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https://d.docs.live.net/90b7a5025e4172ad/rectal_chemo_vs_surveillance/input/"/>
    </mc:Choice>
  </mc:AlternateContent>
  <xr:revisionPtr revIDLastSave="33" documentId="8_{5CF9A380-9EAA-5F40-8663-BD93FEF6C00E}" xr6:coauthVersionLast="47" xr6:coauthVersionMax="47" xr10:uidLastSave="{4C800366-3345-F74D-BE64-7467AB2AB91D}"/>
  <bookViews>
    <workbookView xWindow="3700" yWindow="760" windowWidth="23400" windowHeight="14980" xr2:uid="{00000000-000D-0000-FFFF-FFFF00000000}"/>
  </bookViews>
  <sheets>
    <sheet name="Sheet1" sheetId="1" r:id="rId1"/>
  </sheets>
  <definedNames>
    <definedName name="_xlnm._FilterDatabase" localSheetId="0" hidden="1">Sheet1!$A$1:$L$32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A32" i="1" l="1"/>
  <c r="M30" i="1"/>
  <c r="M29" i="1"/>
  <c r="M28" i="1"/>
  <c r="M26" i="1"/>
  <c r="M23" i="1"/>
  <c r="M19" i="1"/>
  <c r="M18" i="1"/>
  <c r="M15" i="1"/>
  <c r="M13" i="1"/>
  <c r="M12" i="1"/>
  <c r="M11" i="1"/>
  <c r="M9" i="1"/>
  <c r="M6" i="1"/>
  <c r="M3" i="1"/>
  <c r="BA50" i="1"/>
  <c r="BA71" i="1"/>
  <c r="M187" i="1"/>
  <c r="BA187" i="1"/>
  <c r="M186" i="1"/>
  <c r="BA186" i="1"/>
  <c r="BA185" i="1"/>
  <c r="M185" i="1"/>
  <c r="M184" i="1"/>
  <c r="BA184" i="1"/>
  <c r="BA183" i="1"/>
  <c r="M183" i="1"/>
  <c r="BA30" i="1"/>
  <c r="BA29" i="1"/>
  <c r="BA23" i="1"/>
  <c r="BA19" i="1"/>
  <c r="BA18" i="1"/>
  <c r="BA15" i="1"/>
  <c r="BA13" i="1"/>
  <c r="BA12" i="1"/>
  <c r="BA11" i="1"/>
  <c r="BA9" i="1"/>
  <c r="BA6" i="1"/>
  <c r="BA3" i="1"/>
  <c r="BA26" i="1"/>
  <c r="BA70" i="1"/>
  <c r="BA69" i="1"/>
  <c r="BA68" i="1"/>
  <c r="BA67" i="1"/>
  <c r="BA66" i="1"/>
  <c r="BA65" i="1"/>
  <c r="BA64" i="1"/>
  <c r="BA63" i="1"/>
  <c r="BA62" i="1"/>
  <c r="BA61" i="1"/>
  <c r="BA60" i="1"/>
  <c r="BA59" i="1"/>
  <c r="BA58" i="1"/>
  <c r="BA57" i="1"/>
  <c r="BA56" i="1"/>
  <c r="BA55" i="1"/>
  <c r="BA54" i="1"/>
  <c r="BA53" i="1"/>
  <c r="BA52" i="1"/>
  <c r="BA51" i="1"/>
  <c r="BA182" i="1"/>
  <c r="M182" i="1"/>
  <c r="M181" i="1" l="1"/>
  <c r="M180" i="1"/>
  <c r="M179" i="1"/>
  <c r="M178" i="1"/>
  <c r="M177" i="1"/>
  <c r="M176" i="1"/>
  <c r="M175" i="1"/>
  <c r="M174" i="1"/>
  <c r="M173" i="1"/>
  <c r="M172" i="1"/>
  <c r="M171" i="1"/>
  <c r="M170" i="1"/>
  <c r="M169" i="1"/>
  <c r="M168" i="1"/>
  <c r="M167" i="1"/>
  <c r="M166" i="1"/>
  <c r="M165" i="1"/>
  <c r="M164" i="1"/>
  <c r="M163" i="1"/>
  <c r="BA178" i="1" l="1"/>
  <c r="BA179" i="1"/>
  <c r="BA180" i="1"/>
  <c r="BA181" i="1"/>
  <c r="BA173" i="1"/>
  <c r="BA172" i="1"/>
  <c r="BA171" i="1"/>
  <c r="BA170" i="1"/>
  <c r="BA169" i="1"/>
  <c r="BA168" i="1"/>
  <c r="BA167" i="1"/>
  <c r="BA166" i="1"/>
  <c r="BA165" i="1"/>
  <c r="BA164" i="1"/>
  <c r="BA163" i="1"/>
  <c r="M70" i="1" l="1"/>
  <c r="M69" i="1"/>
  <c r="M68" i="1"/>
  <c r="M67" i="1"/>
  <c r="M66" i="1"/>
  <c r="M65" i="1"/>
  <c r="M64" i="1"/>
  <c r="M63" i="1"/>
  <c r="M62" i="1"/>
  <c r="M61" i="1"/>
  <c r="M60" i="1"/>
  <c r="M59" i="1"/>
  <c r="M58" i="1"/>
  <c r="M57" i="1"/>
  <c r="M56" i="1"/>
  <c r="M55" i="1"/>
  <c r="M54" i="1"/>
  <c r="M53" i="1"/>
  <c r="M52" i="1"/>
  <c r="BA49" i="1" l="1"/>
  <c r="BA48" i="1"/>
  <c r="BA45" i="1"/>
  <c r="BA44" i="1"/>
  <c r="BA43" i="1"/>
  <c r="BA42" i="1"/>
  <c r="BA31" i="1"/>
  <c r="BA27" i="1"/>
  <c r="BA25" i="1"/>
  <c r="BA24" i="1"/>
  <c r="BA22" i="1"/>
  <c r="BA21" i="1"/>
  <c r="BA20" i="1"/>
  <c r="BA17" i="1"/>
  <c r="BA16" i="1"/>
  <c r="BA14" i="1"/>
  <c r="BA10" i="1"/>
  <c r="M24" i="1"/>
  <c r="M22" i="1"/>
  <c r="M14" i="1"/>
  <c r="M10" i="1"/>
  <c r="M8" i="1"/>
  <c r="M5" i="1"/>
  <c r="BA7" i="1"/>
  <c r="BA4" i="1"/>
  <c r="BA5" i="1"/>
  <c r="BA2" i="1" l="1"/>
  <c r="BA84" i="1"/>
  <c r="BA83" i="1"/>
  <c r="BA82" i="1"/>
  <c r="BA81" i="1"/>
  <c r="BA80" i="1"/>
  <c r="BA79" i="1"/>
  <c r="BA78" i="1"/>
  <c r="BA77" i="1"/>
  <c r="BA76" i="1"/>
  <c r="BA75" i="1"/>
  <c r="BA74" i="1"/>
  <c r="BA73" i="1"/>
  <c r="BA72" i="1"/>
  <c r="BA40" i="1"/>
  <c r="BA39" i="1"/>
  <c r="BA38" i="1"/>
  <c r="BA37" i="1"/>
  <c r="BA36" i="1"/>
  <c r="BA35" i="1"/>
  <c r="BA34" i="1"/>
  <c r="BA139" i="1"/>
  <c r="BA138" i="1"/>
  <c r="BA137" i="1"/>
  <c r="BA136" i="1"/>
  <c r="BA135" i="1"/>
  <c r="BA134" i="1"/>
  <c r="BA133" i="1"/>
  <c r="BA132" i="1"/>
  <c r="BA131" i="1"/>
  <c r="BA130" i="1"/>
  <c r="BA129" i="1"/>
  <c r="BA128" i="1"/>
  <c r="BA127" i="1"/>
  <c r="BA126" i="1"/>
  <c r="BA125" i="1"/>
  <c r="BA124" i="1"/>
  <c r="BA123" i="1"/>
  <c r="BA122" i="1"/>
  <c r="BA121" i="1"/>
  <c r="BA120" i="1"/>
  <c r="BA119" i="1"/>
  <c r="BA118" i="1"/>
  <c r="BA117" i="1"/>
  <c r="BA116" i="1"/>
  <c r="BA115" i="1"/>
  <c r="M160" i="1" l="1"/>
  <c r="BA161" i="1"/>
  <c r="BA159" i="1"/>
  <c r="BA158" i="1"/>
  <c r="BA157" i="1"/>
  <c r="BA155" i="1"/>
  <c r="BA154" i="1"/>
  <c r="BA153" i="1"/>
  <c r="BA152" i="1"/>
  <c r="BA151" i="1"/>
  <c r="BA150" i="1"/>
  <c r="BA149" i="1"/>
  <c r="BA148" i="1"/>
  <c r="BA147" i="1"/>
  <c r="BA146" i="1"/>
  <c r="BA145" i="1"/>
  <c r="M161" i="1"/>
  <c r="M159" i="1"/>
  <c r="M158" i="1"/>
  <c r="M157" i="1"/>
  <c r="M156" i="1"/>
  <c r="M155" i="1"/>
  <c r="M154" i="1"/>
  <c r="M153" i="1"/>
  <c r="M152" i="1"/>
  <c r="M151" i="1"/>
  <c r="M150" i="1"/>
  <c r="M149" i="1"/>
  <c r="M148" i="1"/>
  <c r="M147" i="1"/>
  <c r="M146" i="1"/>
  <c r="M145" i="1"/>
  <c r="M144" i="1"/>
  <c r="M143" i="1"/>
  <c r="M142" i="1"/>
  <c r="BA144" i="1"/>
  <c r="BA143" i="1"/>
  <c r="BA142" i="1" l="1"/>
  <c r="BA141" i="1"/>
  <c r="M141" i="1"/>
  <c r="BA114" i="1" l="1"/>
  <c r="BA113" i="1"/>
  <c r="BA112" i="1"/>
  <c r="BA111" i="1"/>
  <c r="BA110" i="1"/>
  <c r="BA109" i="1"/>
  <c r="BA108" i="1"/>
  <c r="BA107"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BA105" i="1"/>
  <c r="BA104" i="1"/>
  <c r="BA103" i="1"/>
  <c r="BA102" i="1"/>
  <c r="BA101" i="1"/>
  <c r="BA100" i="1"/>
  <c r="BA99" i="1"/>
  <c r="M105" i="1"/>
  <c r="M104" i="1"/>
  <c r="M103" i="1"/>
  <c r="M102" i="1"/>
  <c r="M101" i="1"/>
  <c r="M100" i="1"/>
  <c r="M99" i="1"/>
  <c r="BA98" i="1"/>
  <c r="M98" i="1"/>
  <c r="BA97" i="1"/>
  <c r="M97" i="1"/>
  <c r="M96" i="1"/>
  <c r="BA96" i="1"/>
  <c r="BA95" i="1"/>
  <c r="M95" i="1"/>
  <c r="M94" i="1"/>
  <c r="BA94" i="1"/>
  <c r="BA93" i="1"/>
  <c r="M93" i="1"/>
  <c r="M92" i="1"/>
  <c r="BA91" i="1"/>
  <c r="M91" i="1"/>
  <c r="BA90" i="1"/>
  <c r="M90" i="1"/>
  <c r="BA89" i="1"/>
  <c r="M89" i="1"/>
  <c r="M88" i="1"/>
  <c r="BA88" i="1"/>
  <c r="M87" i="1"/>
  <c r="BA87" i="1"/>
  <c r="M86" i="1"/>
  <c r="BA86" i="1"/>
  <c r="M84" i="1" l="1"/>
  <c r="M83" i="1"/>
  <c r="M82" i="1"/>
  <c r="M81" i="1"/>
  <c r="M80" i="1"/>
  <c r="M79" i="1"/>
  <c r="M78" i="1"/>
  <c r="M77" i="1"/>
  <c r="M76" i="1"/>
  <c r="M75" i="1"/>
  <c r="M74" i="1"/>
  <c r="M73" i="1"/>
  <c r="M72" i="1"/>
  <c r="M71" i="1" l="1"/>
  <c r="M51" i="1"/>
  <c r="M50" i="1"/>
  <c r="M49" i="1"/>
  <c r="M48" i="1"/>
  <c r="M47" i="1"/>
  <c r="M46" i="1"/>
  <c r="M45" i="1"/>
  <c r="M44" i="1"/>
  <c r="M43" i="1"/>
  <c r="M42" i="1"/>
  <c r="M40" i="1"/>
  <c r="M39" i="1"/>
  <c r="M38" i="1"/>
  <c r="M37" i="1"/>
  <c r="M36" i="1"/>
  <c r="M35" i="1"/>
  <c r="M34" i="1"/>
  <c r="M31" i="1"/>
  <c r="M27" i="1"/>
  <c r="M25" i="1"/>
  <c r="M21" i="1"/>
  <c r="M20" i="1"/>
  <c r="M17" i="1"/>
  <c r="M16" i="1"/>
  <c r="M7" i="1"/>
  <c r="M4" i="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Adrian.Choy</author>
    <author>adrian.choy</author>
  </authors>
  <commentList>
    <comment ref="BB21" authorId="0" shapeId="0" xr:uid="{23C05129-6A88-9E4B-9AF9-1569C83D628C}">
      <text>
        <r>
          <rPr>
            <b/>
            <sz val="10"/>
            <color rgb="FF000000"/>
            <rFont val="Tahoma"/>
            <family val="2"/>
          </rPr>
          <t>Microsoft Office User:</t>
        </r>
        <r>
          <rPr>
            <sz val="10"/>
            <color rgb="FF000000"/>
            <rFont val="Tahoma"/>
            <family val="2"/>
          </rPr>
          <t xml:space="preserve">
</t>
        </r>
        <r>
          <rPr>
            <sz val="10"/>
            <color rgb="FF000000"/>
            <rFont val="Tahoma"/>
            <family val="2"/>
          </rPr>
          <t>- mid-transverse colorectal ca ?new primary or recurrence</t>
        </r>
      </text>
    </comment>
    <comment ref="Y48" authorId="1" shapeId="0" xr:uid="{00000000-0006-0000-0000-000001000000}">
      <text>
        <r>
          <rPr>
            <b/>
            <sz val="9"/>
            <color indexed="81"/>
            <rFont val="Tahoma"/>
            <family val="2"/>
          </rPr>
          <t>Adrian.Choy:</t>
        </r>
        <r>
          <rPr>
            <sz val="9"/>
            <color indexed="81"/>
            <rFont val="Tahoma"/>
            <family val="2"/>
          </rPr>
          <t xml:space="preserve">
</t>
        </r>
      </text>
    </comment>
    <comment ref="AD75" authorId="2" shapeId="0" xr:uid="{00000000-0006-0000-0000-000002000000}">
      <text>
        <r>
          <rPr>
            <b/>
            <sz val="9"/>
            <color indexed="81"/>
            <rFont val="Tahoma"/>
            <family val="2"/>
          </rPr>
          <t>adrian.choy:</t>
        </r>
        <r>
          <rPr>
            <sz val="9"/>
            <color indexed="81"/>
            <rFont val="Tahoma"/>
            <family val="2"/>
          </rPr>
          <t xml:space="preserve">
Done at RMH</t>
        </r>
      </text>
    </comment>
  </commentList>
</comments>
</file>

<file path=xl/sharedStrings.xml><?xml version="1.0" encoding="utf-8"?>
<sst xmlns="http://schemas.openxmlformats.org/spreadsheetml/2006/main" count="6535" uniqueCount="1817">
  <si>
    <t>R number</t>
  </si>
  <si>
    <t>DOB</t>
  </si>
  <si>
    <t>EAS protocol</t>
  </si>
  <si>
    <t>T</t>
  </si>
  <si>
    <t>N</t>
  </si>
  <si>
    <t>M</t>
  </si>
  <si>
    <t>Event (s)</t>
  </si>
  <si>
    <t>Sites treated at</t>
  </si>
  <si>
    <t>Consultant(s)</t>
  </si>
  <si>
    <t>Letter diagnosis</t>
  </si>
  <si>
    <t>Letter summary</t>
  </si>
  <si>
    <t>Letter plan</t>
  </si>
  <si>
    <t>Age at diagnosis</t>
  </si>
  <si>
    <t>T stage at baseline</t>
  </si>
  <si>
    <t>N stage at baseline</t>
  </si>
  <si>
    <t>Disease at baseline grade( e.g G1 or G2)</t>
  </si>
  <si>
    <t>Extra mural venous invasion at baseline (EMVI) yes or no</t>
  </si>
  <si>
    <t>Circumferential resection margin at baseline (CRM) ( in cm)</t>
  </si>
  <si>
    <t>Distance from anal verge at baseline (cm)</t>
  </si>
  <si>
    <t>Neoadjuant chemo yes or no</t>
  </si>
  <si>
    <t>What neodjuvant chemo regimen?</t>
  </si>
  <si>
    <t>Short or long course RT</t>
  </si>
  <si>
    <t>Concurrent chemo Capecitabine or 5FU?</t>
  </si>
  <si>
    <t>yT staging post RT</t>
  </si>
  <si>
    <t>yN stage post RT</t>
  </si>
  <si>
    <t>yM stage post RT</t>
  </si>
  <si>
    <t>TRG status on MRI , post-RT E.g. TRG2, TRG3</t>
  </si>
  <si>
    <t>Type of surgery. E.g AR, APER or Hartman's?</t>
  </si>
  <si>
    <t>ypT staging at Surgery(post-op)</t>
  </si>
  <si>
    <t>ypN staging</t>
  </si>
  <si>
    <t>ypM staging</t>
  </si>
  <si>
    <t>Post-op histology comments (free text)</t>
  </si>
  <si>
    <t>R status at surgery(R0 or R1)</t>
  </si>
  <si>
    <t>Adjuvant chemo or surveillance</t>
  </si>
  <si>
    <t>If adjuvant, what chemo regimen and how many cycles( free text)</t>
  </si>
  <si>
    <t>EAS Diagnosis date</t>
  </si>
  <si>
    <t>Completion of Treatment</t>
  </si>
  <si>
    <t>1yr patient outcome( local or metastatic recurrence) Free text</t>
  </si>
  <si>
    <t>2yrs patient outcome(local or metastatic recurrence) Free text</t>
  </si>
  <si>
    <t>&gt;2years patient outcome( same). Free text</t>
  </si>
  <si>
    <t>Is patient still alive or deceased?(Y/N)</t>
  </si>
  <si>
    <t>If deceased, date of death?</t>
  </si>
  <si>
    <t>If deceased cause of death?</t>
  </si>
  <si>
    <t>Local recurrence rate (LRR)</t>
  </si>
  <si>
    <t>Overall survival (OS)</t>
  </si>
  <si>
    <t>End Date RT</t>
  </si>
  <si>
    <t>Date of Surgery</t>
  </si>
  <si>
    <t>Time Delay between RT and surgery (days)</t>
  </si>
  <si>
    <t>Recurrence Date</t>
  </si>
  <si>
    <t>R650174</t>
  </si>
  <si>
    <t>Rectum (45Gy 25#)</t>
  </si>
  <si>
    <t>Rectum R (10MV)</t>
  </si>
  <si>
    <t>MKOC</t>
  </si>
  <si>
    <t>JS</t>
  </si>
  <si>
    <t>Adenocarcinoma of the rectum T3 N2 M0</t>
  </si>
  <si>
    <t>T3c</t>
  </si>
  <si>
    <t>N2</t>
  </si>
  <si>
    <t>G3</t>
  </si>
  <si>
    <t>no</t>
  </si>
  <si>
    <t>4mm (anterior CRM)</t>
  </si>
  <si>
    <t xml:space="preserve"> 38 mm</t>
  </si>
  <si>
    <t>NA</t>
  </si>
  <si>
    <t>Short</t>
  </si>
  <si>
    <t>Capecitabine</t>
  </si>
  <si>
    <t>M0</t>
  </si>
  <si>
    <t xml:space="preserve">TRG 2 </t>
  </si>
  <si>
    <t>APER</t>
  </si>
  <si>
    <t>pT2</t>
  </si>
  <si>
    <t>pN2</t>
  </si>
  <si>
    <t>pMx</t>
  </si>
  <si>
    <t>4/11 nodes, EMVI neg</t>
  </si>
  <si>
    <t>R0</t>
  </si>
  <si>
    <t>Adjuvant chemo</t>
  </si>
  <si>
    <t>5FU+Oxaliplatin- 11 cycles. Dose reduction from cycle 7 and omit the last one due to peripheral neuropathy</t>
  </si>
  <si>
    <t>No recurrence</t>
  </si>
  <si>
    <t>Alive</t>
  </si>
  <si>
    <t>R650486</t>
  </si>
  <si>
    <t>Rectum R</t>
  </si>
  <si>
    <t>KCH</t>
  </si>
  <si>
    <t>KL</t>
  </si>
  <si>
    <t>T3 N2 M0 low rectal cancer</t>
  </si>
  <si>
    <t>Neoadjuvant chemo-radiotherapy, 45Gy in 25 fractions over 5 weeks with Capecitabine completed 28/11/2014
25/02/2015 - APER: G2 ypT3 ypN0 (0/9)
EMVI neg, R0, Duke's B carcinoma of rectum</t>
  </si>
  <si>
    <t>T3</t>
  </si>
  <si>
    <t>G2</t>
  </si>
  <si>
    <t>neg- no</t>
  </si>
  <si>
    <t>24mm</t>
  </si>
  <si>
    <t>Long</t>
  </si>
  <si>
    <t>Not graded</t>
  </si>
  <si>
    <t>pN0</t>
  </si>
  <si>
    <t>Not graded. "Good response to treatment, grade 2, CRM appears clear"</t>
  </si>
  <si>
    <t>ypT3</t>
  </si>
  <si>
    <t>ypN0</t>
  </si>
  <si>
    <t>ypM0</t>
  </si>
  <si>
    <t>0/9 LN</t>
  </si>
  <si>
    <t xml:space="preserve"> G2 ypT3 ypN0 (0/9) ypMX R0 </t>
  </si>
  <si>
    <t>surveillance</t>
  </si>
  <si>
    <t>25/02/2015 (surgery)</t>
  </si>
  <si>
    <t>No recurrence/mets</t>
  </si>
  <si>
    <t>June 2019: No recurrence on CT CAP</t>
  </si>
  <si>
    <t>Dead</t>
  </si>
  <si>
    <t>not documented</t>
  </si>
  <si>
    <t>R650823</t>
  </si>
  <si>
    <t>Rectum (25Gy 5#) Short course pre-op RT</t>
  </si>
  <si>
    <t>Rectal cancer.</t>
  </si>
  <si>
    <t>Initial diagnosis 15.09.14.  Completed pre op short course pelvic radiotherapy 24.10.14.  Anterior resetion 24.10.14.  Seen today with result of histology.</t>
  </si>
  <si>
    <t>Patient due to see Mark Hill 12.12.14 to decide on single agent adjuvant chemotherapy.</t>
  </si>
  <si>
    <t>N1</t>
  </si>
  <si>
    <t>2 cm</t>
  </si>
  <si>
    <t xml:space="preserve">13.4cm </t>
  </si>
  <si>
    <t>No</t>
  </si>
  <si>
    <t xml:space="preserve">T3c </t>
  </si>
  <si>
    <t>No MRI post-RT</t>
  </si>
  <si>
    <t>AR</t>
  </si>
  <si>
    <t>pT3</t>
  </si>
  <si>
    <t>N0</t>
  </si>
  <si>
    <t>0/20 nodes, EMVI neg</t>
  </si>
  <si>
    <t>Capecitabine- 6 cycles</t>
  </si>
  <si>
    <t>R651412</t>
  </si>
  <si>
    <t>AC</t>
  </si>
  <si>
    <t xml:space="preserve">Moderately differentiated adenocarcinoma of the rectum T3 N1 CRM negative.  MRI stage shows a 3mm mid-upper rectal tumour 7cm from the anorectal junction. </t>
  </si>
  <si>
    <t>Treatment: Short course radiotherapy 25Gy in 5# to the rectum prior to surgery scheduled for 24th November.  Radiotherapy completed 19/11/2014. Histology pT3 N0 R0 Duke's B 0/11 nodes</t>
  </si>
  <si>
    <t>not reported</t>
  </si>
  <si>
    <t>negative</t>
  </si>
  <si>
    <t>7cm</t>
  </si>
  <si>
    <t>RT</t>
  </si>
  <si>
    <t>Duke's B 0/11 nodes</t>
  </si>
  <si>
    <t>Capecitabine x 8 cycles</t>
  </si>
  <si>
    <t>Still alive with nil recurrence as of Apr 2021</t>
  </si>
  <si>
    <t>No MDT and no images on the system</t>
  </si>
  <si>
    <t>R651443</t>
  </si>
  <si>
    <t>RR</t>
  </si>
  <si>
    <t>T3c N2 M0 rectal carcinoma CRM threatened</t>
  </si>
  <si>
    <t xml:space="preserve">Defunctioning stoma 
For neo-adjuvant chemoradiation with Capecitabine
January 15th 2015 - completed chemoradiotherapy 45 Gy in 25 fractions daily 10  mv
MRI 26.3.15 shows partial response (T3 N1 rectal cancer)
AP resection 12/05/15.
pTy pT1 ypN2 (5 over 8) grade 2 adenocarcinoma, complete resection
CT 17/05/15 - no metastases. 
Surveillance versus adjuvant chemotherapy options discussed.
</t>
  </si>
  <si>
    <t xml:space="preserve">Patient declined adjuvant chemotherapy 
Discharged from oncology 
</t>
  </si>
  <si>
    <t>No comment</t>
  </si>
  <si>
    <t>Threatened</t>
  </si>
  <si>
    <t>"starts at dentate line"</t>
  </si>
  <si>
    <t>pN1-2</t>
  </si>
  <si>
    <t>AP</t>
  </si>
  <si>
    <t>ypT1</t>
  </si>
  <si>
    <t>ypN2</t>
  </si>
  <si>
    <t>Grade 2 (5/8 LN)</t>
  </si>
  <si>
    <t>12/5/15 (surgery)</t>
  </si>
  <si>
    <t>April 2018: No recurrence/mets</t>
  </si>
  <si>
    <t>R651504</t>
  </si>
  <si>
    <t>Rectum R (15MV)</t>
  </si>
  <si>
    <t>Initial diagnosis 26.09.14.  Completed chemo radiotherapy 19.12.14.  AP resection 25.02.15.  T3 N1 2/14 lymph nodes, R1 resection (anterior involvement at level of prostate).</t>
  </si>
  <si>
    <t>For referral to Dr Hill for consideration of adjuvant Capecitabine.</t>
  </si>
  <si>
    <t>T4</t>
  </si>
  <si>
    <t>yes</t>
  </si>
  <si>
    <t xml:space="preserve"> threatened</t>
  </si>
  <si>
    <t xml:space="preserve"> 4.5cm</t>
  </si>
  <si>
    <t>ymrT3b</t>
  </si>
  <si>
    <t>ymrN1</t>
  </si>
  <si>
    <t>TRG2</t>
  </si>
  <si>
    <t>ypN1</t>
  </si>
  <si>
    <t>2/14 nodes</t>
  </si>
  <si>
    <t>R1</t>
  </si>
  <si>
    <t>liver mets- Feb 2016 on CT</t>
  </si>
  <si>
    <t>after chemo and liver resection- no mets</t>
  </si>
  <si>
    <t>new mets- palliative- 26/02/2018</t>
  </si>
  <si>
    <t>?progression of metastatic colorectal ca</t>
  </si>
  <si>
    <t>R651988</t>
  </si>
  <si>
    <t>T3a, N2, low rectal cancer, clinically and radiologically diagnosed.
Awaiting final histology.  Original MRI upstaged to T4 N0 EMVI positive</t>
  </si>
  <si>
    <t xml:space="preserve">Neo-adjuvant chemo-radiotherapy 45Gy/25 fractions/five weeks with concurrent Capecitabine. T3a N2 M0 low rectal cancer </t>
  </si>
  <si>
    <t>For AP resection six weeks following chemo-radiotherapy.
Likelyi to need adjuvant chemotherapy post-operatively.</t>
  </si>
  <si>
    <t>T3a</t>
  </si>
  <si>
    <t>positive</t>
  </si>
  <si>
    <t>2.4cm</t>
  </si>
  <si>
    <t>no MRI reprort</t>
  </si>
  <si>
    <t>surgery in Royal Masden, no images on the system</t>
  </si>
  <si>
    <t>Unclear follow up - no info on KOMS</t>
  </si>
  <si>
    <t>R653468</t>
  </si>
  <si>
    <t>pT2 ?N1 M0 adenocarcinoma of the rectum diagnosed 16/01/2015
Close margins (1mm to deep margin)
Venous invasion</t>
  </si>
  <si>
    <t>Completes chemo-radiotherapy 12.5.15 (45Gy/25 fractions) with concomitant Capecitabine 
MRI and CT chest, abdomen and pelvis requested for 23.6.15
MRI 23/06/15 of the pelvis shows no convincing evidence of recurrence
MRI 08/02/2016 - no evidence of disease
MRI June 2016 - no convincing evidence of local recurrence
Flexible sigmoidoscopy due 27/07/2016
Salvage ultra-low resection on 06/10/206
pT3 pN0 (0/8), EMVI positive
Surveillance versus adjuvant 5FU chemo discussed
Cycle 4 due 03/02/2017</t>
  </si>
  <si>
    <t xml:space="preserve">Current Situation
Cycle 8 of adjuvant 5FU on 31.03.17
12th and final cycle of adjuvant chemotherapy 31/05/17
CT scan and discussion at MDT. For ongoing follow up under the surgeons
</t>
  </si>
  <si>
    <t>T2</t>
  </si>
  <si>
    <t>threatened</t>
  </si>
  <si>
    <t>1mm</t>
  </si>
  <si>
    <t>short</t>
  </si>
  <si>
    <t>ymrT3</t>
  </si>
  <si>
    <t>ymrN0</t>
  </si>
  <si>
    <t>Not graded. "There is improved apperance"</t>
  </si>
  <si>
    <t>Salvage Ultra Low Resection</t>
  </si>
  <si>
    <t>EMVI+</t>
  </si>
  <si>
    <t>5FU, 12 cycles</t>
  </si>
  <si>
    <t>31/5/17 (adjuvant chemo)</t>
  </si>
  <si>
    <t>no recurrene</t>
  </si>
  <si>
    <t>no recurrence</t>
  </si>
  <si>
    <t>CT CAP done March 2021- no evidence of recurrence</t>
  </si>
  <si>
    <t>R653635</t>
  </si>
  <si>
    <t>RV</t>
  </si>
  <si>
    <t>T3 N2 M0 CRM positive rectal cancer.
Co-morbidities ulcerative colitis on surveillance colonoscopy.</t>
  </si>
  <si>
    <t>Long course chemo-radiotherapy commenced 23.03.15 due to be completed on 28.04.15.
Current performance status:  1
Pre-staging scans post-chemo/radiotherapy review - marginal response.
APR 28.07.15 Post-operative pathology poorly differentiated adenocarcinoma, CRM negative, 0/31 nodes, extensive EMVI and PNI seen MDT post-op pT3 N0 MX R0 resection Dukes B</t>
  </si>
  <si>
    <t>For consideration of surgery and adjuvant chemotherapy post-operatively.</t>
  </si>
  <si>
    <t>nil report</t>
  </si>
  <si>
    <t>Na</t>
  </si>
  <si>
    <t>ymrN2</t>
  </si>
  <si>
    <t>ypT0</t>
  </si>
  <si>
    <t>0/31 nodes ,extensive EMVI</t>
  </si>
  <si>
    <t>FOLFOX - 12x cycles</t>
  </si>
  <si>
    <t>Nil recurrence as of Jun 2020</t>
  </si>
  <si>
    <t>R653651</t>
  </si>
  <si>
    <t>AAE</t>
  </si>
  <si>
    <t>Screen detected adenocarcinoma of mid to upper rectum GX T3 N1 M0</t>
  </si>
  <si>
    <t>Pre-operative long course chemoradiation to the pelvis 45Gy in 25 fractions in 5 weeks (33 days) using 10MV photons 3D conformal radiotherapy with concurrent oral Capecitabine 900mg/m2 per day bd on weekdays
Toxicity: redness and soreness of vagina but no mucosal breakdown. Increased bowel urgency, frequency and some loose stools not requiring Loperamide.  Mild dysuria
Treatment dates 02/03/2015 to 03/04/2015
Follow-up clinic on 1st June.  Booked for restaging MRI pelvis 25/05/2015 and CT chest, abdomen &amp; pelvis 31/05/2015, which will be reviewed in the Colorectal MDT before her definitive surgery
9/7/15 - laparoscopic ultralow anterior resection with colo-anal anastamosis and loop ileostomy; Adenoma with low grade dysplasia ypT0, ypN0 (0/12) R0 Dukes 0
High stoma output complicated by acute renal impairment (Creatinine 241 on 26/11/2015)
09/01/2016: reversal of ileostomy</t>
  </si>
  <si>
    <t>"Adenocarcinoma"</t>
  </si>
  <si>
    <t>Clear</t>
  </si>
  <si>
    <t>"7-8cm from dentate line"</t>
  </si>
  <si>
    <t>long</t>
  </si>
  <si>
    <t>yT1-2</t>
  </si>
  <si>
    <t>yN0-1</t>
  </si>
  <si>
    <t>yN0</t>
  </si>
  <si>
    <t>TRG 1</t>
  </si>
  <si>
    <t>Ultralow Anterior Resection</t>
  </si>
  <si>
    <t xml:space="preserve"> ypT0, ypN0 (0/12) R0 Dukes 0</t>
  </si>
  <si>
    <t>09/07/2015 (surgery)</t>
  </si>
  <si>
    <t xml:space="preserve">Aug 2018: lung mets, resected 12/18. Progression at matastectomy site. </t>
  </si>
  <si>
    <t>R654007</t>
  </si>
  <si>
    <t>G2 adenocarcinoma of mid rectum 9cm from anal verge. T3 N2 M0 CRM neg. Incidental 22mm mass arising from lower pole of right kidney - likely renal cell carcinoma (under observation)</t>
  </si>
  <si>
    <t>Pre-operative long course chemoradiation to the pelvis 45Gy in 25 fractions with concurrent Capecitabine before definitive surgical resection
Presenting complaint: complained of rectal bleeding, diarrhoea, tenesmus but no rectal pain in 2013.  Initially treated for suspected haemorrhoids with Anusol
September 2013: admitted to A&amp;E with torrential rectal bleeding, waited for colonoscopy referral for 8 weeks, then referred as 2 week wait by GP No weight loss
Pre-operative pelvic chemoradiation 45Gy in 25 fractions in 5 weeks with concurrent oral Capecitabine from 30/03/2015 to 07/05/2015
23/08/2015: abdominoperineal resection with TME: G2 ypT3 ypN1 (1/16) with EMVI, R0</t>
  </si>
  <si>
    <t>For surveillance</t>
  </si>
  <si>
    <t>neg</t>
  </si>
  <si>
    <t>clear</t>
  </si>
  <si>
    <t>9cm</t>
  </si>
  <si>
    <t>Chemo-RT</t>
  </si>
  <si>
    <t>yT3</t>
  </si>
  <si>
    <t>YN2a</t>
  </si>
  <si>
    <t>YM0</t>
  </si>
  <si>
    <t xml:space="preserve">No graded. </t>
  </si>
  <si>
    <t>G2 ypT3 ypN1, R0</t>
  </si>
  <si>
    <t>23/8/15 (surgery)</t>
  </si>
  <si>
    <t>Not scanned</t>
  </si>
  <si>
    <t>11/1/18: No recurrence, likely slow growing right renal cell ca. 4/4/19 Stable appearences. (Last clinic contact 16/9/20)</t>
  </si>
  <si>
    <t>Unknown.</t>
  </si>
  <si>
    <t>R654008</t>
  </si>
  <si>
    <t>Rectal adenocarcinoma - February 2015
Sigmoidoscopy and biopsy 01/02/2015 confirmed adenocarcinoma
MRI pelvis 23/02/2015 - upper rectal tumour with circumferential margin threatened by tumour (T3 N1)
Staging CT shows liver cysts and no evidence of lung metastases</t>
  </si>
  <si>
    <t>Neo-adjuvant chemo-radiotherapy - 45Gy in 25 fractions with Capecitabine 5/5/15
Laparoscopic anterior resection - 17/08/2015
ypT0 ypN0 (0/14) M0, R0 resection
New diagnosis of pulmonary embolism - on Warfarin
Adjuvant chemotherapy with 5FU versus surveillance discussed
8 cycles of adjuvant chemotherapy completed
Worsening renal function
Renal Ultrasound
Non-contrast CT after 12th cycle
Adjuvant chemotherapy stopped after 11 cycles
Rising Creatinine - 208 in April 2016
Referred to the Renal Team by GP
CEA 2.4 on 5/4/16
For PICC Line removal and for non-contrast CT as baseline
Stop Clexane as he has completed 6 months for a PE in August</t>
  </si>
  <si>
    <t>CT May 2016 - no evidence of recurrence
Discharged from oncology</t>
  </si>
  <si>
    <t>13cm</t>
  </si>
  <si>
    <t>25 fraction</t>
  </si>
  <si>
    <t>yTX</t>
  </si>
  <si>
    <t>yM0</t>
  </si>
  <si>
    <t>TRG 5</t>
  </si>
  <si>
    <t>ypT0 ypN0 (0/14) M0, R0 resection</t>
  </si>
  <si>
    <t>Adj.xhemotherapy</t>
  </si>
  <si>
    <t>5-FU, 11 cycles and stopped</t>
  </si>
  <si>
    <t>24/3/16 (adj chemo)</t>
  </si>
  <si>
    <t>28/11/18: No recurrence. 5/1/21 No recurrence.</t>
  </si>
  <si>
    <t>R654092</t>
  </si>
  <si>
    <t>MRI:  T3b N0 M0 moderately differentiated adenocarcinoma of the rectum (low rectal lesion).</t>
  </si>
  <si>
    <t xml:space="preserve">For long course neoadjuvant radiotherapy commenced on 7 April 2015 and due to be completed on 12 May (45Gy in 25#  over five weeks).  Concurrent Capecitabine omitted owing to significant cardiac comorbidities.  Current performance status 2.
Treatment completed on the 12th May 2015 
Restaging MRI shows partial response. 	Final histology ypT2 N0 (0 out of 15+8) M0 Duke's A adenocarcinoma moderately differentiated </t>
  </si>
  <si>
    <t xml:space="preserve">To proceed with surgery </t>
  </si>
  <si>
    <t>T3b</t>
  </si>
  <si>
    <t>no MRI report</t>
  </si>
  <si>
    <t>NA - capecitabine omitted due to cardiac comorbidities</t>
  </si>
  <si>
    <t>ypT2</t>
  </si>
  <si>
    <t>0/23 nodes</t>
  </si>
  <si>
    <t>Surveillance</t>
  </si>
  <si>
    <t>02/09/2015 - date of surgery</t>
  </si>
  <si>
    <t>Alive - nil recurrence</t>
  </si>
  <si>
    <t>Alive as of Mar 2021 - ?recurrence and new pul mets as of 14/9/20</t>
  </si>
  <si>
    <t>need F/u</t>
  </si>
  <si>
    <t>R654144</t>
  </si>
  <si>
    <t>Mid rectal cancer - February 2015
T3 N1, threatened margins on the left and right lateral on MRI 25/02/2015
Colonoscopy and biopsy 16/02/2015 shows moderately differentiated adenocarcinoma
CT 26/02/2015 shows indeterminate liver lesion</t>
  </si>
  <si>
    <t>Proposed treatment Consider neoadjuvant chemoradiotherapy followed by re-imaging 6 weeks post treatment, followed by surgery at 10-12 weeks post chemoradiotherapy, and then discuss adjuvant chemotherapy option
Anterior resection - 03/09/2015
ypT3 ypN0 (0/6), no EMVI
Adjuvant chemotherapy with 5FU or 5FU plus Oxaliplatin x12 weeks - 24 weeks versus surveillance discussed</t>
  </si>
  <si>
    <t>Current status -
To commence adjuvant 5FU and Oxaliplatin chemotherapy on 29/12/2015.</t>
  </si>
  <si>
    <t>"Adenocarcinoma" (post-op = G2)</t>
  </si>
  <si>
    <t>11cm</t>
  </si>
  <si>
    <t>G2, 0/6 nodes+, EMVI not found</t>
  </si>
  <si>
    <t>adj.chemotheraoy</t>
  </si>
  <si>
    <t>5-FU and oxaliplatin,-stopped after 6 cycle-pt decision</t>
  </si>
  <si>
    <t>10/3/16 (adj chemo)</t>
  </si>
  <si>
    <t>16/12/18 no recurrence or mets. 12/7/20 no recurrence or mets.</t>
  </si>
  <si>
    <t>R654689</t>
  </si>
  <si>
    <t>Rectal cancer. MRI staged at T4 N1</t>
  </si>
  <si>
    <t>Initial diagnosis 22.12.14.  Defunctioning stoma 17.03.15.  Completed chemoradiotherapy 09.06.15.  Had post treatment CT chest, abdo, pelvis 20.07.15 and MRI pelvis 24.08.15.  DNA Oncology clinic today.</t>
  </si>
  <si>
    <t xml:space="preserve"> The histology confirmed a residual adenocarcinoma of the rectum, ypT3, N1, with 1 of 9 lymph nodes involved.  He was considered to have had an R0 resection</t>
  </si>
  <si>
    <t>3.5cm</t>
  </si>
  <si>
    <t>ymrT4</t>
  </si>
  <si>
    <t>TRG3</t>
  </si>
  <si>
    <t>exenterative surgery with formation of a co-stoma (wet stoma)</t>
  </si>
  <si>
    <t>1/9 nodes</t>
  </si>
  <si>
    <t>Capecitabine- 3-4 cycles completed</t>
  </si>
  <si>
    <t>Has not completed the chemo- mets after 4 cycle</t>
  </si>
  <si>
    <t xml:space="preserve">lung/liver mets- CT 04.02.16 </t>
  </si>
  <si>
    <t>Irinotecan Modified de Gramont</t>
  </si>
  <si>
    <t>6 cycles of FOLFIRI chemotherapy- New liver lesion, possible second primary renal cell carcinoma, best supportive care- 27/09/2017</t>
  </si>
  <si>
    <t>R654710</t>
  </si>
  <si>
    <t>Rectal cancer. T3b N1 Post op-  pT2 pN0 pMx.</t>
  </si>
  <si>
    <t>Initial diagnosis 29.01.15.  Defunctioning stoma 19.03.15.  Completed chemoradiotherapy 15.06.15.  Post treatment MRI 26.07.15 showed good response (TRG2), laparoscopic APR 09.09.15.  Currently receiving adjuvant single agent Capecitabine chemotherapy.</t>
  </si>
  <si>
    <t>For cycle 6 of 8 due 20.05.16.</t>
  </si>
  <si>
    <t>preserved</t>
  </si>
  <si>
    <t>5.6cm</t>
  </si>
  <si>
    <t>ymrT1</t>
  </si>
  <si>
    <t>APR</t>
  </si>
  <si>
    <t>0/16 nodes</t>
  </si>
  <si>
    <t>capecitabine- 8 cycles</t>
  </si>
  <si>
    <t>no recurrence 2020</t>
  </si>
  <si>
    <t>R654953</t>
  </si>
  <si>
    <t>X</t>
  </si>
  <si>
    <t>March 2015: rectal adenocarcinoma GX T4 NX M9</t>
  </si>
  <si>
    <t>Co-morbidities Type 2 diabetes.  Pacemaker for AF.  Bilateral hip prostheses
Pre-operative long-course pelvic chemoradiation, 45Gy in 25 fractions, in 5 weeks with concurrent oral Capecitabine, completed 27/07/2015
CT chest, abdomen &amp; pelvis 07/09/2015: bilateral common iliac lymphadenopathy up to 12mm. Rectum difficult to assess due to artifact from hip prosthesis</t>
  </si>
  <si>
    <t>06/11/2015: abdominoperineal resection: adenocarcinoma G2 ypT2 ypN0 (0/17) M0 R0 with no EMVI present</t>
  </si>
  <si>
    <t>NX</t>
  </si>
  <si>
    <t>No comment (MRI precluded)</t>
  </si>
  <si>
    <t>G2, no EMVI, 0/17 LN+</t>
  </si>
  <si>
    <t>06/11/2015 (surgery)</t>
  </si>
  <si>
    <t>Unknown</t>
  </si>
  <si>
    <t>Died 4/4/19</t>
  </si>
  <si>
    <t>R655268</t>
  </si>
  <si>
    <t>CRM margin threatened by rectal/rectosigmoid cancer - April 2015
T3 N2
CT chest, abdomen &amp; pelvis 16/04/2015 shows no evidence of distant metastases
MRI liver shows cyst and no evidence of metastases</t>
  </si>
  <si>
    <t>Defunctioning colostomy - 09/05/2015
For neoadjuvant chemoradiotherapy - 45Gy in 25 fractions over 5 weeks with daily Capecitabine chemotherapy
Laparoscopic low anterior resection 09/10/2015
ypT3 ypN1 (1/26), no EMVI, R0 resection
Adjuvant chemotherapy with 5FU and Oxaliplatin x12 cycles versus surveillance discussed</t>
  </si>
  <si>
    <t>CT scan 16/05/2016 - no evidence of disease recurrence on this study
CEA 2.7 in March 2016
Plan:  
Discharged from routine oncology follow-up
Further follow-up under Mr Tsavellas</t>
  </si>
  <si>
    <t>10cm</t>
  </si>
  <si>
    <t>Not graded. "there has been a significant reduction"</t>
  </si>
  <si>
    <t>G2, 1/26 LN+, no EMVI, all margins clear</t>
  </si>
  <si>
    <t>adj.chemotherapy</t>
  </si>
  <si>
    <t>FOLFOX- 6 cycles</t>
  </si>
  <si>
    <t>31/3/16 (adj chemo)</t>
  </si>
  <si>
    <t>25/3/19 No recurrence</t>
  </si>
  <si>
    <t>R655723</t>
  </si>
  <si>
    <t>T3, N2, M0, moderately differentiated adenocarcinoma of mid-rectum: post- surgery  pT3, pN0, pM0</t>
  </si>
  <si>
    <t>5cm</t>
  </si>
  <si>
    <t>ultra low Hartmann's, AR</t>
  </si>
  <si>
    <t>pM0</t>
  </si>
  <si>
    <t>0/15 nodes, EMVI neg</t>
  </si>
  <si>
    <t>surgery- 16/06/15</t>
  </si>
  <si>
    <t>R6559971</t>
  </si>
  <si>
    <t>Low rectal cancer. Anterior low rectal tumour. Provisional stage T 3b N 1 M 0
No EMVI ; CRM not involved but the anterior margin is unsafe</t>
  </si>
  <si>
    <t>Initial diagnosis 27.05.15.  Completed chemoradiotherapy 17.08.15.  Downstaging effect on post treatment MRI 28.09.15.  Ultralow Hartmann's 10.11.15. ypT3, ypN0, ypM0; Dukes' B; R0</t>
  </si>
  <si>
    <t>Allow further post op recovery time and Simon Bailey to liaise with Mark Hill with regards patient's suitabilty for adjuvant chemotherapy.</t>
  </si>
  <si>
    <t xml:space="preserve"> 5.7cm</t>
  </si>
  <si>
    <t xml:space="preserve"> ymrT3b</t>
  </si>
  <si>
    <t>Hartmann's</t>
  </si>
  <si>
    <t>0/12 nodes, EMVI pos</t>
  </si>
  <si>
    <t>surgery- 10/11/15.</t>
  </si>
  <si>
    <t>2020- colorectal cancer- nonobstructing mid transverse colon tumour stage T3 N0 M0</t>
  </si>
  <si>
    <t>R656771</t>
  </si>
  <si>
    <t xml:space="preserve">2015 MRI T3b N0 M0  moderately differentiated adenocarcinoma of the lower rectum (CRM positive, 3cm from anal verge, 6.5cm craniocaudal length) </t>
  </si>
  <si>
    <t xml:space="preserve">Long course chemoradiotherapy to the rectum 45Gy in 25 fractions with concomitant Capecitabine completed on the 29th September 2015 
Post-op MRI scan shows deduction in bulk. Lesion measures 6.5cm longitudinally. Radiological stage T3 N0 M0 CRM positive ? anteriorly 
APR under the care of Mr Bhardwaj 22nd March 2016. Histology ypT0 ypN0 ypM0. 0/12 cores i.e. histological complete response 
</t>
  </si>
  <si>
    <t xml:space="preserve">Planned Treatment 
Adjuvant Capecitabine chemotherapy 6-8 cycles 
Investigations Pending 
1. CT chest, abdomen and pelvis 
2. Review of wound by surgical team </t>
  </si>
  <si>
    <t>3cm</t>
  </si>
  <si>
    <t>0/12 nodes</t>
  </si>
  <si>
    <t>Capecitabine 6-8x cycles</t>
  </si>
  <si>
    <t>Died while on treatment</t>
  </si>
  <si>
    <t>sudden death while on chemtherapy- just started</t>
  </si>
  <si>
    <t>Unclear cause - suddden death while on chemo</t>
  </si>
  <si>
    <t>R656852</t>
  </si>
  <si>
    <t>Moderately differentiated adenocarcinoma of the rectum
T2/early T3 N1, CRM threatened by large anterior lymph node</t>
  </si>
  <si>
    <t>Consented for neoadjuvant chemoradiotherapy - 45Gy in 25 fractions with twice daily Capecitabine therapy
CT 26/06/2015 clear</t>
  </si>
  <si>
    <t>Laparoscopic anterior resection - 30/12/2016
ypT0 ypN0 (0/15) M0
Surveillance versus adjuvant chemotherapy with 5FU discussed
Await patient decision</t>
  </si>
  <si>
    <t>"tumour at 15cm"</t>
  </si>
  <si>
    <t>yT0</t>
  </si>
  <si>
    <t>yN1</t>
  </si>
  <si>
    <t>0/15 LN</t>
  </si>
  <si>
    <t>30/12/2016 (surgery)</t>
  </si>
  <si>
    <t>2/2/19 No recurrence. Alive on 18/11/20</t>
  </si>
  <si>
    <t>R657187</t>
  </si>
  <si>
    <t xml:space="preserve">2015 MRI T3b N1 M0 moderately differentiated adenocarcinoma of the distal rectum (3.5cm craniocaudal length extending to inner rectal junction) CRM negative </t>
  </si>
  <si>
    <t xml:space="preserve">Currently receiving long course 
Completed neoadjuvant chemoradiotherapy 45Gy in 25# to the rectum 9th October 2015
MRI adrenal shows a left adrenal lipid rich adenoma 
CT chest abdomen and pelvis shows two small pulmonary nodules in the right upper lobe for surveillance 
Surgery AP resection and biopsy of periurethral tissue. Histology ypT3 ypN0 (0/7) CRM negative moderately differentiated adenocarcinoma. Urethral margin clear
Restaging CT scan prior to commencing chemotherapy identified new pulmonary embolism. Also diagnosed with a right DVT despite prolonged anti-coagulation after recent surgery </t>
  </si>
  <si>
    <t xml:space="preserve">1. To start adjuvant Xelox chemotherapy in three weeks time for six to eight cycles 
2. Remain on Fragmin while starts chemotherapy 
3. Refer to Haematology at Darent Valley Hospital of an opinion </t>
  </si>
  <si>
    <t>nodes 0/7</t>
  </si>
  <si>
    <t>Xelox chemotherapy - 6-8 cycles</t>
  </si>
  <si>
    <t>nil recurrence as Jan 2021</t>
  </si>
  <si>
    <t>DVH- pt ( no images)</t>
  </si>
  <si>
    <t>R657196</t>
  </si>
  <si>
    <t>Rectal cancer. T3b N0 margin threatened</t>
  </si>
  <si>
    <t>Initial diagnosis 29.05.15.  Completed chemoradiotherapy 09.11.15.  Laparoscopic anterior resection with covering ileostomy TNM (5th Edition): ypT2 ypN1 ypM0. 29.01.16.  Completed adjuvant single agent Capecitabine chemotherapy October 2016. CT 14.11.16 - no evidence of disease recurrence or distant metastases.</t>
  </si>
  <si>
    <t>For nurse led follow-up.</t>
  </si>
  <si>
    <t>ymrT3a</t>
  </si>
  <si>
    <t>1/19 nodes, EMVI neg</t>
  </si>
  <si>
    <t>Capcitabine- single agent- 8 cycles</t>
  </si>
  <si>
    <t>R657584</t>
  </si>
  <si>
    <t>3 to 4</t>
  </si>
  <si>
    <t xml:space="preserve">Locally advanced rectal cancer - July 2015.  
T3/4 N2 M0 CRM positive adenocarcinoma of the rectum.
</t>
  </si>
  <si>
    <t>MRI 10/08/2015 - T3/4 N2.
Biopsy on 20/07/2015 shows adenocarcinoma.
CT 24/07/2015 shows no distant metastases.
Completed neoadjuvant chemo-radiotherapy with Capecitabine 45Gy in 25 fractions on 23/10/2015
Anterior resection - 15/01/2016
ypT0 ypN2 (11/16)
Discharged from hospital on 31/01/2016
Adjuvant chemotherapy with 5FU and Oxaliplatin x12 cycles discussed
Cycle 4 adjuvant chemotherapy completed
CEA 2.6
20% dose reduce Oxaliplatin and continue</t>
  </si>
  <si>
    <t xml:space="preserve">Post 8 cycles of FOLFOX chemotherapy
Due to toxicities omit Oxaliplatin and continue with 5FU based adjuvant chemotherapy
Post treatment scan 23/08/2016 with subsequent MDT review
Discharged from routine follow-up in oncology
Further follow-up under the surgical team
</t>
  </si>
  <si>
    <t>T3/4</t>
  </si>
  <si>
    <t>"adenocarcinoma"</t>
  </si>
  <si>
    <t>14cm</t>
  </si>
  <si>
    <t>yT3/4</t>
  </si>
  <si>
    <t>yN2</t>
  </si>
  <si>
    <t>"Radiological staging has not changed since previous scan". But also notes some reduction in size of tumour. Can we include?</t>
  </si>
  <si>
    <t>11/16 LN+, perineural invasion but no vascular invasion</t>
  </si>
  <si>
    <t>Adj.chmeo</t>
  </si>
  <si>
    <t>5-FU+Oxaliplatin- 8 Cycles FOLFOX- Due to toxicities omit Oxaliplatin and continue with 5FU based adjuvant chemotherapy</t>
  </si>
  <si>
    <t>5/7/16 (adj chemo)</t>
  </si>
  <si>
    <t>18/8/18 No recurrence</t>
  </si>
  <si>
    <t>R657912</t>
  </si>
  <si>
    <t>1.  Rectal cancer. The local stage was considered T3b N2
2.  DPD heterozygous mutation.</t>
  </si>
  <si>
    <t xml:space="preserve">Initial diagnosis 28.08.15.  DPD heterozygous mutation.  Completed chemoradiotherapy 09.11.15.   Laparoscopic APR 08.01.16. - TNM (5th Edition): pT3 pN0 pM0  Completed 2 cycles of adjuvant Capecitabine chemotherapy with dose reduction. Despite this, admitted after cycle 2 with exaggerated GI toxicity.  CT scan 16.07.16 showed an area with post-contrast enhancement, segment 4, liver MRI 11.08.16 offered reassurance. </t>
  </si>
  <si>
    <t>1 mm of CRM- threatened</t>
  </si>
  <si>
    <t xml:space="preserve">5cm </t>
  </si>
  <si>
    <t>Heterozygote for mutation DPYD IVS 14+1G&gt;A,  0/17 nodes, EMVI neg</t>
  </si>
  <si>
    <t>Capecitabine- after 2 cycle GI toxicity</t>
  </si>
  <si>
    <t>Did not complete adjuvant chemo due to toxicity</t>
  </si>
  <si>
    <t>no recurrence- 2017</t>
  </si>
  <si>
    <t>no recurrence -2018</t>
  </si>
  <si>
    <t>no recurrence- 2021</t>
  </si>
  <si>
    <t>R657991</t>
  </si>
  <si>
    <t xml:space="preserve">Low rectal cancer - August 2015
Grade 2 adenocarcinoma, T3 N2 M0, lymph nodes close to margin
</t>
  </si>
  <si>
    <t>CT 28/03/2015 - indeterminate lung nodules not (suspicious)
Consider neoadjuvant chemo-radiotherapy followed by repeat CT and MRI six weeks post-treatment and for MDM review for imaging
For bowel surgery (likely APER) followed by adjuvant chemotherapy discussion
Daily Capecitabine with pelvic radiotherapy 45Gy in 25 fractions discussed and consent obtained
AP resection 12/01/2016
Adjuvant chemotherapy with Capecitabine or 5FU versus surveillance discussed</t>
  </si>
  <si>
    <t>Completed 12 cycles of adjuvant 5FU on 2nd November 2016
For repeat CT chest, abdomen &amp; pelvis
For discharge to Surgeons for on-going surveillance</t>
  </si>
  <si>
    <t>threatens</t>
  </si>
  <si>
    <t>chemo-RT</t>
  </si>
  <si>
    <t xml:space="preserve">Interval partial response of the mid rectal disease with perirectal 
lymphadenopathy between 6 and 9 o'clock position. One of the apical 
lymph node threatens the CRM. </t>
  </si>
  <si>
    <t xml:space="preserve">ypT3 ypN0 ypMX R0 </t>
  </si>
  <si>
    <t>adj.chemo</t>
  </si>
  <si>
    <t>Chemo-5FU- 12 cycles</t>
  </si>
  <si>
    <t>T3 N1 M0 rectal adenocarcinoma August 2015
Margin threatened
Liver - perfusion deficit on MRI</t>
  </si>
  <si>
    <t>September 2015 prophylactic defunctioning stoma
Neoadjuvant chemoradiotherapy completed 19/11/2015
Laparoscopic extralevator AP resection - 17/03/2016
ypT3 ypN0 (0/10) R0 resection, grade 2 adenocarcinoma, no EMVI
CT 31/03/2016 shows increase in size of the lung nodule
Systemic chemotherapy versus close surveillance discussed
CT July 2016 - 4.8mm left lung nodule (increased from 2mm in January and 3.5mm in April).  Likely metastatic deposit
Surveillance versus chemotherapy discussed once more
Await result of MRCP - 14/08/2016 for dilated common bile duct
CT 17/10/2016 shows stable lung nodule
CT February 2017 - stable lung nodule</t>
  </si>
  <si>
    <t xml:space="preserve">Current Status
CT chest 15.11.17 shows stable lung nodule.
Repeat CT in four months and discharge from Oncology.
</t>
  </si>
  <si>
    <t>1.8cm</t>
  </si>
  <si>
    <t xml:space="preserve">
T2/ earlyT3/N0.</t>
  </si>
  <si>
    <t>0/10 LN</t>
  </si>
  <si>
    <t>17/03/2016 (surgery)</t>
  </si>
  <si>
    <t>Lung mets from colorectal Ca</t>
  </si>
  <si>
    <t>progression of the disease and lung mets- palliative ( 02/2021)</t>
  </si>
  <si>
    <t>Disease progression</t>
  </si>
  <si>
    <t>R657992</t>
  </si>
  <si>
    <t xml:space="preserve">Locally advanced rectal tumour - July 2015 
T4 N2, CRM threatened M0 
Colonoscopy and biopsy 22/08/2015 - adenocarcinoma 
CT and MRI 30/07/2015 - shows T4 N2 M0 rectal tumour </t>
  </si>
  <si>
    <t>Laparoscopic defunctioning colostomy 21/09/2015 
Completing neoadjuvant chemoradiotherapy with daily Capecitabine and pelvic radiotherapy 45Gy in 25# over five weeks
AP resection March 2016
ypT3 ypN0, R0 resection
Surveillance versus adjuvant chemotherapy with Capecitabine or 5FU discussed
Agreed to adjuvant Capecitabine
Adjuvant chemotherapy stopped after 1 cycle in June 2016
CEA 8.2 on 04/10/2016
Ultrasound liver on 4/11/2016 shows no convincing evidence of metastases
Staging CT December 2016 no evidence of recurrence	
Rising CEA and ultrasound liver clear
Restaging CT chest, abdomen &amp; pelvis and MRI pelvis December 2016 - no evidence of recurrence
CEA 41 on 18/04/2017
PET CT in July 2017 shows left adrenal uptake
Left adrenalectomy 16/01/2018
Post adrenalectomy baseline CT requested
Surveillance versus systemic chemotherapy with Capecitabine discussed</t>
  </si>
  <si>
    <t xml:space="preserve">Up-to-date imaging in April 2018 shows no convincing evidence of recurrence
</t>
  </si>
  <si>
    <t>T3b/T4</t>
  </si>
  <si>
    <t>3-4 cm</t>
  </si>
  <si>
    <t>very little tumour tissue seen 
with much of the tumour replaced by scarring/fibrosis</t>
  </si>
  <si>
    <t>0/8 LN+, no EMVI, clear margins</t>
  </si>
  <si>
    <t>adj. chemotherapy</t>
  </si>
  <si>
    <t>Capecitabine- 1 cycle- stopped after that</t>
  </si>
  <si>
    <t>8/2/16 (x1 cycle adj chemo)</t>
  </si>
  <si>
    <t>adrenal lesion- metastatic adenocarcinoma consistent with a bowel secondary- cuntinue on surveillance after operation</t>
  </si>
  <si>
    <t>Disease recurrence- palliative radiotherapy</t>
  </si>
  <si>
    <t>R658591</t>
  </si>
  <si>
    <t>Rectal cancer. The local stage was considered T3b.  It was reported to show no EMVI.  There appeared to be involved regional nodes with 2 nodes in the meso rectum and 1 node adjacent to the superior rectal artery</t>
  </si>
  <si>
    <t>Initial diagnosis 29.08.15.  Pre op short course pelvis radiotherapy completed 06.11.15.  Anterior resection with defunctioning ileostomy  TNM (5th Edition): pT2 pN0 pMX 11.11.15.  Seen today with result of histology.</t>
  </si>
  <si>
    <t>Awaiting date for ilesotomy reversal and subsequent active surveillance.</t>
  </si>
  <si>
    <t>clear-CRM</t>
  </si>
  <si>
    <t>7.6cm</t>
  </si>
  <si>
    <t>0/17 nodes, EMVI neg</t>
  </si>
  <si>
    <t>surgery - 11/11/15</t>
  </si>
  <si>
    <t>R658708</t>
  </si>
  <si>
    <t>September 2015 rectal adenocarcinoma</t>
  </si>
  <si>
    <t>25/09/2015: anterior resection: G2 pT3 PN0 (0/15) with ENVI R0 adenocarcinoma
No adjuvant therapy
121/01/2019: rectal biopsy confirms anastomotic recurrence of G2 adenocarcinoma
For neoadjuvant rectal chemoradiation followed by definitive salvage surgery
APR Mr Aravind 19.06.19 - postop pathology - no residual tumour in rectal primary, 4 lymph nodes discovered all negative for disease, viable tumour cells in biopsy fragments of "pelvic mass".  Postoperative MRI pelvis showed postop fluid collection 
MDT discussion re: surgical outcome; viable tumour cells in 'pelvic mass' came directly from the bowel.  Due to the bowel having been previous eradiated, the specimen came away in a piecemeal fashion, therefore these fragments described as a fragment mass where infact the bowel.</t>
  </si>
  <si>
    <t xml:space="preserve">On surveillance. </t>
  </si>
  <si>
    <t>N2b</t>
  </si>
  <si>
    <t>Not available</t>
  </si>
  <si>
    <t>surveillence</t>
  </si>
  <si>
    <t>21/1/19 anastomotic recurrence. Neoadju chemo-radio, salvage surgery APR 19/6/19. Returned to surveillance</t>
  </si>
  <si>
    <t>R615931</t>
  </si>
  <si>
    <r>
      <t xml:space="preserve">Moderate to poorly differentiated adenocarcinoma of the rectum.
Pre radiotherapy staging </t>
    </r>
    <r>
      <rPr>
        <b/>
        <sz val="11"/>
        <rFont val="Calibri"/>
        <family val="2"/>
        <scheme val="minor"/>
      </rPr>
      <t>T3c N1 M0.</t>
    </r>
    <r>
      <rPr>
        <sz val="11"/>
        <rFont val="Calibri"/>
        <family val="2"/>
        <scheme val="minor"/>
      </rPr>
      <t xml:space="preserve">
Pathological staging </t>
    </r>
    <r>
      <rPr>
        <b/>
        <sz val="11"/>
        <rFont val="Calibri"/>
        <family val="2"/>
        <scheme val="minor"/>
      </rPr>
      <t>pT3 N0</t>
    </r>
    <r>
      <rPr>
        <sz val="11"/>
        <rFont val="Calibri"/>
        <family val="2"/>
        <scheme val="minor"/>
      </rPr>
      <t xml:space="preserve"> Duke's B.</t>
    </r>
  </si>
  <si>
    <t xml:space="preserve">Completed neo adjuvant chemo radiotherapy with Capecitabine on 31.03.14.  Low anterior resection and defunctioning loop ileostomy 24.06.14.  
</t>
  </si>
  <si>
    <t>For referral to Dr Hill for discussion re adjuvant chemotherapy.</t>
  </si>
  <si>
    <t>Yes</t>
  </si>
  <si>
    <t>13.1mm</t>
  </si>
  <si>
    <t>N0/N1</t>
  </si>
  <si>
    <t>TRG4</t>
  </si>
  <si>
    <t>LAP</t>
  </si>
  <si>
    <t xml:space="preserve">T3 </t>
  </si>
  <si>
    <t>0/16 nodes, EMVI neg</t>
  </si>
  <si>
    <t>FOLFOX - 12 cylces</t>
  </si>
  <si>
    <t>Alive. No recurrece</t>
  </si>
  <si>
    <t>Alive. No recurrence</t>
  </si>
  <si>
    <t>Alive at 5 years</t>
  </si>
  <si>
    <t>R646574</t>
  </si>
  <si>
    <r>
      <t xml:space="preserve">Rectal cancer. </t>
    </r>
    <r>
      <rPr>
        <b/>
        <sz val="11"/>
        <rFont val="Calibri"/>
        <family val="2"/>
        <scheme val="minor"/>
      </rPr>
      <t xml:space="preserve"> T3/T4 N2 Grade 2</t>
    </r>
    <r>
      <rPr>
        <sz val="11"/>
        <rFont val="Calibri"/>
        <family val="2"/>
        <scheme val="minor"/>
      </rPr>
      <t xml:space="preserve"> EMVI</t>
    </r>
  </si>
  <si>
    <r>
      <t>Initial diagnosis 01.03.14.  Completed chemo radiotherapy 16.05.14.  APR 09.09.14.</t>
    </r>
    <r>
      <rPr>
        <b/>
        <sz val="11"/>
        <rFont val="Calibri"/>
        <family val="2"/>
        <scheme val="minor"/>
      </rPr>
      <t xml:space="preserve">  Completed adjuvant chemotherapy,</t>
    </r>
    <r>
      <rPr>
        <sz val="11"/>
        <rFont val="Calibri"/>
        <family val="2"/>
        <scheme val="minor"/>
      </rPr>
      <t xml:space="preserve"> Modified de Gramont and Oxaliplatin 16.04.15).  CEA 4 on 01.04.15, CA19-9 elevated at 44 on 01.04.15.  CT 21.07.15 - abnormality in pre sacrum felt to represent prolapse of small bowe loops and gynae organs into the pre sacral space. </t>
    </r>
    <r>
      <rPr>
        <b/>
        <sz val="11"/>
        <rFont val="Calibri"/>
        <family val="2"/>
        <scheme val="minor"/>
      </rPr>
      <t>ypT3 No Mo</t>
    </r>
  </si>
  <si>
    <t xml:space="preserve">Repeat tumour markers today, if stable or decreasing, for discharge to surgical follow-up.  If rising, for PET CT.
</t>
  </si>
  <si>
    <t>6mm</t>
  </si>
  <si>
    <t>yT3b</t>
  </si>
  <si>
    <t>0/28 nodes, EMVI neg</t>
  </si>
  <si>
    <r>
      <t xml:space="preserve">FOLFOX </t>
    </r>
    <r>
      <rPr>
        <sz val="11"/>
        <rFont val="Calibri (Body)"/>
      </rPr>
      <t>x 12 cycles</t>
    </r>
  </si>
  <si>
    <t xml:space="preserve">Alive. No recurrence </t>
  </si>
  <si>
    <t>R646664</t>
  </si>
  <si>
    <r>
      <t>1.  Rectal cancer.</t>
    </r>
    <r>
      <rPr>
        <b/>
        <sz val="11"/>
        <rFont val="Calibri"/>
        <family val="2"/>
        <scheme val="minor"/>
      </rPr>
      <t xml:space="preserve"> T4 N2, Grade 2</t>
    </r>
    <r>
      <rPr>
        <sz val="11"/>
        <rFont val="Calibri"/>
        <family val="2"/>
        <scheme val="minor"/>
      </rPr>
      <t xml:space="preserve">
2.  Incidental right renal tumour identified on initial staging CT scan 14.01.14.  </t>
    </r>
  </si>
  <si>
    <r>
      <t xml:space="preserve">Initial diagnosis 15.01.14.  Defunctioning colostomy 25.02.14.  Completed chemo radiotherapy 21.05.14.  AP resection 12.08.14. </t>
    </r>
    <r>
      <rPr>
        <b/>
        <sz val="11"/>
        <rFont val="Calibri"/>
        <family val="2"/>
        <scheme val="minor"/>
      </rPr>
      <t>ypT3a N1. R0</t>
    </r>
  </si>
  <si>
    <t>Ha adjuvant chemo Modified De Gramont and Oxali</t>
  </si>
  <si>
    <t>Involved</t>
  </si>
  <si>
    <t>6.5cm</t>
  </si>
  <si>
    <t>yT2</t>
  </si>
  <si>
    <t>ypT3a</t>
  </si>
  <si>
    <t>1/19 nodes, EMVI pos</t>
  </si>
  <si>
    <t>FOLFOX x 12 cycles</t>
  </si>
  <si>
    <t>R646872</t>
  </si>
  <si>
    <r>
      <t xml:space="preserve">Adenocarcinoma of the rectum.  </t>
    </r>
    <r>
      <rPr>
        <b/>
        <sz val="11"/>
        <rFont val="Calibri"/>
        <family val="2"/>
        <scheme val="minor"/>
      </rPr>
      <t>T3b N2 Grade 2</t>
    </r>
  </si>
  <si>
    <r>
      <t xml:space="preserve">Initial diagnosis in 2014 treated by chemorad and ELAP.  </t>
    </r>
    <r>
      <rPr>
        <b/>
        <sz val="11"/>
        <rFont val="Calibri"/>
        <family val="2"/>
        <scheme val="minor"/>
      </rPr>
      <t>ypT3a N2. 4 out 11 nodes. EMVI, R1 resection. 0.6cm CRM+.</t>
    </r>
    <r>
      <rPr>
        <sz val="11"/>
        <rFont val="Calibri"/>
        <family val="2"/>
        <scheme val="minor"/>
      </rPr>
      <t xml:space="preserve"> KRAS mutant.  </t>
    </r>
    <r>
      <rPr>
        <b/>
        <sz val="11"/>
        <rFont val="Calibri"/>
        <family val="2"/>
        <scheme val="minor"/>
      </rPr>
      <t xml:space="preserve">Adjuvant Capecitabine completing early 2015. </t>
    </r>
    <r>
      <rPr>
        <sz val="11"/>
        <rFont val="Calibri"/>
        <family val="2"/>
        <scheme val="minor"/>
      </rPr>
      <t xml:space="preserve"> Surveillance CEA elevated winter 2016 prompts CT scan showing no obvious recurrence but subsequent PET scan</t>
    </r>
    <r>
      <rPr>
        <sz val="11"/>
        <color rgb="FFFF0000"/>
        <rFont val="Calibri"/>
        <family val="2"/>
        <scheme val="minor"/>
      </rPr>
      <t xml:space="preserve"> </t>
    </r>
    <r>
      <rPr>
        <sz val="11"/>
        <color rgb="FFFF0000"/>
        <rFont val="Calibri (Body)"/>
      </rPr>
      <t xml:space="preserve">shows uptake in the right ventricular wall and MRI scan at the St Thomas's Hospital shows appearances consistent with malignant tumour. </t>
    </r>
  </si>
  <si>
    <t xml:space="preserve">For repeat PET scan, CEA and consideration of Xeliri  
</t>
  </si>
  <si>
    <t>Positive</t>
  </si>
  <si>
    <t>3.4cm</t>
  </si>
  <si>
    <t>ymrT2</t>
  </si>
  <si>
    <t>ELAP</t>
  </si>
  <si>
    <t xml:space="preserve"> 4/11 nodes, 0.6cm CRM+, EMVI pos, KRAS mutant</t>
  </si>
  <si>
    <r>
      <t xml:space="preserve">Capecitabine </t>
    </r>
    <r>
      <rPr>
        <sz val="11"/>
        <rFont val="Calibri (Body)"/>
      </rPr>
      <t>x 8 cycles</t>
    </r>
  </si>
  <si>
    <t>Alive. Developed Cardiac mets at 2 years.
 Referred to St Thomas'</t>
  </si>
  <si>
    <t>Alive. Cardiac mets enlargment and 
increasing pericardial infusion</t>
  </si>
  <si>
    <t>R647376</t>
  </si>
  <si>
    <t xml:space="preserve">Adenocarcinoma of the rectum
</t>
  </si>
  <si>
    <r>
      <t>MRI staging a</t>
    </r>
    <r>
      <rPr>
        <b/>
        <sz val="11"/>
        <rFont val="Calibri"/>
        <family val="2"/>
        <scheme val="minor"/>
      </rPr>
      <t xml:space="preserve">t diagnosis shows T3d N2 CRM threatened </t>
    </r>
    <r>
      <rPr>
        <sz val="11"/>
        <rFont val="Calibri"/>
        <family val="2"/>
        <scheme val="minor"/>
      </rPr>
      <t xml:space="preserve">disease.  Initial treatment with chemo radiotherapy completing June 2014.  Anterioresection with defunctioning stoma August 2014. </t>
    </r>
    <r>
      <rPr>
        <b/>
        <sz val="11"/>
        <rFont val="Calibri"/>
        <family val="2"/>
        <scheme val="minor"/>
      </rPr>
      <t>Was T2N0 post CRT</t>
    </r>
    <r>
      <rPr>
        <sz val="11"/>
        <rFont val="Calibri"/>
        <family val="2"/>
        <scheme val="minor"/>
      </rPr>
      <t xml:space="preserve">.  Pathological examination of the specimen shows no residual viable tumour in  8 negative lymph nodes </t>
    </r>
    <r>
      <rPr>
        <b/>
        <sz val="11"/>
        <rFont val="Calibri"/>
        <family val="2"/>
        <scheme val="minor"/>
      </rPr>
      <t xml:space="preserve">No residul disease at surgery . </t>
    </r>
  </si>
  <si>
    <r>
      <t xml:space="preserve">Completed six cycles of CAPOX adjuvant chemotherapy prior to recent urinary tract stones.  For continued follow up under surgeons.  </t>
    </r>
    <r>
      <rPr>
        <b/>
        <sz val="11"/>
        <rFont val="Calibri"/>
        <family val="2"/>
        <scheme val="minor"/>
      </rPr>
      <t xml:space="preserve">Adjuvant chemo given on account of T3dN2 primary histology 
</t>
    </r>
  </si>
  <si>
    <t>T3d</t>
  </si>
  <si>
    <t>Np</t>
  </si>
  <si>
    <t>0/8 nodes, EMVI neg</t>
  </si>
  <si>
    <t>CAPOX x 6 cycles</t>
  </si>
  <si>
    <t>Alive. No recurrece after 5 years</t>
  </si>
  <si>
    <t>R649248</t>
  </si>
  <si>
    <r>
      <t xml:space="preserve">Low rectal cancer. </t>
    </r>
    <r>
      <rPr>
        <b/>
        <sz val="11"/>
        <rFont val="Calibri"/>
        <family val="2"/>
        <scheme val="minor"/>
      </rPr>
      <t xml:space="preserve">T3c N1 </t>
    </r>
  </si>
  <si>
    <r>
      <t>Initial diagnosis 30.05.14.  Defunctioning stoma 21.07.14.   Completed chemo radiotherapy 17.10.14.  Anterior resection 19.01.15.  Stoma reversal 13.04.15.  Pa</t>
    </r>
    <r>
      <rPr>
        <b/>
        <sz val="11"/>
        <rFont val="Calibri"/>
        <family val="2"/>
        <scheme val="minor"/>
      </rPr>
      <t xml:space="preserve">tient decided not to proceed with adjuvant chemotherapy, </t>
    </r>
    <r>
      <rPr>
        <sz val="11"/>
        <rFont val="Calibri"/>
        <family val="2"/>
        <scheme val="minor"/>
      </rPr>
      <t xml:space="preserve">seen today with result of early surveillance CT scan 12.06.15. </t>
    </r>
    <r>
      <rPr>
        <b/>
        <sz val="11"/>
        <rFont val="Calibri"/>
        <family val="2"/>
        <scheme val="minor"/>
      </rPr>
      <t>T3b N0. EMVI. 1 out 29 nodes. Duke C. R0. Declined adju chemo</t>
    </r>
  </si>
  <si>
    <r>
      <t>Refer back to Neil Kukreja for subsequent surveillance, having flexible sigmoidoscopy 03.07.15 and discharge from Oncology clinic today.</t>
    </r>
    <r>
      <rPr>
        <sz val="11"/>
        <rFont val="Calibri (Body)"/>
      </rPr>
      <t xml:space="preserve"> </t>
    </r>
  </si>
  <si>
    <t>6cm</t>
  </si>
  <si>
    <t>YT3b</t>
  </si>
  <si>
    <t>?TRG2/TRG3</t>
  </si>
  <si>
    <t>ypT3b</t>
  </si>
  <si>
    <t>EMVI+, 1/29LNs</t>
  </si>
  <si>
    <t>Declined adj chemo</t>
  </si>
  <si>
    <t>19/01/2015 (date of surgery - did not opt for adjuvant chemo)</t>
  </si>
  <si>
    <t>R649348</t>
  </si>
  <si>
    <r>
      <t>Rectal cancer.</t>
    </r>
    <r>
      <rPr>
        <b/>
        <sz val="11"/>
        <rFont val="Calibri"/>
        <family val="2"/>
        <scheme val="minor"/>
      </rPr>
      <t xml:space="preserve"> T3 N2. Grade 2</t>
    </r>
  </si>
  <si>
    <r>
      <t xml:space="preserve">Initial diagnosis 17.06.14.  Defunctioning stoma 17.06.14.  Completed chemo radiotherapy 15.09.14.  Post treatment CT scan 27.10.14, MRI 28.10.14 and PET scan 02.12.14 implied good response.  APR 04.12.14.  Final stage </t>
    </r>
    <r>
      <rPr>
        <b/>
        <sz val="11"/>
        <rFont val="Calibri"/>
        <family val="2"/>
        <scheme val="minor"/>
      </rPr>
      <t>ypT2 ypN0 R0</t>
    </r>
    <r>
      <rPr>
        <sz val="11"/>
        <rFont val="Calibri"/>
        <family val="2"/>
        <scheme val="minor"/>
      </rPr>
      <t xml:space="preserve"> no LVI 17n 0.  </t>
    </r>
    <r>
      <rPr>
        <b/>
        <sz val="11"/>
        <rFont val="Calibri"/>
        <family val="2"/>
        <scheme val="minor"/>
      </rPr>
      <t xml:space="preserve">Commenced adjuvant Capecitabine February 2015.  </t>
    </r>
  </si>
  <si>
    <t>1cm</t>
  </si>
  <si>
    <t>yT4 (?mucinal extramural extension)</t>
  </si>
  <si>
    <t>?TRG3</t>
  </si>
  <si>
    <t xml:space="preserve"> no LVI, 0/17LN neg</t>
  </si>
  <si>
    <r>
      <t>Capecitabine x</t>
    </r>
    <r>
      <rPr>
        <sz val="11"/>
        <rFont val="Calibri (Body)"/>
      </rPr>
      <t xml:space="preserve"> 6 cycles</t>
    </r>
  </si>
  <si>
    <t>Alive. No recurrence at 5 years</t>
  </si>
  <si>
    <t>R644514</t>
  </si>
  <si>
    <t>MKOC (dartford)</t>
  </si>
  <si>
    <r>
      <t>Adenocarcinoma of the rectum moderately differentiated Grade 2</t>
    </r>
    <r>
      <rPr>
        <b/>
        <sz val="11"/>
        <rFont val="Calibri"/>
        <family val="2"/>
        <scheme val="minor"/>
      </rPr>
      <t xml:space="preserve"> T3 N2 </t>
    </r>
    <r>
      <rPr>
        <sz val="11"/>
        <rFont val="Calibri"/>
        <family val="2"/>
        <scheme val="minor"/>
      </rPr>
      <t xml:space="preserve">with inferior margin of the tumour in contact with the left levator ani 7cm tumour in the distal rectum. CT scan shows indeterminate lesions in the liver and adrenal.  MRI of the adrenals reviewed and shows adenoma. </t>
    </r>
  </si>
  <si>
    <r>
      <t xml:space="preserve">Treatment: Neoadjuvant chemoradiation to the rectum 45Gy in 25# with concomitant Capecitabine due to complete treatment on 24th January 2014. 
Post-treatment CT and MRI scan shows improvement in the rectal primary down staged to T2 disease and no evidence of distal metastases. 
APR and colectomy April 2014: Final histology </t>
    </r>
    <r>
      <rPr>
        <b/>
        <sz val="11"/>
        <rFont val="Calibri"/>
        <family val="2"/>
        <scheme val="minor"/>
      </rPr>
      <t>ypT3 N0 M0</t>
    </r>
    <r>
      <rPr>
        <sz val="11"/>
        <rFont val="Calibri"/>
        <family val="2"/>
        <scheme val="minor"/>
      </rPr>
      <t xml:space="preserve"> well to moderately differentiated adenocarcinoma.  Post-surgery CT scan describes a PA lymph node measuring up to 1cm for review in GI MDT.  CTPET does not show any PA lymphadenopathy but shows some lymph nodes in the inguinal and iliac region however felt to be inflammatory when reviewing recent CT scan from July 2014. 
Adjuvant Xelox chemotherapy completed January 2015.
 </t>
    </r>
  </si>
  <si>
    <t xml:space="preserve">Discharged to Sue Stubbs follow-up clinic.  </t>
  </si>
  <si>
    <t>8cm</t>
  </si>
  <si>
    <t>XELOX x 8</t>
  </si>
  <si>
    <t>As off 11/4/19 - CTCAP shows nil recurrence</t>
  </si>
  <si>
    <t>R645078</t>
  </si>
  <si>
    <r>
      <rPr>
        <b/>
        <sz val="11"/>
        <rFont val="Calibri"/>
        <family val="2"/>
        <scheme val="minor"/>
      </rPr>
      <t xml:space="preserve">T3 N2 </t>
    </r>
    <r>
      <rPr>
        <sz val="11"/>
        <rFont val="Calibri"/>
        <family val="2"/>
        <scheme val="minor"/>
      </rPr>
      <t xml:space="preserve">lower rectal tumour. </t>
    </r>
  </si>
  <si>
    <r>
      <t>Treatment: Chemoradiation to the rectum 45Gy in 25# with concomitant Capecitabine chemotherapy due to complete radiotherapy on 28th February 2014. 
EUA and biopsy under the care of Mr Bhardwaj in May 2014 showed some residual disease in the rectum histologically confirmed; however APR 27th May 2014 final histology shows no residual disease</t>
    </r>
    <r>
      <rPr>
        <b/>
        <sz val="11"/>
        <rFont val="Calibri"/>
        <family val="2"/>
        <scheme val="minor"/>
      </rPr>
      <t xml:space="preserve"> ypT0 ypN0 M0 R0</t>
    </r>
    <r>
      <rPr>
        <sz val="11"/>
        <rFont val="Calibri"/>
        <family val="2"/>
        <scheme val="minor"/>
      </rPr>
      <t xml:space="preserve"> resection.  </t>
    </r>
  </si>
  <si>
    <t xml:space="preserve">Treatment: Discussion with Dr Shah adjuvant chemotherapy. </t>
  </si>
  <si>
    <t>As off  2/5/19 - CTCAP shows nil recurrence</t>
  </si>
  <si>
    <t>R647622</t>
  </si>
  <si>
    <t xml:space="preserve">MKOC </t>
  </si>
  <si>
    <r>
      <t xml:space="preserve">Adenocarcinoma of the rectum Grade 2 </t>
    </r>
    <r>
      <rPr>
        <b/>
        <sz val="11"/>
        <rFont val="Calibri"/>
        <family val="2"/>
        <scheme val="minor"/>
      </rPr>
      <t>T3b N1 M0.</t>
    </r>
    <r>
      <rPr>
        <sz val="11"/>
        <rFont val="Calibri"/>
        <family val="2"/>
        <scheme val="minor"/>
      </rPr>
      <t xml:space="preserve"> Treatment: Neoadjuvant chemoradiation 45Gy in 25# with concomitant Capecitabine due to complete treatment on 30th June 2014. 
</t>
    </r>
  </si>
  <si>
    <r>
      <t>Post-RT T3b No. Post op</t>
    </r>
    <r>
      <rPr>
        <b/>
        <sz val="11"/>
        <rFont val="Calibri"/>
        <family val="2"/>
        <scheme val="minor"/>
      </rPr>
      <t xml:space="preserve"> ypT2 N0</t>
    </r>
    <r>
      <rPr>
        <sz val="11"/>
        <rFont val="Calibri"/>
        <family val="2"/>
        <scheme val="minor"/>
      </rPr>
      <t xml:space="preserve">. Was given adjuvant chemo FOLFOX under Mark Hill. </t>
    </r>
    <r>
      <rPr>
        <b/>
        <sz val="11"/>
        <rFont val="Calibri"/>
        <family val="2"/>
        <scheme val="minor"/>
      </rPr>
      <t>** Dr Mark Hill had 2 long conversations about the difficulties of interpreting histology after chemorad and they elected to err on the side of caution to offer adjuvant chemo on the basis of baseline staging **</t>
    </r>
  </si>
  <si>
    <t>6.7cm</t>
  </si>
  <si>
    <t>0/12 nodes, EMVI neg</t>
  </si>
  <si>
    <t>FOLFOX 12 x cycle</t>
  </si>
  <si>
    <t>Alive - no recurrence</t>
  </si>
  <si>
    <t>R648027</t>
  </si>
  <si>
    <r>
      <t xml:space="preserve">Moderately differentiated adenocarcinoma of the rectum </t>
    </r>
    <r>
      <rPr>
        <b/>
        <sz val="11"/>
        <rFont val="Calibri"/>
        <family val="2"/>
        <scheme val="minor"/>
      </rPr>
      <t>T3 N1</t>
    </r>
    <r>
      <rPr>
        <sz val="11"/>
        <rFont val="Calibri"/>
        <family val="2"/>
        <scheme val="minor"/>
      </rPr>
      <t xml:space="preserve"> arising to 4.2cm from the anal margin according to the MRI.  The CRM is positive anteriorly at its inferior margin. </t>
    </r>
  </si>
  <si>
    <r>
      <t xml:space="preserve">Treatment: Completed chemoradiation Capecitabine plus Irinotecan and radiotherapy 45Gy in 25# to the rectum as per the ARISTOTLE Trial on 29th July 2014. 
Abdominal perineal excision performed on 13th October 2014 under the care of Mr Hanek post-chemoradiation.  Histology </t>
    </r>
    <r>
      <rPr>
        <b/>
        <sz val="11"/>
        <rFont val="Calibri"/>
        <family val="2"/>
        <scheme val="minor"/>
      </rPr>
      <t>ypT2 ypN0 R0</t>
    </r>
    <r>
      <rPr>
        <sz val="11"/>
        <rFont val="Calibri"/>
        <family val="2"/>
        <scheme val="minor"/>
      </rPr>
      <t xml:space="preserve"> resection 0/14 nodes. 
Investigations pending:
1) Referral to Dr Shah privately for discussion of adjuvant chemotherapy.
2) Mrs Slattery will need referral to gynaecology for assessment of ovarian function after chemoradiation to the pelvis. </t>
    </r>
  </si>
  <si>
    <t>Had adjuvant chemo-FOLFOX, privately under Riyaz Shah</t>
  </si>
  <si>
    <t>4.2mm</t>
  </si>
  <si>
    <t>Capecitabine + irino tecan (ARISTOTLE tiral)</t>
  </si>
  <si>
    <t xml:space="preserve"> yMx</t>
  </si>
  <si>
    <t>0/14 nodes, EMVI neg</t>
  </si>
  <si>
    <r>
      <t>FOLFOX</t>
    </r>
    <r>
      <rPr>
        <sz val="11"/>
        <rFont val="Calibri (Body)"/>
      </rPr>
      <t xml:space="preserve"> x 12 cycles</t>
    </r>
  </si>
  <si>
    <t>Alive. No recurrence - nil recurrence on CTCAP as of 27/11/19</t>
  </si>
  <si>
    <t>R648542</t>
  </si>
  <si>
    <r>
      <t xml:space="preserve">Moderate to poorly differentiated adenocarcinoma of the rectum </t>
    </r>
    <r>
      <rPr>
        <b/>
        <sz val="11"/>
        <rFont val="Calibri"/>
        <family val="2"/>
        <scheme val="minor"/>
      </rPr>
      <t xml:space="preserve">T3 N1 M0 CRM positive. </t>
    </r>
  </si>
  <si>
    <r>
      <t xml:space="preserve">Treatment: Neoadjuvant chemoradiation to the rectum 45Gy in 25# with concomitant Capecitabine due to complete treatment on 21st August 2014. 
Investigations pending: CT and MRI scan at Darent Valley Hospital scheduled for the w/b 6th October 2014, colorectal MDT discussion on Friday 17th October. </t>
    </r>
    <r>
      <rPr>
        <b/>
        <sz val="11"/>
        <rFont val="Calibri"/>
        <family val="2"/>
        <scheme val="minor"/>
      </rPr>
      <t>T3b N. R0. CRM 8mm</t>
    </r>
  </si>
  <si>
    <t>CRM 8mm</t>
  </si>
  <si>
    <t>Nil recurrence on CTCAP- Apr 2021</t>
  </si>
  <si>
    <t>R648755</t>
  </si>
  <si>
    <t xml:space="preserve">Adenocarcinoma of the rectum on MRI measured at 2.5cm from the start of the anal canal and 6cm from the anal verge described as non-specific thickening in the rectum; however on review in the Colorectal MDT suggests T3 CRM positive anterior tumour.  Initially thought to have liver metastases; however CTPET negative. Wild-type for BRAF, KRAS and NRAS. </t>
  </si>
  <si>
    <r>
      <t>MRI of rectum shows a</t>
    </r>
    <r>
      <rPr>
        <b/>
        <sz val="11"/>
        <rFont val="Calibri"/>
        <family val="2"/>
        <scheme val="minor"/>
      </rPr>
      <t xml:space="preserve"> T3 N1 CRM positive</t>
    </r>
    <r>
      <rPr>
        <sz val="11"/>
        <rFont val="Calibri"/>
        <family val="2"/>
        <scheme val="minor"/>
      </rPr>
      <t xml:space="preserve"> rectal tumour.  Treatment: Neoadjuvant chemoradiation 45Gy in 25# plus concomitant Capecitabine, radiotherapy due to be completed on 10th October 2014. </t>
    </r>
    <r>
      <rPr>
        <b/>
        <sz val="11"/>
        <rFont val="Calibri"/>
        <family val="2"/>
        <scheme val="minor"/>
      </rPr>
      <t>ypT0N0. No records to show if had adjuvant chemo, To check records with AC</t>
    </r>
    <r>
      <rPr>
        <sz val="11"/>
        <rFont val="Calibri"/>
        <family val="2"/>
        <scheme val="minor"/>
      </rPr>
      <t xml:space="preserve">
</t>
    </r>
  </si>
  <si>
    <t>YpN0</t>
  </si>
  <si>
    <t>?R0</t>
  </si>
  <si>
    <t>Alive as of Jan 2020 - nil recurrence</t>
  </si>
  <si>
    <t>R648805</t>
  </si>
  <si>
    <t>Moderately differentiated adenocarcinoma of the rectum reported as radiologically T3 N1 CRM negative however review in colorectal MDT upstaged to T3 N2 CRM positive.</t>
  </si>
  <si>
    <t xml:space="preserve">Treatment: Low anterior resection 20/11/2014, followed by excavation of pelvic clot 5th December 2014.  
45mm moderately differentiated adenocarcinoma ypT3 N0 ypMx, Duke's B, R0 resection EMVI positive.  
Adjuvant chemotherapy with Capecitabine x 8 cycles. 
</t>
  </si>
  <si>
    <t xml:space="preserve">Current performance status 1
Cycle 8 Capecitabine 27th July 2015 </t>
  </si>
  <si>
    <t>Capecitabine only (ARISTOTLE trial)</t>
  </si>
  <si>
    <t>EMVI pos</t>
  </si>
  <si>
    <t>Capecitabine X 8 cycles</t>
  </si>
  <si>
    <t>Large liver mets - recurrent on Sep 2019</t>
  </si>
  <si>
    <t>R648961</t>
  </si>
  <si>
    <r>
      <t xml:space="preserve">Moderately differentiated adenocarcinoma of the rectum lesion on DRE 4 - 10cm. MRI staging </t>
    </r>
    <r>
      <rPr>
        <b/>
        <sz val="11"/>
        <rFont val="Calibri"/>
        <family val="2"/>
        <scheme val="minor"/>
      </rPr>
      <t>T3 N1 M0</t>
    </r>
    <r>
      <rPr>
        <sz val="11"/>
        <rFont val="Calibri"/>
        <family val="2"/>
        <scheme val="minor"/>
      </rPr>
      <t xml:space="preserve"> CRM involved. </t>
    </r>
  </si>
  <si>
    <r>
      <t>Treatment: Neoadjuvant chemotherapy to the rectum 45Gy in 25# with concomitant Capecitabine due to complete radiotherapy on 9th September 2014.  Laparoscopic assisted APR for low rectal cancer 03.12.14 (Duke's A</t>
    </r>
    <r>
      <rPr>
        <b/>
        <sz val="11"/>
        <rFont val="Calibri"/>
        <family val="2"/>
        <scheme val="minor"/>
      </rPr>
      <t xml:space="preserve"> pT2 N0 </t>
    </r>
    <r>
      <rPr>
        <sz val="11"/>
        <rFont val="Calibri"/>
        <family val="2"/>
        <scheme val="minor"/>
      </rPr>
      <t>moderately differentiated adenocarcinoma).
Post-operative period complicated by right strangulated inguinal hernia (open surgery 08.12.14).
Post-operative wound infection and delayed healing.
MDM outcome 09.01.15 not fit for chemotherapy and for post-operative follow up only.</t>
    </r>
  </si>
  <si>
    <t>involved</t>
  </si>
  <si>
    <t>Not fit for adjuvant chemo</t>
  </si>
  <si>
    <t>03/12/2014 (date of surgery - not fit for further chemo in light of post-op complciation)</t>
  </si>
  <si>
    <t>Alive. Liver mets and asc colon recurrence in Feb 2016</t>
  </si>
  <si>
    <t>?unclear if still alive</t>
  </si>
  <si>
    <t>R074985</t>
  </si>
  <si>
    <r>
      <t xml:space="preserve">Locally advanced rectal cancer
</t>
    </r>
    <r>
      <rPr>
        <b/>
        <sz val="11"/>
        <rFont val="Calibri"/>
        <family val="2"/>
        <scheme val="minor"/>
      </rPr>
      <t>T3 N2 M0</t>
    </r>
    <r>
      <rPr>
        <sz val="11"/>
        <rFont val="Calibri"/>
        <family val="2"/>
        <scheme val="minor"/>
      </rPr>
      <t xml:space="preserve"> low rectal cancer
Lymph node threatening margin</t>
    </r>
  </si>
  <si>
    <r>
      <t xml:space="preserve">CT 11/07/2016 - no metastases
MRI 15/07/2016 - tumour at 5cm and T3 N2
For neoadjuvant chemo-radiotherapy - 45Gy in 25 fractions over 5 weeks with concurrent Capecitabine chemotherapy
Repeat CT and MRI 6 weeks post radiotherapy and review in MDM
surgery following chemo-radiotherapy and consider adjuvant chemotherapy
Consent for chemoradiotherapy obtained
Completing chemoradiotherapy 14.11.2016
Ultra low anterior resection and colostomy on 10/02/2017
</t>
    </r>
    <r>
      <rPr>
        <b/>
        <sz val="11"/>
        <rFont val="Calibri"/>
        <family val="2"/>
        <scheme val="minor"/>
      </rPr>
      <t>ypT3 ypN0</t>
    </r>
    <r>
      <rPr>
        <sz val="11"/>
        <rFont val="Calibri"/>
        <family val="2"/>
        <scheme val="minor"/>
      </rPr>
      <t>, no EMVI 
Adjuvant chemotherapy versus surveillance discussed
Cycle 1 adjuvant Capecitabine commenced 09/05/2017
Cycle 3 on 20/07/2017</t>
    </r>
  </si>
  <si>
    <t xml:space="preserve">Cycle 6 adjuvant chemotherapy completed
CT post 8 cycles week commencing 6th November
Discharge from Oncology clinic
CEA 1.7 in Aug 2017
</t>
  </si>
  <si>
    <t xml:space="preserve">Long </t>
  </si>
  <si>
    <t>T0</t>
  </si>
  <si>
    <t>TRG1</t>
  </si>
  <si>
    <t>Ultra low AR</t>
  </si>
  <si>
    <t>None</t>
  </si>
  <si>
    <t>Capecitabine-8 cycles</t>
  </si>
  <si>
    <t xml:space="preserve">Alive. No reucrrence </t>
  </si>
  <si>
    <t>R614383</t>
  </si>
  <si>
    <t>Locally advanced mid-rectal cancer - October 2016
T2 N2 M0
Locally advanced left breast cancer 2009
Neoadjuvant chemotherapy followed by left mastectomy and radiotherapy to chest wall June 2010
Currently on adjuvant Letrozole</t>
  </si>
  <si>
    <t>Proposed treatment: For neoadjuvant chemoradiotherapy - daily Capecitabine and pelvic radiotherapy 45Gy in 25 fractions
For repeat MRI and CT 6 weeks post chemoradiotherapy and MDM review
For bowel surgery 10-12 weeks post treatment
Post surgery review to discuss adjuvant chemotherapy
Completed chemoradiotherapy 10/02/2017
CT and MRI 28 and 28/03/2017 - await MDM review
Laparoscopic anterior resection 03/05/2017
Final staging ypT2 N0 R0, EMVI not present, 0/16 lymph nodes positive
Cycle 1 adjuvant chemotherapy 28/07/2017</t>
  </si>
  <si>
    <t xml:space="preserve">Current Status
Cycle 7 adjuvant 5FU completed.
Adjuvant chemo stopped due to decline in quality of life
New baseline CT requested.
</t>
  </si>
  <si>
    <t>G1</t>
  </si>
  <si>
    <t>Single agent 5FU</t>
  </si>
  <si>
    <t>T1</t>
  </si>
  <si>
    <t>5FU. Stopped afer 7/8 due to decline in QOL</t>
  </si>
  <si>
    <t>R625866</t>
  </si>
  <si>
    <r>
      <t xml:space="preserve">Diagnosis 1: locally advanced mid-rectal cancer - December 2018
</t>
    </r>
    <r>
      <rPr>
        <b/>
        <sz val="11"/>
        <rFont val="Calibri"/>
        <family val="2"/>
        <scheme val="minor"/>
      </rPr>
      <t>T3 N1</t>
    </r>
    <r>
      <rPr>
        <sz val="11"/>
        <rFont val="Calibri"/>
        <family val="2"/>
        <scheme val="minor"/>
      </rPr>
      <t>, lymph node close to resection margin
CT December 2018: no evidence of metastases
Diagnosis 2: Grade 3 pT3 N0 left breast cancer - 2011</t>
    </r>
  </si>
  <si>
    <t>Left wide local excision and sentinel node biopsy March 2011, followed by adjuvant chemotherapy and radiotherapy to the left breast
Recurrent disease left breast: 2014
Left mastectomy plus left axillary node sampling
Trastuzumab, Pertuzumab and Docetaxel completed, and currently on continuing Trastuzumab and Pertuzumab
Completed chemoradiotherapy 22/05/2019
09.09.19 ultra Low Hartmann's procedure for rectal cancer (complicated by haematoma of the abdominal wall and intraperitioneal haemorrhage - recovered after transfusion of 3 units of blood)
Treatment for breast cancer with Trastuzumab + Pertuzumab to be reviewed at the next MDM meeting</t>
  </si>
  <si>
    <r>
      <t xml:space="preserve">Low anterior resection 09/09/2019
</t>
    </r>
    <r>
      <rPr>
        <b/>
        <sz val="11"/>
        <rFont val="Calibri"/>
        <family val="2"/>
        <scheme val="minor"/>
      </rPr>
      <t xml:space="preserve">ypT2 ypN2 </t>
    </r>
    <r>
      <rPr>
        <sz val="11"/>
        <rFont val="Calibri"/>
        <family val="2"/>
        <scheme val="minor"/>
      </rPr>
      <t xml:space="preserve">(2/18), M0, R0 resection
Surveillance versus adjuvant chemotherapy with Capecitabine or 5FU or Capecitabine or 5FU with Oxaliplatin discussed
Patient prefers Capecitabine chemotherapy x up t 8 cycles
</t>
    </r>
  </si>
  <si>
    <t>No comment but "suspected" on MRI post CRT 20/7/19</t>
  </si>
  <si>
    <t>positive CRM</t>
  </si>
  <si>
    <t>No grading just "considerably reduced and is practically not seen anymore"</t>
  </si>
  <si>
    <t>No grading (LN reduced from 5mm to 7mm)</t>
  </si>
  <si>
    <t>Capecitabine 8 cycles - (only completed 2 cycles as intolerant of SEs)</t>
  </si>
  <si>
    <t>Alive. No recurence</t>
  </si>
  <si>
    <t>Not reached yet</t>
  </si>
  <si>
    <t>R631615</t>
  </si>
  <si>
    <r>
      <t xml:space="preserve">23/11/2017: low rectal carcinoma, </t>
    </r>
    <r>
      <rPr>
        <b/>
        <sz val="11"/>
        <rFont val="Calibri"/>
        <family val="2"/>
        <scheme val="minor"/>
      </rPr>
      <t>G2 T3b N2 M0</t>
    </r>
    <r>
      <rPr>
        <sz val="11"/>
        <rFont val="Calibri"/>
        <family val="2"/>
        <scheme val="minor"/>
      </rPr>
      <t xml:space="preserve"> on MRI.  CRM appears clear</t>
    </r>
  </si>
  <si>
    <r>
      <t>22/01/2018 to 23/02/2018: pre-operative long course pelvic chemoradiation with concurrent oral Capecitabine 45Gy/25#
19/05/2018: APER:</t>
    </r>
    <r>
      <rPr>
        <b/>
        <sz val="11"/>
        <rFont val="Calibri"/>
        <family val="2"/>
        <scheme val="minor"/>
      </rPr>
      <t xml:space="preserve"> ypT2 ypN1b (2/14) R0</t>
    </r>
  </si>
  <si>
    <t xml:space="preserve">Check if adj chemo discussed. Yes it was discussed: Dr Edwards offered her either (i) Surveillance (ii) Adjuvant chemo with oral Cape (iii) Adjuvant chemo with Oxali combined with Cape/5FU. She opted for surveillance </t>
  </si>
  <si>
    <t>No comment.</t>
  </si>
  <si>
    <t>Report suggests possible disase progression. Try to access April 18 MDT</t>
  </si>
  <si>
    <t>ypN1b</t>
  </si>
  <si>
    <t>19/5/18 (date of surgery - for surveillance)</t>
  </si>
  <si>
    <t>R643820</t>
  </si>
  <si>
    <t>Locally advanced rectal cancer - September 2013
MRI T3 N2 CRM threatened by lymph node
CT - indeterminate left lower lobe lung nodule and aortic aneurysm 7x5cm</t>
  </si>
  <si>
    <t xml:space="preserve"> </t>
  </si>
  <si>
    <t xml:space="preserve">Discharge from Oncology follow-up.
</t>
  </si>
  <si>
    <t>6.6cm</t>
  </si>
  <si>
    <t>No grading. Decrease in tumour sizue and number and size of suspicious LN</t>
  </si>
  <si>
    <t>Poorly differentiated, no EMVI, completely excised</t>
  </si>
  <si>
    <t>weekly 5FU for 30 cycles</t>
  </si>
  <si>
    <t>R643928</t>
  </si>
  <si>
    <t>JRH</t>
  </si>
  <si>
    <t>T4 N2 M0 rectal carcinoma, 9 cm from anal verge with breaches muscularis at 10/11 o'clock where mesorectal fascia is adhered and thickened</t>
  </si>
  <si>
    <t>Reviewed by colorectal surgeons November 2013 - not for pre chemo radiotherapy defunctioning
Neoadjuvant chemo radiotherapy to the rectum (45 Gy in 25 fractions with concurrent Capecitabine) completed 09/01/14
17/03/2014 Ultra low anterior resection: ypT3 ypN1 (1/8) adenocarcinoma EMVI + anterior margin involved (likely incomplete resection)</t>
  </si>
  <si>
    <t>Planned treatment: FOLFOX chemotherapy</t>
  </si>
  <si>
    <t>Positive CRM</t>
  </si>
  <si>
    <t>No grading. "Significant reduction in tumour size, however, involvement with CRM…remains"</t>
  </si>
  <si>
    <t>EMVI+, anterior margin involved (incomplete resection)</t>
  </si>
  <si>
    <t>FOLFOX chemo 6/14, Oxali omitted from 9/14 due to tox, completed 12 cycles 16/1/15</t>
  </si>
  <si>
    <t xml:space="preserve">Alive. </t>
  </si>
  <si>
    <t>Parotid mets confirmed on
 histology Nov 2019</t>
  </si>
  <si>
    <t>Anastomotic recurrence 05/15</t>
  </si>
  <si>
    <t>R643979</t>
  </si>
  <si>
    <t xml:space="preserve">Rectal carcinoma T2 N2 M0
CT scan 27/10/2013 shows external iliac lymph nodes and lymph nodes in the mesorectum
</t>
  </si>
  <si>
    <t>Completing neoadjuvant chemoradiotherapy 45Gy in 25 fractions on 10/01/2014
Chemoradiotherapy completed 10/01/2014
MRI pelvis due 17/02/2014 and MDT 26/02/2014
AP resection - 08/04/2014
ypT0 ypN0 (0/3)
Adjuvant chemotherapy option discussed - 5FU x12 cycles (24 weeks)
Cycle 4 adjuvant chemotherapy completed 04/07/2014</t>
  </si>
  <si>
    <t>Adjuvant chemotherapy stopped after 9 cycles
Discharged from oncology</t>
  </si>
  <si>
    <t>No comment. "low and high grade dysplastic bowel.. Invasive adenoca"</t>
  </si>
  <si>
    <t>several lymph nodes in mesorectum on diagnostic MRI</t>
  </si>
  <si>
    <t>(Not specified: only "tumour involves 18mm segment of lower rectum")</t>
  </si>
  <si>
    <t>(tumour has reduced and is barely seen. Largest LN reduced from 12mm to 9.5mm)</t>
  </si>
  <si>
    <t>APER resection</t>
  </si>
  <si>
    <t>0/3 LN+</t>
  </si>
  <si>
    <t>5FU 12 cycles(24 weeks)</t>
  </si>
  <si>
    <t>R644471</t>
  </si>
  <si>
    <t xml:space="preserve">Low rectal cancer - November 2012
T2 N1 tumour within 2cm of the anal verge
CT - no convincing evidence of distant metastases
</t>
  </si>
  <si>
    <t>Neo-adjuvant chemoradiotherapy with Capecitabine and daily radiotherapy 45Gy in 25 fractions followed by pelvic MRI and restaging CT six weeks post treatment followed by MDT discussion
Rectal surgery approximately ten to twelve weeks post chemoradiotherapy followed by adjuvant chemotherapy discussion
Commenced neo-adjuvant chemotherapy
Completed neoadjuvant chemotherapy radiotherapy with Capecitabine and daily radiotherapy 45Gy in 25 fractions on 15/01/2014
AP resection 24/04/2014
ypT3 ypN0 (0/7) M0
Adjuvant chemotherapy option discussed - 24 weeks of Infusional 5FU or oral Capecitabine</t>
  </si>
  <si>
    <t xml:space="preserve">Adjuvant chemotherapy completed January 2015
CT February 2015 shows no evidence of recurrence, and CEA less than 1 on 06/01/2015
Discharged from oncology
</t>
  </si>
  <si>
    <t>"susicious LN in mesorectum"</t>
  </si>
  <si>
    <t>2cm</t>
  </si>
  <si>
    <t>No comment. "Considerable reduction in size of tumour"</t>
  </si>
  <si>
    <t>5FU x 24weeks</t>
  </si>
  <si>
    <t>Alive. No recurrence.</t>
  </si>
  <si>
    <t>R644527</t>
  </si>
  <si>
    <t>Moderately differentiated adenocarcinoma of the rectum
Mid rectal tumour 8cm from dentate line, extending 7cm cranially
Lymph nodes in mesorectum, left obturator (10mm) and left internal iliac chain
T3 N3 threatened CRM</t>
  </si>
  <si>
    <t>For consideration of neoadjuvant chemotherapy or chemoradiotherapy depending on results of PET
PET CT 12/12/2013 shows primary rectal malignancy and no local nodal disease.  Indeterminate lung nodule for radiological follow-up 
Completed chemoradiation on 11/02/2014 and underwent low anterior resection on 15/05/2014 with ypT0 ypN0 ypMX R0 with resection completely excised at all margins
Adjuvant chemotherapy with 5FU 12 cycles, 2 weekly
Cycle 7 due today, 02/10/2014
Increase dose of Loperamide to reduce ileostomy output</t>
  </si>
  <si>
    <t>Completed cycle 12 11/12/2014</t>
  </si>
  <si>
    <t>N3</t>
  </si>
  <si>
    <t>Not Graded</t>
  </si>
  <si>
    <t>5FU x 12</t>
  </si>
  <si>
    <t>R644964</t>
  </si>
  <si>
    <t>Low rectal cancer - December 2013
T3 N?1 M0</t>
  </si>
  <si>
    <t>Neoadjuvant chemoradiotherapy (dose reduced Capecitabine plus radiotherapy 45Gy in 25 fractions over 5 weeks)
MRI and CT scans 6 weeks post chemoradiotherapy
Review surgical decision post MRI and CT</t>
  </si>
  <si>
    <t>Chemo radiotherapy completed 12.03.14.
AP resection 31.07.14 - pT2, pN0 (0/14) no EMVI adenocarcinoma.
Adjuvant chemotherapy with 5FU versus surveillance discussed.
Patient prefers surveillance - discharge from Oncology.</t>
  </si>
  <si>
    <t>0cm</t>
  </si>
  <si>
    <t>No grading</t>
  </si>
  <si>
    <t>Small amount of adenoca (Dukes A) invading into muscularis propria. 0/14 LN+. No EMVI. Completely excised</t>
  </si>
  <si>
    <t>31/07/2014 (date of surgery - opted for surveillance)</t>
  </si>
  <si>
    <t>R644985</t>
  </si>
  <si>
    <t>December 2013 T3 N2 low rectal cancer with close CRM: 3.5cm from anal verge 
Biopsy confirms adenocarcinoma 
CT scan - no metastases
PE diagnosed December 2012 (on Clexane)
Subtotal colectomy in 1980s for ulcerative colitis</t>
  </si>
  <si>
    <t>Radical chemo radiation 45 Gy in 25 fractions completed 25/02/2014 with intermittent 5FU (due to renal impairment)
NOT for ARISTOTLE trial due to renal function.
22/04/2014 AP resection ypT3 ypN0 (0/10) adenocarcinoma with very good response to chemoradiation (minimal residual tumour)
Margins clear
CT scan June 2014 shows metastatic disease in lung and liver.</t>
  </si>
  <si>
    <t>Consented for FOLFIRI +/- Cetuximab pending RAS status.</t>
  </si>
  <si>
    <t>5FU</t>
  </si>
  <si>
    <t>YN1</t>
  </si>
  <si>
    <t>yPT3</t>
  </si>
  <si>
    <t>Folfiri x1 cycle, then plan for Cetux but not given</t>
  </si>
  <si>
    <t>NA - metastatic disease 2/12 aafter surgery - not for adjuvant chemo</t>
  </si>
  <si>
    <t>Alive. Metastatic disease (lung + liver ) on June 2014)</t>
  </si>
  <si>
    <t>R645449</t>
  </si>
  <si>
    <t>January 2014: locally advanced low rectal cancer T3 N2, threatened CRM, biopsy proven adenocarcinoma</t>
  </si>
  <si>
    <t xml:space="preserve">Neoadjuvant FOLFOX chemotherapy 6 cycles completed May 2014. Post op T3N0 EMVI+. Had 2 cycles of CAPOX. Stopped chemo early 
Developed braim mets which shows adenoCa on biopsy-Oct 2014. Had WBRT 30Gy in 10. </t>
  </si>
  <si>
    <t xml:space="preserve">Chemoradiation to pelvis 45Gy in 25 fractions with concurrent Capecitabine (due to complete 30/06/2014)
AP resection followed by possible adjuvant chemotherapy
</t>
  </si>
  <si>
    <t>g</t>
  </si>
  <si>
    <t>FOLFOX x6</t>
  </si>
  <si>
    <t>yT3d</t>
  </si>
  <si>
    <t>Can we include pt in this audit? "28/7/14: Features appear worse"</t>
  </si>
  <si>
    <t>Clear margins, EMVI+</t>
  </si>
  <si>
    <t>CAPOX x 2 then developed brain mets</t>
  </si>
  <si>
    <t>Did not complete adjuvant chemo as brain mets 4/12 after surgery</t>
  </si>
  <si>
    <t>Alive. Brain 4 months post op</t>
  </si>
  <si>
    <t>Dead. Developed Aspergillus 
brain abscess at 13 months</t>
  </si>
  <si>
    <t>Aspergillous 
brain abscesss</t>
  </si>
  <si>
    <t>R646190</t>
  </si>
  <si>
    <t xml:space="preserve">T3 N2 M0 rectal adenocarcinoma (10cm from the anal verge)
MRI 08/02/2014 shows T3 N2 disease CRM threatened
CT chest, abdomen &amp; Pelvis 07/02/2014 shows indeterminate lung nodules (for follow up)
</t>
  </si>
  <si>
    <t>For Neoadjuvant chemoradiotherapy 45 Gy in 25 fractions with Capecitabine
MRI and CT chest, abdomen &amp; pelvis in six weeks after chemotherapy radiotherapy and discussion in the MDM
Completed chemo radiotherapy 01/05/2014
Laparoscopic ultra low resection 22/07/2014
pT3 pN1 (1/9)
CT 17/06/2014 no convincing evidence of metastases
Adjuvant chemotherapy with 5FU plus Oxaliplatin x 12 cycles (24 weeks discussed)</t>
  </si>
  <si>
    <t>Oxaliplatin stopped from cycle 11
Cycle 12 due 16/02/2015
CT week of 16/03/2015 and MDT review
Discharged from oncology</t>
  </si>
  <si>
    <t>Low anterior resection</t>
  </si>
  <si>
    <t>1+ lymph node</t>
  </si>
  <si>
    <t>Developed liver mets at 16 months</t>
  </si>
  <si>
    <t>Alive. Had 5FU+Irinotecan+ Cetux</t>
  </si>
  <si>
    <t>R646193</t>
  </si>
  <si>
    <r>
      <t xml:space="preserve">Locally advanced low rectal cancer - February 2014
MRI 08/01/2014 - tumour 6cm from the verge and 3.9cm from puborectalis sling, </t>
    </r>
    <r>
      <rPr>
        <b/>
        <sz val="11"/>
        <rFont val="Calibri"/>
        <family val="2"/>
        <scheme val="minor"/>
      </rPr>
      <t xml:space="preserve">T3 N2 </t>
    </r>
    <r>
      <rPr>
        <sz val="11"/>
        <rFont val="Calibri"/>
        <family val="2"/>
        <scheme val="minor"/>
      </rPr>
      <t>with threatened posterior and right lateral margin
CT 15/01/2014 - no convincing evidence of distant metastases
Biopsy 04/01/2014 shows high grade dysplasia
Re-biopsy 03/02/2014 confirms adenocarcinoma</t>
    </r>
  </si>
  <si>
    <r>
      <t>For neoadjuvant chemoradiotherapy 20% dose reduced Capecitabine and daily pelvic radiotherapy 45Gy in 25 fractions over 5 weeks
MRI and CT 6 weeks post chemoradiotherapy followed by surgery at 10 weeks
Adjuvant chemotherapy discussion post surgery
Consent for chemoradiotherapy obtained
Completing chemoradiotherapy 09/05/2014Laparoscopic Hartmann's and loop ileostomy 21/07/2014 -</t>
    </r>
    <r>
      <rPr>
        <b/>
        <sz val="11"/>
        <rFont val="Calibri"/>
        <family val="2"/>
        <scheme val="minor"/>
      </rPr>
      <t xml:space="preserve"> pT3 pN1 </t>
    </r>
    <r>
      <rPr>
        <sz val="11"/>
        <rFont val="Calibri"/>
        <family val="2"/>
        <scheme val="minor"/>
      </rPr>
      <t>(2/8) EMVI positive, R1 resection
Adjuvant chemotherapy with 5FU versus surveillance discussed
Adjuvant chemotherapy agreed
Completed 12 cycles of adjuvant chemotherapy with 5FU on 16/03/2015
CEA 1.5 on 12/03/2015
Discharge from oncology follow up
Remains under surgical follow up</t>
    </r>
  </si>
  <si>
    <t>Salvage AP resection 12/05/2016
Increase in size of the liver lesion on 25/06/2016
For CT chest and consider palliative Capecitabine chemotherapy</t>
  </si>
  <si>
    <t>Capecitabine-20% dose reduction</t>
  </si>
  <si>
    <t>No grading. "moderate reduction, invasion of CRM, suspcious EMVI+"</t>
  </si>
  <si>
    <t>5FU ? Folfox x 12 cycles</t>
  </si>
  <si>
    <t>Developed liver mets at 2 years. 
Considered for palliative chemo</t>
  </si>
  <si>
    <t xml:space="preserve">Alive at 2years. Received x4 cycles of palliative cape. Disease progression 10/16. Switched to Irinotecan and received multiple cycles prior to clinical deterioration and cessation 
</t>
  </si>
  <si>
    <t>R646215</t>
  </si>
  <si>
    <r>
      <t>Low rectal cancer - February 2014
Biopsy 07/02/2014 - adenocarcinoma
MRI 12/12/2013 -</t>
    </r>
    <r>
      <rPr>
        <b/>
        <sz val="11"/>
        <rFont val="Calibri"/>
        <family val="2"/>
        <scheme val="minor"/>
      </rPr>
      <t xml:space="preserve"> T3 N1</t>
    </r>
    <r>
      <rPr>
        <sz val="11"/>
        <rFont val="Calibri"/>
        <family val="2"/>
        <scheme val="minor"/>
      </rPr>
      <t xml:space="preserve"> tumour, 3cm from verge
CT 18/12/2013 - indeterminate para-aortic lymph node
No evidence of distant metastases</t>
    </r>
  </si>
  <si>
    <r>
      <t xml:space="preserve">Defunctioning colostomy on 17/01/2014
Completed neoadjuvant chemotherapy with daily Capecitabine and pelvic radiotherapy 45Gy in 25 fractions over 5 weeks on 15/05/2014
For post radiotherapy MRI pelvis on 30/06/2014 and CT scan chest, abdomen &amp; pelvis on 01/07/2014, followed by MDT and review by Colorectal Surgeon for bowel surgery
APER - 12/08/2014 
</t>
    </r>
    <r>
      <rPr>
        <b/>
        <sz val="11"/>
        <rFont val="Calibri"/>
        <family val="2"/>
        <scheme val="minor"/>
      </rPr>
      <t>ypT3 ypN0, R0</t>
    </r>
    <r>
      <rPr>
        <sz val="11"/>
        <rFont val="Calibri"/>
        <family val="2"/>
        <scheme val="minor"/>
      </rPr>
      <t xml:space="preserve"> resection, no EMVI, Grade 2 adenocarcinoma
Adjuvant chemotherapy with Capecitabine plus Oxaliplatin every 3 weeks x8 cycles ( reduced Oxaliplatin by 20% from cycle 4) March 2015</t>
    </r>
  </si>
  <si>
    <t>For restaging CT scan and MDM review</t>
  </si>
  <si>
    <t>Not specified</t>
  </si>
  <si>
    <t>Not Graded. "significant reduction"</t>
  </si>
  <si>
    <t>yp Grade 2, no EMVI</t>
  </si>
  <si>
    <t>CAPOX x 8 cycles</t>
  </si>
  <si>
    <t>Alive. Nor recurrence</t>
  </si>
  <si>
    <t>Alive at 5years. 20/6/19 CT CAP - no disese recurrence</t>
  </si>
  <si>
    <t>R646502</t>
  </si>
  <si>
    <t>Rectum (45Gy 5#)</t>
  </si>
  <si>
    <t xml:space="preserve">YpT3 YpN2 M0 adenocarcinoma of the rectum
</t>
  </si>
  <si>
    <t>Radiotherapy to the rectum 25 Gy in 5 fractions completed 01/04/2014
Low anterior resection on 08/04/2014
Tumour completely excised 8/40 lymph nodes positive for disease</t>
  </si>
  <si>
    <t>For adjuvant chemotherapy with 12 cycles of FOLFOX
For restaging CT scan</t>
  </si>
  <si>
    <t>CRM threatened</t>
  </si>
  <si>
    <t xml:space="preserve">Short </t>
  </si>
  <si>
    <t>8/14 LN+</t>
  </si>
  <si>
    <t>R648069</t>
  </si>
  <si>
    <t xml:space="preserve">Low rectal cancer T3 N2 M0 - April 2014
Colonoscopy 29/04/2014 - adenocarcinoma
CT 16/04/2014 - no distant metastases
MRI 25/04/2014 - T3 N2, tumour extending down to levator </t>
  </si>
  <si>
    <t>Consider chemoradiotherapy followed by AP resection followed by possible adjuvant chemotherapy
Chemoradiotherapy option discussed at length - daily Capecitabine (dose reduced) as well as pelvic radiotherapy 45Gy in 25 fractions over 5 weeks
AP resectoin 10.11.14, pT3 pN1 R0 Duke's C1  1 out of 10 lymph nodes with metastasis.  Complete excision at all margins.</t>
  </si>
  <si>
    <t>Patient to think over the option of adjuvant chemotherapy with 5FU</t>
  </si>
  <si>
    <t>Not specified: "4cm from dentate line"</t>
  </si>
  <si>
    <t xml:space="preserve">yT imaging done via CT not MRI. </t>
  </si>
  <si>
    <t>YpT3</t>
  </si>
  <si>
    <t>Declined adjuvant chemo</t>
  </si>
  <si>
    <t>10/11/2014 (date of surgery - opted for surveillance)</t>
  </si>
  <si>
    <t>R648076</t>
  </si>
  <si>
    <r>
      <rPr>
        <b/>
        <sz val="11"/>
        <rFont val="Calibri"/>
        <family val="2"/>
        <scheme val="minor"/>
      </rPr>
      <t>T3 N1 MO</t>
    </r>
    <r>
      <rPr>
        <sz val="11"/>
        <rFont val="Calibri"/>
        <family val="2"/>
        <scheme val="minor"/>
      </rPr>
      <t xml:space="preserve"> moderately differentiated adenocacinoma of the rectum</t>
    </r>
  </si>
  <si>
    <r>
      <t>For short course preoperative radiotherapy to the rectum 25Gy in 5 fractions, June 2014.
AP resection 17th June 2014</t>
    </r>
    <r>
      <rPr>
        <b/>
        <sz val="11"/>
        <rFont val="Calibri"/>
        <family val="2"/>
        <scheme val="minor"/>
      </rPr>
      <t xml:space="preserve"> T3N1</t>
    </r>
    <r>
      <rPr>
        <sz val="11"/>
        <rFont val="Calibri"/>
        <family val="2"/>
        <scheme val="minor"/>
      </rPr>
      <t xml:space="preserve"> 2 out of 18 nodes?? Downtaged. Baseline T3 substaging unknown
</t>
    </r>
  </si>
  <si>
    <r>
      <t xml:space="preserve">For Adjuvant FOLFOX chemotherapy. 12 cycles of FOLFOX. Completed Feb 2015 </t>
    </r>
    <r>
      <rPr>
        <sz val="11"/>
        <rFont val="Calibri (Body)"/>
      </rPr>
      <t xml:space="preserve"> </t>
    </r>
  </si>
  <si>
    <t xml:space="preserve">Not specified. </t>
  </si>
  <si>
    <t>Not done</t>
  </si>
  <si>
    <t xml:space="preserve">No imaging done between RT and post-op. </t>
  </si>
  <si>
    <t>2/18 LNs</t>
  </si>
  <si>
    <t>R648314</t>
  </si>
  <si>
    <t>Mid rectal cancer - May 2014
MRI T3 N0
CT - no evidence of distant metastases</t>
  </si>
  <si>
    <r>
      <t xml:space="preserve">MRI May 2014 - </t>
    </r>
    <r>
      <rPr>
        <b/>
        <sz val="11"/>
        <rFont val="Calibri"/>
        <family val="2"/>
        <scheme val="minor"/>
      </rPr>
      <t>T3 N1</t>
    </r>
    <r>
      <rPr>
        <sz val="11"/>
        <rFont val="Calibri"/>
        <family val="2"/>
        <scheme val="minor"/>
      </rPr>
      <t xml:space="preserve"> and anterior resection margin threatened
For dose reduced neoadjuvant chemotherapy plus concurrent radiotherapy, 45Gy in 25 fractions over 5 weeks with Capecitabine chemotherapy
Continue anticoagulation with Clexane 40mg subcutaneously daily
Adjuvant chemotherapy 45Gy in 25 fractions over 5 weeks concurrent chemotherapy with Capecitabine
Chemoradiotherapy completed 15/08/2014
Laparoscopic lower anterior resection with loop ileostomy 03/11/2014 
</t>
    </r>
    <r>
      <rPr>
        <b/>
        <sz val="11"/>
        <rFont val="Calibri"/>
        <family val="2"/>
        <scheme val="minor"/>
      </rPr>
      <t>pT3 N0 0/16 ly</t>
    </r>
    <r>
      <rPr>
        <sz val="11"/>
        <rFont val="Calibri"/>
        <family val="2"/>
        <scheme val="minor"/>
      </rPr>
      <t>mph nodes no MVI Duke's B moderately differentiated
Await wound healing - ?colovesical fistula
Unlikely candidate for adjuvant chemotherapy</t>
    </r>
  </si>
  <si>
    <t>Await EUA and re-exploration of possible cavity in the pelvis post rectal surgery.
Not for adjuvant chemotherapy.</t>
  </si>
  <si>
    <t>Not specified. "12cm from the dentate line"</t>
  </si>
  <si>
    <t>0/16 LNs, no EMVI</t>
  </si>
  <si>
    <t>03/11/2014 (date of surgery - opted for surveillance)</t>
  </si>
  <si>
    <t>Alive. Lung mets- diagnosed
 on CT Nov 2016</t>
  </si>
  <si>
    <t>Alive. Progression of Lung mets and new right posterior shoulder mets May 2018. Not fit for chemo. Had Paliiative RT</t>
  </si>
  <si>
    <t>R649574</t>
  </si>
  <si>
    <t>Rectum (50Gy 25#)</t>
  </si>
  <si>
    <t>Low rectal cancer - T3 N1
MRI - tumour 1.7cm above the dentate line and on clinical examination a third ulcer on the anterior wall of the rectum
CT 02/07/2014 - no convincing evidence of metastases</t>
  </si>
  <si>
    <t>For long course radiotherapy 50Gy in 25 fractions over 5 weeks, followed by MRI scan and CT scan at 6 weeks post treatment followed by MDM discussion
Completing radiotherapy 50Gy in 25 fractions on 10/10/2014
CT and MRI week of 24/11/2014
MDT on 03/12/2014
Post chemoradiotherapy AP resection on 27/01/2015
ypT2 ypN0 (0/7), no EMVI, R0 resection</t>
  </si>
  <si>
    <t>CEA less than 1 on 17/03/2015</t>
  </si>
  <si>
    <t>Not specified.</t>
  </si>
  <si>
    <t>Long  50Gy in 25</t>
  </si>
  <si>
    <t>Did not have concurrent chemo.
 Hx of CHD</t>
  </si>
  <si>
    <t>Not graded.</t>
  </si>
  <si>
    <t xml:space="preserve"> 0/7 LNs, EMVI neg</t>
  </si>
  <si>
    <t>27/1/2015 (date of surgery - opted for surveillance)</t>
  </si>
  <si>
    <t>Alive. Norecurrence</t>
  </si>
  <si>
    <t>R649577</t>
  </si>
  <si>
    <r>
      <t xml:space="preserve">Caecal adenocarcinoma - June 2014
Right hemicolectomy 08/07/2014
</t>
    </r>
    <r>
      <rPr>
        <b/>
        <sz val="11"/>
        <rFont val="Calibri"/>
        <family val="2"/>
        <scheme val="minor"/>
      </rPr>
      <t xml:space="preserve">pT4a pN1 </t>
    </r>
    <r>
      <rPr>
        <sz val="11"/>
        <rFont val="Calibri"/>
        <family val="2"/>
        <scheme val="minor"/>
      </rPr>
      <t>(1/18), grade 3 adenocarcinoma
CT 10/06/2014 - indeterminate lung nodule</t>
    </r>
  </si>
  <si>
    <r>
      <t>Adjuvant chemotherapy with 5FU plus Oxaliplatin x12 cycles discussed
Up-to-date staging CT scan requested
7/9/14:  CT - no convincing evidence of recurrence
CEA 2.6 on 11/09/2014
CEA 3 on 04/11/2014
CEA 5.3 on 03/02/2015
Adjuvant chemotherapy will be completed in March 2015
CT April 2015 shows no evidence of recurrence
New diagnosis of low rectal cancer -</t>
    </r>
    <r>
      <rPr>
        <b/>
        <sz val="11"/>
        <rFont val="Calibri"/>
        <family val="2"/>
        <scheme val="minor"/>
      </rPr>
      <t xml:space="preserve"> T3 N1 M0</t>
    </r>
    <r>
      <rPr>
        <sz val="11"/>
        <rFont val="Calibri"/>
        <family val="2"/>
        <scheme val="minor"/>
      </rPr>
      <t xml:space="preserve">
Defunctioning colostomy 30/10/2017
For chemoradiotherapy - daily Capecitabine and pelvic radiotherapy 45Gy in 25 factions over 5 weeks, followed by MRI and CT 6 weeks post treatment
Chemoradiotherapy completed 22/12/2017</t>
    </r>
  </si>
  <si>
    <t>Extralevator AP - March 2018: ypT0 ypN0 M0.  No EMVI
Discharged from oncology</t>
  </si>
  <si>
    <t>2.7cm</t>
  </si>
  <si>
    <t>EMVI neg</t>
  </si>
  <si>
    <t>20/3/2018 (date of surgery -  for surveillance)</t>
  </si>
  <si>
    <t xml:space="preserve">Alive no recurence </t>
  </si>
  <si>
    <t>R650055</t>
  </si>
  <si>
    <t>T3 N2 rectal adenocarcinoma</t>
  </si>
  <si>
    <t>Completed chemo radiotherapy 45Gy in 25 fractions with Capecitabine chemotherapy - 17/11/2014
Ultra low anterior resection and loop ileostomy 
yPT2 yPN0, 0/19 lymph nodes involved</t>
  </si>
  <si>
    <t>Adjuvant 5FU chemotherpay stopped after 12 cycles
For repeat CT week of 21st September
Discharged from oncology</t>
  </si>
  <si>
    <t>yT2 or early T3</t>
  </si>
  <si>
    <t>yNo or N1</t>
  </si>
  <si>
    <t>0/19 LNs</t>
  </si>
  <si>
    <t xml:space="preserve">Not available </t>
  </si>
  <si>
    <t>5FU x 12 cycles</t>
  </si>
  <si>
    <t>R684081</t>
  </si>
  <si>
    <t xml:space="preserve">Rectal cancer, T2 N1c margin threatened on initial MRI 30.11.18.
</t>
  </si>
  <si>
    <t xml:space="preserve">Presented via bowel screening programme.  Initial diagnosis at colonoscopy 13.11.18.  Completed chemoradiotherapy 28.02.19.  
In June 2019 abdo perineal excision - ypT2 ypN0 (0/2) TRG 2 (evidence of response to neo adjuvant treatment).
R0 resection.   
June 2020 rise in CEA to 27 in September. CT scan confirmed pelvic recurrence. In light of pelvic recurrence confirmed on CT staging September 2020 referred to Dr Hill for consideration of adjuvant chemotherapy prior to possible surgery under Mr Bailey. </t>
  </si>
  <si>
    <t xml:space="preserve">
 </t>
  </si>
  <si>
    <t>N1c</t>
  </si>
  <si>
    <t>4.2cm</t>
  </si>
  <si>
    <t>Mx</t>
  </si>
  <si>
    <t xml:space="preserve">DPYD mutant c.12364 </t>
  </si>
  <si>
    <t>FOLFIRI 6 Cycles</t>
  </si>
  <si>
    <t>Oct 2019 - Low  presacral  collection.    Associated  soft  tissue  
thickening  and  inflammatory  change  tethering  both  distal  ureters  
resulting  in  bilateral  hydroureteronephrosis</t>
  </si>
  <si>
    <t xml:space="preserve">Alive - local recurrence. Nov 2020-There  has  been  significant  enlargement  of  the  presacral  mass  since  
October  2019.    The  appearances  are  most  in  keeping  with  local  
recurrence  within  the  pelvis. 
This  pelvic  disease  now  obstructs  both  distal  ureters  and  there  is  
significant  bilateral  hydronephrosis. </t>
  </si>
  <si>
    <t xml:space="preserve">Feb 2021- Tiny  subpleural  lung  nodules  are  unchanged  and  likely  
benign.    Coeliac  axis  node  has  increased  and  is  indeterminate.    The  
necrotic  recurrence  within  the  presacral  region  has  significantly  
reduced  in  size. </t>
  </si>
  <si>
    <t>R684833</t>
  </si>
  <si>
    <t xml:space="preserve">Rectal cancer, T3c N2 margin threatened on initial MRI 07.01.19.  </t>
  </si>
  <si>
    <t xml:space="preserve">Initial diagnosis 18.12.18.  Completed chemoradiotherapy 25.03.19.  Seen today with result of post-treatment CT scan 07.05.19 and pelvic MRI 09.05.19.  </t>
  </si>
  <si>
    <t>For interval MRI then immediate MDM discussion and decision with regards his suitability for delayed surgery.</t>
  </si>
  <si>
    <t>4.8cm</t>
  </si>
  <si>
    <t>Extra abdominal peri neural excision of rectum and anus</t>
  </si>
  <si>
    <t>0/21 nodes, EVMI neg</t>
  </si>
  <si>
    <t>Capecitabine 8 cycles</t>
  </si>
  <si>
    <t>No evidence of recurrence</t>
  </si>
  <si>
    <t>Liver mets -resected Sept 2020</t>
  </si>
  <si>
    <t>?new pulm mets on April 2021 - under investigtion</t>
  </si>
  <si>
    <t>R684882</t>
  </si>
  <si>
    <t>MVD</t>
  </si>
  <si>
    <t>Poorly differentiated adenocarcinoma of the rectum, locally advanced, DPYD no mutations, RAS wild-type.</t>
  </si>
  <si>
    <t>Experienced rectal bleeding and pain in October 2018.
Flexible sigmoidoscopy 20.12.18 showed rectal lesion, biopsy showed Grade 3 adenocarcinoma.
CT CAP 04.01.19 showed advanced low rectal cancer with small volume mesorectal lymph nodes.
MRI rectum 10.01.19 confirmed T4 N1c lesion with vaginal wall involvement and a suspicious right pelvic side wall lymph node.
Ultrasound-guided biopsy of the neck 29.01.19 of thyroid nodule - benign colloid only.
Discussed at MDM - for PET scan, urology referral (renal stones), biopsy of goitre and for referral for chemo-radiotherapy.
PET scan shows indeterminate liver uptake.
Liver MRI March 2019 - no liver metastases seen.
DPYD no mutations.
Chemo-radiotherapy 45Gy in 25# with concomitant Capecitabine completed 05.06.19.
28.11.19 abdomino-perineal excision with En Bloc posterior vaginectomy confirming moderately differentiated adenocarcinoma ypT4b N0 (0/18), no LV invasion, R0 resection.
Adjuvant CAPOX chemotherapy - 1 cycle complicated by infusion reaction cardiac sounding</t>
  </si>
  <si>
    <t>Stop CAPOX.
Start TOMOX chemotherapy.</t>
  </si>
  <si>
    <t>T4a</t>
  </si>
  <si>
    <t xml:space="preserve">Yes </t>
  </si>
  <si>
    <t>1.7cm</t>
  </si>
  <si>
    <t>Capecitabine concurrent</t>
  </si>
  <si>
    <t>ypT4b</t>
  </si>
  <si>
    <t>0/18 nodes, no LVI, EVMI neg</t>
  </si>
  <si>
    <t xml:space="preserve">1 cycle CAPOX, 1 cycle TOMOX, 3 cycles Raltitrexed </t>
  </si>
  <si>
    <t>Feb 2020 - Reduced size of the presacral collection. No evidence of recurrence/mets</t>
  </si>
  <si>
    <t>R684976</t>
  </si>
  <si>
    <t>Rectal cancer, T3d N2 margin threatened M0 on initial imaging, moderate to poorly differentiated adenocarcinoma, mismatch repair proficient.</t>
  </si>
  <si>
    <t>Initial diagnosis 08.01.19.  Defunctioning stoma.  Received 4 cycles of primary combination chemotherapy, completed 23.04.19.  Interval MRI 26.04.19 showed some debulking and down staging but CRM still considered involved.  Interval CT 14.05.19 showed inflammatory changes in left lower lobe.  Completed pelvic chemoradiotherapy 05.08.19.  Seen today with result of post-treatment CT chest, abdo, pelvis 16.09.19 and MRI 24.09.19 and PET-CT 10.10.19.</t>
  </si>
  <si>
    <t>For interval pelvic MRI today, discuss MTW Colorectal MDM 14.11.19 and arrange MRI spine.</t>
  </si>
  <si>
    <t>4 cycles XELOX</t>
  </si>
  <si>
    <t>ymrT3c</t>
  </si>
  <si>
    <t xml:space="preserve">AR </t>
  </si>
  <si>
    <t>?surgery done in RMH</t>
  </si>
  <si>
    <t>Feb 2020 - Reduction  in  the  primary  rectosigmoid  tumour.    No  lymphadenopathy  or  
metastatic  disease  identified.    Slowly  increasing  anterior  
mediastinal  soft  tissue  suggesting  chronic  hyperplasia.</t>
  </si>
  <si>
    <t xml:space="preserve">March 2021 - No  recurrence  or  metastatic  disease  identified.  Improvement  in  the  
thymic  hyperplasia  previously  reported. </t>
  </si>
  <si>
    <t>R685097</t>
  </si>
  <si>
    <t>Rectal adenocarcinoma T4 N0 M0, CRM involved at diagnosis.</t>
  </si>
  <si>
    <t xml:space="preserve">Loop ileostomy 06.02.19.  CT 17.12.18 showed primary tumour and upper rectum with visible mesorectal lymph nodes, segment 3 and 7 liver lesions of uncertain significance in right lower lobe.  MRI pelvis 07.01.19 confirmed a lesion at 9.5cm, CRM considered involved.  No abnormal nodes or EMVI and MRI liver showsed no evidence of liver metastases.  No DPYD mutations.  Commenced on neoadjuvant concurrent chemoradiotherapy with Capecitabine on 01.04.19.  </t>
  </si>
  <si>
    <t>For MRI and CT chest, abdo, pelvis, aim week of 01.07.19.  MDM 09.07.19.  Letter to Mr Bailey to request surgery between 15.07.19 to 12.08.19.  Follow-up in Dr Summers' clinic on 26.08.19.</t>
  </si>
  <si>
    <t>16cm</t>
  </si>
  <si>
    <t>ymrT4a</t>
  </si>
  <si>
    <t>ypN2b</t>
  </si>
  <si>
    <t>12 cycles FOLFOX</t>
  </si>
  <si>
    <t xml:space="preserve">July 2020 PET No  evidence  of  recurrent  or  metastatic  disease.  No  cause  found  to  
explain  the  raised 
tumour  markers. </t>
  </si>
  <si>
    <t>Dead in Jan 2021</t>
  </si>
  <si>
    <t>?unclear cause</t>
  </si>
  <si>
    <t>R685098</t>
  </si>
  <si>
    <t>Rectal cancer, T3b N1 margin threatened on initial staging MRI scan.  Moderately differentiated adenocarcinoma with preserved mismatch repair protein immunohisotchemistry.</t>
  </si>
  <si>
    <t>Initial diagnosis 22.12.18.  Completed chemoradiotherapy 15.4.2019 - MRI shows evidence of response but CRM still threatened.</t>
  </si>
  <si>
    <t>For neo adjuvant chemotherapy with Folfox and repeat imaging for MDT discussion.</t>
  </si>
  <si>
    <t>FOLFOX  6 cycles</t>
  </si>
  <si>
    <t>0/9 nodes, EMVI neg</t>
  </si>
  <si>
    <t>Capecitabine 4 cycles</t>
  </si>
  <si>
    <t>Jan 2020 - There  is  no  CT  finding  to  explain  the  rising  inflammatory  markers.    
No  collections  are  seen</t>
  </si>
  <si>
    <t xml:space="preserve">March 2021   Stable  postoperative  appearances  with  no  new  metastatic  
disease  seen. </t>
  </si>
  <si>
    <t>R685747</t>
  </si>
  <si>
    <t>1.  Rectal cancer, T4 N1 M0 with EMVI and threatened margin on initial MRI 01.02.19, moderately differentiated adenocarcinoma with preserved mismatch repair immunohistochemistry.
2.  Psoriatic arthropathy.
3.  Renal calculus.
4.  Bipolar depression.</t>
  </si>
  <si>
    <t>Initial diagnosis 15.02.19.  Currently receiving chemoradiotherapy.</t>
  </si>
  <si>
    <t xml:space="preserve">Scheduled to complete chemoradiotherapy 15.05.19, post-treatment scans requested week of 24.06.19, MDM 04.07.19 and provisional dates for surgery between 08.07.19 and 05.08.19.  </t>
  </si>
  <si>
    <t>4.3cm</t>
  </si>
  <si>
    <t xml:space="preserve">No  definite  lymphadenopathy  or  metastatic  disease  identified.    There  
has  been  a  slight  increase  in  the  mediastinal  and  hilar  nodes  which  
are  of  uncertain  significance.  Improved  appearances  of  the  previously  
noted  collection  within  the  pelvis.    There  are  stable  appearances  of  
the  presacral  soft  tissue  thickening. </t>
  </si>
  <si>
    <t>R688247</t>
  </si>
  <si>
    <t xml:space="preserve">Rectal cancer, T4 N1 CRM threatened on initial MRI 09.05.19, moderate to poorly differentiated adenocarcinoma.  </t>
  </si>
  <si>
    <t>Initial diagnosis 02.05.19.  Laparoscopic defunctioning loop ileostomy 05.06.19.  Currently receiving chemoradiotherapy.</t>
  </si>
  <si>
    <t>Scheduled to complete chemoradiotherapy 03.09.19, post-treatment scans week of 14.10.19, MDM 24.10.19 and provisional dates for surgery between 28.10.19 and 25.11.19.</t>
  </si>
  <si>
    <t>1/22 nodes, EMVi neg</t>
  </si>
  <si>
    <t xml:space="preserve">Nov 2020 - No  clear  evidence  of  local  or  distant  recurrent  disease.    The  
significance  of  the  new  area  of  very  low  attenuation  in  T  I  is  
uncertain  as  it  is  not  typical  appearance  for  metastasis.    Are  there  
any  symptoms  referable  to  this  region? 
  </t>
  </si>
  <si>
    <t>R689816</t>
  </si>
  <si>
    <t>Rectum (45Gy in 25# Ph1 + 5.4Gy in 3# Ph2)</t>
  </si>
  <si>
    <t>1.  Rectal cancer, T3b N0 M0 margin considered very close on staging MRI 20.07.19.
2.  Pulmonary embolism identified on CT PA 25.04.19 treated with Rivaroxaban and converted to Fragmin during chemoradiotherapy.</t>
  </si>
  <si>
    <t>Initial diagnosis 10.07.19.  Defunctioning stoma 13.08.19.  Currently receiving pelvic chemoradiotherapy.</t>
  </si>
  <si>
    <t>Scheduled to complete treatment 14.11.19, post-treatment scans requested week of 30.12.19, MDM 09.01.20 and provisional dates for surgery between 13.01.20 and 10.02.20.</t>
  </si>
  <si>
    <t>close (1mm)</t>
  </si>
  <si>
    <t>LAR</t>
  </si>
  <si>
    <t>0/11 nodes EVMI neg</t>
  </si>
  <si>
    <t xml:space="preserve">March 2021 - There  is  no  definite  evidence  of  local  or  distant  recurrent  disease. 
The  altered  soft  tissue  in  the  presacral  areas  is  seen  to  be  
postsurgical  in  origin.    If  there  are  strong  concerns  regarding  
recurrence  MRI  should  be  obtained. </t>
  </si>
  <si>
    <t>R690546</t>
  </si>
  <si>
    <t xml:space="preserve">Rectal cancer, T3a N1 M0 CRM considered threatened on pelvic MRI 02.10.19.  Moderately differentiated adenocarcinoma subtype.  Mismatch repair protein immunohistochemistry awaited.  </t>
  </si>
  <si>
    <t xml:space="preserve">Initial diagnosis 28.09.19.  Currently receiving down-staging chemo radiotherapy.  </t>
  </si>
  <si>
    <t>Scheduled to complete chemo radiotherapy 16.12.19, post-treatment scans requested for week of 27.01.20, MDM discussion 06.02.20 and provisional dates for surgery between 10.02.20 and 09.03.20.</t>
  </si>
  <si>
    <t>0/14 nodes, EVMI neg</t>
  </si>
  <si>
    <t xml:space="preserve">March 2021 - Conclusion  postsurgical  changes  seen  around  the  surgical  site  in  the  
pelvis  but  no  significant  lymphadenopathy  is  identified  with  no  
recurrence  or  metastatic  disease  shown. </t>
  </si>
  <si>
    <t>R690783</t>
  </si>
  <si>
    <t xml:space="preserve">Rectal cancer T3c N1 M0 CRM involved EMVI positive PSW negative 
Moderately differentiated adenocarcinoma 
</t>
  </si>
  <si>
    <t>MMR pending 
Arising at 60mm from anal verge 
Proximal edge 10mm above peritoneal reflection 
1 node at 3'oclock 
CRM threatened at 6 o'clock.
Chemo-radiotherapy 45Gy in 25# followed by phase 2 boost 5.4Gy in 3# with concomitant Capecitabine completed 31.12.19.</t>
  </si>
  <si>
    <t>For discussion at MDT and review by Surgeons.</t>
  </si>
  <si>
    <t>Low AR</t>
  </si>
  <si>
    <t>0/17 nodes, EVMI neg</t>
  </si>
  <si>
    <t>Patient declined chemo -?surgical follow up @ GSTT - unc</t>
  </si>
  <si>
    <t>R659077</t>
  </si>
  <si>
    <t>YPT2 55mm moderately differentiated adenocarcinoma.
0 out of 22 lymph nodes involved.
N0
No ENVI Dukes A.</t>
  </si>
  <si>
    <t>Short course radiotherapy 25Gy in 5 fractions completed 13 November 2015.
Anterior resection 17.11.15 with defunctioning loop ileostomy.</t>
  </si>
  <si>
    <t>For surgical follow up.</t>
  </si>
  <si>
    <t>Nil staging imaging done post RT</t>
  </si>
  <si>
    <t>Lap AR</t>
  </si>
  <si>
    <t>0/22 nodes, EVMI neg</t>
  </si>
  <si>
    <t>R648195</t>
  </si>
  <si>
    <t xml:space="preserve">Rectal cancer.  </t>
  </si>
  <si>
    <t>Initial diagnosis 01.05.14.  Completed chemo radiotherapy 05.08.14.  Post treatment scans showed a good response with downstaging of node and TRG3.  Underwent AP resection 25.11.14.  Patient elected active surveillance and seen today with result of surveillance CT 21.04.15.</t>
  </si>
  <si>
    <t xml:space="preserve">Fax letter to Helen Lloyd with regards stoma and para stomal hernia, seeing Ali Henderson in June and discharge from Oncology clinic today. </t>
  </si>
  <si>
    <t>4cm</t>
  </si>
  <si>
    <t>0/16 nodes, EVMI neg</t>
  </si>
  <si>
    <t>R659187</t>
  </si>
  <si>
    <r>
      <t xml:space="preserve">Moderate to poorly differentiated adenocarcinoma of the mid rectum  (RAS and RAF wild type).
</t>
    </r>
    <r>
      <rPr>
        <b/>
        <sz val="11"/>
        <rFont val="Calibri"/>
        <family val="2"/>
        <scheme val="minor"/>
      </rPr>
      <t>T3 N1 M0</t>
    </r>
    <r>
      <rPr>
        <sz val="11"/>
        <rFont val="Calibri"/>
        <family val="2"/>
        <scheme val="minor"/>
      </rPr>
      <t xml:space="preserve"> rectal adenocarcinoma extending 6.7cm cranial caudalis arising at 8.8cm from the anal verge EMVI positive CRM threatened node positive.  Bone scan negative.</t>
    </r>
  </si>
  <si>
    <r>
      <t xml:space="preserve">Initial chemo radiotherapy with reduced dose Capecitabine in view of DYPD mutation C.1601 G&gt;A completed 22.2.2016.
APER with further excision of the anal rectum 17.6.16 - </t>
    </r>
    <r>
      <rPr>
        <b/>
        <sz val="11"/>
        <rFont val="Calibri"/>
        <family val="2"/>
        <scheme val="minor"/>
      </rPr>
      <t>ypTb N0</t>
    </r>
    <r>
      <rPr>
        <sz val="11"/>
        <rFont val="Calibri"/>
        <family val="2"/>
        <scheme val="minor"/>
      </rPr>
      <t xml:space="preserve"> (0/24) 
Unclear if R0 resection achieved.  Slow recovery.  </t>
    </r>
    <r>
      <rPr>
        <b/>
        <sz val="11"/>
        <rFont val="Calibri"/>
        <family val="2"/>
        <scheme val="minor"/>
      </rPr>
      <t>Commenced adjuvant chemotherapy January 2017</t>
    </r>
    <r>
      <rPr>
        <sz val="11"/>
        <rFont val="Calibri"/>
        <family val="2"/>
        <scheme val="minor"/>
      </rPr>
      <t xml:space="preserve"> because of delayed wound healing.
March 2018 recurrent disease in the form of lung, pelvic, liver and probably spleen metastases.  Left hydronephrosis - for left ureteric stenting.  Commenced Folfiri with reduced dose 5FU June 2018. Pancytopenic 10 days later with sepsis.  Treatment abandoned.     
For trial of steroids, antidepressants and restaging.
Symptomatic improvement.   
Has completed cycle 1 of Irinotecan and Cetuximab.
On Irinotecan and Cetuximab chemotherapy. Hospital admission due to sepsis and reduced oral intake.  </t>
    </r>
  </si>
  <si>
    <t xml:space="preserve">To recommence Irinotecan and Cetuximab. </t>
  </si>
  <si>
    <t xml:space="preserve">yes </t>
  </si>
  <si>
    <t xml:space="preserve">threatened </t>
  </si>
  <si>
    <t xml:space="preserve">8.8cm </t>
  </si>
  <si>
    <t xml:space="preserve">ymrT2  
</t>
  </si>
  <si>
    <t>EMVI pos, 0/24 nodes</t>
  </si>
  <si>
    <t xml:space="preserve">Adjuvant Folfox- 12 cycles </t>
  </si>
  <si>
    <t xml:space="preserve">CTCAP oct 2016:no recurrence </t>
  </si>
  <si>
    <t xml:space="preserve">CTCAP and MRI May 2017: No local or distant disease recurrence </t>
  </si>
  <si>
    <t>Recurrent disease in the form of lung, pelvic, liver and probably spleen metastases.  Left hydronephrosis - for left ureteric stenting. Caecal mass suspicious of metochronous primary cancer T3N1 in March 18. Palliative chemo resulted in pancytopenia and sepsis, treatment abandoned. Further chemo stopped(Oct 18) after cycle 1 of palliative chemo. Colovesicular fistula Dec 2018</t>
  </si>
  <si>
    <t>?progression of disease - pt declined further pall chemo</t>
  </si>
  <si>
    <t>R659569</t>
  </si>
  <si>
    <r>
      <t>t3b with mesorectal nodes.</t>
    </r>
    <r>
      <rPr>
        <b/>
        <sz val="11"/>
        <rFont val="Calibri"/>
        <family val="2"/>
        <scheme val="minor"/>
      </rPr>
      <t xml:space="preserve">T 3b N 2 M_x </t>
    </r>
    <r>
      <rPr>
        <sz val="11"/>
        <rFont val="Calibri"/>
        <family val="2"/>
        <scheme val="minor"/>
      </rPr>
      <t xml:space="preserve">
CRM clear / / EMVI negative </t>
    </r>
  </si>
  <si>
    <r>
      <t xml:space="preserve">Presentation with rectal bleeding autumn 2015.  Background diabetes and ischemic heart disease.  Initial treatment with chemoradiation completing January 2016.  </t>
    </r>
    <r>
      <rPr>
        <b/>
        <sz val="11"/>
        <rFont val="Calibri"/>
        <family val="2"/>
        <scheme val="minor"/>
      </rPr>
      <t>APR March 2016 ypT3 N1</t>
    </r>
    <r>
      <rPr>
        <sz val="11"/>
        <rFont val="Calibri"/>
        <family val="2"/>
        <scheme val="minor"/>
      </rPr>
      <t>.  Slow recovery. 
Six cycles of adjuvant Raltitrexed and Oxaliplatin (TOMOX) chemotherapy 16th June 2016 - 29th September 2016.</t>
    </r>
  </si>
  <si>
    <t xml:space="preserve">Discharge for surgical follow up.No recurrent disease on last oncology clnic </t>
  </si>
  <si>
    <t xml:space="preserve">2.7cm
</t>
  </si>
  <si>
    <t xml:space="preserve">Raltitrexed (COL-020) for 2 cycles 
</t>
  </si>
  <si>
    <t xml:space="preserve">APR </t>
  </si>
  <si>
    <t>EMVI neg, 1/22 nodes</t>
  </si>
  <si>
    <t xml:space="preserve">Six cycles of adjuvant Raltitrexed and Oxaliplatin (TOMOX) chemotherapy </t>
  </si>
  <si>
    <t xml:space="preserve">Oct 2016 CTAP: no recurrance </t>
  </si>
  <si>
    <t xml:space="preserve">Oct 2017: no recurrence,parastomal and paraumbilical hernias   </t>
  </si>
  <si>
    <t xml:space="preserve">Oct 2018:no recurrence </t>
  </si>
  <si>
    <t>R659575</t>
  </si>
  <si>
    <t>MKOC (Dartford)</t>
  </si>
  <si>
    <t xml:space="preserve">Radiologically T3c N2 CRM positive lesion in the rectum. Moderately differentiated adenocarcinoma 
Staging CT scan suggested lesion in the liver initially thought to be metastases however MRI and PET scan suggest no evidence of metastasesMrs Best's case was discussed in the colorectal MDT today and her MRI scan was reviewed. The radiologist, Victor, felt that the MRI of the liver suggested liver metastases. The PET unfortunately was not available. We discussed that we will obviously need to await the results of the PET but based on these findings we would suggest neoadjuvant chemotherapy FOLFOX for 12 weeks in the first instance followed by an interval scan and potentially chemoradiation. She will also need discussion in the liver meeting. She will need KRAS testing although Dr Shah did not feel that we should wait for the KRAS before starting treatment at the point. 
Dictated by Dr Amanda Clarke 22/01/2016 
  </t>
  </si>
  <si>
    <r>
      <t xml:space="preserve">Initially treated with 4 cycles of XELOX commenced January 2016
Restaging MRI scan April 2016 shows progression of primary lesion, now T4 N2 CRM positive. Lesion extending towards the vagina. 
CT scan April 2016 suggests radiological acute cholecystitis and possible superadded ascending cholangitis. 
Chemo-radiation to the rectum 45Gy in 25# with concomitant Capecitabine - completed 27th June 2016.
Initially achieved complete clinical response following chemo-radiotherapy, under close surveillance by Mr Hanek.
Discussed pros and cons of adjuvant chemotherapy but patient decided not to proceed. 
Repeat biopsies May 2017 residual adenocarcinoma and patient underwent AP resection on 15.06.17 </t>
    </r>
    <r>
      <rPr>
        <b/>
        <sz val="11"/>
        <rFont val="Calibri"/>
        <family val="2"/>
        <scheme val="minor"/>
      </rPr>
      <t xml:space="preserve">t0n0m0 </t>
    </r>
    <r>
      <rPr>
        <sz val="11"/>
        <rFont val="Calibri"/>
        <family val="2"/>
        <scheme val="minor"/>
      </rPr>
      <t xml:space="preserve">with no residual disease pathologically. </t>
    </r>
  </si>
  <si>
    <t xml:space="preserve">Current situation:
1. Discharged from routine oncological follow up.
2. Further follow up under Mr Hanek as improvement post chemorad- patient opted for survellience. Represented +adenocarci on biopsy May 2017 </t>
  </si>
  <si>
    <t xml:space="preserve">check MRI darrent valley for completion </t>
  </si>
  <si>
    <t xml:space="preserve">positive </t>
  </si>
  <si>
    <t xml:space="preserve">capecitabine and oxaliplatin 4 cycles, post tx: T4 N2 CRM positive. Lesion extending towards the vagina. 
</t>
  </si>
  <si>
    <t xml:space="preserve"> Capecitabine-due to complete treatment on the 27th June 2016 
 </t>
  </si>
  <si>
    <t>CT chest, abdomen and pelvis 16/11/16 no signs of recurrence.
3.  MRI pelvis / rectum 30/11/16 and 01/12/16 radiologically no evidence of residual disease.
4.  Biopsy 06/10/2016 no malignancy.
complete clinical response following chemoradiotherapy treatment as per letter from 03/02/2017.There is 
low signal fibrosis only within the perirectal fat, ymr T2 N0.</t>
  </si>
  <si>
    <t xml:space="preserve">Survelliance </t>
  </si>
  <si>
    <t xml:space="preserve">n/a </t>
  </si>
  <si>
    <t>15/06/2017 (date of surgery -  for surveillance)</t>
  </si>
  <si>
    <t xml:space="preserve">no mets, dx with melanoma 2017,left axillary dissection 2020 on Pembrolizumab for melanoma </t>
  </si>
  <si>
    <t xml:space="preserve">no mets </t>
  </si>
  <si>
    <t>new malignant melanoma primary - Nov 2020</t>
  </si>
  <si>
    <t xml:space="preserve">R659687 </t>
  </si>
  <si>
    <t>Locally advanced low rectal cancer - October 2015
MRI 17/11/2015 shows low rectal tumour - T3 N2, threatened CRM
CT 06/11/2015 shows no distant disease
CEA 2.7 0n 02/11/2015</t>
  </si>
  <si>
    <t>For chemoradiotherapy - daily Capecitabine chemotherapy with pelvic radiotherapy, 45Gy in 25 fractions over 5 weeks followed by an MRI and CT 6 weeks post treatment, followed by bowel surgery and then consider adjuvant chemotherapy
Consent for chemoradiotherapy obtained
Completed chemoradiotherapy 16/02/2016</t>
  </si>
  <si>
    <t xml:space="preserve">Current Status
AP resection - 07.06.2016
ypT0 ypN0 (0/11) R0 resection
Surveillance versus adjuvant chemo with 5FU x up to 12 cycles (24 weeks) discussed.
</t>
  </si>
  <si>
    <t>Not reported on MRI</t>
  </si>
  <si>
    <t xml:space="preserve">AP resection 
</t>
  </si>
  <si>
    <t xml:space="preserve">5FU-offered but declined </t>
  </si>
  <si>
    <t>07/06/2016 (date of surgery -  for surveillance)</t>
  </si>
  <si>
    <t>Alive; nil recurrence</t>
  </si>
  <si>
    <t>R659695</t>
  </si>
  <si>
    <t>1. Moderately differentiated adenocarcinoma of the rectum T2 N1 M0 
Identified in a low rectal polyp which was 2cm from the anal verge 
2. MRI for rectal cancer staging has described a PIRAD 4/5 focus in both transitional glands of the prostate</t>
  </si>
  <si>
    <t>Short course radiotherapy followed by laparoscopic APR 14th January 2016 
Duke's A ypT1 ypN0 R0, moderately differentiated, 0/13 lymph nodes, no venous or perineural invasion</t>
  </si>
  <si>
    <t xml:space="preserve">1. Referral to Sue Stubbs for colorectal surveillance 
2. Urology referral for assessment 
</t>
  </si>
  <si>
    <t xml:space="preserve">negative </t>
  </si>
  <si>
    <t xml:space="preserve">3.5cm </t>
  </si>
  <si>
    <t xml:space="preserve">no </t>
  </si>
  <si>
    <t>MRI not done</t>
  </si>
  <si>
    <t>EMVI neg, nodes 0/22</t>
  </si>
  <si>
    <t xml:space="preserve">N/A </t>
  </si>
  <si>
    <t>14/01/2016 (date of surgery -  for surveillance)</t>
  </si>
  <si>
    <t>Unclear follow up</t>
  </si>
  <si>
    <t>R659733</t>
  </si>
  <si>
    <t>November 2015: low rectal adenocarcinoma, G2 T4b N2b M0
10/11/2015: rectal biopsies and formation of loop colostomy</t>
  </si>
  <si>
    <t>Long course pre-operative chemoradiotherapy to pelvis within the experimental arm of the ARISTOTLE clinical trial: 07.01.16 to 10.02.16, 45Gy/25#/5 weeks with concurrent daily Capecitabine Monday to Friday and weekly Irinotecan weeks 1 to 4. 12feb2016 complete;neoadjuvant pelvic chemoradiation. 
19/04/2016: abdominoperineal resection with assistance of Urologist (Mr Eddy) to shave off part of the right lobe of prostate during a difficult operation: GX ypT3 ypN0 (0/16) R1 (viable tumour cells 0.4mm from right side non-peritonealised margin - CRM, best regarded as involved margin)
No extramural or intramural intravenous invasion
14/09/2016: commenced adjuvant Capecitabine chemotherapy
December 2016 - patient stopped adjuvant Capecitabine during cycle 5 due to excessive side effects
CEA 2.2 on 15/07/2016</t>
  </si>
  <si>
    <t>CEA 5.4 on 10/01/2017</t>
  </si>
  <si>
    <t>ARISTOTLE experimental arm: weekly Irinotecan wk 1-4 plus Capecitabine wk 1-5</t>
  </si>
  <si>
    <t>?TRG2</t>
  </si>
  <si>
    <t>EMVI neg, node 0/16</t>
  </si>
  <si>
    <t xml:space="preserve">capecitabine-stopped during  5# due to SE-grade two fatigue and grade two nausea and was sleeping most of the day  </t>
  </si>
  <si>
    <t xml:space="preserve">Alive nil recurrence - noted indetermianted lesion in liver on CY (23/2/17); repeat MRI on 23/4/2017 showed nil liver lesion
</t>
  </si>
  <si>
    <t xml:space="preserve">25/10/2017: local excision of perineal recurrence: R0 after review of histology. 28/12/2017: FDG PET CT: suspected post-surgical changes in the perineum.  No FDG avid disease is currently present
.
</t>
  </si>
  <si>
    <t>CT Thorax abdomen pelvis with contrast 03.12.2018:Nodular perineal soft tissue lesions as described above.
They appear to have right quite significantly increased in
size when compared to previous CT from March 2018, and are
likely to represent local disease re-recurrence following
previous excision. no Liver or lung metastases. No enlarged
lymph nodes above or below the diaphragm.
For lower GI MDT discussion</t>
  </si>
  <si>
    <t>?recurrent pelvic collections</t>
  </si>
  <si>
    <t>R659868</t>
  </si>
  <si>
    <t xml:space="preserve">T3b N1 CRM positive mid-rectal cancer </t>
  </si>
  <si>
    <t xml:space="preserve">
P
T3b N1 CRM positive mid-rectal cancer 
Pre-operative CEA 12.8 
Biopsy confirmed invasive adenocarcinoma 
Partial DPD deficiency (heterozygous)
January to February 2016 concurrent chemoradiotherapy 
50% dose reduction of Capecitabine due to DPD deficiency 
May 2016 anterior resection 
Pathological complete response 
September 2016 commenced adjuvant FOLFOX
February 2017 completed 12 cycles of adjuvant FOLFOX; dose reduction for last 2 cycles.
Plan
Now for surveillance
</t>
  </si>
  <si>
    <t xml:space="preserve">T3b N1 CRM positive mid-rectal cancer 
Pre-operative CEA 12.8 
Biopsy confirmed invasive adenocarcinoma 
Partial DPD deficiency (heterozygous)
January to February 2016 concurrent chemoradiotherapy 
50% dose reduction of Capecitabine due to DPD deficiency 
May 2016 anterior resection 
Pathological complete response 
Plan
 For consideration of adjuvant FOLFOX once wound healing is complete 
</t>
  </si>
  <si>
    <t xml:space="preserve">not documented </t>
  </si>
  <si>
    <t>capecitabine (50% dose reduction due to DPD def) -Completed Feb 2016</t>
  </si>
  <si>
    <t>Anterior resection</t>
  </si>
  <si>
    <t xml:space="preserve">FOLFOX-12 cycles, 25% dose reduction  after 10 cycles </t>
  </si>
  <si>
    <t>R660059</t>
  </si>
  <si>
    <r>
      <rPr>
        <b/>
        <sz val="11"/>
        <rFont val="Calibri"/>
        <family val="2"/>
        <scheme val="minor"/>
      </rPr>
      <t>T3c N1 M0 CRM positive</t>
    </r>
    <r>
      <rPr>
        <sz val="11"/>
        <rFont val="Calibri"/>
        <family val="2"/>
        <scheme val="minor"/>
      </rPr>
      <t xml:space="preserve"> adenocarcinoma of the rectum. Measured 8cm from anal verge on colonoscopy. Moderately differentiated. </t>
    </r>
  </si>
  <si>
    <r>
      <t xml:space="preserve">Neoadjuvant chemoradiation to the rectum with concomitant Capecitabine 45Gy in 25# 
Radiotherapy due to be completed on 23rd February 2016 
Post chemoradiation MRI scan demonstrated progression. T3c N2 CRM positive M0 
24th May 2016 laparoscopic assisted anterior resection with colostomy - </t>
    </r>
    <r>
      <rPr>
        <b/>
        <sz val="11"/>
        <rFont val="Calibri"/>
        <family val="2"/>
        <scheme val="minor"/>
      </rPr>
      <t>G2 ypT3 ypN0 adenocarcinoma</t>
    </r>
    <r>
      <rPr>
        <sz val="11"/>
        <rFont val="Calibri"/>
        <family val="2"/>
        <scheme val="minor"/>
      </rPr>
      <t xml:space="preserve"> (0/17 lymph nodes) </t>
    </r>
  </si>
  <si>
    <t>Current situation:
1.  Completed adjuvant Xelox chemotherapy in January 2017.
2.  Restaging scan 06.02.17 - no evidence of metastatic disease.
3.  For ongoing follow-up under colorectal team.</t>
  </si>
  <si>
    <t xml:space="preserve">ymrT3c
</t>
  </si>
  <si>
    <t xml:space="preserve">ymrN2
</t>
  </si>
  <si>
    <t>0/17 nodes</t>
  </si>
  <si>
    <t xml:space="preserve">capecitabine and oxaliplatin 8 cycles -ommited oxaliplatin in final cycle due to grade 2 toxicities </t>
  </si>
  <si>
    <t xml:space="preserve"> Restaging scan 06.02.17 - no evidence of metastatic disease.moderate peripheral neuropathy, as a result of his chemotherapy treatment, but hopefully this will improve in time (as per letter from 03/2017)
</t>
  </si>
  <si>
    <t>R660137</t>
  </si>
  <si>
    <t xml:space="preserve">Mid-upper rectal adenocarcinoma
T3b N2, CRM threatened by lymph nodeMid-upper rectal adenocarcinom
Summary
 MRI pelvis 02/12/2015 - T3b N2 mid rectal tumour, threatened anterior and posterior CRM due to lymph nodes.
Plan
 Consented to neoadjuvant chemo-radiation with Capecitabine and 50Gy in 25 fractions.
</t>
  </si>
  <si>
    <t xml:space="preserve">MRI pelvis 02/12/2015 - T3b N2 mid rectal tumour, threatened anterior and posterior CRM due to lymph nodes
Compleeted chemoradidotherapy 22/2/16
AP resection 18/05/2016: ypT3 N0, lymph nodes 0/23, R0 resection
16/06/2016: oncology clinic - discussion regarding adjuvant chemotherapy
Consented for weekly 5FU chemotherapy, aim 6 months of treatment
</t>
  </si>
  <si>
    <t>Cycle 3 adjuvant chemotherapy 11/08/2016</t>
  </si>
  <si>
    <t xml:space="preserve">threatened  </t>
  </si>
  <si>
    <t xml:space="preserve">ymrT3
</t>
  </si>
  <si>
    <t xml:space="preserve">ymrN0
</t>
  </si>
  <si>
    <t>0/23 nodes, EMVI neg</t>
  </si>
  <si>
    <t>5 fu -cycle 4 completed 18/8/16.Admitted with sub acute bowel obstruction - surgery completed this morning - stoma reversed</t>
  </si>
  <si>
    <t>NA - did not complete treatment</t>
  </si>
  <si>
    <t>30/08/2016 EAS automatically cancelled by KOMS - patient deceased.</t>
  </si>
  <si>
    <t>?post-op after bowel obstruction  due to parastomal hernia</t>
  </si>
  <si>
    <t xml:space="preserve">R660208 </t>
  </si>
  <si>
    <r>
      <t xml:space="preserve">Rectal cancer. </t>
    </r>
    <r>
      <rPr>
        <b/>
        <sz val="11"/>
        <rFont val="Calibri"/>
        <family val="2"/>
        <scheme val="minor"/>
      </rPr>
      <t>T4N0M0</t>
    </r>
  </si>
  <si>
    <r>
      <t>Initial diagnosis 02.12.15.  Defunctioning stoma. Completed chemoradiotherapy 29.02.16.   ELAP including distal sacrectomy and excision posterior wall of vagina 30.06.16.  Currently receiving adjuvant Capecitabine chemotherapy.  Completed chemoradiotherapy 29.02.16Seen today with result of interval CT chest, abdo, pelvis 13.12.16.    Histology confirmed residual tumour measuring 5.5cm which represented a moderately differentiated adenocarcinoma.  The local stage was</t>
    </r>
    <r>
      <rPr>
        <b/>
        <sz val="11"/>
        <rFont val="Calibri"/>
        <family val="2"/>
        <scheme val="minor"/>
      </rPr>
      <t xml:space="preserve"> ypT3</t>
    </r>
    <r>
      <rPr>
        <sz val="11"/>
        <rFont val="Calibri"/>
        <family val="2"/>
        <scheme val="minor"/>
      </rPr>
      <t>, the tumour extending 12mm beyond the muscularis.  There was no EMVI and 15 lymph nodes were negative.  The CRM was considered clea</t>
    </r>
  </si>
  <si>
    <t xml:space="preserve">For cycle 5 of 8 due 22.12.16. She has completed 4 of 8 cycles of adjuvant Capecitabine to date (23/12/2016).  I saw her today with the result of her interval CT chest, abdo, pelvis 13.12.16. This is reported to show a reduction in the post-surgical collection in her pelvis, the depth having reduced from 3.4 to 2.4cm.  She has no evidence of recurrent disease.  She does have gallstones and the liver is showing features of hepatic steatosis, often associated with chemotherapy.  Her imaging was reviewed at the Medway Colorectal MDM yesterday, confirming the above findings.  
</t>
  </si>
  <si>
    <t xml:space="preserve">ymrT4
</t>
  </si>
  <si>
    <t xml:space="preserve">ELAP including distal sacrectomy and excision posterior wall of vagina </t>
  </si>
  <si>
    <t xml:space="preserve">capecitabine - 4 cycles then pt opted to stop </t>
  </si>
  <si>
    <t>Alive, nil recurrence</t>
  </si>
  <si>
    <t>PET CT 6/8/18 -  LUL nodule - pt had lung resetction for left upper lobe met</t>
  </si>
  <si>
    <t>R660541</t>
  </si>
  <si>
    <t>NS</t>
  </si>
  <si>
    <r>
      <t xml:space="preserve">Initial diagnosis 26.11.15. </t>
    </r>
    <r>
      <rPr>
        <b/>
        <sz val="11"/>
        <rFont val="Calibri"/>
        <family val="2"/>
        <scheme val="minor"/>
      </rPr>
      <t>T3a M0</t>
    </r>
    <r>
      <rPr>
        <sz val="11"/>
        <rFont val="Calibri"/>
        <family val="2"/>
        <scheme val="minor"/>
      </rPr>
      <t xml:space="preserve"> Defunctioning stoma 22.12.15.  Completed chemoradiotherapy 14.03.16.  AP resection 31.05.16.  Final stage: </t>
    </r>
    <r>
      <rPr>
        <b/>
        <sz val="11"/>
        <rFont val="Calibri"/>
        <family val="2"/>
        <scheme val="minor"/>
      </rPr>
      <t xml:space="preserve">ypT0 ypN0 ypMx </t>
    </r>
  </si>
  <si>
    <t>Patient elects active surveillance, interval CT week of 05.09.16, MDM 13.09.16 and action accordingly.</t>
  </si>
  <si>
    <t xml:space="preserve">T3a </t>
  </si>
  <si>
    <t xml:space="preserve">involved </t>
  </si>
  <si>
    <t xml:space="preserve">ymrT2
</t>
  </si>
  <si>
    <t>nil local recurrence as of Jun 2018</t>
  </si>
  <si>
    <t>R660544</t>
  </si>
  <si>
    <t>Rectum R  (6MV)</t>
  </si>
  <si>
    <r>
      <t xml:space="preserve">Initial diagnosis 26.11.15.  Her pelvic MRI 09.12.15 confirmed an annular lesion at 10cm from the anal margin.  This extended 8.5cm in its cranio caudal dimension and was locally advanced at </t>
    </r>
    <r>
      <rPr>
        <b/>
        <sz val="11"/>
        <rFont val="Calibri"/>
        <family val="2"/>
        <scheme val="minor"/>
      </rPr>
      <t>T3c N 2 M 0 .  There was evidence of abnormal mesorectal and inferior mesenteric artery lymph nodes (8 in total). There was EMVI.  There was a node close to the CRM.  The primary extended to within 2mm.  There was a question mark about possible pelvic side wall nodes</t>
    </r>
    <r>
      <rPr>
        <sz val="11"/>
        <rFont val="Calibri"/>
        <family val="2"/>
        <scheme val="minor"/>
      </rPr>
      <t>.  The CT 08.12.15 showed no distant disease.   Completed chemoradiotherapy 14.03.16.  Anterior resection with stoma 25.05.16.  Post-operative wound problems. Seen today with result o histology.</t>
    </r>
  </si>
  <si>
    <r>
      <t>District nurse attending tomorrow for wound change and letter to Mark hill with regards post-operative chemotherapy.</t>
    </r>
    <r>
      <rPr>
        <b/>
        <sz val="11"/>
        <rFont val="Calibri"/>
        <family val="2"/>
        <scheme val="minor"/>
      </rPr>
      <t>The post-treatment local stage was ypT3, the tumour extending 1mm beyond the muscularis and there was no EMVI but 2 of 18 lymph nodes were involved.</t>
    </r>
    <r>
      <rPr>
        <sz val="11"/>
        <rFont val="Calibri"/>
        <family val="2"/>
        <scheme val="minor"/>
      </rPr>
      <t xml:space="preserve">  </t>
    </r>
    <r>
      <rPr>
        <b/>
        <sz val="11"/>
        <rFont val="Calibri"/>
        <family val="2"/>
        <scheme val="minor"/>
      </rPr>
      <t>Stage (y)pT3 (y)pN1 (y)pMx (Dukes' C1)</t>
    </r>
    <r>
      <rPr>
        <sz val="11"/>
        <rFont val="Calibri"/>
        <family val="2"/>
        <scheme val="minor"/>
      </rPr>
      <t xml:space="preserve">. She was considered to have had an R0 resection.Commenced adjuvant Capecitabine 26.7.2016.  Left leg deep vein thrombosis diagnosed 31.10.16 post cycle 5 </t>
    </r>
  </si>
  <si>
    <t xml:space="preserve"> 10cm</t>
  </si>
  <si>
    <t xml:space="preserve">ymrN1
</t>
  </si>
  <si>
    <t>APR with stoma</t>
  </si>
  <si>
    <t>2/18 nodes, EMVI neg</t>
  </si>
  <si>
    <t>capecitabine x 7 cycles</t>
  </si>
  <si>
    <t>R661035</t>
  </si>
  <si>
    <t>Low rectal cancer - November 2015</t>
  </si>
  <si>
    <r>
      <t xml:space="preserve">MRI November 2015 shows tumour in the low rectum with close proximity to the prostatic urethra
Biopsy 26/10/2015 - tubulovillous adenoma and no malignancy
Repeat biopsies November 2015 - no evidence of malignancy
Disc excision of polyp January 2016 - shows grade 2 adenocarcinoma
Repeat CT shows no evidence of distant disease
</t>
    </r>
    <r>
      <rPr>
        <b/>
        <sz val="11"/>
        <rFont val="Calibri"/>
        <family val="2"/>
        <scheme val="minor"/>
      </rPr>
      <t>MRI rectum 08/03/2016 shows a T3 N0 anorectal tumour</t>
    </r>
    <r>
      <rPr>
        <sz val="11"/>
        <rFont val="Calibri"/>
        <family val="2"/>
        <scheme val="minor"/>
      </rPr>
      <t xml:space="preserve">
For chemoradiotherapy followed by repeat CT and MRI 6 weeks post treatment and MDM review
Surgery to be considered at St Mark's Hospital
Discharged from routine oncological follow-up end of the chemoradiotherapy treatment on 23/05/2016
</t>
    </r>
  </si>
  <si>
    <r>
      <t xml:space="preserve">Further follow-up under surgical team. 02/11/2016 - APER, prostatectomy, cystectomy and formation of ileal conduit
Moderately differentiated mucinous carcinoma, </t>
    </r>
    <r>
      <rPr>
        <b/>
        <sz val="11"/>
        <rFont val="Calibri"/>
        <family val="2"/>
        <scheme val="minor"/>
      </rPr>
      <t>ypT2 N0 V0 R0</t>
    </r>
  </si>
  <si>
    <t>APER, prostatectomy, cystectomy and formation of ileal conduit</t>
  </si>
  <si>
    <t>Incidental prostate cancer (Gleason 3+3)</t>
  </si>
  <si>
    <t>02/11/2016 (date of surgery -  for surveillance)</t>
  </si>
  <si>
    <t>Nil local recurrence as of Jun 2019</t>
  </si>
  <si>
    <t>R66119</t>
  </si>
  <si>
    <t xml:space="preserve">Locally advanced mid rectal cancer - January 2016
</t>
  </si>
  <si>
    <r>
      <t xml:space="preserve">CT - no evidence of metastases
MRI - </t>
    </r>
    <r>
      <rPr>
        <b/>
        <sz val="11"/>
        <rFont val="Calibri"/>
        <family val="2"/>
        <scheme val="minor"/>
      </rPr>
      <t>T3 N2, low tumour and lymph node threatening margin</t>
    </r>
    <r>
      <rPr>
        <sz val="11"/>
        <rFont val="Calibri"/>
        <family val="2"/>
        <scheme val="minor"/>
      </rPr>
      <t xml:space="preserve">
Proposed Treatment - consider neoadjuvant chemo-radiotherapy - daily Capecitabine plus pelvic radiotherapy - 45Gy in 25 fractions over 5 weeks.
MRI and CT six weeks post chemo-radiotherapy followed by MDM discussion.
For surgery post imaging and then consider adjuvant chemotherapy
Completed chemoradiotherapy 09/05/2016
CT 21/06/2016 shows no convincing evidence of distant metastatic disease
Indeterminate 3mm right lung nodule
MRI rectum 22/06/2016 shows partial response
For review in surgical clinic on 11/07/2016
</t>
    </r>
    <r>
      <rPr>
        <b/>
        <sz val="11"/>
        <rFont val="Calibri"/>
        <family val="2"/>
        <scheme val="minor"/>
      </rPr>
      <t>AP resection 04/08/2016 - ypT3 ypN1 (1/14)</t>
    </r>
    <r>
      <rPr>
        <sz val="11"/>
        <rFont val="Calibri"/>
        <family val="2"/>
        <scheme val="minor"/>
      </rPr>
      <t xml:space="preserve">
Await MR pelvis for pelvic pain
CEA normal on 16/03/2017
Cycle 6 Capecitabine on 16/03/2017
CT week of 22nd May
MRI 9/4/2017 - no evidence of disease recurrence.   Insufficiency fracture lower part of sacral alar
CT scan 22/5/17 - no evidence of disease recurrence or distant metasteseses</t>
    </r>
  </si>
  <si>
    <t>Discharged from routine oncology follow-up
To continue follow-up under the surgeons</t>
  </si>
  <si>
    <t>1/14 nodes, EMVI neg</t>
  </si>
  <si>
    <t xml:space="preserve">capecitabine 8 cycels complete </t>
  </si>
  <si>
    <t>Alive, nil recurrence as of 2017</t>
  </si>
  <si>
    <t>Alive, nil recurrence as of Feb 2020</t>
  </si>
  <si>
    <t>R661200</t>
  </si>
  <si>
    <r>
      <t>Initial diagnosis 18.01.16.  CT 15/01.16 s l</t>
    </r>
    <r>
      <rPr>
        <b/>
        <sz val="11"/>
        <rFont val="Calibri"/>
        <family val="2"/>
        <scheme val="minor"/>
      </rPr>
      <t xml:space="preserve">ocal stage is considered T3b N1 </t>
    </r>
    <r>
      <rPr>
        <sz val="11"/>
        <rFont val="Calibri"/>
        <family val="2"/>
        <scheme val="minor"/>
      </rPr>
      <t>and the radiologist indicates that it is considered &lt;1mm from the CRM, though also states &lt;1mm from peritoneal reflection anteriorly.Completed chemoradiotherapy 06.04.16.  Anterior resection with covering stoma, 31.05.16.</t>
    </r>
  </si>
  <si>
    <r>
      <t xml:space="preserve">Scheduled to see Mark Hill 15.07.16.31.5.16 ultra low anterior resection with defunctioning sigmoid  loop colostomy.  Post operative histology </t>
    </r>
    <r>
      <rPr>
        <b/>
        <sz val="11"/>
        <rFont val="Calibri"/>
        <family val="2"/>
        <scheme val="minor"/>
      </rPr>
      <t xml:space="preserve">pT3 N0 (0/17) </t>
    </r>
    <r>
      <rPr>
        <sz val="11"/>
        <rFont val="Calibri"/>
        <family val="2"/>
        <scheme val="minor"/>
      </rPr>
      <t>EMVI negative with prominent surrounding fibrosis R0 excision</t>
    </r>
  </si>
  <si>
    <t>6.2 cm</t>
  </si>
  <si>
    <t xml:space="preserve">ymrT3b
</t>
  </si>
  <si>
    <t>Ultra low anterior resection with stoma</t>
  </si>
  <si>
    <t>EMVI neg, 0/17 nodes</t>
  </si>
  <si>
    <t>folfox-aim 12 cycles, 50% dose reduction from cycle 6,stop cycle 9 at patients request</t>
  </si>
  <si>
    <t xml:space="preserve">last f/u in 2020 with colorectal nurse- no mets  </t>
  </si>
  <si>
    <t>R661456</t>
  </si>
  <si>
    <r>
      <t xml:space="preserve">1.  Rectal cancer, </t>
    </r>
    <r>
      <rPr>
        <b/>
        <sz val="11"/>
        <rFont val="Calibri"/>
        <family val="2"/>
        <scheme val="minor"/>
      </rPr>
      <t>T3a, N1,</t>
    </r>
    <r>
      <rPr>
        <sz val="11"/>
        <rFont val="Calibri"/>
        <family val="2"/>
        <scheme val="minor"/>
      </rPr>
      <t xml:space="preserve"> surgical margin threatened on initial MRI 23.01.16.
2.  Protracted post-operative complications with pelvic collection, perineal sinus tract, necrotic perineal flap and defect within prostate cavity (previous HoLEP) and requirement for long term urethral catheter.</t>
    </r>
  </si>
  <si>
    <r>
      <t xml:space="preserve">Initial diagnosis 13.01.16.  Defunctioning loop colostomy 09.02.16.  Completed chemoradiotherapy in the ARISTOTLE trial, 11.05.16.  
APR 26.07.16.  Post-operative histology: 20mm tumour, several small islands of tumour within 1mm of the non-peritonealised margin, 0/12 lymph nodes.  
</t>
    </r>
    <r>
      <rPr>
        <b/>
        <sz val="11"/>
        <rFont val="Calibri"/>
        <family val="2"/>
        <scheme val="minor"/>
      </rPr>
      <t>Post-operative staging pT3 ypN0 R1 resection</t>
    </r>
    <r>
      <rPr>
        <sz val="11"/>
        <rFont val="Calibri"/>
        <family val="2"/>
        <scheme val="minor"/>
      </rPr>
      <t xml:space="preserve">. No metastases identified on interval CT chest, abdo, pelvis 21.01.19.  In resmission on interval CT chest, abdo, pelvis 21.01.19 and subsequent CT abdo, pelvis 10.03.19.  Scheduled for oncology clinic today as part of the ARISTOTLE protocol, but in light of COVID-19, situation, converted to telephone consultation.APR 26.07.16.  </t>
    </r>
  </si>
  <si>
    <t>Scheduled for catheter change 01.05.20, colorectal nurse led consultation with repeat tumour markers 30.06.20 and oncology appointment 26.04.21, but check with research team.</t>
  </si>
  <si>
    <t>2.3cm</t>
  </si>
  <si>
    <t>ARISTOTLE Arm B, with concurrent Capecitabine and weekly Irinotecan</t>
  </si>
  <si>
    <t xml:space="preserve">ymrT3a </t>
  </si>
  <si>
    <t xml:space="preserve"> TRG2</t>
  </si>
  <si>
    <t>NA - due to post-op complciations</t>
  </si>
  <si>
    <t>NA- not fit for chemo to be initiated</t>
  </si>
  <si>
    <t>March 2017:No local recurrence but Thick-walled presacral collection pointing towards a perineal sinus, 
although I cannot demonstrate a complete communication between the 
perineum and the presacral collection on this study.</t>
  </si>
  <si>
    <t>May 2018:There is increased soft tissue and a new focal fluid collection in 
the presacral space. Air in the superior aspect of the fluid 
collection suggests direct fistulous communication with the adjacent 
bowel.</t>
  </si>
  <si>
    <t>Feb 2021: Small bowel obstruction secondary to a long segment of mural 
thickening in the distal ileum.
Second 4cm segment of mural thickening in the mid-small bowel is 
non-obstructive at the time of scanning, but may raise the chance of 
closed-loop formation.
Faecal loading of the caecum and transverse colon. Collapsed 
descending colon with point of transition at the splenic flexure, no 
apparent mass or inflammation at this point.</t>
  </si>
  <si>
    <t>R661494</t>
  </si>
  <si>
    <r>
      <t>January 2016 low rectal adenocarcinoma.</t>
    </r>
    <r>
      <rPr>
        <b/>
        <sz val="11"/>
        <rFont val="Calibri"/>
        <family val="2"/>
        <scheme val="minor"/>
      </rPr>
      <t xml:space="preserve"> T4 N0 M0 with tumour within 1mm of levator ani muscles.</t>
    </r>
    <r>
      <rPr>
        <sz val="11"/>
        <rFont val="Calibri"/>
        <family val="2"/>
        <scheme val="minor"/>
      </rPr>
      <t xml:space="preserve">
</t>
    </r>
  </si>
  <si>
    <r>
      <t>23/08/2016: laparoscopic APER: G2</t>
    </r>
    <r>
      <rPr>
        <b/>
        <sz val="11"/>
        <rFont val="Calibri"/>
        <family val="2"/>
        <scheme val="minor"/>
      </rPr>
      <t xml:space="preserve"> ypT2 ypN0 (0/8) M0 R0, </t>
    </r>
    <r>
      <rPr>
        <sz val="11"/>
        <rFont val="Calibri"/>
        <family val="2"/>
        <scheme val="minor"/>
      </rPr>
      <t xml:space="preserve">no EMVI Initial diagnosis 13.01.16.  Defunctioning loop colostomy 09.02.16.  Completed chemoradiotherapy in the ARISTOTLE trial, 11.05.16.  
APR 26.07.16.  Post-operative histology: 20mm tumour, several small islands of tumour within 1mm of the non-peritonealised margin, 0/12 lymph nodes.  
Post-operative staging pT3 ypN0 R1 resection. 
Post-operative complication of small pelvic collection, draining through perineal wound.  
Plan
 For referral to Dr Hill for consideration of adjuvant chemotherapy.
</t>
    </r>
  </si>
  <si>
    <t>ARISTOTLE trial.  He was allocated to Arm B, with concurrent Capecitabine and weekly Irinotecan</t>
  </si>
  <si>
    <t xml:space="preserve">TRG2 </t>
  </si>
  <si>
    <t>nodes 0/8, EMVI neg</t>
  </si>
  <si>
    <t xml:space="preserve">Surveillance </t>
  </si>
  <si>
    <t>NA - not suitable for chemo as worsenign renal fucntion</t>
  </si>
  <si>
    <t>23/08/2016 (date of surgery -  for surveillance)</t>
  </si>
  <si>
    <t>CT chest 06.05.17 is reported to show small calcified granuloma in the right middle lobe, considered of no significance. Otherwise normal. He was an inpatient 2017j une under your care and required a pelvic drain.  He had a CT abdo, pelvis 12.06.17 which showed the collection had cleared</t>
  </si>
  <si>
    <t>jAN 2019:Conclusion:    Stable  appearance  of  known  sacral  cavity,  slight  
increase  in  extent  of  enhancing  soft  tissue  interposed  between  the  
cavity  and  the  bladder  but  no  definite  signs  of  pelvic  recurrence.MAY 2019: large  inflammatory  collection  seen  in  the  presacral  space  
which  is  at  least  partly  infected    with  fluid  within  it  assuming  this  
is  not  a  Foley  catheter  and  gas  also  seen  in  the  bladder  and  a  
fistula  is  quite  possible</t>
  </si>
  <si>
    <t xml:space="preserve">19/02/21:Small  bowel  obstruction  secondary  to  a  long  segment  of  mural  
thickening  in  the  distal  ileum. 
Second  4cm  segment  of  mural  thickening  in  the  mid-small  bowel  is  
non-obstructive  at  the  time  of  scanning,  but  may  raise  the  chance  of  
closed-loop  formation. 
Faecal  loading  of  the  caecum  and  transverse  colon.  Collapsed  
descending  colon  with  point  of  transition  at  the  splenic  flexure,  no  
apparent  mass  or  inflammation  at  this  point. 
</t>
  </si>
  <si>
    <t>Bowel perforation secondary to parastomal hernia</t>
  </si>
  <si>
    <t>R661567</t>
  </si>
  <si>
    <r>
      <t xml:space="preserve">Locally advanced lower rectal cancer - February 2016.MRI 3/2/16 shows very low rectal tumour, margin threatened by lymph node and </t>
    </r>
    <r>
      <rPr>
        <b/>
        <sz val="11"/>
        <rFont val="Calibri"/>
        <family val="2"/>
        <scheme val="minor"/>
      </rPr>
      <t>T3 N2</t>
    </r>
    <r>
      <rPr>
        <sz val="11"/>
        <rFont val="Calibri"/>
        <family val="2"/>
        <scheme val="minor"/>
      </rPr>
      <t xml:space="preserve">
Biopsy 14/2/16 confirms adenocarcinoma.</t>
    </r>
  </si>
  <si>
    <r>
      <t xml:space="preserve">MRI 3/2/16 shows very low rectal tumour, margin threatened by lymph node and T3 N2. 
CT 20/2/16 - no evidence of metastases
Completing neoadjuvant chemoradiotherapy on 16/05/2016
CT and MRI requested for 27/06/2016 with subsequent MDT
Plan: for surgery
Please refer back to oncology for consideration of adjuvant chemotherapy
</t>
    </r>
    <r>
      <rPr>
        <b/>
        <sz val="11"/>
        <rFont val="Calibri"/>
        <family val="2"/>
        <scheme val="minor"/>
      </rPr>
      <t>AP resection 18/08/2016
ypT3 ypN0 (0/19), R0 resection</t>
    </r>
    <r>
      <rPr>
        <sz val="11"/>
        <rFont val="Calibri"/>
        <family val="2"/>
        <scheme val="minor"/>
      </rPr>
      <t xml:space="preserve">
Adjuvant chemotherapy versus surveillance discussed
Adjuvant chemotherapy option of Capecitabine or Capecitabine and Oxaliplatin x12weeks-24weeks discussed
Cycle 2 adjuvant Capecitabine on 20.12.16</t>
    </r>
  </si>
  <si>
    <t xml:space="preserve">Current Status
Cycle 3 adjuvant chemo on 10.01.17 with Capecitabine
Chemo discontinued as per patient request.
New baseline CT w/o 15.05.17
Discharged from Oncology.
</t>
  </si>
  <si>
    <t>nodes 0/19, EMVI neg</t>
  </si>
  <si>
    <t xml:space="preserve">cabecitabine-3 cycles then pt opted to stop </t>
  </si>
  <si>
    <t>Ct as of May 2017 - nil recurrence</t>
  </si>
  <si>
    <t>CT Sep 2019 -n il recurrence</t>
  </si>
  <si>
    <t>R661584</t>
  </si>
  <si>
    <r>
      <t xml:space="preserve">Radiologically </t>
    </r>
    <r>
      <rPr>
        <b/>
        <sz val="11"/>
        <rFont val="Calibri"/>
        <family val="2"/>
        <scheme val="minor"/>
      </rPr>
      <t>T2 N1 M0 CRM positive</t>
    </r>
    <r>
      <rPr>
        <sz val="11"/>
        <rFont val="Calibri"/>
        <family val="2"/>
        <scheme val="minor"/>
      </rPr>
      <t xml:space="preserve"> via lymph node moderately differentiated adenocarcinoma 10cm from the anal verge. 2mm in length</t>
    </r>
  </si>
  <si>
    <r>
      <t>Neoadjuvant chemoradiation to the rectum 45Gy in 25# with concomitant Capecitabine completed 21st April 2016
MRI following neo-adjuvant chemo-radiotherapy on 31.5.16 - T2, N1, CRM negative
EUA post-chemoradiation did not show any residual luminal disease 
Post-treatment MRI scan suggested complete response and Mrs Fisher underwent a period of surveillance however an MRI scan in September 2017 showed new thickening suggestive of local recurrence. 
Ultralow anterior resection 24.10.17,</t>
    </r>
    <r>
      <rPr>
        <b/>
        <sz val="11"/>
        <rFont val="Calibri"/>
        <family val="2"/>
        <scheme val="minor"/>
      </rPr>
      <t xml:space="preserve"> final histology ypT2 ypN0 </t>
    </r>
    <r>
      <rPr>
        <sz val="11"/>
        <rFont val="Calibri"/>
        <family val="2"/>
        <scheme val="minor"/>
      </rPr>
      <t>well to moderately differentiated adenocarcinoma, R0 resection.</t>
    </r>
  </si>
  <si>
    <t>Surveillance.
Investigations pending - baseline CT scan and letter to patient with results.</t>
  </si>
  <si>
    <t>7.2cm</t>
  </si>
  <si>
    <t xml:space="preserve">Anterior resection </t>
  </si>
  <si>
    <t>24/10/2016 (date of surgery -  for surveillance)</t>
  </si>
  <si>
    <t>26/01/2018:no recurreance</t>
  </si>
  <si>
    <t>Nil recurrence as of Sep 2019</t>
  </si>
  <si>
    <t>R661647</t>
  </si>
  <si>
    <r>
      <t>Initial diagnosis 19.01.16.</t>
    </r>
    <r>
      <rPr>
        <b/>
        <sz val="11"/>
        <rFont val="Calibri"/>
        <family val="2"/>
        <scheme val="minor"/>
      </rPr>
      <t xml:space="preserve"> His MRI 30.01.16 showed a lesion at 5.7cm from the anal margin.  It extended 5.5cm in a cranio caudal dimension.  There was EMVI, visible nodes and the CRM was considered threatened</t>
    </r>
    <r>
      <rPr>
        <sz val="11"/>
        <rFont val="Calibri"/>
        <family val="2"/>
        <scheme val="minor"/>
      </rPr>
      <t xml:space="preserve">.   </t>
    </r>
    <r>
      <rPr>
        <b/>
        <sz val="11"/>
        <rFont val="Calibri"/>
        <family val="2"/>
        <scheme val="minor"/>
      </rPr>
      <t>T3c N1 disease with EMVI positivity and a threatened CRM</t>
    </r>
    <r>
      <rPr>
        <sz val="11"/>
        <rFont val="Calibri"/>
        <family val="2"/>
        <scheme val="minor"/>
      </rPr>
      <t xml:space="preserve">. His CT scan 02.02.16 showed no distant disease. Defunctioned February 2016.  Completed chemoradiotherapy in the ARISTOTLE trial 26.04.16.  Following post-treatment scans developed features of small bowel obstruction.  Admitted to St Thomas' Hospital for management of small bowel obstruction and nutritional support, prior to low anterior resection, small bowel resection and right hemicolectomy with ileostomy and end colostomy. </t>
    </r>
    <r>
      <rPr>
        <b/>
        <sz val="11"/>
        <rFont val="Calibri"/>
        <family val="2"/>
        <scheme val="minor"/>
      </rPr>
      <t xml:space="preserve"> ypT3 N0 M0.</t>
    </r>
    <r>
      <rPr>
        <sz val="11"/>
        <rFont val="Calibri"/>
        <family val="2"/>
        <scheme val="minor"/>
      </rPr>
      <t xml:space="preserve">  Completed adjuvant Capecitabine chemotherapy 10.04.17.  </t>
    </r>
  </si>
  <si>
    <t>Offer further appointment at GP or surgical team's request.</t>
  </si>
  <si>
    <t>Low anterior resection, small bowel resection and right hemicolectomy with ileostomy and end colostomy.</t>
  </si>
  <si>
    <t>nodes 0/10, EMVI neg</t>
  </si>
  <si>
    <t xml:space="preserve">8 cycles </t>
  </si>
  <si>
    <t xml:space="preserve">nov 2017:no local or distant mets,some inflammatory changes in the pelvis </t>
  </si>
  <si>
    <t xml:space="preserve">no scans in system for 2018 </t>
  </si>
  <si>
    <t>April 2019:   No evidence of disease recurrence. Post-treatment 
change within the pelvis is stable.
Left iliac fossa stoma is unchanged.
More prominent herniation of bowel in the right iliac fossa at site 
of previous stoma, no obstruction or inflammation around this.</t>
  </si>
  <si>
    <t>R661768</t>
  </si>
  <si>
    <r>
      <t>October 2015: screen detected rectal adenocarcinoma
12/10/2015: MRI pelvis -</t>
    </r>
    <r>
      <rPr>
        <b/>
        <sz val="11"/>
        <rFont val="Calibri"/>
        <family val="2"/>
        <scheme val="minor"/>
      </rPr>
      <t xml:space="preserve"> T2 N1 negative CRM </t>
    </r>
    <r>
      <rPr>
        <sz val="11"/>
        <rFont val="Calibri"/>
        <family val="2"/>
        <scheme val="minor"/>
      </rPr>
      <t xml:space="preserve">
</t>
    </r>
    <r>
      <rPr>
        <b/>
        <sz val="11"/>
        <rFont val="Calibri"/>
        <family val="2"/>
        <scheme val="minor"/>
      </rPr>
      <t>Patient declined definitive APR surgery</t>
    </r>
    <r>
      <rPr>
        <sz val="11"/>
        <rFont val="Calibri"/>
        <family val="2"/>
        <scheme val="minor"/>
      </rPr>
      <t xml:space="preserve">
11/01/2016: </t>
    </r>
    <r>
      <rPr>
        <b/>
        <sz val="11"/>
        <rFont val="Calibri"/>
        <family val="2"/>
        <scheme val="minor"/>
      </rPr>
      <t xml:space="preserve">TEMS procedure </t>
    </r>
    <r>
      <rPr>
        <sz val="11"/>
        <rFont val="Calibri"/>
        <family val="2"/>
        <scheme val="minor"/>
      </rPr>
      <t xml:space="preserve">at King's College Hospital London under the care of Mr Hadji - moderately to poorly differentiated low rectal adenocarcinoma, </t>
    </r>
    <r>
      <rPr>
        <b/>
        <sz val="11"/>
        <rFont val="Calibri"/>
        <family val="2"/>
        <scheme val="minor"/>
      </rPr>
      <t>pT2 Nx R1 (incompletely excised at one peripheral margin)</t>
    </r>
    <r>
      <rPr>
        <sz val="11"/>
        <rFont val="Calibri"/>
        <family val="2"/>
        <scheme val="minor"/>
      </rPr>
      <t xml:space="preserve">
Patient refused completion surgery</t>
    </r>
  </si>
  <si>
    <t xml:space="preserve">Completed pelvic radiotherapy 30/06/2016
Restaging CT scan chest, abdomen and pelvis and MRI requested for end of September with subsequent MDT 
Referral back to Surgical Team for consideration of colonoscopy </t>
  </si>
  <si>
    <t>TEMS procedure at KCH - declined APR</t>
  </si>
  <si>
    <t>Nx</t>
  </si>
  <si>
    <t>incompletely excised at one peripheral margin - pt declined compeltion of surgery</t>
  </si>
  <si>
    <t xml:space="preserve">recurrence on MRI pelvis @ 29/09/2016 </t>
  </si>
  <si>
    <t>unclear nil follow up if for ?salvage surgery</t>
  </si>
  <si>
    <t>Surgery done first then RT</t>
  </si>
  <si>
    <t>R661796</t>
  </si>
  <si>
    <r>
      <t xml:space="preserve">His pelvic MRI 18.02.16 showed features of a mid rectal cancer 9cm from the anal verge, local Stage T3b.  The reporting radiologist indicated no EMVI but the reviewing radiologist indicated small vessel EMVI.  There were 4 suspicious nodes.  The CRM was considered clear </t>
    </r>
    <r>
      <rPr>
        <b/>
        <sz val="11"/>
        <rFont val="Calibri"/>
        <family val="2"/>
        <scheme val="minor"/>
      </rPr>
      <t>(T3b N2)</t>
    </r>
    <r>
      <rPr>
        <sz val="11"/>
        <rFont val="Calibri"/>
        <family val="2"/>
        <scheme val="minor"/>
      </rPr>
      <t>.</t>
    </r>
  </si>
  <si>
    <r>
      <t xml:space="preserve">Anterior resection with defunctioning ileostomy 13.4.2016.
</t>
    </r>
    <r>
      <rPr>
        <b/>
        <sz val="11"/>
        <rFont val="Calibri"/>
        <family val="2"/>
        <scheme val="minor"/>
      </rPr>
      <t>Post operative staging T3 N1 (1/33) M0 EMVI positive margins clear</t>
    </r>
  </si>
  <si>
    <t xml:space="preserve">13cm </t>
  </si>
  <si>
    <t xml:space="preserve">Anterior resection with defunctioning ileostomy </t>
  </si>
  <si>
    <t>EMVI pos, nodes 1/33</t>
  </si>
  <si>
    <t xml:space="preserve">folfox-omit Oxaliplatin Post cycle 5. stopped post cycle 7 due to recurrent sepsis
</t>
  </si>
  <si>
    <t>3/4/17:There are extensive postsurgical changes in the pelvis 
but  cannot convincingly demonstrate evidence of locally recurrent 
or distant metastatic disease.</t>
  </si>
  <si>
    <t>april 2018:No CT evidence of local or distant recurrent disease</t>
  </si>
  <si>
    <t xml:space="preserve">no scans since 2018,last clinic letter from nurses may 2020,normal CEA results </t>
  </si>
  <si>
    <t>R661923</t>
  </si>
  <si>
    <t>Locally advanced low rectal cancer - February 2016</t>
  </si>
  <si>
    <r>
      <t xml:space="preserve">CT shows no evidence of distant disease
MRI 01/03/2016 shows rectal tumour </t>
    </r>
    <r>
      <rPr>
        <b/>
        <sz val="11"/>
        <rFont val="Calibri"/>
        <family val="2"/>
        <scheme val="minor"/>
      </rPr>
      <t>T3 N2, margin threatened</t>
    </r>
    <r>
      <rPr>
        <sz val="11"/>
        <rFont val="Calibri"/>
        <family val="2"/>
        <scheme val="minor"/>
      </rPr>
      <t xml:space="preserve">
For neoadjuvant chemoradiotherapy with daily Capecitabine and pelvic radiotherapy 45gy in 25 fractions over 5 weeks, followed by repeat MRI and CT 6 weeks post treatment
Chemoradiotherapy followed by bowel surgery and then adjuvant chemoradiotherapy discussion
For defunctioning colostomy 29/03/2016
Chemoradiotherapy completed 27/05/2016
MRI pelvis and CT chest, abdomen &amp; pelvis and re-discuss at MDM next week</t>
    </r>
  </si>
  <si>
    <r>
      <t xml:space="preserve">Current Status
AP resection on 15.08.2016 - </t>
    </r>
    <r>
      <rPr>
        <b/>
        <sz val="11"/>
        <rFont val="Calibri"/>
        <family val="2"/>
        <scheme val="minor"/>
      </rPr>
      <t>ypT2 ypN0 (0/6), R0 resection</t>
    </r>
    <r>
      <rPr>
        <sz val="11"/>
        <rFont val="Calibri"/>
        <family val="2"/>
        <scheme val="minor"/>
      </rPr>
      <t xml:space="preserve">
Surveillance versus adjuvant chemotherapy with 5FU or Capecitabine x 24 weeks discussed.
Await patient decision.
</t>
    </r>
  </si>
  <si>
    <t xml:space="preserve"> ymrT2</t>
  </si>
  <si>
    <t xml:space="preserve"> ymrN1</t>
  </si>
  <si>
    <t xml:space="preserve">AP resection
</t>
  </si>
  <si>
    <t>EMVI pos, nodes 0/6</t>
  </si>
  <si>
    <t>15/08/2016 (date of surgery -  for surveillance)</t>
  </si>
  <si>
    <t>Nil recurrence as of Mar 2021 on CTCAP</t>
  </si>
  <si>
    <t xml:space="preserve">R661933 </t>
  </si>
  <si>
    <t>1.  Rectal cancer.
2.  Right leg DVT diagnosed on Doppler ultrasound 13.04.17.
3.  Macrocytic anaemia developing whilst on adjuvant chemotherapy.</t>
  </si>
  <si>
    <r>
      <t>Initial diagnosis 08.01.16.  The local</t>
    </r>
    <r>
      <rPr>
        <b/>
        <sz val="11"/>
        <rFont val="Calibri"/>
        <family val="2"/>
        <scheme val="minor"/>
      </rPr>
      <t xml:space="preserve"> Stage was T3c.  There was EMVI but no definite involved nodes.</t>
    </r>
    <r>
      <rPr>
        <sz val="11"/>
        <rFont val="Calibri"/>
        <family val="2"/>
        <scheme val="minor"/>
      </rPr>
      <t xml:space="preserve">  The tumour did extend to the CRM which is considered threatened.Completed chemoradiotherapy in ARISTOTLE trial 17.05.16.  L</t>
    </r>
    <r>
      <rPr>
        <b/>
        <sz val="11"/>
        <rFont val="Calibri"/>
        <family val="2"/>
        <scheme val="minor"/>
      </rPr>
      <t>ow anterior resection with covering ileostomy 05.08.16.</t>
    </r>
    <r>
      <rPr>
        <sz val="11"/>
        <rFont val="Calibri"/>
        <family val="2"/>
        <scheme val="minor"/>
      </rPr>
      <t xml:space="preserve">  </t>
    </r>
    <r>
      <rPr>
        <b/>
        <sz val="11"/>
        <rFont val="Calibri"/>
        <family val="2"/>
        <scheme val="minor"/>
      </rPr>
      <t>His histology showed a scarred area measuring 3cm at the site of his tumour.  There was residual adenoma with high grade dysplasia but no residual invasive cancer.  He had 15 negative nodes but 1 node showed a mucin pool as a surrogate of possible previous involvement.</t>
    </r>
    <r>
      <rPr>
        <sz val="11"/>
        <rFont val="Calibri"/>
        <family val="2"/>
        <scheme val="minor"/>
      </rPr>
      <t xml:space="preserve">Stoma reversal 21.10.16.  Completed adjuvant Capecitabine chemotherapy on 12.05.17.  Remained in remission on 3 year surveillance CT scan 06.03.19 (required for trial protocol).  Scheduled for oncology clinic today (month 48 ARISTOTLE trial protocol), but in light of Covid-19 situation, switched to telephone consultation and discussed results of recent tumour markers.  </t>
    </r>
  </si>
  <si>
    <t>Scheduled for CNS telephone consultation 19.05.20, sent blood forms for tumour markers November 2020 and May 2021, ask CNS team to book routine 5 year surveillance CT scan August 2021 and oncology clinic 17.05.21 as per trial protocol (60 month point).</t>
  </si>
  <si>
    <t xml:space="preserve">ARISTOTLE arm a with capecitabine </t>
  </si>
  <si>
    <t xml:space="preserve"> ymrN0</t>
  </si>
  <si>
    <t>Low anterior resection with TMW and defunctioning ileostomy</t>
  </si>
  <si>
    <t>nodes 1/15</t>
  </si>
  <si>
    <t xml:space="preserve">capecitabine -8cycles </t>
  </si>
  <si>
    <t xml:space="preserve">July 2017:No  CT  evidence  of  local  recurrence  seen  on  today's  examination. 
Previously  seen  segment  6  hepatic  lesion  is  barely  visible  on  today's  
examination.    No  new  lesion  noted. 
</t>
  </si>
  <si>
    <t xml:space="preserve">may 2018:no recurrence </t>
  </si>
  <si>
    <t xml:space="preserve">may 2019:No  evidence  of  local  or  distant  disease  recurrence, histopath 15.02.21- no malignancy from transverse polyp </t>
  </si>
  <si>
    <t>R662094</t>
  </si>
  <si>
    <t>Locally advanced rectal cancer - February 2016.</t>
  </si>
  <si>
    <r>
      <t xml:space="preserve">Flexible sigmoidoscopy 15/2/16 shows poorly differentiated adenocarcinoma and a stricture at rectus sigmoid.
CT 16/2/16 shows no convincing evidence of metastatic disease.
MRI 5.3.16 shows upper rectal tumour and stricture.
</t>
    </r>
    <r>
      <rPr>
        <b/>
        <sz val="11"/>
        <rFont val="Calibri"/>
        <family val="2"/>
        <scheme val="minor"/>
      </rPr>
      <t>Staging T3 N2 M0</t>
    </r>
    <r>
      <rPr>
        <sz val="11"/>
        <rFont val="Calibri"/>
        <family val="2"/>
        <scheme val="minor"/>
      </rPr>
      <t xml:space="preserve">
Defunctioning colostomy 21/3/16.
neoadjuvant chemo-radiotherapy followed by CT and MRI 6 weeks post treatment followed by bowel surgery and then adjuvant chemotherapy.
Completing chemo-radiotherapy on 13/06/2016</t>
    </r>
  </si>
  <si>
    <r>
      <t xml:space="preserve">Current Status
</t>
    </r>
    <r>
      <rPr>
        <b/>
        <sz val="11"/>
        <rFont val="Calibri"/>
        <family val="2"/>
        <scheme val="minor"/>
      </rPr>
      <t>Low anterior resection on 07.09.16
ypT0 ypN0 M0</t>
    </r>
    <r>
      <rPr>
        <sz val="11"/>
        <rFont val="Calibri"/>
        <family val="2"/>
        <scheme val="minor"/>
      </rPr>
      <t xml:space="preserve">
Surveillance versus adjuvant chemo discussed.
</t>
    </r>
  </si>
  <si>
    <t>nodes 0/13, EVMI neg</t>
  </si>
  <si>
    <t>07/09/2016 (date of surgery -  for surveillance)</t>
  </si>
  <si>
    <t>CTAP Dec 2020 - shows nil recurrence</t>
  </si>
  <si>
    <t>R662114</t>
  </si>
  <si>
    <r>
      <t>G3</t>
    </r>
    <r>
      <rPr>
        <b/>
        <sz val="11"/>
        <rFont val="Calibri"/>
        <family val="2"/>
        <scheme val="minor"/>
      </rPr>
      <t xml:space="preserve"> T3c N2 M0 CRM positive adenocarcinoma of the rectum </t>
    </r>
    <r>
      <rPr>
        <sz val="11"/>
        <rFont val="Calibri"/>
        <family val="2"/>
        <scheme val="minor"/>
      </rPr>
      <t xml:space="preserve">
Colonoscopy describes a large palpable rectal lesion possibly arising from the anal verge spreading towards the dentate line 
MRI scan shows left internal iliac lymph node </t>
    </r>
  </si>
  <si>
    <r>
      <t xml:space="preserve">Neoadjuvant chemoradiation to the rectum 45Gy in 25# with concomitant Capecitabine including left iliac lymph node however Capecitabine discontinued after three days due to palpitations. Radiotherapy completed 20th June 2016.
Mrs James has been seen by Mr Nastro with regards to a PR but has reservations about surgery and is deliberating between radical surgery versus palliative option.
APR and left pelvic lymph nodes October 2016
</t>
    </r>
    <r>
      <rPr>
        <b/>
        <sz val="11"/>
        <rFont val="Calibri"/>
        <family val="2"/>
        <scheme val="minor"/>
      </rPr>
      <t>Histology ypT2 ypN1 (1/17lymph nodes positive)</t>
    </r>
    <r>
      <rPr>
        <sz val="11"/>
        <rFont val="Calibri"/>
        <family val="2"/>
        <scheme val="minor"/>
      </rPr>
      <t xml:space="preserve">
Discussion regarding pros and cons of adjuvant chemotherapy
Patient has opted for surveillance.</t>
    </r>
  </si>
  <si>
    <t>Discharged from routine oncology clinic
For on-going surveillance under Mr Nastro and GI clinic.</t>
  </si>
  <si>
    <t>0cm (from anal verge)</t>
  </si>
  <si>
    <t xml:space="preserve">Capecitabine  - stopped after 3/7 of palpitations  </t>
  </si>
  <si>
    <t>nodes 1/17, EVMI neg</t>
  </si>
  <si>
    <t>17/10/2016 (date of surgery -  for surveillance)</t>
  </si>
  <si>
    <t>CTAPDec 2019 - nil recurrence</t>
  </si>
  <si>
    <t>R662302-</t>
  </si>
  <si>
    <r>
      <t>Initial diagnosis 13.11.15. MRI.undertaken on 30.11.15 and confirmed a low rectal cancer at 1.8cm above the anal margin.  This extended 6.5cm in a cranio caudal dimension.  The</t>
    </r>
    <r>
      <rPr>
        <b/>
        <sz val="11"/>
        <rFont val="Calibri"/>
        <family val="2"/>
        <scheme val="minor"/>
      </rPr>
      <t xml:space="preserve"> local Stage was T3 and there did appear to be extension into the inter-sphincteric space.  There appeared to be 3 abnormal nodes and 2 within 1mm of the mesorectal fascia N1b.  </t>
    </r>
    <r>
      <rPr>
        <sz val="11"/>
        <rFont val="Calibri"/>
        <family val="2"/>
        <scheme val="minor"/>
      </rPr>
      <t xml:space="preserve">  Defunctioning stoma. 
Completed chemo-radiotherapy 22.06.16
Post-treatment imaging showed debulking, down staging and TRG2.  Had delayed surgery (laparoscopic APR, repair of parastomal hernia and bilateral IJAP flaps).Resection proved very difficult and the rectal wall was breached.  Histology did confirm tumour perforation and residual moderately differentiated adenocarcinoma.  This did extend to the surgical resection margin, both macroscopically and microscopically. He was considered to have had an R2 resection, pathological stage </t>
    </r>
    <r>
      <rPr>
        <b/>
        <sz val="11"/>
        <rFont val="Calibri"/>
        <family val="2"/>
        <scheme val="minor"/>
      </rPr>
      <t>ypT4b, y0/16 nodes with intramuscular vascular invasion</t>
    </r>
    <r>
      <rPr>
        <sz val="11"/>
        <rFont val="Calibri"/>
        <family val="2"/>
        <scheme val="minor"/>
      </rPr>
      <t>. 13.01.17.  Impaired perineal wound healing and pelvic collection confirmed on post-operative CT scan 22.02.17. In remission on interval CT 13.05.17 and bone scan 22.06.17.  Seen today with result of interval tumour markers.</t>
    </r>
  </si>
  <si>
    <t>Fax letter to Pankaj Gandhi with regards to surgical clinic review, repeat markers, interval CT week of 12.03.18 and Jeff Summers' clinic 09.04.18 with result.</t>
  </si>
  <si>
    <t xml:space="preserve">G2 </t>
  </si>
  <si>
    <t xml:space="preserve">1.8cm </t>
  </si>
  <si>
    <t>Delayed laparoscopic APR, repair of parastomal hernia and bilateral IJAP flaps)</t>
  </si>
  <si>
    <t>EMVI pos, nodes 0/16</t>
  </si>
  <si>
    <t>R2</t>
  </si>
  <si>
    <t>FOLFOX - only 2x cycle 9stopped as not fit)</t>
  </si>
  <si>
    <t xml:space="preserve">28/11/2016 MRI  Overall  stage:  ymrT[3a]  ymr  N[0]  M[1]  (  suspected  
right  external  iliac  nodal  involvement) 
  TRG  4 
</t>
  </si>
  <si>
    <r>
      <rPr>
        <b/>
        <sz val="12"/>
        <rFont val="Calibri"/>
        <family val="2"/>
        <scheme val="minor"/>
      </rPr>
      <t xml:space="preserve">recurrece in Nov 2017 .Multiple lung, liver and peritoneal metastases identified December 2017-For first line systemic chemotherapy with Oxaliplatin + Modified de Gramont    </t>
    </r>
    <r>
      <rPr>
        <sz val="12"/>
        <rFont val="Calibri"/>
        <family val="2"/>
        <scheme val="minor"/>
      </rPr>
      <t xml:space="preserve">                 Feb 2017 post surgery: Pre  sacral  collection  mixed  with  air  bubbles  with  tethering  of  the  
posterior  wall  of  urinary  bladder  and  small  bowel  loops,  the  presence  
of  air  bubbles  makes  it  suspicious  for  any  fistulous  communication. 
No  evidence  of  intestinal  obstruction  noted. Resolution  of  the  presacral  and  perineal  collection  persistent  
presacral  soft  tissue  attenuation  which  I  suspect  is  likely  
postsurgical  /  postinflammatory.    
May 2017 New  right-sided  rib  fractures  that  appear  to  have  developed  in  the  
interim  since  the  previous  CT  chest.    Is  there  any  history  of  trauma  
to  account  for  this?    The  increased  sclerosis  at  the  site  of  the  
fracture  of  the  right  sixth  rib  compared  to  the  other  rib  fractures  
identified  may  be  significant  in  terms  of  possible  metastatic  
disease.    It  maybe  worthwhile  performing  a  bone  scan  to  exclude  this. 
There  is  otherwise  no  other  sites  of  metastatic  disease. 
no mets on Bone scan June 2017, Nov 2017: disease  recurrence  
with  omental,  mesenteric  and  anterior  pelvic  wall  metastasis.    There  
is  a  lesion  noted  along  the  posterior  pelvis  adherent  to  the  small  
bowel  loops  and  causing  a  lowgrade  small  bowel  obstruction. 
</t>
    </r>
  </si>
  <si>
    <t xml:space="preserve">Clinic Jan 2018: Partial bowel obsrtuction, Dexamethasone 2mg daily with PPI and Buscopan to his treatment,plan to continue FLORFOX but admission in Feb 2018 wih bowel obstruction from adhesions,partial obstruction only  and discharged </t>
  </si>
  <si>
    <t>?unclear - ?SBO</t>
  </si>
  <si>
    <t>R662605</t>
  </si>
  <si>
    <t xml:space="preserve">Locally advanced Rectal adenocarcinoma - March 2016
</t>
  </si>
  <si>
    <r>
      <rPr>
        <b/>
        <sz val="11"/>
        <rFont val="Calibri"/>
        <family val="2"/>
        <scheme val="minor"/>
      </rPr>
      <t>MRI 23/03/2016 - T3 N2</t>
    </r>
    <r>
      <rPr>
        <sz val="11"/>
        <rFont val="Calibri"/>
        <family val="2"/>
        <scheme val="minor"/>
      </rPr>
      <t xml:space="preserve">
CT 31/03/2016 - no evidence of metastases
Proposed treatment - For neoadjuvant chemo-radiotherapy with daily Capecitabine and pelvic radiotherapy - 45Gy in 25 fractions
For MRI and CT six weeks post-chemo-radiotherapy followed by surgery
Consider adjuvant chemotherapy following surgery
Tolerating treatment well
Completing chemoradiotherapy on 11th July 2016
CT and MRI booked for 22nd August 2016
MDT review and surgical management
</t>
    </r>
    <r>
      <rPr>
        <b/>
        <sz val="11"/>
        <rFont val="Calibri"/>
        <family val="2"/>
        <scheme val="minor"/>
      </rPr>
      <t>AP resection 11/10/2016 - ypT4 ypN0 EMVI positive</t>
    </r>
    <r>
      <rPr>
        <sz val="11"/>
        <rFont val="Calibri"/>
        <family val="2"/>
        <scheme val="minor"/>
      </rPr>
      <t xml:space="preserve">
Patient opted to proceed with Capecitabine and Oxaliplatin chemotherapy for 12 weeks (4 cycles)</t>
    </r>
  </si>
  <si>
    <t xml:space="preserve">Oxaliplatin stopped after cycle 1
Cycle 5 Capecitabine 23/06/2017
For repeat CT week of 25th September and discharge from oncology
</t>
  </si>
  <si>
    <t>12cm</t>
  </si>
  <si>
    <t>ypT4</t>
  </si>
  <si>
    <t>EMVI pos, 0/13 nodes</t>
  </si>
  <si>
    <t>Capecitabine - 8x cycle; oxaliplatin stopped after 1 cycle</t>
  </si>
  <si>
    <t>CTAP oct 2020 - shows nil recurrence</t>
  </si>
  <si>
    <t>R662656</t>
  </si>
  <si>
    <t>Adenocarcinoma of the rectum</t>
  </si>
  <si>
    <r>
      <t xml:space="preserve">Initial diagnosis March 2016.  Pre op MRI shows </t>
    </r>
    <r>
      <rPr>
        <b/>
        <sz val="11"/>
        <rFont val="Calibri"/>
        <family val="2"/>
        <scheme val="minor"/>
      </rPr>
      <t xml:space="preserve">T3b N2 CRM clear. </t>
    </r>
    <r>
      <rPr>
        <sz val="11"/>
        <rFont val="Calibri"/>
        <family val="2"/>
        <scheme val="minor"/>
      </rPr>
      <t xml:space="preserve"> Chemo radiation June 2016.  Repeat MRI T3a N0 TRG2.  </t>
    </r>
    <r>
      <rPr>
        <b/>
        <sz val="11"/>
        <rFont val="Calibri"/>
        <family val="2"/>
        <scheme val="minor"/>
      </rPr>
      <t>APER November 2016 ypT2 N1.</t>
    </r>
    <r>
      <rPr>
        <sz val="11"/>
        <rFont val="Calibri"/>
        <family val="2"/>
        <scheme val="minor"/>
      </rPr>
      <t xml:space="preserve"> Patient declined adjuvant Capecitabine.   
</t>
    </r>
  </si>
  <si>
    <t>For standard follow up</t>
  </si>
  <si>
    <t xml:space="preserve">T3b </t>
  </si>
  <si>
    <t xml:space="preserve">NA - Patient declined advujant </t>
  </si>
  <si>
    <t>15/11/2016 (date of surgery -  for surveillance)</t>
  </si>
  <si>
    <t>oct 2017: No recurrent or metastatic disease</t>
  </si>
  <si>
    <t>Some abnormality in 2018 scan but no recurrence/ oct 2018:New irregular areas of consolidation in the anterior medial 
right upper lobe abutting the pleura, and a further ill-defined 
nodule in the posterolateral right lower lobe. This will require 
early follow-up.
There is patchy sclerosis within the sacral alar with an impression 
of bilateral healing insufficiency fractures on a background of 
osteopenia.</t>
  </si>
  <si>
    <t xml:space="preserve">last clinic letter in may2020 from colorectal nurses in allscipts: no recurrence </t>
  </si>
  <si>
    <t>R663144</t>
  </si>
  <si>
    <r>
      <t xml:space="preserve">April 2016: low rectal adenocarcinoma, G2 </t>
    </r>
    <r>
      <rPr>
        <b/>
        <sz val="11"/>
        <rFont val="Calibri"/>
        <family val="2"/>
        <scheme val="minor"/>
      </rPr>
      <t>T2 N1 M0 with threatened CRM on MRI</t>
    </r>
  </si>
  <si>
    <r>
      <t xml:space="preserve">16/06/2016 to 20/07/2016 Pre-operative pelvic chemoradiation with concurrent Capecitabine in control arm of ARISTOTLE clinical trial.
</t>
    </r>
    <r>
      <rPr>
        <b/>
        <sz val="11"/>
        <rFont val="Calibri"/>
        <family val="2"/>
        <scheme val="minor"/>
      </rPr>
      <t xml:space="preserve">30.10.16 - APER: G2 ypT2 ypN0 (0/13) M0 R0 with EMVI </t>
    </r>
    <r>
      <rPr>
        <sz val="11"/>
        <rFont val="Calibri"/>
        <family val="2"/>
        <scheme val="minor"/>
      </rPr>
      <t>present expression of MLH1, PMS2, MSH2, MSH6 effectively rules out Lynch syndrome.</t>
    </r>
  </si>
  <si>
    <t>Offered adjuvant Capecitabine.</t>
  </si>
  <si>
    <t>3.2cm</t>
  </si>
  <si>
    <t>Capecitabine - control arm ARISTOTLE trial</t>
  </si>
  <si>
    <t>EMVI neg, 0/13 nodes</t>
  </si>
  <si>
    <t>Capecitabine - 8x cycle</t>
  </si>
  <si>
    <t>Alive nil recurrence as of Aug 2020 clinic</t>
  </si>
  <si>
    <t>R663920</t>
  </si>
  <si>
    <r>
      <t xml:space="preserve">Low rectal cancer - May 2016
MRI </t>
    </r>
    <r>
      <rPr>
        <b/>
        <sz val="11"/>
        <rFont val="Calibri"/>
        <family val="2"/>
        <scheme val="minor"/>
      </rPr>
      <t>T3 N1</t>
    </r>
    <r>
      <rPr>
        <sz val="11"/>
        <rFont val="Calibri"/>
        <family val="2"/>
        <scheme val="minor"/>
      </rPr>
      <t xml:space="preserve">
Clinically tumour at 5cm from the anal verge
CT 16/05/2016 shows no metastases</t>
    </r>
  </si>
  <si>
    <r>
      <t xml:space="preserve">Defunctioning colostomy 27/06/2016
For chemoradiotherapy - 45Gy in 25 fractions over 5 weeks with concurrent Capecitabine chemotherapy
MRI and CT 6 weeks post chemo-radiotherapy and MDM review, followed by surgery
Review post-surgery to discuss role for adjuvant chemotherapy
Completed chemo-radiotherapy on 20/09/2016
</t>
    </r>
    <r>
      <rPr>
        <b/>
        <sz val="11"/>
        <rFont val="Calibri"/>
        <family val="2"/>
        <scheme val="minor"/>
      </rPr>
      <t>AP resection 12/12/2016
ypT3 ypN0 (0/19) M0</t>
    </r>
    <r>
      <rPr>
        <sz val="11"/>
        <rFont val="Calibri"/>
        <family val="2"/>
        <scheme val="minor"/>
      </rPr>
      <t xml:space="preserve">
Adjuvant chemotherapy with 5FU or Capecitabine versus surveillance discussed
Adjuvant chemotherapy with Capecitabine agreed - commenced May 2017
CEA 36 on 14/06/2017 and for up to date restaging scan
CEA 37 on 05/07/2017
Up-to-date staging CT 24/07/2017 shows no convincing evidence of recurrence
PET shows solitary liver lesion
Capecitabine chemotherapy 4 cycles completed in August 2017
Due microwave ablation of solitary liver lesion on 15/11/2017
For Capecitabine and dose reduced Oxaliplatin x4-8 cycles post-microwave ablation of liver lesion</t>
    </r>
  </si>
  <si>
    <t xml:space="preserve">Cycle 3 Capecitabine and Oxaliplatin 09/02/2018
Significant decline in quality of life and stopped chemotherapy
Up-to-date staging CT requested and MDM review
</t>
  </si>
  <si>
    <t>ymrT0</t>
  </si>
  <si>
    <t>AP resection</t>
  </si>
  <si>
    <t>0/19 nodes</t>
  </si>
  <si>
    <t xml:space="preserve">Adjuvant chemo </t>
  </si>
  <si>
    <t>Capecitabine - 4x cycle then capecitabine oxaliplatin 4-8 cycles as solitary liver lesion (only completed 3x as declining QOL)</t>
  </si>
  <si>
    <t xml:space="preserve">Solitary liver lesion on 24/7/17- went for radiofrequency ablation </t>
  </si>
  <si>
    <t>CTCAP Mar 2018 - further pleural nodules and new liver lesiion</t>
  </si>
  <si>
    <t>Dead within 2 years</t>
  </si>
  <si>
    <t>?disease progression</t>
  </si>
  <si>
    <t>R664113</t>
  </si>
  <si>
    <r>
      <t xml:space="preserve">1.  Moderately differentiated adenocarcinoma of the rectu. </t>
    </r>
    <r>
      <rPr>
        <b/>
        <sz val="11"/>
        <rFont val="Calibri"/>
        <family val="2"/>
        <scheme val="minor"/>
      </rPr>
      <t>Low rectal tumour T3b N0 M0.  CRM positive</t>
    </r>
    <r>
      <rPr>
        <sz val="11"/>
        <rFont val="Calibri"/>
        <family val="2"/>
        <scheme val="minor"/>
      </rPr>
      <t xml:space="preserve">
2.  Investigated by the neurologists after MRI brain showed suspicious lesion, likely dilineating disorder. </t>
    </r>
  </si>
  <si>
    <r>
      <t xml:space="preserve">Rectal biopsies 16th May 2016 - G2 adenocarcinoma 
CT CAP 19th May 2016 - no metastatic disease
MRI 28th May 2016 - semi-circumferential low rectal T3b N0 rectal cancer.
Post chemoradiation CT and MRI scan shows no evidence of distant metastases and a good response to the primary tumour.
Neoadjuvant chemoradiation to the rectum 45Gy 25# with concomitant Capecitabine, completed August 2016 followed by </t>
    </r>
    <r>
      <rPr>
        <b/>
        <sz val="11"/>
        <rFont val="Calibri"/>
        <family val="2"/>
        <scheme val="minor"/>
      </rPr>
      <t xml:space="preserve">AP resection on 09.01.17.  Final histology, ypT2 ypN2 (5/13 lymph nodes) R0 resection EMVI positive.  </t>
    </r>
    <r>
      <rPr>
        <sz val="11"/>
        <rFont val="Calibri"/>
        <family val="2"/>
        <scheme val="minor"/>
      </rPr>
      <t>Completed 8 cycles of adjuvant Xelox chemotherapy in September 2017 but Oxaliplatin discontinued after 5th cycle due to peripheral neuropathy toxicities. Post treatment CT scan September 2017 showed no evidence of metastatic disease.  Therefore discharged for surgical follow-up.  Surveillance scan after 2 years identified new nodule in the lung.  PET-CT scan showed subcentimetre left upper lobe nodule with FDG uptake and a subcentimetre right lower lobe nodule, again with FDG uptake, suspicous for pulmonary metas</t>
    </r>
  </si>
  <si>
    <t>Interval scan review with results and also being considered for hernia repair surgery under the care of Mr Nastro</t>
  </si>
  <si>
    <t>No MRI report</t>
  </si>
  <si>
    <t>EMVI pos, 5/13 nodes</t>
  </si>
  <si>
    <t>Capecitabine + oxalipaltin - 8x cycles (oxaliplatin discontinued after 5th cycle due to peripheral neuropathy)</t>
  </si>
  <si>
    <t>CTCAP Dec 2018 - new right pulm nodule PERT-CT Jan 2019 shows FDG avid pulm nodules (likely pulm met).  Had a right VATS for a metastectomy on the 24 May 2019 at GSTT. MRI brain 109/8/20 - shows inflamamtory changes in brain (?paraneoplastic)</t>
  </si>
  <si>
    <t>R664158</t>
  </si>
  <si>
    <r>
      <t xml:space="preserve">Upper rectal tumour
</t>
    </r>
    <r>
      <rPr>
        <b/>
        <sz val="11"/>
        <rFont val="Calibri"/>
        <family val="2"/>
        <scheme val="minor"/>
      </rPr>
      <t>Staging MRI T3CN2</t>
    </r>
    <r>
      <rPr>
        <sz val="11"/>
        <rFont val="Calibri"/>
        <family val="2"/>
        <scheme val="minor"/>
      </rPr>
      <t xml:space="preserve">
22/6/2016 - CT scan indeterminate liver nodule
MRI liver 17/7/2016 - no liver metastases, lesion in segment 8 consistent with simple cyst
Colonoscopy and biopsy 4/6/2016 - moderately differentiated adenocarcinoma</t>
    </r>
  </si>
  <si>
    <r>
      <t xml:space="preserve">1. for primary chemotherapy (5FU + Oxaliplatin 2 weekly) FOLFOX
2. chemotherapy followed by chemoradiotherapy with subsequent surgery and further adjuvant chemotherapy
Cycle 3 of FOLFOX chemotherapy completed 01/09/2016
20% dose reduce Oxaliplatin from cycle 5
CT 17/10/2016 and MRI 24/10/2016 - shows no distant disease and good response in the rectal tumour
</t>
    </r>
    <r>
      <rPr>
        <b/>
        <sz val="11"/>
        <rFont val="Calibri"/>
        <family val="2"/>
        <scheme val="minor"/>
      </rPr>
      <t>Low anterior resection 28/03/2017 - ypT3 ypN1 (3/17), M0, EMVI present</t>
    </r>
    <r>
      <rPr>
        <sz val="11"/>
        <rFont val="Calibri"/>
        <family val="2"/>
        <scheme val="minor"/>
      </rPr>
      <t xml:space="preserve">
Restart FOLFOX chemo x 6 cycles versus surveillance discussed</t>
    </r>
  </si>
  <si>
    <t>Cycle 10 of FOLFOX on 29/06/2017
Completing chemotherapy 27/07/2017
CT week of 28th August
Discharged from oncology</t>
  </si>
  <si>
    <t xml:space="preserve">9cm </t>
  </si>
  <si>
    <t>FOLFOX (12x cylces)</t>
  </si>
  <si>
    <t>ymrN0/1</t>
  </si>
  <si>
    <t>EMVI pos, 3/17 nodes</t>
  </si>
  <si>
    <t>FOLFOX 6x cycles</t>
  </si>
  <si>
    <t>Alive; nil recurrence as of Jun 2019 (CTCAP - shows nil recurrence)</t>
  </si>
  <si>
    <t>R664161</t>
  </si>
  <si>
    <r>
      <t xml:space="preserve">Rectal adenocarcinoma
</t>
    </r>
    <r>
      <rPr>
        <b/>
        <sz val="11"/>
        <rFont val="Calibri"/>
        <family val="2"/>
        <scheme val="minor"/>
      </rPr>
      <t xml:space="preserve">MRI staging T3 dN2 bM0 </t>
    </r>
    <r>
      <rPr>
        <sz val="11"/>
        <rFont val="Calibri"/>
        <family val="2"/>
        <scheme val="minor"/>
      </rPr>
      <t xml:space="preserve">
Biopsy 14/06/2016 - consistent with adenocarcinoma but no grade available</t>
    </r>
  </si>
  <si>
    <r>
      <t xml:space="preserve">Imaging:
1.  Pelvic MRI 21/06/2016 - large tumour positioned just above anorectal junction T3d N2b
2.  CT chest/abdomen/pelvis 21/06/2016 - no metastatic disease
3.  PET CT scan 06/07/2016 - locally advanced primary but no metastases identified
Primary chemotherapy with combination of Capecitabine and Oxaliplatin
Cycle 1 Capecitabine and Oxaliplatin and chemotherapy switched to 5FU and Oxaliplatin
Neoadjuvant chemotherapy x12 cycles completed
Completing chemoradiotherapy for locally advanced rectal cancer - 24/02/2017
</t>
    </r>
    <r>
      <rPr>
        <b/>
        <sz val="11"/>
        <rFont val="Calibri"/>
        <family val="2"/>
        <scheme val="minor"/>
      </rPr>
      <t>Abdominoperineal resection, TAH + BSO + cystectomy and sacrectomy - 09.08.17</t>
    </r>
    <r>
      <rPr>
        <sz val="11"/>
        <rFont val="Calibri"/>
        <family val="2"/>
        <scheme val="minor"/>
      </rPr>
      <t xml:space="preserve">
</t>
    </r>
    <r>
      <rPr>
        <b/>
        <sz val="11"/>
        <rFont val="Calibri"/>
        <family val="2"/>
        <scheme val="minor"/>
      </rPr>
      <t>ypT4 ypN0 M0 R0 resection</t>
    </r>
    <r>
      <rPr>
        <sz val="11"/>
        <rFont val="Calibri"/>
        <family val="2"/>
        <scheme val="minor"/>
      </rPr>
      <t xml:space="preserve">
Diagnosis of Lynch syndrome made on post-op histology</t>
    </r>
  </si>
  <si>
    <t>Continue with surgical surveillance</t>
  </si>
  <si>
    <t>Gx</t>
  </si>
  <si>
    <t>Had 1x cycle COL-006 then 11x cycle FOLFOX (unable t oswallow capecitabine tablets)</t>
  </si>
  <si>
    <t>5-FU</t>
  </si>
  <si>
    <t>TRG4/5?</t>
  </si>
  <si>
    <t>APE, TAH +BSO + cystectomy and sacrectomy</t>
  </si>
  <si>
    <t>EMVI pos, HNPCC diagnosed based on genetic screening</t>
  </si>
  <si>
    <t>09/08/2017 - date of surgery</t>
  </si>
  <si>
    <t>Local recurrence on CTCAP @ 10/4/18</t>
  </si>
  <si>
    <t>For palliative RT in light of recurrence</t>
  </si>
  <si>
    <t>Dead within  2 years and 3 months</t>
  </si>
  <si>
    <t>R664320</t>
  </si>
  <si>
    <r>
      <t xml:space="preserve">Initial diagnosis 10.05.16.local </t>
    </r>
    <r>
      <rPr>
        <b/>
        <sz val="11"/>
        <rFont val="Calibri"/>
        <family val="2"/>
        <scheme val="minor"/>
      </rPr>
      <t xml:space="preserve">Stage T4, with EMVI and N2, M0. </t>
    </r>
    <r>
      <rPr>
        <sz val="11"/>
        <rFont val="Calibri"/>
        <family val="2"/>
        <scheme val="minor"/>
      </rPr>
      <t xml:space="preserve"> Defunctioning stoma 07.06.16.  Currently receiving chemoradiotherapy.is not eligible for the ARISTOTLE trial as her disease extends above the S1 S2 junction.
</t>
    </r>
  </si>
  <si>
    <r>
      <t xml:space="preserve">Scheduled to complete chemoradiotherapy 06.09.16, post-treatment scans week of 17.10.16, MDM 27.10.16 and provisional dates for surgery between 31.10.16 and 28.11.16. </t>
    </r>
    <r>
      <rPr>
        <b/>
        <sz val="11"/>
        <rFont val="Calibri"/>
        <family val="2"/>
        <scheme val="minor"/>
      </rPr>
      <t xml:space="preserve">Anterior resection November 2016 ypT2 N0,add aspirin trail </t>
    </r>
  </si>
  <si>
    <t xml:space="preserve">TRG3 </t>
  </si>
  <si>
    <t xml:space="preserve">Anterior resection + abdominal hysterectomy </t>
  </si>
  <si>
    <t>Small EMVI, 0/22 nodes</t>
  </si>
  <si>
    <t>Capecitabine-8cycles, 20% dose reduction after cycle 6</t>
  </si>
  <si>
    <t xml:space="preserve">Nov 2017: no recurrence </t>
  </si>
  <si>
    <t xml:space="preserve">march 2019: no recurrence </t>
  </si>
  <si>
    <t>nov 2020 CNS letter :Her recent blood test records the CEA level at &lt;2ug/L. Mrs Withers reports that her bowels remain variable but she feels they have been a bit better recently</t>
  </si>
  <si>
    <t>R664808</t>
  </si>
  <si>
    <r>
      <t xml:space="preserve">Locally advanced lower rectal cancer - June 2016
</t>
    </r>
    <r>
      <rPr>
        <b/>
        <sz val="11"/>
        <rFont val="Calibri"/>
        <family val="2"/>
        <scheme val="minor"/>
      </rPr>
      <t xml:space="preserve">T3 N2, margin by lymph node, M0 </t>
    </r>
    <r>
      <rPr>
        <sz val="11"/>
        <rFont val="Calibri"/>
        <family val="2"/>
        <scheme val="minor"/>
      </rPr>
      <t>adenocarcinoma</t>
    </r>
  </si>
  <si>
    <r>
      <t xml:space="preserve">For neoadjuvant chemotherapy - 45Gy in 25 fractions over 5 weeks with concurrent Capecitabine chemotherapy.
MRI pelvis and staging CT six weeks post chemo-radiotherapy and MDM review.
For surgery post chemo-radiotherapy and then consider adjuvant chemo post surgery
Completing chemoradiotherapy 27.09.2016
CT 11/11/2016 and MRI 19/11/2016
Completed chemo-radiotherapy 26/09/2016
</t>
    </r>
    <r>
      <rPr>
        <b/>
        <sz val="11"/>
        <rFont val="Calibri"/>
        <family val="2"/>
        <scheme val="minor"/>
      </rPr>
      <t>Ultra low anterior resection and covering loop ileostomy 19/1/17
Node negative but EMVI positive and nodule close to resection margin (within 1mm)</t>
    </r>
    <r>
      <rPr>
        <sz val="11"/>
        <rFont val="Calibri"/>
        <family val="2"/>
        <scheme val="minor"/>
      </rPr>
      <t xml:space="preserve">
Adjuvant chemotherapy 5FU and Oxaliplatin versus single agent chemotherapy with 5FU Capecitabine alone discussed
Cycle 6 of adjuvant FOLFOX due 22/06/2017
CEA normal
Adjuvant chemotherapy stopped after 6 cycles and discharged back to Mr Khushal</t>
    </r>
  </si>
  <si>
    <t xml:space="preserve">CEA normal but PET CT and CT shows likely metastatic lesion right upper lobe
Await CT guided lung biopsy and review in lung MDM
Consider metastasectomy if lesion confirmed to be secondary from previous bowel cancer
</t>
  </si>
  <si>
    <t>Ultra low anterior resection</t>
  </si>
  <si>
    <t>0/10 nodes, EMVI pos</t>
  </si>
  <si>
    <t>FOLFOX x12 cycles</t>
  </si>
  <si>
    <t>CTCAP on 15/7/19 - showed RUL pulm metastsis (confirmed by CT guided biopsy) -had CapeOx x12 weeks right VATS upper lobectomy in Nov 2019; CTCAP on Jan 2021 shoed nil further recurrence</t>
  </si>
  <si>
    <t>R664930</t>
  </si>
  <si>
    <r>
      <t xml:space="preserve">Initial diagnosis 20.06.16. </t>
    </r>
    <r>
      <rPr>
        <b/>
        <sz val="11"/>
        <rFont val="Calibri"/>
        <family val="2"/>
        <scheme val="minor"/>
      </rPr>
      <t>MRI staging T4 N2 CRM positive</t>
    </r>
    <r>
      <rPr>
        <sz val="11"/>
        <rFont val="Calibri"/>
        <family val="2"/>
        <scheme val="minor"/>
      </rPr>
      <t>. Completed chemoradiotherapy 27.09.16.  Post-treatment MRI pelvis 07.11.16 and CT chest, abdo, pelvis 09.11.16.  DNA Oncology clinic today.</t>
    </r>
  </si>
  <si>
    <r>
      <t xml:space="preserve">Await further contact from surgical team.Continued on chemotherapy until September 2017. Subsequent PET scan shows no uptake in the pelvis or elsewhere. Repeat MRI shows further fibrotic response with now T2 N0 staging.  Proceeded to anterior resection November 2017.  </t>
    </r>
    <r>
      <rPr>
        <b/>
        <sz val="11"/>
        <rFont val="Calibri"/>
        <family val="2"/>
        <scheme val="minor"/>
      </rPr>
      <t xml:space="preserve">ypT3 N0 R0 </t>
    </r>
    <r>
      <rPr>
        <sz val="11"/>
        <rFont val="Calibri"/>
        <family val="2"/>
        <scheme val="minor"/>
      </rPr>
      <t xml:space="preserve"> </t>
    </r>
  </si>
  <si>
    <t>17.4cm</t>
  </si>
  <si>
    <t>12x cycles XELIRI  (post chemorad as TRG4/5) - Feb 2017 (TRG3 in May 2017 while on XELIRI)</t>
  </si>
  <si>
    <t>TRG5</t>
  </si>
  <si>
    <t>0/18 nodes</t>
  </si>
  <si>
    <t>26/07/2017:y MRI Overall stage ymrT _4_ ymr N 0_ M_x , TRG 3 
 CRM involved /EMVI positive
Some response to treatment since the MRI of 02/05/2017 however, CRM 
is still involved      mdt 9/10/2017:Staging of the tumour would either be Y MRI T2/T4, Y MR T4 (if the 
extramural I signal component is involved)
I note the PET CT does not demonstrate any disease however mucinous 
tumour may well be FDG negative.
Post MDT
- the issue would be the posterior apical CRM - which is not entirely 
fibrotic as anticipated is that there is still viable tumour tissue 
within the fibrosis adhering the posterior CRM.
I understand from the surgical opinion that If the mucinous 
collection seen just above the peritoneal reflection is adherent with 
bladder serosa this can be excised.</t>
  </si>
  <si>
    <t xml:space="preserve">22/10/18:no recurrence </t>
  </si>
  <si>
    <t xml:space="preserve">oct 2019:no recurrence ; last clinic CNS f/u In Nov 2020 </t>
  </si>
  <si>
    <t>R665021</t>
  </si>
  <si>
    <r>
      <t xml:space="preserve">1. </t>
    </r>
    <r>
      <rPr>
        <b/>
        <sz val="11"/>
        <rFont val="Calibri"/>
        <family val="2"/>
        <scheme val="minor"/>
      </rPr>
      <t xml:space="preserve">T2 N2 </t>
    </r>
    <r>
      <rPr>
        <sz val="11"/>
        <rFont val="Calibri"/>
        <family val="2"/>
        <scheme val="minor"/>
      </rPr>
      <t>moderately differentiated mucinous adenocarcinoma of the rectum straddling the anorectal junction 
Diagnosed June 2016 
CRM positive 
2. DVT after fractured ankle, right leg some years ago, treated with anticoagulation 
3. left triple negative invasive ductal carcinoma of the left breast.</t>
    </r>
  </si>
  <si>
    <r>
      <t xml:space="preserve">Neoadjuvant chemoradiation 45Gy in 25# with concomitant Capecitabine followed by surgical planning. Completed radiotherapy on the 3rd October 2016
Good partial response on MRI and CT scans
</t>
    </r>
    <r>
      <rPr>
        <b/>
        <sz val="11"/>
        <rFont val="Calibri"/>
        <family val="2"/>
        <scheme val="minor"/>
      </rPr>
      <t xml:space="preserve">Surgery (laparoscopic AP resection) 16.01.17 ypT2 ypN1, R0 resection (Duke's C1, lymph nodes 1/14 positive), EMVI negative. </t>
    </r>
    <r>
      <rPr>
        <sz val="11"/>
        <rFont val="Calibri"/>
        <family val="2"/>
        <scheme val="minor"/>
      </rPr>
      <t xml:space="preserve">
Adjuvant Capecitabine and Oxaliplatin chemotherapy completed (8 cycles) in August 2017.
25% dose reduction of Oxaliplatin following cycle 6 due to peripheral neuropathy.
New diagnosis of left triple negative invasive ductal carcinoma of the breast.
Monthly ultrasounds and subsequent follow up with surgical team. 
</t>
    </r>
  </si>
  <si>
    <t>Current Situation:
1. Re-staging CT scan 05.09.17 no evidence of metastatic disease.
2. Discharged from routine Oncological follow up.
3. Further surveillance under Mr Nastro in Surgical Clinic.
4. Follow up in Breast Surgical Clinic regarding left breast cancer.</t>
  </si>
  <si>
    <t>Not reported</t>
  </si>
  <si>
    <t>Laparoscopic AP resection</t>
  </si>
  <si>
    <t>EMVI neg, nodes 1/14</t>
  </si>
  <si>
    <t>Capecitabine + oxaliplatin x8 cycles (25% dose reduction of Oxaliplatin following cycle 6 due to peripheral neuropathy)</t>
  </si>
  <si>
    <t>New diagnosis of left triple negative invasive ductal carcinoma of the breast in Jun 17</t>
  </si>
  <si>
    <t>Alive; nil rectal ca recurrence</t>
  </si>
  <si>
    <t>R665329</t>
  </si>
  <si>
    <r>
      <t xml:space="preserve">Locally advanced mid rectal cancer - July 2016
</t>
    </r>
    <r>
      <rPr>
        <b/>
        <sz val="11"/>
        <rFont val="Calibri"/>
        <family val="2"/>
        <scheme val="minor"/>
      </rPr>
      <t>MRI T4 N2</t>
    </r>
    <r>
      <rPr>
        <sz val="11"/>
        <rFont val="Calibri"/>
        <family val="2"/>
        <scheme val="minor"/>
      </rPr>
      <t>, margin threatened
CT - no evidence of distant metastases</t>
    </r>
  </si>
  <si>
    <r>
      <t xml:space="preserve">For neoadjuvant radiotherapy 50Gy in 25 fractions over 5 weeks followed by MRI and CT 6 weeks post treatment
For surgery post radiotherapy and then review to discuss adjuvant chemotherapy
To complete neoadjuvant radiotherapy on 30th November 2016
Pelvic radiotherapy 50Gy in 20 fractions completed in November 2016
Low Hartmann's procedure - February 2017
</t>
    </r>
    <r>
      <rPr>
        <b/>
        <sz val="11"/>
        <rFont val="Calibri"/>
        <family val="2"/>
        <scheme val="minor"/>
      </rPr>
      <t>ypT2 ypN1 (1/12) commodity differentiated adenocarcinoma, M0</t>
    </r>
    <r>
      <rPr>
        <sz val="11"/>
        <rFont val="Calibri"/>
        <family val="2"/>
        <scheme val="minor"/>
      </rPr>
      <t xml:space="preserve">
</t>
    </r>
  </si>
  <si>
    <t>Current Status
Surveillance versus weekly 5FU x 30 cycles.
Discharged from Oncology.</t>
  </si>
  <si>
    <t>Low Hartman's procedure</t>
  </si>
  <si>
    <t xml:space="preserve">1/12 nodes, </t>
  </si>
  <si>
    <t>20/02/2017 - date of surgery</t>
  </si>
  <si>
    <t>Developed retroperitoneal fibrosis with bilat hydronephrosis and presarcal collectio in Feb 2019</t>
  </si>
  <si>
    <t>?unknown</t>
  </si>
  <si>
    <t>R665397</t>
  </si>
  <si>
    <t>Rectum (50Gy 25#) down-staging but not fit for chemo</t>
  </si>
  <si>
    <r>
      <t xml:space="preserve">Rectal tumour MRI </t>
    </r>
    <r>
      <rPr>
        <b/>
        <sz val="11"/>
        <rFont val="Calibri"/>
        <family val="2"/>
        <scheme val="minor"/>
      </rPr>
      <t>staging T2 N1</t>
    </r>
    <r>
      <rPr>
        <sz val="11"/>
        <rFont val="Calibri"/>
        <family val="2"/>
        <scheme val="minor"/>
      </rPr>
      <t xml:space="preserve">
Colonoscopy 07/07/2016 - suspicious for adenocarcinoma</t>
    </r>
  </si>
  <si>
    <r>
      <t xml:space="preserve">At high risk of obstruction
For defunctioning procedure first then radiotherapy 50Gy in 25 fractions over 5 weeks in total
Completed radical pelvic radiotherapy 50Gy in 25 fractions on 11/11/2016
MRI 29/12/2016 shows decrease in size of the tumour in the rectum
</t>
    </r>
    <r>
      <rPr>
        <b/>
        <sz val="11"/>
        <rFont val="Calibri"/>
        <family val="2"/>
        <scheme val="minor"/>
      </rPr>
      <t>Low anterior resection - with covering loop ileostomy 03/02/2017
ypT1 ypN2 (7/18) N0</t>
    </r>
    <r>
      <rPr>
        <sz val="11"/>
        <rFont val="Calibri"/>
        <family val="2"/>
        <scheme val="minor"/>
      </rPr>
      <t xml:space="preserve">
Adjuvant chemotherapy with 5FU or surveillance discussed
Chemotherapy (5FU based) yet to start due to cardiac investigations pending
Surveillance versus Raltitrexed x8 cycles (3 weekly) discussed
Cycle 4 Raltitrexed due today
CT August 2017 - increase in pelvic collection in soft tissue
CEA 3.7 on 06/09/2017
Recent hospital admission with fever post-chemotherapy
Adjuvant chemotherapy completed January 2018
CT January 2018 shows indeterminate retroperitoneal lymph node
CEA 9.2
MRI pelvis 08/03/2018 shows fibrotic changes in top of rectal stump
Flexible sigmoidoscopy and biopsy show inconclusive but no convincing evidence of local recurrence
PET evidence of retroperitone</t>
    </r>
  </si>
  <si>
    <t>CT December 2018: stable disease
Repeat CT week of 8th April
Refer to Mr Thomas - for consideration of ureteric stent if appropriate</t>
  </si>
  <si>
    <t>nil histology report</t>
  </si>
  <si>
    <t xml:space="preserve">11cm </t>
  </si>
  <si>
    <t>7/18 nodes</t>
  </si>
  <si>
    <t>Raltitrexed x8 cycles (20% DR) in light of poor EF of 50%</t>
  </si>
  <si>
    <t>CTCAP on Jan 2018 shows progtrssive retroperitoneal adenopathy -nodal recurrence</t>
  </si>
  <si>
    <t>Dec 2018 - ?seuspected pelvic recurrence; Apr 2019 - metastatic disease in liver ang right paranephric space</t>
  </si>
  <si>
    <t>R665520</t>
  </si>
  <si>
    <r>
      <t>Synchronous two colonic tumours</t>
    </r>
    <r>
      <rPr>
        <b/>
        <sz val="11"/>
        <rFont val="Calibri"/>
        <family val="2"/>
        <scheme val="minor"/>
      </rPr>
      <t xml:space="preserve"> mid-rectal and caecal tumour.
One rectum T3 N2 and two caecum T3 N2.</t>
    </r>
  </si>
  <si>
    <r>
      <t xml:space="preserve">CT 23.06.2016  shows large rectal tumour and large caecal tumour with associated local adenopathy with no distant metastasis. 5mm attenuating lesion in liver
MRI liver on 13.08.2016 showed benign small volume hepatic cysts.  No metastases demonstrated
CT chest, abdomen and pelvis 03.10.2016  showed progression of the caecal and rectal tumour
25/10/2016: right hemicolectomy - pT3 pN0, grade 2, EMVI positive, M0
Completed chemoradiotherapy 23/12/2016
</t>
    </r>
    <r>
      <rPr>
        <b/>
        <sz val="11"/>
        <rFont val="Calibri"/>
        <family val="2"/>
        <scheme val="minor"/>
      </rPr>
      <t>AP resection 15/03/2017
ypT3 ypN0 (0/14) grade 2 adenocarcinoma, R0 resection</t>
    </r>
    <r>
      <rPr>
        <sz val="11"/>
        <rFont val="Calibri"/>
        <family val="2"/>
        <scheme val="minor"/>
      </rPr>
      <t xml:space="preserve">
Adjuvant chemotherapy versus surveillance discussed
CEA 1 on 02/06/2017</t>
    </r>
  </si>
  <si>
    <t xml:space="preserve">Cycle 9 adjuvant 5FU chemotherapy completed
CT week of 6th November and discharge from oncology
CEA 1.4 in July 2017
</t>
  </si>
  <si>
    <t>EMVI neg, 0/14 nodes</t>
  </si>
  <si>
    <t>5FU x12 cycles</t>
  </si>
  <si>
    <t>CTCAP Feb 2020 - nil recurrence</t>
  </si>
  <si>
    <t>R665543</t>
  </si>
  <si>
    <r>
      <t>Locally advanced mid-rectal cancer - July 2016
Colonoscopy 19/07/2016 - tumour at 10cm from anal canal and biopsy confirms adenocarcinoma
CT 29/07/2016 shows no evidence of distant disease
MRI 10/08/2016 shows</t>
    </r>
    <r>
      <rPr>
        <b/>
        <sz val="11"/>
        <rFont val="Calibri"/>
        <family val="2"/>
        <scheme val="minor"/>
      </rPr>
      <t xml:space="preserve"> T3 N1 </t>
    </r>
    <r>
      <rPr>
        <sz val="11"/>
        <rFont val="Calibri"/>
        <family val="2"/>
        <scheme val="minor"/>
      </rPr>
      <t>with threatened margin</t>
    </r>
  </si>
  <si>
    <r>
      <t xml:space="preserve">Proposed treatment - for neoadjuvant chemo-radiotherapy with concurrent Capecitabine and pelvic radiotherapy 45Gy in 25 fractions, followed by MRI and CT 6 weeks post treatment
For review at MDM post repeat imaging and then for surgery and review to discuss adjuvant chemotherapy post-surgery
Completing chemo-radiotherapy on 14/11/2016
Laparoscopic anterior resection 13/02/2017
</t>
    </r>
    <r>
      <rPr>
        <b/>
        <sz val="11"/>
        <rFont val="Calibri"/>
        <family val="2"/>
        <scheme val="minor"/>
      </rPr>
      <t>ypT2 ypN2 M0</t>
    </r>
    <r>
      <rPr>
        <sz val="11"/>
        <rFont val="Calibri"/>
        <family val="2"/>
        <scheme val="minor"/>
      </rPr>
      <t xml:space="preserve">
CT abdomen and pelvis 23/02/2017 - no metastasis
Completed adjuvant Capecitabine plus Oxaliplatin chemotherapy x4 followed by Capecitabine x4 cycles October 2017</t>
    </r>
  </si>
  <si>
    <t xml:space="preserve">Refer back to Surgeons for on-going follow-up
</t>
  </si>
  <si>
    <t>15cm</t>
  </si>
  <si>
    <t>Laparoscopic anterior resection</t>
  </si>
  <si>
    <t>5/15 nodes, EMVI neg</t>
  </si>
  <si>
    <t>CapeOx x4 cycles then capecitabine 4x cycles</t>
  </si>
  <si>
    <t>CTCAP Mar 2021 - nil recurrence</t>
  </si>
  <si>
    <t>R665706</t>
  </si>
  <si>
    <r>
      <t>Rectal adenocarcinoma</t>
    </r>
    <r>
      <rPr>
        <b/>
        <sz val="11"/>
        <rFont val="Calibri"/>
        <family val="2"/>
        <scheme val="minor"/>
      </rPr>
      <t xml:space="preserve"> T1 N1 M0</t>
    </r>
  </si>
  <si>
    <r>
      <t xml:space="preserve">For neoadjuvant chemoradiotherapy with Capcitabine and probable APR
Completed chemoradiotherapy 31/10/2016
Post chemoradiotherapy MRI and CT scans due 14 and 16/12/2016
For MDM review of imaging
AP resection 24/1/17
</t>
    </r>
    <r>
      <rPr>
        <b/>
        <sz val="11"/>
        <rFont val="Calibri"/>
        <family val="2"/>
        <scheme val="minor"/>
      </rPr>
      <t>YPT2 YPN0 (0/10), grade 2 adenocarcinoma, no EMVI and R0 resection</t>
    </r>
  </si>
  <si>
    <t>Adjuvant chemotherpay versus surviellance discussed
Await patient decision</t>
  </si>
  <si>
    <t>Laparoscopic extra-levator APR</t>
  </si>
  <si>
    <t>0/10 nodes, EMVI neg</t>
  </si>
  <si>
    <t>24/01/2017 - date of surgery</t>
  </si>
  <si>
    <t>R665916</t>
  </si>
  <si>
    <r>
      <t xml:space="preserve">Initial diagnosis 21.07.16.   pelvic MRI from the same day confirmed the lesion with a leading edge at 13cm.  It extended 6cm in a cranio caudal dimension.  It was considered locally advanced at </t>
    </r>
    <r>
      <rPr>
        <b/>
        <sz val="11"/>
        <rFont val="Calibri"/>
        <family val="2"/>
        <scheme val="minor"/>
      </rPr>
      <t>T3c with visible mesorectal and superior rectal lymph nodes</t>
    </r>
    <r>
      <rPr>
        <sz val="11"/>
        <rFont val="Calibri"/>
        <family val="2"/>
        <scheme val="minor"/>
      </rPr>
      <t xml:space="preserve">. Pre-op short course pelvic radiotherapy completed 23.09.16.  Anterior resection 28.09.16.  DNA Oncology clinic today.The histology confirmed a 4.8cm moderately differentiated adenocarcinoma of the rectum, </t>
    </r>
    <r>
      <rPr>
        <b/>
        <sz val="11"/>
        <rFont val="Calibri"/>
        <family val="2"/>
        <scheme val="minor"/>
      </rPr>
      <t>local Stage pT3, the tumour extending 1mm beyond the muscularis propria.  There was EMVI but the 25 lymph nodes were negative.</t>
    </r>
    <r>
      <rPr>
        <sz val="11"/>
        <rFont val="Calibri"/>
        <family val="2"/>
        <scheme val="minor"/>
      </rPr>
      <t xml:space="preserve">  He was considered to have had an R0 resection.</t>
    </r>
  </si>
  <si>
    <t>Await further update from surgical team.</t>
  </si>
  <si>
    <t xml:space="preserve">1.3cm </t>
  </si>
  <si>
    <t>N/A</t>
  </si>
  <si>
    <t xml:space="preserve">Capecitabine-8 cycles </t>
  </si>
  <si>
    <t>aug 2017:No evidence of locally recurrent or distant metastatic 
disease.</t>
  </si>
  <si>
    <t>oct 2018: Appearances are unchanged, no evidence of disease 
recurrence.</t>
  </si>
  <si>
    <t>oct 2019:No evidence of recurrence. Presacral scarring is 
unchanged.</t>
  </si>
  <si>
    <t>R666082</t>
  </si>
  <si>
    <r>
      <t xml:space="preserve">20/08/2016 - Malignant neoplasm of rectum G2 </t>
    </r>
    <r>
      <rPr>
        <b/>
        <sz val="11"/>
        <rFont val="Calibri"/>
        <family val="2"/>
        <scheme val="minor"/>
      </rPr>
      <t>cT3b N1</t>
    </r>
    <r>
      <rPr>
        <sz val="11"/>
        <rFont val="Calibri"/>
        <family val="2"/>
        <scheme val="minor"/>
      </rPr>
      <t xml:space="preserve">  with likely EMVI and threatened CRM
</t>
    </r>
  </si>
  <si>
    <r>
      <t xml:space="preserve">long course pelvic chemoradiation, 45Gy in 25 fractions with concurrent oral Capecitabine 
</t>
    </r>
    <r>
      <rPr>
        <b/>
        <sz val="11"/>
        <rFont val="Calibri"/>
        <family val="2"/>
        <scheme val="minor"/>
      </rPr>
      <t>APR Miss Cooke 22/2/17 YpT3 N0 0/15 lymph nodes + EMVI R0 resection with 1.5mm margin of CRM</t>
    </r>
    <r>
      <rPr>
        <sz val="11"/>
        <rFont val="Calibri"/>
        <family val="2"/>
        <scheme val="minor"/>
      </rPr>
      <t xml:space="preserve">
Adjuvant Xelox Oxaliplatin discontinued following 2 cycles due to neuropathy
Completed 6 cycles of adjuvant chemotherapy in total August 2017</t>
    </r>
  </si>
  <si>
    <t>EMVI pos, 0/15 nodes</t>
  </si>
  <si>
    <t>8x cycles XELOX planned (oxaliplatin discontinued after 2#  thhen chemo stopped on cycle 6# due to intolerance)</t>
  </si>
  <si>
    <t>Nil further CT surveillance after Sep 2018</t>
  </si>
  <si>
    <t>R666351</t>
  </si>
  <si>
    <r>
      <t xml:space="preserve">Anterior section for a rectal polyp with high grade dysplasia following ETART.  Histology tuberous adenoma with low grade dysplasia 0/27 lymph nodes all benign.
2.  July 2016 repeat colonic biopsy shows an adenocarcinoma in the rectum radiologically </t>
    </r>
    <r>
      <rPr>
        <b/>
        <sz val="11"/>
        <rFont val="Calibri"/>
        <family val="2"/>
        <scheme val="minor"/>
      </rPr>
      <t>T2 N1 CRM negative.</t>
    </r>
  </si>
  <si>
    <r>
      <t xml:space="preserve">Short course radiotherapy to the rectum 25Gy in 5# over one week completed 28/10/2016.
</t>
    </r>
    <r>
      <rPr>
        <b/>
        <sz val="11"/>
        <rFont val="Calibri"/>
        <family val="2"/>
        <scheme val="minor"/>
      </rPr>
      <t>APE on 08/11/2016 final stage pT2 pN0 Dukes' A R0 resection.</t>
    </r>
    <r>
      <rPr>
        <sz val="11"/>
        <rFont val="Calibri"/>
        <family val="2"/>
        <scheme val="minor"/>
      </rPr>
      <t xml:space="preserve">
Discharged from routine oncology follow up.</t>
    </r>
  </si>
  <si>
    <t>1. To be followed up at Dartford with surgical team with regards to previous diagnosis of rectal cancer.
2. Follow up at GP surgery with regards to back pain (recently performed MRI whole spine and bilateral SIJ's 22.06.17 showed no evidence of metastatic disease.</t>
  </si>
  <si>
    <t>08/11/2016 - date of surgery</t>
  </si>
  <si>
    <t>R666758</t>
  </si>
  <si>
    <r>
      <t>Rectal cancer.
Pre-treatment MRI staging</t>
    </r>
    <r>
      <rPr>
        <b/>
        <sz val="11"/>
        <rFont val="Calibri"/>
        <family val="2"/>
        <scheme val="minor"/>
      </rPr>
      <t xml:space="preserve"> T3c N2 M0 </t>
    </r>
    <r>
      <rPr>
        <sz val="11"/>
        <rFont val="Calibri"/>
        <family val="2"/>
        <scheme val="minor"/>
      </rPr>
      <t xml:space="preserve"> </t>
    </r>
  </si>
  <si>
    <r>
      <t xml:space="preserve">Defunctioning end sigmoid colostomy 28.09.16.  Completed chemoradiotherapy on 23.12.16.  APE 07.06.17.  Post-operative histology </t>
    </r>
    <r>
      <rPr>
        <b/>
        <sz val="11"/>
        <rFont val="Calibri"/>
        <family val="2"/>
        <scheme val="minor"/>
      </rPr>
      <t xml:space="preserve">pT3 N1 (1/17) no EMVI. </t>
    </r>
    <r>
      <rPr>
        <sz val="11"/>
        <rFont val="Calibri"/>
        <family val="2"/>
        <scheme val="minor"/>
      </rPr>
      <t xml:space="preserve"> Delayed wound healing.  Commenced Folfox October 2017.  Oxaliplatin dropped from December 2017.  Due to complete treatment Easter 2018.tolerated the Add-Aspirin run in period very well with no Aspirin related side effects. He is happy to continue in the study and has provided his consent for this today. We will dispense his medication as per randomisation and will reassess him again in September2018</t>
    </r>
  </si>
  <si>
    <t>To commence follow up</t>
  </si>
  <si>
    <t>APE</t>
  </si>
  <si>
    <t>Folfox x 12, Oxaliplatin dropped from December 2017 post cycle 6. completed 14/3/18</t>
  </si>
  <si>
    <t xml:space="preserve">no recurrence in 2017 </t>
  </si>
  <si>
    <t>feb 2018:No evidence of locally recurrent or distant metastatic 
disease.</t>
  </si>
  <si>
    <t>feb 2019:No evidence of local recurrence or metastatic disease</t>
  </si>
  <si>
    <t>R667388</t>
  </si>
  <si>
    <t>Rectal adenocarcinoma
T3 N2 M0</t>
  </si>
  <si>
    <r>
      <t xml:space="preserve">17/10/2016: colonoscopy - rectal cancer 7cm from anal verge
28/10/2016: CT scan - no signs of metastases
16/10/2016: MRI scan - circumferential wall thickening in middle third rectum with a few mesorectal lymph nodes.  T2 N1/N2 lesion
MDM 19/10/2016 - possibly for chemoradiotherapy, then restaging then laparoscopic low anterior resection
To complete radiotherapy to rectum 50Gy in 25 fractions on 25/01/2017
</t>
    </r>
    <r>
      <rPr>
        <b/>
        <sz val="11"/>
        <rFont val="Calibri"/>
        <family val="2"/>
        <scheme val="minor"/>
      </rPr>
      <t>Laparoscopic anterior resection 25/04/2017
ypT2 ypN2 (4/12)</t>
    </r>
    <r>
      <rPr>
        <sz val="11"/>
        <rFont val="Calibri"/>
        <family val="2"/>
        <scheme val="minor"/>
      </rPr>
      <t xml:space="preserve">
CT March 2017 - lesion in the left kidney, await Urology MDM review
Raltitrexed chemotherapy x8 cycles (24 weeks) discussed
Cycle 2 Raltitrexed completed 15/06/2017
Hospital admission from 24/06/2017 to 30/06/2017 with infection and pelvic collection
CT abdomen &amp; pelvis in June 2017: renal lesion unchanged and collection noted in the pelvis
Dose reduce Raltitrexed by 20% and continue versus stopping chemotherapy discussed</t>
    </r>
  </si>
  <si>
    <t>Adjuvant chemotherapy stopped after 5 cycles - September 2017
For CT week of 30th October
Discharged from oncology</t>
  </si>
  <si>
    <t>4/12 nodes ,EMVI neg</t>
  </si>
  <si>
    <t>Raltitrexed x8 cycles planned but stopped after 5 cycles</t>
  </si>
  <si>
    <t>Alive; nil rectal ca recurrence as of Jan 2021</t>
  </si>
  <si>
    <t>R667591</t>
  </si>
  <si>
    <r>
      <t xml:space="preserve">Rectal adenocarcinoma </t>
    </r>
    <r>
      <rPr>
        <b/>
        <sz val="11"/>
        <rFont val="Calibri"/>
        <family val="2"/>
        <scheme val="minor"/>
      </rPr>
      <t>T3a N0 M0 CRM negative.</t>
    </r>
    <r>
      <rPr>
        <sz val="11"/>
        <rFont val="Calibri"/>
        <family val="2"/>
        <scheme val="minor"/>
      </rPr>
      <t xml:space="preserve">
MRI 08/09/2016 malignant tumour in the mid-rectum at approximately 8cm from the anal verge.
CT scan 12/09/2016 no evidence of metastatic disease.
Biopsy 31/08/2016 moderately differentiated adenocarcinoma.</t>
    </r>
  </si>
  <si>
    <r>
      <t xml:space="preserve">Short course pelvic radiotherapy 25Gy in 5# over 1 week.
Surgical treatment options to be considered following completion of radiotherapy (to review by Mr Hanek in surgical clinic). 
Current Situation:
1.  Completed radiotherapy 03/02/2017.
2. </t>
    </r>
    <r>
      <rPr>
        <b/>
        <sz val="11"/>
        <rFont val="Calibri"/>
        <family val="2"/>
        <scheme val="minor"/>
      </rPr>
      <t xml:space="preserve"> AP resection 09/02/2017 final pathology ypT2 ypN0, R0, Duke's A</t>
    </r>
  </si>
  <si>
    <t>Discharged from routine Oncology follow up.</t>
  </si>
  <si>
    <t>09/02/2017 - date of surgery</t>
  </si>
  <si>
    <t>R667828</t>
  </si>
  <si>
    <r>
      <t xml:space="preserve">Low rectal cancer - November 2016
</t>
    </r>
    <r>
      <rPr>
        <b/>
        <sz val="11"/>
        <rFont val="Calibri"/>
        <family val="2"/>
        <scheme val="minor"/>
      </rPr>
      <t>T3 N2 M0 adenocarcinoma</t>
    </r>
  </si>
  <si>
    <t>MRI shows low rectal cancer T3 N2
CT - no distant disease
Completing chemoradiotherapy on 01/02/2017
CT and MRI week of 20th March and for MDM review
Tumour downstaged to T2/early T3 - post chemo-radiotherapy
No evidence of metastatic disease</t>
  </si>
  <si>
    <r>
      <t xml:space="preserve">Current Status
</t>
    </r>
    <r>
      <rPr>
        <b/>
        <sz val="11"/>
        <rFont val="Calibri"/>
        <family val="2"/>
        <scheme val="minor"/>
      </rPr>
      <t>Low Hartmann's on 18.05.17 ypT1 ypN0 R0 resection</t>
    </r>
    <r>
      <rPr>
        <sz val="11"/>
        <rFont val="Calibri"/>
        <family val="2"/>
        <scheme val="minor"/>
      </rPr>
      <t xml:space="preserve">
Wound healing incomplete
Continue surveillance and not for adjuvant chemo.
</t>
    </r>
  </si>
  <si>
    <t>Low Hartmann's procedure</t>
  </si>
  <si>
    <t>18/05/2017 - date of surgery</t>
  </si>
  <si>
    <t>R667905</t>
  </si>
  <si>
    <r>
      <t>Moderately differentiated adenocarcinoma of the rectum.
Clinical and radiological staging</t>
    </r>
    <r>
      <rPr>
        <b/>
        <sz val="11"/>
        <rFont val="Calibri"/>
        <family val="2"/>
        <scheme val="minor"/>
      </rPr>
      <t xml:space="preserve"> T3a N0 M0, CRM positive.</t>
    </r>
    <r>
      <rPr>
        <sz val="11"/>
        <rFont val="Calibri"/>
        <family val="2"/>
        <scheme val="minor"/>
      </rPr>
      <t xml:space="preserve">
CT CAP 10/11/2016 no distant metastases.
MRI pelvis 12/11/2016 T3a N0, CRM positive.
Biopsy 01/11/2016 moderately differentiated adenocarcinoma within a desmoplastic stroma.</t>
    </r>
  </si>
  <si>
    <r>
      <t xml:space="preserve">Chemoradiotherapy 45Gy/25# over 5 weeks with concurrent Capecitabine completed January 2017.
Restaging investigations (CT and MRI) in March 2017 good partial response.
</t>
    </r>
    <r>
      <rPr>
        <b/>
        <sz val="11"/>
        <rFont val="Calibri"/>
        <family val="2"/>
        <scheme val="minor"/>
      </rPr>
      <t>AP resection 18.07.17 ypT1 ypN0 (lymph nodes 0/8) R0 resection, EMVI negative.</t>
    </r>
    <r>
      <rPr>
        <sz val="11"/>
        <rFont val="Calibri"/>
        <family val="2"/>
        <scheme val="minor"/>
      </rPr>
      <t xml:space="preserve">
Discussed pros and cons of adjuvant chemotherapy, on balance and having considered his options carefully Mr Bowie decided against chemotherapy but will proceed with ongoing surveillance programme.
Discharged from oncology.</t>
    </r>
  </si>
  <si>
    <t>EMVI neg, 0/18 nodes</t>
  </si>
  <si>
    <t>18/07/2017 - date of surgery</t>
  </si>
  <si>
    <t>Alive -CTCAP Jul 1019 - nil recurrence</t>
  </si>
  <si>
    <t>R668129</t>
  </si>
  <si>
    <t>Locally advanced rectal cancer - November 2016</t>
  </si>
  <si>
    <r>
      <t>Flexible sigmoidoscopy and biopsy - adenocarcinoma consistent with local origin
CT 26/11/2016 shows low density lesions in the liver and enlarged prostate
MRI pelvis 04/12/2016 -</t>
    </r>
    <r>
      <rPr>
        <b/>
        <sz val="11"/>
        <rFont val="Calibri"/>
        <family val="2"/>
        <scheme val="minor"/>
      </rPr>
      <t xml:space="preserve"> T3 N2 CRM threatened</t>
    </r>
    <r>
      <rPr>
        <sz val="11"/>
        <rFont val="Calibri"/>
        <family val="2"/>
        <scheme val="minor"/>
      </rPr>
      <t xml:space="preserve">
Completed chemoradiotherapy 06/03/2017
MRI pelvis in April shows good response to chemoradiotherapy
CT April 2017 - no evidence of distant disease
</t>
    </r>
    <r>
      <rPr>
        <b/>
        <sz val="11"/>
        <rFont val="Calibri"/>
        <family val="2"/>
        <scheme val="minor"/>
      </rPr>
      <t>Laparoscopic anterior resection 05.06.17
ypT3 ypN0 (0/16), EMVI positive</t>
    </r>
    <r>
      <rPr>
        <sz val="11"/>
        <rFont val="Calibri"/>
        <family val="2"/>
        <scheme val="minor"/>
      </rPr>
      <t xml:space="preserve">
Surveillance versus adjuvant chemotherapy with 5FU or Capecitabine discussed.
Cycle 8 adjuvant 5FU chemotherapy completed.
CEA 1.8 on 13.10.17</t>
    </r>
  </si>
  <si>
    <t xml:space="preserve">Current Status
Adjuvant chemo stopped after 10 cycles - patient choice due to decline in quality of life.
CEA 1.5 in December 2017
Restaging CT requested and discharged back to Surgical clinic.
</t>
  </si>
  <si>
    <t>EMVI pos, 0/16 nodes</t>
  </si>
  <si>
    <t>5FU x12 cycles planned - stopped after 10 cycles</t>
  </si>
  <si>
    <t>Alive -CTCAP Nov 2020 - nil recurrence</t>
  </si>
  <si>
    <t xml:space="preserve">R668504  </t>
  </si>
  <si>
    <t>1.  Rectal cancer, RAS mutant rectal cancer.
2.  Solitary T1 vertebral relapse identified on immediate post-operative CT scan 09.08.17 and confirmed on MRI 10.08.17.</t>
  </si>
  <si>
    <r>
      <t>Initial diagnosis 03.12.16.His CT scan 19.12.16 showed no distant disease.  His pelvic MRI that day confirmed the low rectal cancer at 3.3cm above the anal margin.  This extended 10cm in a cradio caudal dimension.  The local S</t>
    </r>
    <r>
      <rPr>
        <b/>
        <sz val="11"/>
        <rFont val="Calibri"/>
        <family val="2"/>
        <scheme val="minor"/>
      </rPr>
      <t xml:space="preserve">tage was considered T4b N2 </t>
    </r>
    <r>
      <rPr>
        <sz val="11"/>
        <rFont val="Calibri"/>
        <family val="2"/>
        <scheme val="minor"/>
      </rPr>
      <t xml:space="preserve">and the tumour extended to the CRM.  There was no visible EMVI.  Completed chemoradiotherapy 06.03.17.  APE with IGAP 13.06.17. Pathological staging:                                                         
 Complete resection (&gt;1mm) at all margins: No(R1)                             
 TNM (5th Edition): </t>
    </r>
    <r>
      <rPr>
        <b/>
        <sz val="11"/>
        <rFont val="Calibri"/>
        <family val="2"/>
        <scheme val="minor"/>
      </rPr>
      <t xml:space="preserve">ypT4a ypN2 ypM0                                           Dukes' stage: Dukes C1 (Nodes positive, apical node negative)   </t>
    </r>
    <r>
      <rPr>
        <sz val="11"/>
        <rFont val="Calibri"/>
        <family val="2"/>
        <scheme val="minor"/>
      </rPr>
      <t xml:space="preserve">      c ompleted his downstaging chemoradiotherapy on 06.03.17.  He had his post-treatment CT 18.04.17 which showed no distant disease and his pelvic MRI 19.04.17 which showed a reduction in the tumour bulk and implied a good response, ymrT2, ymrN0, TRG 2.  The imaging was presented at the MTW Colorectal MDM on 27.04.17.  The reviewing radiologist confirmed the reduction in bulk but there was minimal fibrosis and the abnormality extended to the levator.  He subsequently saw Simon Bailey 04.05.17 and he proceeded to his surgery on 13.06.17.  As recorded in Simon Baileys  letter dated 13.06.17, you will note that T</t>
    </r>
    <r>
      <rPr>
        <b/>
        <sz val="11"/>
        <rFont val="Calibri"/>
        <family val="2"/>
        <scheme val="minor"/>
      </rPr>
      <t>he tumour itself was bulky, posteriorly placed as anticipated by MRI scan and very closely adherent to his coccyx and sacrum.  Histology did confirm residual poorly differentiated adenocarcinoma with residual tumour measuring up to 3cm, 9 of 23 lymph nodes were involved and the separate tissue label posterior resection margin did confirm residual disease.</t>
    </r>
    <r>
      <rPr>
        <sz val="11"/>
        <rFont val="Calibri"/>
        <family val="2"/>
        <scheme val="minor"/>
      </rPr>
      <t>Commenced on high dose Dexamethasone and received single fraction of radiotherapy 11.08.17.</t>
    </r>
  </si>
  <si>
    <t>Fax letter to Nick Thomas with regards place of any elective surgery at this stage, PET scan and proceed with 1st line combination chemotherapy and Zometa.</t>
  </si>
  <si>
    <t>T4b</t>
  </si>
  <si>
    <t>3.3cm</t>
  </si>
  <si>
    <t xml:space="preserve">APE with IGAP </t>
  </si>
  <si>
    <t>9/23 nodes,  extensive EMVI</t>
  </si>
  <si>
    <t xml:space="preserve"> Plan as per 21/8/17 clinic  Oxaliplatin Modified de Gramont at 2 week intervals for 6 cycles and we will give concurrent Zometa with cycles 1, 3 and 5.  We would aim to repeat his imaging after he has completed 6 cycles but no record of being given. Patient unwell before this could be given
</t>
  </si>
  <si>
    <t>N/A  - did not ctart aduvant chemo</t>
  </si>
  <si>
    <t xml:space="preserve">MRI spine, 10.08.17 and this confirmed extensive malignant infiltration of the T1 vertebral body with local cord compressionDexamethasone that day and was admitted for attention to pain control between 10.08.17 and 14.08.17.  He received a single fraction of radiotherapy to the affected site on 11.08.17.PET ct Sept 2017 disteneded bowel loops-passing flatus, no vomiting 
</t>
  </si>
  <si>
    <t xml:space="preserve">Bowel obstruction secondary to metastatic rectal cancer Pulmonary emboli as per d/c letter from 4/10/17 </t>
  </si>
  <si>
    <t>?metastatic bowel obstruction</t>
  </si>
  <si>
    <t>R668534</t>
  </si>
  <si>
    <r>
      <t xml:space="preserve">Low rectal  cancer - December 2016
</t>
    </r>
    <r>
      <rPr>
        <b/>
        <sz val="11"/>
        <rFont val="Calibri"/>
        <family val="2"/>
        <scheme val="minor"/>
      </rPr>
      <t>T3 N1</t>
    </r>
    <r>
      <rPr>
        <sz val="11"/>
        <rFont val="Calibri"/>
        <family val="2"/>
        <scheme val="minor"/>
      </rPr>
      <t xml:space="preserve"> on MRI and tumour at 3.3cm</t>
    </r>
  </si>
  <si>
    <r>
      <t xml:space="preserve">CT 18/12/2016 shows no lung or liver metastases
Sigmoidoscopy and biopsy 11/12/2016 shows moderately differentiated adenocarcinoma
For neoadjuvant chemoradiotherapy with Capecitabine and pelvic radiotherapy 45Gy in 25 fractions over 5 weeks followed by MRI and CT six weeks post treatment
For MDM review of imaging followed by AP resection and then consider adjuvant chemotherapy
</t>
    </r>
    <r>
      <rPr>
        <b/>
        <sz val="11"/>
        <rFont val="Calibri"/>
        <family val="2"/>
        <scheme val="minor"/>
      </rPr>
      <t>AP resection 09/05/2017 - pT3 pN0 (0/18) M0, EMVI positive</t>
    </r>
    <r>
      <rPr>
        <sz val="11"/>
        <rFont val="Calibri"/>
        <family val="2"/>
        <scheme val="minor"/>
      </rPr>
      <t xml:space="preserve"> and close anterior resection margin (0.4mm)
Surveillance versus adjuvant chemotherapy - Capecitabine single agent versus combination discussed
Consent for Capecitabine and Oxaliplatin chemotherapy obtained
4 cycles of XELOX completed
8 cycles of adjuvant chemo completed.</t>
    </r>
  </si>
  <si>
    <t xml:space="preserve">CT February 2018 shows 9mm left lower lobe lung nodule and two other tiny lung nodules in the right and left lung.
Suspicious for metastases and continue CT surveillance w/o 114.05.18.
</t>
  </si>
  <si>
    <t>ymrT3d</t>
  </si>
  <si>
    <t>ymrN1/2</t>
  </si>
  <si>
    <t>Mo</t>
  </si>
  <si>
    <t>0/18 nodes, EMVI pos</t>
  </si>
  <si>
    <t>8x cycles oxaliplatin + capecitabine</t>
  </si>
  <si>
    <t>CTCAP Feb 2018 - new pulm mets; CTCAP Aug 2018 - local recurrence</t>
  </si>
  <si>
    <t>As of Jan 2021, further progresive metastatic disease (multiple pulm/pleural mets, lymphangitis carcinomatosis)</t>
  </si>
  <si>
    <t>R668708</t>
  </si>
  <si>
    <t>Rectal cancer, initially T3b N0, margin threatened on imaging, yT2, N0, R0 following downstaging and surgery.</t>
  </si>
  <si>
    <t>Initial diagnosis 19.12.16, completed chemo-radiotherapy 20.03.17.  Post-treatment MRI 05.05.17 tumour downsized and downstaged to ypT2 N0 TRG3.  ELAP with excision of posterior vaginal wall, 05.06.17.  Histology showed ypT2 No resection.</t>
  </si>
  <si>
    <t>Elects active surveillance, surgical review December 2017 with repeat tumour markers and discharge from Oncology clinic.</t>
  </si>
  <si>
    <t>ELAP 2ith excision of posterior vaginal wall</t>
  </si>
  <si>
    <t>nodes 0/17, EMVI neg</t>
  </si>
  <si>
    <t>05/06/2017 (date of surgery -  for surveillance)</t>
  </si>
  <si>
    <t>Alive; nil recurrence on CTCAP as of Jun 2019</t>
  </si>
  <si>
    <t>R668831</t>
  </si>
  <si>
    <t>T2/3 N2 CRM positive (lymph node) rectal adenocarcinoma.
5cm polypoid lesion arising from the anorectal junction.
February 2017 commenced long course neoadjuvant chemo-radiotherapy.
Treatment stopped temporarily for 3 weeks due to necessity for defunctioning colostomy.
Completed treatment April 2017 45Gy in 25#.
Significant chemotherapy toxicities including mucositis, hyperpigmentation and diarrhoea.
DPD intact.
03.07.17 APR.
Post-operative histology moderately differentiated adenocarcinoma, 0/22 nodes, EMVI and PNI noted.
Final post-operative stage ypT3 ypN0 M0 with vascular invasion.</t>
  </si>
  <si>
    <t>Decided to proceed with adjuvant chemotherapy treatment.
Clinical review after cycle 1, treatment tolerated well.
Oxaliplatin and 5FU (25% dose reduction of 5FU allowing for previous toxicities).
New onset intermittent tinnitus ?related to Oxaliplatin.
Adjuvant chemotherapy 5-FU Oxaliplatin dose reduced because of previous toxicities and increase in tinnitus. 
8 cycles of Oxaliplatin and 5FU discontinued due to toxicities with low platelet count and neutropenia on 05.03.18
CT scan April 2018 unfortunately demonstrates multiple lung metastses and liver metastases. CEA 2.1 in March 2018
Investigations pending: CT PET</t>
  </si>
  <si>
    <t>Referral to Dr Shah for discussion of treatment options.
Referral to Professor Sriprasad with regards to current urinary tract symptoms
Discussion and supportive care meeting for advice regarding financial planning etc</t>
  </si>
  <si>
    <t>EMVI pos, 0/22 nodes</t>
  </si>
  <si>
    <t>no histology report available (checked all systems)</t>
  </si>
  <si>
    <t>Oxaliplatin and 5FU - 8 cycles of Oxaliplatin and 5FU discontinued due to toxicities with low platelet count and neutropenia on 05.03.18</t>
  </si>
  <si>
    <t>metastatic recurrence ( CT scan April 2018 unfortunately demonstrates multiple lung metastases and liver metastases)</t>
  </si>
  <si>
    <t>no info after 11/2019 when was deteriorating rapidly and was referred to the Ellenor team</t>
  </si>
  <si>
    <t>as previous column - needs CNS input</t>
  </si>
  <si>
    <t>?progression of disease</t>
  </si>
  <si>
    <t>R668915</t>
  </si>
  <si>
    <t>Low rectal cancer 02/12/2016
T3 N1 M0
Staging CT - no evidence of distant disease
Flexible sigmoidoscopy and biopsy confirms adenocarcinoma consistent with bowel primary
MRI rectum - T3 N1, at anorectal junction</t>
  </si>
  <si>
    <t>For neoadjuvant chemoradiotherapy - daily Capecitabine chemotherapy plus pelvic radiotherapy 45Gy in 25 fractions, followed by repeat CT and MRI 6 weeks post treatment
For AP resection at 10-12 weeks post chemoradiotherapy followed by possible adjuvant chemotherapy
Due to complete neoadjuvant chemoradiotherapy 15/03/2017
CT 27/04/2017 shows no convincing evidence of distant metastatic disease
MRI rectum 13/04/2017 shows a decrease in size of the bulky rectal tumour
AP resection on 31.05.17 
ypT1 ypN0 (0/21) M0
Adjuvant chemo with 5FU or Capecitabine versus surveillance discussed
Adjuvant Capecitabine completed and CT February 2018 shows no evidence of recurrence</t>
  </si>
  <si>
    <t>Discharged from oncology</t>
  </si>
  <si>
    <t>not specified on histology or MRI or letter (There is infiltration of the muscle layer and invasion into the 
mesorectal fat dorsally )</t>
  </si>
  <si>
    <t>0/21 nodes</t>
  </si>
  <si>
    <t>capecitabine - 8 cycles</t>
  </si>
  <si>
    <t>alive, clear CT 1 y after</t>
  </si>
  <si>
    <t>Alive and no further info</t>
  </si>
  <si>
    <t xml:space="preserve">Still alive </t>
  </si>
  <si>
    <t>R668916</t>
  </si>
  <si>
    <t xml:space="preserve">Locally advanced mid-rectal tumour - November 2016
T3 N1 M0
</t>
  </si>
  <si>
    <t>For adjuvant chemo-radiotherapy with concurrent Capecitabine and daily pelvic radiotherapy x5 weeks followed by MRI and CT restaging 6 weeks post chemoradiotherapy.
MDM review of imaging and then consider surgery followed by adjuvant chemotherapy
Consent for chemoradiotherapy obtained
Chemoradiotherapy completed 06/04/2017
MRI 31/05/2017 shows very good response in the rectum
CT 01/06/2017 show no distant disease
Flexible sigmoidoscopy 26/06/2017 showed completed response to chemoradiotherapy</t>
  </si>
  <si>
    <t>Laparoscopic anterior resection and covering loop ileostomy 19/02/2018
ypT4 ypN0 (0/13) R0 resection, focal EMVI
Adjuvant chemotherapy versus surveillance discussed
Discharged from oncology</t>
  </si>
  <si>
    <t>Ultra-low AR</t>
  </si>
  <si>
    <t>focal EMVI pos, 0/13 nodes</t>
  </si>
  <si>
    <t>19/02/2018 (date of surgery -surveillance)</t>
  </si>
  <si>
    <t>no imaging done within 1y</t>
  </si>
  <si>
    <t>no mets (scan done 2y after)</t>
  </si>
  <si>
    <t>R669241</t>
  </si>
  <si>
    <t xml:space="preserve">Locally advanced rectal tumour T3 N1 CRM positive by lymph node. </t>
  </si>
  <si>
    <t xml:space="preserve">30.12.16 - biopsy proven moderately differentiated adenocarcinoma of the rectum
CT scan of 03.01.17 - no evidence of metastatic disease.
Long course chemo-radiotherapy, 45Gy in 25# with daily Capecitabine completed 19.04.17.  Good partial response on MRI pelvis 14.05.17.  Restaging CT scan July 2017 - no evidence of distant disease.  AP resection 22.08.17 - complete pathological response.
Discussed pros and cons of adjuvant chemotherapy (patient accepts uncertainty regarding degree of benefit in a situation where complete pathological response has been achieved). Wishes to proceed.
Adjuvant chemotherapy completed 8 cycles of Capecitabine April 2018. Restaging CT scan post-chemotherapy showed no features of concern. </t>
  </si>
  <si>
    <t xml:space="preserve">Discharge to Sue Stubbs surveillance clinic. </t>
  </si>
  <si>
    <t xml:space="preserve">MRI report not available - This Report is not available on SECTRA. Please refer to GE PACS </t>
  </si>
  <si>
    <t>1 cm</t>
  </si>
  <si>
    <t xml:space="preserve">nodes 0/16 </t>
  </si>
  <si>
    <t>alive, no recurrence reported (see PACS scans till 2021)</t>
  </si>
  <si>
    <t>R669972</t>
  </si>
  <si>
    <t>T3 N2 moderately differentiated rectal adenocarcinoma</t>
  </si>
  <si>
    <t xml:space="preserve">Colonoscopy 18/02/2017: long semi-circumferential ulcerating rectal tumour starting at 6cm from anal verge and extending to 16cm
Biopsy confirms invasive moderately differentiated adenocarcinoma 
CT chest, abdomen &amp; pelvis 21/02/2017: no distant metastases
MRI pelvis and rectum 26/02/2017: staging T3 N1
For neoadjuvant chemoradiotherapy consisting of 45Gy in 25 fractions of radiotherapy with concurrent Capecitabine chemotherapy 
Completing chemoradiotherapy on 04/05/2017
AP resection on 08/08/2017
ypT3 ypN0 (0/11) R0, M0 
Adjuvant chemotherapy versus surveillance discussed
Adjuvant Capecitabine agreed
</t>
  </si>
  <si>
    <t>8 cycles of adjuvant Capecitabine completed.
CT 28.03.18 - no evidence of recurrence.</t>
  </si>
  <si>
    <t>One of these 
lymph nodes is just over 1 mm from the CRM in the posterior left 
region. Aside from this lymphnode, the CRM is otherwise not 
considered threatened.</t>
  </si>
  <si>
    <t>0/11 nodes</t>
  </si>
  <si>
    <t>alive, no recurrence reported (see PACS scans till mid 2019)</t>
  </si>
  <si>
    <t>alive, no recurrence reported (seen PACS scans till mid 2019)</t>
  </si>
  <si>
    <t>PRESUMABLY alive, no recurrence reported (seen PACS scans till mid 2019) - NEEDS CNS CLARIFICATION</t>
  </si>
  <si>
    <t>R670126</t>
  </si>
  <si>
    <t>Low rectal moderately differentiated adenocarcinoma.
Staging T3 N1 M0, CRM positive.
Small indeterminate lung nodule on CT of 17 February 2017, for surveillance.</t>
  </si>
  <si>
    <t xml:space="preserve">Neo adjuvant long course chemo-radiotherapy 45Gy in 25# over 5 weeks with daily Capecitabine completed 23.05.17.
Restaging investigations CT scan 04.07.17 resolution of the multiple enlarged mesorectal lymph nodes, unchanged 4mm nodule in the right upper lobe.
MRI pelvis 4.7.17 suggests good partial response, therefore Mr Webb completed an abdominal peritoneal resection under the care of Mr Bhardwaj on 12th September 2017. Final histology YPT 3 YPT 1 (1/9) YPN 0 moderately differentiated adenocarcinoma of the rectum.
Planned adjuvant Xelox chemotherapy 6 - 8 cycles however treatment discontinued after one cycle due to diarhoea, mouth ulceration, hand and foot syndrome.  Moist desquamation and normal DPD therefore chemotherapy discontinued.  Period of surveillance and then a nodule was identified in the right lung which increased on CT and HRCT.  CT-PET and EA was 13 confirmed a right lung nodule with right hilar lymph nodes.  Biopsy of the lung in  January 2019 EBUS confirmed adenocarcinoma consistent with a </t>
  </si>
  <si>
    <t xml:space="preserve">Chase immunohistochemistry from original specimen and refer to Dr Shah for chemotherapy options. </t>
  </si>
  <si>
    <t>not stated (There is significant decrease in the size of the tumour 
in the mid to lower rectum but not complete resolution)</t>
  </si>
  <si>
    <t>?0 (The mesorectal node seen on the previous scan has resolved.)</t>
  </si>
  <si>
    <t>EMVI pos, 1/9 nodes</t>
  </si>
  <si>
    <t>Xelox - was for 6-8 cycles however discontinued after 1st cycle due to toxicities</t>
  </si>
  <si>
    <t>small indeterminate lung nodule on CT of 17 February 2017;  HRCT August 2018 shows nodule in right upper lobe increased from 3mm to 6mm</t>
  </si>
  <si>
    <t>PET Ct 4/12/19 suspicious of lung malignancy - EBUS confirms colorectal primary</t>
  </si>
  <si>
    <t>metastatic recurrence in year 1 (lung)</t>
  </si>
  <si>
    <t>R670127</t>
  </si>
  <si>
    <t>08/02/2017: G2 T3 N1 M0 adenocarcinoma of low rectum with signs of EMVI present</t>
  </si>
  <si>
    <t>02/05/2017 - 06/06/2017 - neoadjuvant pelvic chemo-radiation in control arm of  ARISTOTLE clinical trial 45Gy/25#/5 weeks 
15/08/2017: abdominoperineal resection - complete pathological response ypT0 ypN0 (0/16) M0
11/12/2017: CEA 2.4
17/05/2018: CEA 3.0
17/06/2018: CT chest, abdomen &amp; pelvis - no sign of recurrent disease
12/05/2020: CT chest, abdomen &amp; pelvis - stable appearances since May 2019.  No evidence of recurrent bowel lesion or metastatic deposits
04/06/2020: CEA 2.3</t>
  </si>
  <si>
    <t>not specified ( Invading left side of internal and external anal sphincter )</t>
  </si>
  <si>
    <t>2.1cm</t>
  </si>
  <si>
    <t>TRG0</t>
  </si>
  <si>
    <t>0/16 nodes - compelte pathological response</t>
  </si>
  <si>
    <t>15/08/2017 - surgery date</t>
  </si>
  <si>
    <t>alive and no mets (CT confirmed)</t>
  </si>
  <si>
    <t>R670168</t>
  </si>
  <si>
    <t>Adenocarcinoma of mid rectum G2 T3b N0 M0 of mucinous type</t>
  </si>
  <si>
    <t>24/04/2017 to 30/05/2017: neoadjuvant long course chemoradiation to the pelvis, 45Gy/25#/5wks with concurrent oral Capecitabine
22/08/2017: AP resection - complete pathological response, ypT0 ypN0 R0</t>
  </si>
  <si>
    <t>No adjuvant chemotherapy recommended
Discharged to colorectal CNS follow-up</t>
  </si>
  <si>
    <t>4.5cm from dentate line</t>
  </si>
  <si>
    <t>22/8/2017 - surgery date</t>
  </si>
  <si>
    <t>alive, no mets (scans on KOMS from 1 and 2y)</t>
  </si>
  <si>
    <t>alive, no mets (scans on KOMS from 1 and 2y - confirm the report on PACS )</t>
  </si>
  <si>
    <t>R670710</t>
  </si>
  <si>
    <t>CM</t>
  </si>
  <si>
    <t>T3b N1c EMVI positive threatened CRM mid-rectal adenocarcinoma arising 9cm from the anal verge.</t>
  </si>
  <si>
    <t xml:space="preserve">Completed neoadjuvant radical chemoradiotherapy 45Gy/25# with oral Capecitabine 21/06/2017.
Laparoscopic transanal TME 04.09.17. Post-operative histology ypT0, 0/11 lymph nodes (complete response).
Post-operative small bowel obstruction.
</t>
  </si>
  <si>
    <t xml:space="preserve">Not for adjuvant chemotherapy in view of complete response.
CT scan and CEA January 2018 and follow up with Mr Kukreja.
</t>
  </si>
  <si>
    <t>laparoscopic transanal TME</t>
  </si>
  <si>
    <t>04/09/2017 - surgery date</t>
  </si>
  <si>
    <t>Alive - admitted to hospital 31/10/2017 with diarrhoea, dehydration and electrolyte derrangemente (including hyponatraemia)</t>
  </si>
  <si>
    <t>alive, no mets on CT</t>
  </si>
  <si>
    <t>Alive, no mets on CT 2020  but new solitary brain lesion - underwen craniotomy on 12/2020, believed to be a new primary - can't find histology but CT NTAP was clear.</t>
  </si>
  <si>
    <t>R671316</t>
  </si>
  <si>
    <t>1 to 2</t>
  </si>
  <si>
    <t>Low rectal cancer - April 2017
T2 N1/N2 M0, margin threatened</t>
  </si>
  <si>
    <t>For neoadjuvant chemoradiotherapy - Capecitabine with pelvic radiotherapy 45Gy in 25 fractions over 5 weeks
Repeat CT and MRI 6 weeks post chemoradiotherapy followed by MDM review and then discuss surgery
Adjuvant chemotherapy following surgery to be discussed in clinic
Defunctioning colostomy 23/05/2017
Due to complete neoadjuvant chemoradiotherapy 28/07/2017</t>
  </si>
  <si>
    <t>AP resection and posterior vaginectomy - 24/10/2017
ypT1 ypN0 (0/16) M0 R0 resection
Discharged from oncology</t>
  </si>
  <si>
    <t>no histology available on DART and not on diagnosis entry on KOMS</t>
  </si>
  <si>
    <t>no histology available on DART and not on MRI report</t>
  </si>
  <si>
    <t>4 cm</t>
  </si>
  <si>
    <t>AP resection and posterior vaginectomy</t>
  </si>
  <si>
    <t>24/10/2017  surgery date</t>
  </si>
  <si>
    <t>alive, no mets (CT CAPs on KOMS, including one from 2020)</t>
  </si>
  <si>
    <t>R671635</t>
  </si>
  <si>
    <t>T2/3a</t>
  </si>
  <si>
    <t>T2/T3a N1 low rectal adenocarcinoma, Duke's C</t>
  </si>
  <si>
    <t>Colonoscopy 29/04/2017: low rectal ulcerating tumour 3cm from anal margin
CT chest, abdomen &amp; pelvis 03/05/2017 - no evidence of metastatic disease
MRI pelvis/rectum 06/05/2017 - T2/T3a N1 tumour with threatened margins, tumour adhered to mesorectal fascia and levator muscles
For neoadjuvant chemoradiotherapy consisting of 45Gy in 25 fractions with concurrent Capecitabine chemotherapy
Referred to Dietician
Will need repeat imaging 6 weeks after completion of chemoradiotherapy
Due to complete neoadjuvant chemoradiation on 25/07/2017</t>
  </si>
  <si>
    <t xml:space="preserve">AP resection 17/10/2017 - pT2 pN0 (0/24), grade 2 adenocarcinoma, R0, no EMVI
Surveillance versus adjuvant chemotherapy discussed
Surveillance agreed, and discharged from oncology
</t>
  </si>
  <si>
    <t>3 cm</t>
  </si>
  <si>
    <t xml:space="preserve">nodes 0/24, no EMVI </t>
  </si>
  <si>
    <t>17/10/2017 surgery date</t>
  </si>
  <si>
    <t>no evidence of mets (there are CT CAPs until 2020 and no further referrals to oncology)</t>
  </si>
  <si>
    <t>R672248</t>
  </si>
  <si>
    <t xml:space="preserve">1. T3c N2 M0 mid-rectal adenocarcinoma. EMVI positive.
2. Left renal cell carcinoma
</t>
  </si>
  <si>
    <t>Completed neoadjuvant radical chemo-radiotherapy 45Gy in 25# over 5 weeks with concurrent oral Capecitabine on 14.08.17.
Low anterior resection 19.10.2017 histology: yPt2 R0 resection, 0/26 lymph nodes - no adjuvant chemotherapy given.
Left radical nephrectomy 11.01.2018 pT1b mixed clear cell and papillary Grade 1 carcinoma completely excised.
MRI pancreas showed normal appearances.</t>
  </si>
  <si>
    <t>For Nurse Led Follow Up Clinic for colorectal cancer and follow up with Urologists.</t>
  </si>
  <si>
    <t>7.2 cm</t>
  </si>
  <si>
    <t>capecitabine</t>
  </si>
  <si>
    <t xml:space="preserve">nodes 0/26 </t>
  </si>
  <si>
    <t>19/10/2017 surgery date</t>
  </si>
  <si>
    <t>alive and well - yearly CTs with no mets</t>
  </si>
  <si>
    <t>alive and well - yearly CTs with no mets (last one on 28/11/2020)</t>
  </si>
  <si>
    <t>R673181</t>
  </si>
  <si>
    <t>Rectal adenocarcinoma - July 2017</t>
  </si>
  <si>
    <t>Colonoscopy 11/07/2017 and biopsy confirms moderately differentiated adenocarcinoma.
CT 03/07/2017 shows no evidence of distant metastatic disease
MRI 13/07/2017 - T3 N2, CRM threatened by lymph node. 
For neoadjuvant chemotherapy with daily Capecitabine and pelvic radiotherapy 45Gy in 25 fractions over 5 weeks.
Repeat CT and MRI pelvis six weeks post chemo-radiotherapy and review in MDM.
Surgery approximately 10 weeks post chemo-radiotherapy and review after surgery to discuss role of adjuvant chemotherapy
Await defunctioning colostomy 15/08/2017
Provisional consent for chemo-radiotherapy obtained
Completing chemoradiotherapy on 13/10/2017
Laparoscopic anterior resection and loop ileostomy - 12/01/2018
ypT1 ypN0 (0/18) M0, R0 resection
Adjuvant chemotherapy with 5FU versus surveillance discussed</t>
  </si>
  <si>
    <t>Adjuvant chemotherapy completed and CT October 2018 shows no evidence of recurrence
Right ureteric stone and associated obstruction - referred to Mr Shrotri
Renal function test requested
Referral to Guy's Genetics Team</t>
  </si>
  <si>
    <t>nodes 0/18, no EMVI</t>
  </si>
  <si>
    <t>Capecitabine - received 6 cycles according to KOMS but no notes explaining why</t>
  </si>
  <si>
    <t>CT - no recurrence</t>
  </si>
  <si>
    <t>CML 11/2019 - ON ELOTINIB</t>
  </si>
  <si>
    <t>R674863</t>
  </si>
  <si>
    <t xml:space="preserve">Rectal cancer, T3c N1 on initial MRI 04.10.17.  </t>
  </si>
  <si>
    <t>Initial diagnosis 27.09.17.  Defunctioning stoma.  Completed down staging chemo-radiotherapy 31.01.18.  Post-treatment MRI 12.03.18 showed tumour down sized and down staged to yT3b N0, TRG 2.  Anterior resection 18.04.18.  Post operative histology shows ypT3 N0 (0/8) R0 resection residual EMVI  
On adjuvant chemotherapy with 25% dose reduction of Capecitabine
Completed 8 cycles of adjuvant Capecitabine</t>
  </si>
  <si>
    <t>To refer back to  Mr Bailey and colorectal nurses.</t>
  </si>
  <si>
    <t>6.8cm</t>
  </si>
  <si>
    <t>Residual EMVI, 0/8 nodes</t>
  </si>
  <si>
    <t>Completed 8 cycles of 25% dose reduction capecitabine</t>
  </si>
  <si>
    <t>alive and no recurrence</t>
  </si>
  <si>
    <t>11/2019 - perianal lesion that was removed and proved to be metastatic adenocarcinoma. CT CAP clear - Last entry on (any) system is a CT CAP 5/2020 which shows no mets nor further concerns.</t>
  </si>
  <si>
    <t>R668951</t>
  </si>
  <si>
    <t>Rectal cancer T4 (adherent to adjacent small bowel) N1 EMVI and margin threatened on MRI.</t>
  </si>
  <si>
    <t>Initial diagnosis 16.09.16.
Defunctioning stoma.
Completed 6 cycles of primary Oxaliplatin Modified de Gramont chemotherapy 23.12.16.
Significant GI toxicity requiring dose adjustment.
Currently receiving pelvic chemo-radiotherapy.</t>
  </si>
  <si>
    <t>Scheduled to complete chemo-radiotherapy 20.03.17, fax letter to Simon Bailey requesting post-treatment pelvic MRI and CT chest, abdomen and pelvis at KIMS week of 01.05.17, MDM 11.05.17 and provisional dates for surgery between 15.05.17 and 12.06.17.</t>
  </si>
  <si>
    <t>11.4cm</t>
  </si>
  <si>
    <t>6 x cycles dose-modified Oxaliplatin and Modified de Gramon</t>
  </si>
  <si>
    <t>HAD ELAP COMPLICATED BY CHEST INFECTION AND WAS IN ITU BUT NSURE WHAT HAPPENED SINCE AS NO IMAGING, NO PATHOLOGY AND NO INFO REGARDING SURGICAL PATHOLOGY IN THE CNS LETTERS IN ALLSCRIPTS (SO NOT KNOWN IF DOWNSTAGED). NEEDS CLARIFICATION WITH CNS TO KNOW IF CAN BE INCLUDED</t>
  </si>
  <si>
    <t>ATTEMPTED RESECTION (AR) in OCT 2017 - failed to resect</t>
  </si>
  <si>
    <t>A</t>
  </si>
  <si>
    <t>R669053</t>
  </si>
  <si>
    <t>1.  Locally advanced rectal cancer with pelvic side wall node on initial imaging.
2.  Cardiac co-morbidity.</t>
  </si>
  <si>
    <t>Initial diagnosis 09.01.17.  Defunctioning stoma.  Completed chemoradiotherapy 28.04.17.  Post-treatment MRI 08.06.17 and CT chest abdo pelvis 13.06.17 showed modest response.  Underwent ELAP at St Thomas' 04.09.17.  Seen today with feedback on histology but without copy of histology report.
Currently on adjuvant Capecitabine chemotherapy.
Current Status: Due to complete 8 cycles of adjuvant Capecitabine chemotherapy on 05.05.18
Completed adjuvant Capecitabine chemotherapy 05.05.18
CT scan 22.05.18 - no evidence of disease recurrence or distant metastases. Bilateral sentry lobar emphysema.</t>
  </si>
  <si>
    <t>Discharge from Oncology Clinic to Nurse Led follow up.</t>
  </si>
  <si>
    <t>2.5cm</t>
  </si>
  <si>
    <t>0/28 nodes</t>
  </si>
  <si>
    <t>alive with no mets on CT</t>
  </si>
  <si>
    <t>Alive with no mets on CT</t>
  </si>
  <si>
    <t>R671985</t>
  </si>
  <si>
    <t>T3 N1 mid-rectal primary.</t>
  </si>
  <si>
    <t xml:space="preserve">Short course of radiotherapy 25Gy/5# completed 07.07.17 </t>
  </si>
  <si>
    <t>Plan to undergo  TME under Professor Wegstapel.</t>
  </si>
  <si>
    <t>8.7cm</t>
  </si>
  <si>
    <t>Nil</t>
  </si>
  <si>
    <t>11/01/2018 - date of surgery</t>
  </si>
  <si>
    <t>last CT CAP 17/2/2020 - no mets nor other concerns</t>
  </si>
  <si>
    <t xml:space="preserve">Alive </t>
  </si>
  <si>
    <t>R673040</t>
  </si>
  <si>
    <t>1.  Rectal cancer.
2.  Incidental left renal tumour identified on cologram 26.06.17.</t>
  </si>
  <si>
    <t>Initial diagnosis 19.06.17.  Completed chemoradiotherapy 12.09.17.  Post-treatment pelvic MRI and CT chest, abdo, pelvis 23.10.17 showed good response.  This confirmed on flexible sigmoidoscopy.  Low Hartmann's procedure 22.11.17.  Seen today with histology.</t>
  </si>
  <si>
    <t>Contact Charles Bailey with regards persistnet post-operative symptoms, currently scheduled for CT scan 29.01.18 and Charles Bailey's clinic 02.02.18, not for adjuvant chemotherapy and discharge from Oncology clinic today.</t>
  </si>
  <si>
    <t>9.1cm</t>
  </si>
  <si>
    <t>Low hartmann's</t>
  </si>
  <si>
    <t>22/11/2017 -  date of surgery</t>
  </si>
  <si>
    <t>CT 4/2018 no mets</t>
  </si>
  <si>
    <t>CT 2019 - no mets</t>
  </si>
  <si>
    <t>CT 31/3/2021 - New lung nodule within the right upper lobe and bilateral pleural 
effusions indicate possible evidence of new dissemination of disease. 
The pleural effusions could equally be related to congestive cardiac 
failure and a diagnostic tap may help in this distinction. The size 
of the locally advanced left renal cell carcinoma has increased 
slightly but it has not extended beyond the margins of the pararenal 
fascia - NOTE: no entries from Oncology since.</t>
  </si>
  <si>
    <t>R675352</t>
  </si>
  <si>
    <t>Locally advanced T4 N1c CRM involved lower rectal cancer.</t>
  </si>
  <si>
    <t>05.10.17 flexible sigmoidoscopy confirmed rectal mass circumferential tumour biopsied and shown to be a moderately differentiated adenocarcinoma.</t>
  </si>
  <si>
    <t>For long course neoadjuvant chemoradiotherapy.</t>
  </si>
  <si>
    <t>2.9cm</t>
  </si>
  <si>
    <t>Unable to fully assess - pt claustrophobic in MRI</t>
  </si>
  <si>
    <t>no documentation on KOMS</t>
  </si>
  <si>
    <t>R679545</t>
  </si>
  <si>
    <t>1.  Rectal cancer T3b N1 margin threatened with left internal iliac lymph node on initial MRI 07.05.18.
2.  Atrial fibrillation on anticoagulant.</t>
  </si>
  <si>
    <t xml:space="preserve">Initial diagnosis 30.04.18.  Defunctioning stoma 15.05.18 with removal of polyps in sigmoid and transverse colon. Completed chemo-radiotherapy in ARISTOTLE trial on 20.08.18.  Laparoscopic APR 23.10.18.  Seen today with result of histology.
Commenced adjuvant Oxaliplatin Capecitabine chemotherapy on 14 December 2018 with plan to complete 8 cycles 
</t>
  </si>
  <si>
    <t>To proceed with cycle 2 Oxaliplatin Capecitabine chemotherapy on 4 January 2019.
For review in Dr Durve's clinic pre cycle 4 with nurse led clinic follow up beforehand.</t>
  </si>
  <si>
    <t>direct spread from tumour</t>
  </si>
  <si>
    <t>weekly Irinotecan (was part of Aristotle trial)</t>
  </si>
  <si>
    <t>Oxaliplatin and Capecitabine - 8 cycles (dropped Oxaliplatin after cycle 7 due to peripheral neuropathy)</t>
  </si>
  <si>
    <t>CT CAP 8/2019 - no evidence of recurrence</t>
  </si>
  <si>
    <t>CT CAP 11/8/2020 - no mets or concerns</t>
  </si>
  <si>
    <t>no further imaging or documentation since 11/2020 (US testes with no concerns)</t>
  </si>
  <si>
    <t>R681653</t>
  </si>
  <si>
    <t xml:space="preserve">1.  Moderately differentiated adenocarcinoma of the rectum.  T3c N2 M0 CRM positive on a background of diverticular disease.
2.  Abdominal aortic aneurysm found incidentally during staging investigations measuring 5.4cm.  Opinion from Mr Dialynas is that oncological management should proceed before intervention with the abdominal aortic aneurysm </t>
  </si>
  <si>
    <t>Neoadjuvant chemo-radiation to the rectum 45Gy/25# with concurrent Capecitabine completed 12.11.18. Post-treatment CT and MRI scan showed no evidence of metastatic disease and a reduction in the bulk of the rectal tumour.  Aortic stent under the care of Mr Dialynas in January 2019 and APR under the care of Mr Bhardwaj in April 2019.  Final histology - tumour regression score 3, ypT3 ypN0 but macroscopic and microscopic involvement of the anterior CRM, R2 resection.  No metastases in 12 nodes but 1 granulomatas lymph node.
Viewed CT PET in MDT on 5.7.19 for metastatic disease and consensus from the meeting was that changes seen in the pelvis are consistent with post op changes and no concerns therefore to proceed with Capecitabine chemotherapy in Pine Therapy Unit.
After 1 cycle of Capecitabine chemotherapy Mr Twin had chest pain and lightheadness which resolved when discontinuing the tablets. On direct questioning Mr Twin had had similar symptoms to a lesser degree when he had his Capecitabine as part of chem</t>
  </si>
  <si>
    <t>CT post treatment shows no metastatic is recurrent disease but does identify a progression of known fatty liver changes.  Mr Twin will be referred to Sue Stubbs surveillance clinic and Mr Twin has a diabetic review imminently and has a copy of his most recent liver function test and scan report for his GP.</t>
  </si>
  <si>
    <t>4a</t>
  </si>
  <si>
    <t>Not reported, partial response</t>
  </si>
  <si>
    <t>1 cycle Cape (had chest pain) switched to Raltitrexed - 5 cycles Raltitrexed</t>
  </si>
  <si>
    <t>R682228</t>
  </si>
  <si>
    <t>20/09/2018: G2 T4a N2 M0, EMVI positive adenocarcinoma of mid/upper rectum</t>
  </si>
  <si>
    <t>R682638</t>
  </si>
  <si>
    <t>Moderately differentiated adenocarcinoma of the rectum starting approximately 10cm from the dentate line.  Radiologically T3c N1 M0.</t>
  </si>
  <si>
    <t xml:space="preserve">Treatment: Neoadjuvant chemo-radiation to the rectum 45Gy in 25# with concomitant Capecitabine completed 10.01.19 followed by anterior resection in May 2019. 
Histology confirmed YpT3 YPN0 R1 resection. Post -op recovery complicated by pelvic abcess treated with drainage and antiobiotics. 
Adjuvant chemotherapy in the form of Capecitabine 8 cycles chemotherapy completed January 2020.
Post treatment CT scan shows no evidence of metastatic disease
</t>
  </si>
  <si>
    <t>Discharge to Sue Stubbs follow up colorectal survillance clinic and review with Mr Bhardwaj with regards to reversal of stoma.</t>
  </si>
  <si>
    <t>Small bowel obstruction with free fluid in the right paracolic gutter</t>
  </si>
  <si>
    <t>R683070</t>
  </si>
  <si>
    <t>08/01/2019: G2 T3c/d N2b M0 adenocarcinoma of low rectum</t>
  </si>
  <si>
    <t>12/02/2019 to 18/03/2019: long course chemoradiation 45Gy/25#/5wks with concurrent Capecitabine Monday to Friday
09/05/2019: MRI rectum - good response with considerable resolution of mid-rectal tumour and mesorectal lymph nodes, however still T3d N0/M1 lesion based on residual tumour and streaky extension into the mesorectal fascia 
14/06/2019: laparoscopic APR - ypT3 ypN0 (0/16), L0, V0, Pn0, R0
06/08/2019: CEA &lt;1.0
15/01/2019: CEA 90
27/09/2019: commenced Adjuvant Capecitabine x8
February 2020: 8th and final cycle of adjuvant Capecitabine
17/02/2020: CEA &lt;1.0
12/03/2020: CT chest, abdomen &amp; pelvis - reviewed in Lower GI MDM: no evidence of recurrent disease.  MRI pelvis to be requested and reviewed in MDM</t>
  </si>
  <si>
    <t>M1</t>
  </si>
  <si>
    <t>Not reported. Good response with resolution of tumour</t>
  </si>
  <si>
    <t>R683667</t>
  </si>
  <si>
    <t>Locally advanced rectal cancer - T3/4 N2 M0
CT chest, abdomen and pelvis: no evidence of disease</t>
  </si>
  <si>
    <t>December 2019: laparoscopic defunctioning colostomy
Proposed treatment: for neoadjuvant chemoradiotherapy - concurrent Capecitabine with daily pelvic radiotherapy 45Gy in 25 fractions over 5 weeks followed by CT 6 weeks post treatment followed by MDM review
Adjuvant chemotherapy after surgery to be discussed
Completed chemoradiotherapy March 2019
Hartmann's surgery 25/06/2019 - pT3 N1b (2/12) MX R0
Adjuvant XELOX chemotherapy commenced 20/08/2019
Admitted to hospital with non-neutropenic infection after cycle 4 - treated for oral thrush and epididymal orchitis infection and in hospital for 1 week
Cycle 3 - To change to single agent Capecitabine chemotherapy Restart Oxaliplatin with cycle 4 and review
Adjuvant XELOX chemotherapy commenced 20/08/2019
Admitted to hospital with non-neutropenic infection after cycle 4 - treated for oral thrush and epididymal orchitis infection and in hospital for 1 week
To change to single agent Capecitabine chemotherapy for up to 24 weeks of treatment
Cycle 3 single agent Capecit</t>
  </si>
  <si>
    <t>Now completed 4 cycles of CAPOX
For CT chest, abdomen &amp; pelvis end of February and review results in MDM
For on-going surveillance follow-up with the surgeons
Discharge from oncology</t>
  </si>
  <si>
    <t>Hartmann's surgery 25/06/2019 - pT3 N1b (2/12) MX R0</t>
  </si>
  <si>
    <t>R684219</t>
  </si>
  <si>
    <t>Moderately differentiated adenocarcinoma of the rectum starting at 10-12cm from the anal verge T3b N0 M0 COM positive</t>
  </si>
  <si>
    <t xml:space="preserve">Treatment Neo-adjuvant chemoradiation to the rectum 45Gy 25# with concimitant Capecitabine - completed on the 26th March. 
Post Treatment MRI scan shows a good response in the tumour with almost complete resolution and post-treatment stage possibly T2 N0 serum positive but likely scar tissue only. 
Mr Jordan is due to have a EUA with Mr Adamek and then discuss surgical planning options. 
Interval scanning post chemo-radiation to assess ongoing response.  
MRI scan August 2019 showed nodular changes involving Denonvilliers' fascia, therefore Mr Jordan had laparoscopic low anterior resection.  Final histology ypT0 ypN0 pM0, complete response.
</t>
  </si>
  <si>
    <t>Investigations pending
Review with Mr Nastro with results of enema to decide about reversal of stoma.  Restaging CT chest, abdo, pelvis prior to discharge to surveillance clinic.</t>
  </si>
  <si>
    <t>10-12 cm</t>
  </si>
  <si>
    <t>R684447</t>
  </si>
  <si>
    <t>December 2018: locally advanced mid-rectal tumour 
T3 N2 M0
CRM threatened</t>
  </si>
  <si>
    <t>Staging CT shows no convincing evidence of metastases, but indeterminate right upper lung nodule
History of emphysema
Proposed treatment: for neoadjuvant chemoradiotherapy followed by MRI and CT 6 weeks post treatment followed by MDM review
For surgery and adjuvant chemotherapy depending on post-op histology
Completeness of excision (more than 1mm) at all margins N0 (R1)</t>
  </si>
  <si>
    <t>Completed neoadjuvant chemoradiotherapy 01/03/2019
Ultra-low AR plus anastomosis on 31/05/2019</t>
  </si>
  <si>
    <t>Ultra low AR plus anastomosis</t>
  </si>
  <si>
    <t>R684961</t>
  </si>
  <si>
    <t>January 2019: low rectal cancer
MRI - T3 T2 N1, 1mm from CRM
CT chest, abdomen: no evidence of distant disease</t>
  </si>
  <si>
    <t>Proposed treatment: for neoadjuvant long course radiotherapy followed by MRI and CT 6 weeks post treatment followed by MDM review and then surgery (AP resection)
Completing long course radiotherapy 09/04/0219</t>
  </si>
  <si>
    <t>Post AP resection 09/07/2019: ypT2 ypN0 (0/12), R0 resection, M0
Not for adjuvant chemotherapy - discharged from oncology</t>
  </si>
  <si>
    <t>1 mm from CRM</t>
  </si>
  <si>
    <t>Post AP resection 09/07/2019: ypT2 ypN0 (0/12), R0 resection, M0</t>
  </si>
  <si>
    <t>Subpleural nodule - mod diff adenocarcinoma . No local pelvic recurrence</t>
  </si>
  <si>
    <t>R686052</t>
  </si>
  <si>
    <t>Radiologically T4a N2 M0 moderately differentiated adenocarcinoma of the rectum. MRI states lesion starts at 4.5cm above the level of the dentate line and about 7.5cm from the anal verge. CT scan shows no distal metastases
East Kent MDT is recommended neoadjuvant chemoradiation to the rectum</t>
  </si>
  <si>
    <t>15/05/2019 to 19/06/2019: radical long course pelvic chemoradiation, 45Gy/25# with concurrent Capecitabine bd Monday to Friday
03/09/2019: laparoscopic APR - grade 1/2 ypT3 ypN0 (0/31) L0 V0 Pn0 R0
25/06/2019: underwent small bowel resection after developing small bowel obstruction</t>
  </si>
  <si>
    <t>Mr Pettitt has declined the option of adjuvant chemotherapy in favour of surveillance in view of his difficult post-operative experience</t>
  </si>
  <si>
    <t>03/09/2019: laparoscopic APR - grade 1/2 ypT3 ypN0 (0/31) L0 V0 Pn0 R0</t>
  </si>
  <si>
    <t>Presacral collection</t>
  </si>
  <si>
    <t>R686900</t>
  </si>
  <si>
    <t xml:space="preserve">Low rectal cancer - March 2019
T2/T3, N1, EMVI positive
</t>
  </si>
  <si>
    <t xml:space="preserve">CT - no evidence of disease.
Consider short course radiotherapy - 25Gy in 5 fractions over a week followed by immediate AP resection followed by referral for adjuvant chemotherapy is appropriate.
</t>
  </si>
  <si>
    <t>Panproctocolectomy preceded by short course radiotherapy - 29.05.19
ypT1 ypN0 M0 R0 resection.
Discharge from Oncology.</t>
  </si>
  <si>
    <t>Could not be assessed on biopsy</t>
  </si>
  <si>
    <t>ypT1 ypN0 M0 R0 resection.</t>
  </si>
  <si>
    <t xml:space="preserve">No recurrence </t>
  </si>
  <si>
    <t>R687230</t>
  </si>
  <si>
    <t xml:space="preserve">Adenocarcinoma of the Rectum moderately differentiated presenting with change in bowel habit and rectal bleeding. MRI T4a N1 M0 CRM positive.  Tumour starting in the lower rectum. </t>
  </si>
  <si>
    <t>Completed neoadjuvant chemo-radiation to the rectum 45Gy in 25# with concomitant Capecitabine.  Radiotherapy completed 23rd July 2019.
Post chemo-radiation scan shows response to treatment, but some residual tumour.  Mr Butcher proceeded to an APR under the care of Mr Hanek in December 2019.
Final histology T3 ypN0 (0/17 lymph nodes) M0 moderately differentiated adenocarcinoma.</t>
  </si>
  <si>
    <t xml:space="preserve">Restaging CT scan in February 2020 and if all clear for discharge in Surveillance Clinic. </t>
  </si>
  <si>
    <t xml:space="preserve">Significant reduction in size of tumour </t>
  </si>
  <si>
    <t>T3ypN0 (0/17 lymph nodes) M0 moderately differentiated adenocarcinoma.</t>
  </si>
  <si>
    <t>R687336</t>
  </si>
  <si>
    <t>April 2019: low rectal cancer
T3 N1 M0 low rectal cancer</t>
  </si>
  <si>
    <t>Proposed treatment: pre-operative short course radiotherapy - 25Gy in 5 fractions over 1 week followed by surgery
MDM review of post-operative histology and for consideration of adjuvant chemotherapy if appropriate
Provisional consent for short course radiotherapy obtained</t>
  </si>
  <si>
    <t>Post short course radiotherapy AP resection: ypT1 ypT2 N0 (0/20) M0, R0 resection
Discharge from oncology</t>
  </si>
  <si>
    <t>ypT1 ypT2 N0 (0/20) M0, R0 resection</t>
  </si>
  <si>
    <t>R687612</t>
  </si>
  <si>
    <t>1.  Moderately differentiated adenocarcinoma of the rectum, starting at 6cm from the anal verge on colonoscopy.  MRI stage T3 N1 CRM positive.  
2.  Seminoma treated with a right orchidectomy and radiotherapy to the PA nodes, Churchill Hospital in 2001.</t>
  </si>
  <si>
    <t>Treatment: Neo adjuvant chemo-radiation to the rectum due to complete radiotherapy 45Gy in 25# with concomitant Capecitabine on 19.08.19. 
Capecitabine dose reduced to heterozgous DPD deficiency advice 50% dose. 
Chemoradiation completed 19.08.19. 
Post-treatment MRI scan stage T1/2 N1 M0 CRM negative.  
Anterior resection under the care of Mr Nastro 05/11/2019.  Final histology YpT2 YpN0 (0/19 lymph nodes).  Poorly differentiated adenocarcinoma.</t>
  </si>
  <si>
    <t xml:space="preserve">Post-treatment CT chest abdo pelvis.  Assuming there are no adverse features for a referral to the Surveillance Clinic and Mr Nastro will arrange for reversal of stoma in February 2020.
For discussion in the colo-rectal MDT on 24 January 2020 with the results of the CT.
</t>
  </si>
  <si>
    <t>YpT2 YpN0 (0/19 lymph nodes).  Poorly differentiated adenocarcinoma.</t>
  </si>
  <si>
    <t xml:space="preserve">No recurrence. </t>
  </si>
  <si>
    <t>R687916</t>
  </si>
  <si>
    <t xml:space="preserve">1.  Moderately differentiated adenocarcinoma of the rectum.  Radiologically T3 N1 M0 CRM positive on the left at 4 o'clock.  Tumour starting 8cm from anal verge according to MRI review.  No loss of MMR protein and KRAS mutation detected in Codon12/13.
2.  Pulmonary embolism found in the right subsegmental artery incidentally on a scan in December 2019.
</t>
  </si>
  <si>
    <t>Area in the inferior pubic ramus seen on MRI scan, specialist however, CT scan shows no uptake in bone but uptake in the rectal primary.
PET scan showed no evidence of disease outside of the rectum.
Neoadjuvant chemo-radiation to the rectum 45Gy in 25# with concomitant Capecitabine.
Treatment completed on 13.08.19.
Followed by radical surgery low anterior resection completed with Mr Nastro on 12.11.19.
Post-operative histology ypT2 ypN0 moderately differentiated with focal poor differentiation, no EMVI, but focal intramural vascular invasion.
Surveillance CT scan March 2020 describes increase in the pulmonary nodules metastases.
CT PET again shows lung nodules which are not FDG avid however review in the colorectal MDT.  Baseline scan suggests pulmonary nodules seen initially are slow growing metastases.
Mr Rodriguez proceeded to have right VATS and wedge resection for nodule in the upper and middle lobe of the right lung.  Histology consistant with a colorectal primary.  
He then completed further surgery to</t>
  </si>
  <si>
    <t xml:space="preserve">As post VATS surgery CT scan of the chest, abdomen and pelvis shows no adverse features for chemotherapy Xelox x 8 with GCSF cover.
</t>
  </si>
  <si>
    <t>Post-operative histology ypT2 ypN0 moderately differentiated with focal poor differentiation, no EMVI, but focal intramural vascular invasion.CRM negative</t>
  </si>
  <si>
    <t>Post op PE; Lung mets - had surgery VATS excision</t>
  </si>
  <si>
    <t>No new mets or recurrence</t>
  </si>
  <si>
    <t>R688032</t>
  </si>
  <si>
    <t>Rectal cancer adenocarcinoma - bulky tumour 5cm from anal verge and 2.1cm from dentate line.  Multifocal breach and multiple lymph nodes in the mesorectum CRM positive, T4 N2 MX</t>
  </si>
  <si>
    <t>11/06/2019: defunctioning colostomy
07/05/2019: CT chest, abdomen &amp; pelvis - soft tissue mass in the line of rectosigmoid with adjacent stranding in the perirectal fat merging with the uterus, surrounding nodularity in the perirectal fat, pelvic sidewalls and in the retroperitoneum is thought to reflect developing lymphadenopathy, bulky multi-nodular adrenal glands
04/06/2019: MRI pelvis and rectum - T4 N2 CRM positive, EMVI positive, bulky mid upper rectum
28/09/2020- CEA 4.9
07/06/2019: CT scan - adrenal glands are bulky and nodular somewhat enlarged, this again offers either physiological hyperplasia or small benign adenomas or early metastasis in the differentials although tumour looks more likely
For concurrent chemoradiation, with Capecitabine
Laparoscopic posterior pelvic exenteration: 13/11/2019 - pT4b pN1 (1/14) R1 resection
Consider adjuvant chemotherapy Capecitabine versus Capecitabine plus Oxaliplatin
PET CT on 24.06.20- No convincing evidence of metastases but increased uptake in the left hip.
MR</t>
  </si>
  <si>
    <t xml:space="preserve">Completed 8 cycles of Capecitabine chemotherapy
CT scan booked for 14th January 2021, MDM discussion 20th January 2021
</t>
  </si>
  <si>
    <t>Lap posterior pelvic exenteration</t>
  </si>
  <si>
    <t>Capecitabine; 8 cycles</t>
  </si>
  <si>
    <t>R689084</t>
  </si>
  <si>
    <t>July 2019: mid-rectal cancer
MRI 16/07/2019: T3a N1 M0
CT chest, abdomen &amp; pelvis 30/07/2019: no distant metastases</t>
  </si>
  <si>
    <t>Proposed treatment: for short course radiotherapy - 25Gy in 5 fractions followed by surgery</t>
  </si>
  <si>
    <t>Low anterior resection - moderately differentiated adenocarcinoma, pT1, pN0 (0/13) with intramural vascular invasion completely excised (R0)
Discharge from oncology</t>
  </si>
  <si>
    <t>moderately differentiated adenocarcinoma, pT1, pN0 (0/13) with intramural vascular invasion completely excised (R0)</t>
  </si>
  <si>
    <t>R689799</t>
  </si>
  <si>
    <t>Adenocarcinoma of the upper rectum, T3 N2 M0
MRI pelvis: T3 (adherent uterus) N2 with positive CRM due to direct tumour and lymph node proximity
CT chest, abdomen &amp; pelvis August 2019: no evidence of metastatic disease, nodularity within both lungs unchanged since 2016</t>
  </si>
  <si>
    <t>Defunctioning colostomy September 2019
For neoadjuvant radiotherapy 50Gy in 25 fractions
For repeat CT and MRI scans 6 weeks after treatment and review in MDT
Up-to-date MRI shows good response to radiotherapy, but persistent nodal disease
Urgent CT chest, abdomen and pelvis requested and consider surgery
Laparoscopic anterior resection and hysterectomy and bilateral salpingo-oophorectomy 01/05/2020
ypT3 ypN1 (1/23), R0 resection, M0</t>
  </si>
  <si>
    <t xml:space="preserve">To continue surveillance 
</t>
  </si>
  <si>
    <t>Long (50Gy/25F)</t>
  </si>
  <si>
    <t>ypT3 ypN1 (1/23), R0 resection, M0</t>
  </si>
  <si>
    <t>R690202</t>
  </si>
  <si>
    <t xml:space="preserve">Adenocarcinoma of the rectum moderately differentiated T3b N2 M0 CRM threatened by rectal lymph node. Tumour starting at 8cm from the anal verge on colonoscopy. </t>
  </si>
  <si>
    <t xml:space="preserve">Current Treatment: Neoadjuvant chemo-radiation to the rectum.  45Gy in 25# with concomitent Capecitabine.
Chemo-radiation due to be completed on 16.12.19.
CT and MRI scan shows reduction in the size of the primary tumour, now T3b N0 with a tiny focus of indeterminate tissue at the caudal end of the lesion in contact with CRM.
Mr Waller proceeded to an ultra-low anterior resection performed by Mr Nastro on 16.03.20 final histology ypT3 ypN0 ypM0 R0 resection poorly differentiated adenocarcinoma 0/9 lymph nodes involved tumour regression score is 2          </t>
  </si>
  <si>
    <t xml:space="preserve">Discharge to Nurse Led clinic for surveillance 
Mr Nastro will discuss with Mr Waller options of stomal reversal is feasible </t>
  </si>
  <si>
    <t>Long (55Gy/25F)</t>
  </si>
  <si>
    <t xml:space="preserve">ypT3 ypN0 ypM0 R0 resection poorly differentiated adenocarcinoma 0/9 lymph nodes involved tumour regression score is 2   </t>
  </si>
  <si>
    <t>R691551</t>
  </si>
  <si>
    <t>November 2019: low rectal cancer 
MRI: T3a N1
CT: no evidence of metastases
MDM review: short course pre-operative radiotherapy 25Gy in 5 fractions over 5 days followed by surgery</t>
  </si>
  <si>
    <t>Short course radiotherapy followed by AP resection 31/12/2019
ypT3a ypN0 (0/22) well to moderately differentiated adenocarcinoma, R0 resection
Surveillance versus adjuvant chemotherapy with Capecitabine or Infusional 5FU x24 weeks discussed</t>
  </si>
  <si>
    <t>Patient opted for surveillance - discharged from oncology
For follow-up under the colorectal surgical team</t>
  </si>
  <si>
    <t>ypT3a ypN0 (0/22) well to moderately differentiated adenocarcinoma, R0 resection</t>
  </si>
  <si>
    <t xml:space="preserve">N2 </t>
  </si>
  <si>
    <t>Downstaged?</t>
  </si>
  <si>
    <t>Y</t>
  </si>
  <si>
    <t>Involved (positive)</t>
  </si>
  <si>
    <t>0/12 nodes with metastatic disease but 1 granulomatous lymph node, TRS3</t>
  </si>
  <si>
    <t>ypN2a</t>
  </si>
  <si>
    <t>5/15 nodes, focal EMVI PN1 R1. Post-operative ileus</t>
  </si>
  <si>
    <t>In contact with right CRM</t>
  </si>
  <si>
    <t>6/15 nodes, EMVI neg</t>
  </si>
  <si>
    <t>10.4cm</t>
  </si>
  <si>
    <t>Laparoscopic APR</t>
  </si>
  <si>
    <t>0/16 nodes, L0, V0, Pn0, R0</t>
  </si>
  <si>
    <t>Hartmann's procedure</t>
  </si>
  <si>
    <t>CAPOX 4 cycles</t>
  </si>
  <si>
    <t xml:space="preserve">Presacral collection with mild dilatation of small bowel loops. Mechanical obstruction in distal colon. - March 2020 </t>
  </si>
  <si>
    <t>Complete response - no reported TRG status</t>
  </si>
  <si>
    <t>Laparoscopic lower AR</t>
  </si>
  <si>
    <t>03/09/2019 (date of surgery)</t>
  </si>
  <si>
    <t>31/05/2019 (date of surgery)</t>
  </si>
  <si>
    <t>0/12 nodes, complete response TRS0</t>
  </si>
  <si>
    <t>5.5cm</t>
  </si>
  <si>
    <t>Partial response - no reported TRG status</t>
  </si>
  <si>
    <t>0/10 lymph nodes positive, EMVI
present.</t>
  </si>
  <si>
    <t>??unclear cause of death</t>
  </si>
  <si>
    <t>Dead - unclear casue of death</t>
  </si>
  <si>
    <t>7.5cm</t>
  </si>
  <si>
    <t>15/07/2019 (date of surgery)</t>
  </si>
  <si>
    <t>29/05/2019 (date of surgery)</t>
  </si>
  <si>
    <t>17cm</t>
  </si>
  <si>
    <t>15/12/2019 (date of surgery)</t>
  </si>
  <si>
    <t>11/06/2019 (date of surgery)</t>
  </si>
  <si>
    <t>04/11/2019 (date of surgery)</t>
  </si>
  <si>
    <t>12/11/2019 (date of surgery)</t>
  </si>
  <si>
    <t>Negative</t>
  </si>
  <si>
    <t>Equivocal liver mets - repeat liver USS showed no lesion</t>
  </si>
  <si>
    <t>ymrTx</t>
  </si>
  <si>
    <t>Laparoscopic AR</t>
  </si>
  <si>
    <t>1/14 nodes, probable EMVI, TRS3</t>
  </si>
  <si>
    <t>Feb 2021 CT - 10.3 mm hypodense lesion in liver suspicious for mets (discussed in MDT - unlikely mets)</t>
  </si>
  <si>
    <t xml:space="preserve">Not reported - nil interval changes </t>
  </si>
  <si>
    <t>Starts at dentate line</t>
  </si>
  <si>
    <t>R677835</t>
  </si>
  <si>
    <t>R672103</t>
  </si>
  <si>
    <t>Locally advanced upper rectal cancer - June 2017
T3 N2 M0, posterior CRM threatened, grade 2 adenocarcinoma
CT: indeterminate lung nodule right middle lobe</t>
  </si>
  <si>
    <t>For neoadjuvant chemotherapy with daily Capecitabine and pelvic radiotherapy - 45Gy in 25 fractions over 5 weeks
Repeat MRI and CT 6 weeks post chemoradiotherapy and then consider bowel surgery and then review to discuss adjuvant chemotherapy
Monitoring CT scan for the indeterminate lung nodule
Completed chemoradiotherapy on 04/09/2017
MR 16/09/2017 shows response to treatment
CT 19/10/2017 - shows no convincing evidence of metastatic disease
Low anterior resection - 30/11/2017
ypT0, ypN0 (0/13), R0, Grade R0 M0
Surveillance versus adjuvant chemotherapy discussed.
Infusional 5FU up to 12 cycles agreed</t>
  </si>
  <si>
    <t>4 cycles of Infusional 5FU completed and stopped due to a decline in quality of life
Discharged from oncology</t>
  </si>
  <si>
    <t>R673128</t>
  </si>
  <si>
    <t xml:space="preserve">
T3b N1 low rectal adenocarcinoma arising at 95mm from the anal verge. CRM involved. 
</t>
  </si>
  <si>
    <t xml:space="preserve">Completed neoadjuvant long course radiotherapy 50Gy in 25 fractions on 29.09.17.  No chemotherapy given due to cardiac comorbidity.
MRI scan from 14.11.17 shows TRG3 response with intersphincteric plane invaded by fibrous signal.
Patient underwent ELAP and APR and is currently recovering.
</t>
  </si>
  <si>
    <t>.</t>
  </si>
  <si>
    <t>R677587</t>
  </si>
  <si>
    <t xml:space="preserve">Locally advanced low rectal cancer 
T3 N2 CRM threatened, M0 </t>
  </si>
  <si>
    <t>Neoadjuvant chemoradiotherapy - 45Gy in 25 fractions over 5 weeks with concurrent Capecitabine chemotherapy followed by MRI and CT 6 weeks post treatment, followed by MDM review
Patient made aware of surgery and adjuvant chemotherapy options 
Completing chemoradiotherapy 26/04/2018
MRI and CT week of 11th June and MDM review</t>
  </si>
  <si>
    <t>AP resection 27/07/2018
ypT2 ypN0 (0/12), R0 resection, M0
Post-operative complications of pelvic collection and infection and delayed wound healing
Not for adjuvant chemotherapy</t>
  </si>
  <si>
    <t>Rectal adenocarcinoma - mid/low February 2018
MRI - T2 N1</t>
  </si>
  <si>
    <t>CT - No evidence of distant disease
For short course radiotherapy - 25Gy in 5 fractions over a week followed by laparoscopic ultralow anterior resection and loop ileostomy a week post radiotherapy followed by review in clinic to discuss adjuvant chemotherapy options</t>
  </si>
  <si>
    <t>Laparoscopic ultralow anterior resection 24/04/2018: ypT1 ypN0 (0/31) no EMVI, R0 resection M0
Discharge from oncology and continue surgical surveillance</t>
  </si>
  <si>
    <t>R678498</t>
  </si>
  <si>
    <t xml:space="preserve">Adenocarcinoma of the rectum. 
Moderately differentiated radiologically T3b N1 M0 CRM positive anteriorly. </t>
  </si>
  <si>
    <t>Treatment radiotherapy to rectum 50Gy in 25# completed 4/7/18.  Followed by an anterior resection.  Final histology ypT2 ypN0 ypM0 R0 resection.
Surgery performed on 15/10/18.
Initially had a temporary stoma then reversal of stoma surgery during recent admission.</t>
  </si>
  <si>
    <t xml:space="preserve">Investigations pending.
CT CAP assuming results are normal for discharge to Sue Stubbs Colorectal Follow Up Clinic
</t>
  </si>
  <si>
    <t>R679717</t>
  </si>
  <si>
    <t xml:space="preserve">Rectal adenocarcinoma </t>
  </si>
  <si>
    <t>09.05.18 - histology showed moderately differentiated adenocarcinoma
30.04.18 - CT showed no distant metastatic disease.  Rectal wall thickening with surrounding adenopathy.
25.05.18 - MRI pelvis T3a N2 M0 CRM positive, LVI positive.  5cm from anal verge
Neoadjuvant chemo-radiation to the rectum 45Gy in 25# with concurrent Capecitabine.  Radiotherapy completed on 17 August 2018.
CT &amp; MRI scan post chemo-radiation showed a tumour response.  Radiologically T2 N1 CRM negative
Ultra low anterior resection under the care of Mr Nastro November 2018 ypT0 ypN0 complete response with minimal residual dysplasia only.</t>
  </si>
  <si>
    <t xml:space="preserve">Discuss with Mr Stott the pros and cons of adjuvant chemotherapy in context of complete response and we agreed for surveillance at this stage. 
Investigations pending: - 
CT scan assuming no adverse features discharge to self surveillance clinic to Mr Nastro for reversal of stoma. </t>
  </si>
  <si>
    <t xml:space="preserve">Nodes 0/13, </t>
  </si>
  <si>
    <t>Infusional 5FU - initially for 12 cycles (only completed 4 cycles in light of declining PS)</t>
  </si>
  <si>
    <t>TRG3/4??</t>
  </si>
  <si>
    <t>Recurrence at Sep 2019 - extensive metastatic disease</t>
  </si>
  <si>
    <t>Metastatic rectal cancer - progression of disease</t>
  </si>
  <si>
    <t>ELAP + APR</t>
  </si>
  <si>
    <t>9.5cm</t>
  </si>
  <si>
    <t>Likely surveillance - no further chemo post-op</t>
  </si>
  <si>
    <t>Chronically infected pelvic collection - no recurrence Nov 2018</t>
  </si>
  <si>
    <t xml:space="preserve">Chronically infected pelvic collection - no recurrence </t>
  </si>
  <si>
    <t>Likely from chronic pelvic abscess - no confirmed cause of death</t>
  </si>
  <si>
    <t>ypT4a</t>
  </si>
  <si>
    <t>Nodes 2/15, TRS 2, EMVI pos</t>
  </si>
  <si>
    <t>01/02/2018 (date of surgery)</t>
  </si>
  <si>
    <t>27/07/2018 (date of surgery)</t>
  </si>
  <si>
    <t>ELAPE</t>
  </si>
  <si>
    <t>??</t>
  </si>
  <si>
    <t>??Alive</t>
  </si>
  <si>
    <t>??not documented - but downstaged</t>
  </si>
  <si>
    <t>Negative - safe</t>
  </si>
  <si>
    <t>Not documented</t>
  </si>
  <si>
    <t>Ultralow AR</t>
  </si>
  <si>
    <t>0/31 nodes, nil EMVI</t>
  </si>
  <si>
    <t>24/04/2018 (date of surgery)</t>
  </si>
  <si>
    <t>Lower AR</t>
  </si>
  <si>
    <t>0/15 nodes</t>
  </si>
  <si>
    <t>15/10/2018 (date of surgery)</t>
  </si>
  <si>
    <t>No recurrence - CTCAP April 2021</t>
  </si>
  <si>
    <t>Minimal residual dysplasia only, TRS 0 ,EMVI neg, 0/21 nodes</t>
  </si>
  <si>
    <t>05/11/2018 (date of surgery)</t>
  </si>
  <si>
    <t>No recurrence - last CTCAP Nov 2020</t>
  </si>
  <si>
    <t>surger - 19/6/19</t>
  </si>
  <si>
    <t>Recurrence free survival (RFS)</t>
  </si>
  <si>
    <t xml:space="preserve"> progressive disease - patient declinded further chemo on Feb 2019</t>
  </si>
  <si>
    <t>date_last_follow_up</t>
  </si>
  <si>
    <t>unsure as last entry on any system is a CT TAP 4/6/2019 which showed no evidence of mets, then a 'orthotrans multidirectional tomogram on 26/9/2019 with no report on the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</si>
</sst>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FF0000"/>
      <name val="Calibri (Body)"/>
    </font>
    <font>
      <b/>
      <sz val="11"/>
      <name val="Calibri"/>
      <family val="2"/>
      <scheme val="minor"/>
    </font>
    <font>
      <sz val="11"/>
      <name val="Calibri (Body)"/>
    </font>
    <font>
      <b/>
      <sz val="11"/>
      <color rgb="FF006100"/>
      <name val="Calibri"/>
      <family val="2"/>
      <scheme val="minor"/>
    </font>
    <font>
      <sz val="12"/>
      <name val="Calibri"/>
      <family val="2"/>
      <scheme val="minor"/>
    </font>
    <font>
      <sz val="9"/>
      <color indexed="81"/>
      <name val="Tahoma"/>
      <family val="2"/>
    </font>
    <font>
      <b/>
      <sz val="9"/>
      <color indexed="81"/>
      <name val="Tahoma"/>
      <family val="2"/>
    </font>
    <font>
      <sz val="9"/>
      <name val="Arial"/>
      <family val="2"/>
    </font>
    <font>
      <sz val="10"/>
      <name val="Verdana"/>
      <family val="2"/>
    </font>
    <font>
      <b/>
      <sz val="12"/>
      <name val="Calibri"/>
      <family val="2"/>
      <scheme val="minor"/>
    </font>
    <font>
      <b/>
      <sz val="11"/>
      <color rgb="FFFF0000"/>
      <name val="Calibri"/>
      <family val="2"/>
      <scheme val="minor"/>
    </font>
    <font>
      <sz val="10"/>
      <color rgb="FF000000"/>
      <name val="Tahoma"/>
      <family val="2"/>
    </font>
    <font>
      <b/>
      <sz val="10"/>
      <color rgb="FF000000"/>
      <name val="Tahoma"/>
      <family val="2"/>
    </font>
  </fonts>
  <fills count="18">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theme="9"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0"/>
        <bgColor rgb="FF000000"/>
      </patternFill>
    </fill>
    <fill>
      <patternFill patternType="solid">
        <fgColor rgb="FF7030A0"/>
        <bgColor indexed="64"/>
      </patternFill>
    </fill>
    <fill>
      <patternFill patternType="solid">
        <fgColor rgb="FFFFFFFF"/>
        <bgColor rgb="FF000000"/>
      </patternFill>
    </fill>
    <fill>
      <patternFill patternType="solid">
        <fgColor rgb="FFC6EFCE"/>
        <bgColor rgb="FF000000"/>
      </patternFill>
    </fill>
    <fill>
      <patternFill patternType="solid">
        <fgColor rgb="FFFFEB9C"/>
        <bgColor rgb="FF000000"/>
      </patternFill>
    </fill>
    <fill>
      <patternFill patternType="solid">
        <fgColor theme="0"/>
      </patternFill>
    </fill>
    <fill>
      <patternFill patternType="solid">
        <fgColor rgb="FFFFCCFF"/>
        <bgColor indexed="64"/>
      </patternFill>
    </fill>
    <fill>
      <patternFill patternType="solid">
        <fgColor theme="7"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1"/>
      </left>
      <right/>
      <top style="thin">
        <color theme="1"/>
      </top>
      <bottom style="thin">
        <color theme="1"/>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theme="1"/>
      </right>
      <top style="thin">
        <color theme="1"/>
      </top>
      <bottom style="thin">
        <color theme="1"/>
      </bottom>
      <diagonal/>
    </border>
    <border>
      <left/>
      <right style="thin">
        <color indexed="64"/>
      </right>
      <top/>
      <bottom style="thin">
        <color indexed="64"/>
      </bottom>
      <diagonal/>
    </border>
    <border>
      <left/>
      <right/>
      <top style="thin">
        <color theme="1"/>
      </top>
      <bottom style="thin">
        <color theme="1"/>
      </bottom>
      <diagonal/>
    </border>
    <border>
      <left style="thin">
        <color theme="1"/>
      </left>
      <right style="thin">
        <color theme="1"/>
      </right>
      <top style="thin">
        <color theme="1"/>
      </top>
      <bottom/>
      <diagonal/>
    </border>
    <border>
      <left/>
      <right/>
      <top style="thin">
        <color theme="1"/>
      </top>
      <bottom/>
      <diagonal/>
    </border>
    <border>
      <left style="thin">
        <color theme="0"/>
      </left>
      <right/>
      <top/>
      <bottom/>
      <diagonal/>
    </border>
    <border>
      <left style="thin">
        <color theme="0"/>
      </left>
      <right/>
      <top/>
      <bottom style="thin">
        <color theme="0"/>
      </bottom>
      <diagonal/>
    </border>
    <border>
      <left style="thin">
        <color theme="0"/>
      </left>
      <right/>
      <top style="thin">
        <color theme="0"/>
      </top>
      <bottom style="thin">
        <color theme="0"/>
      </bottom>
      <diagonal/>
    </border>
    <border>
      <left/>
      <right style="thin">
        <color theme="0"/>
      </right>
      <top/>
      <bottom/>
      <diagonal/>
    </border>
    <border>
      <left/>
      <right style="thin">
        <color theme="0"/>
      </right>
      <top/>
      <bottom style="thin">
        <color theme="0"/>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theme="0"/>
      </right>
      <top style="thin">
        <color theme="0"/>
      </top>
      <bottom/>
      <diagonal/>
    </border>
  </borders>
  <cellStyleXfs count="4">
    <xf numFmtId="0" fontId="0" fillId="0" borderId="0"/>
    <xf numFmtId="0" fontId="8" fillId="2" borderId="0" applyNumberFormat="0" applyBorder="0" applyAlignment="0" applyProtection="0"/>
    <xf numFmtId="0" fontId="9" fillId="3" borderId="0" applyNumberFormat="0" applyBorder="0" applyAlignment="0" applyProtection="0"/>
    <xf numFmtId="0" fontId="10" fillId="4" borderId="3" applyNumberFormat="0" applyAlignment="0" applyProtection="0"/>
  </cellStyleXfs>
  <cellXfs count="368">
    <xf numFmtId="0" fontId="0" fillId="0" borderId="0" xfId="0"/>
    <xf numFmtId="0" fontId="8" fillId="2" borderId="0" xfId="1" applyBorder="1" applyAlignment="1">
      <alignment vertical="top" wrapText="1"/>
    </xf>
    <xf numFmtId="0" fontId="8" fillId="2" borderId="0" xfId="1" applyBorder="1" applyAlignment="1">
      <alignment vertical="top"/>
    </xf>
    <xf numFmtId="14" fontId="8" fillId="2" borderId="0" xfId="1" applyNumberFormat="1" applyBorder="1" applyAlignment="1">
      <alignment horizontal="center" vertical="top" wrapText="1"/>
    </xf>
    <xf numFmtId="0" fontId="8" fillId="2" borderId="0" xfId="1" applyBorder="1"/>
    <xf numFmtId="0" fontId="8" fillId="5" borderId="1" xfId="1" applyFill="1" applyBorder="1" applyAlignment="1">
      <alignment vertical="top" wrapText="1"/>
    </xf>
    <xf numFmtId="0" fontId="0" fillId="5" borderId="1" xfId="0" applyFill="1" applyBorder="1"/>
    <xf numFmtId="0" fontId="13" fillId="0" borderId="1" xfId="0" applyFont="1" applyBorder="1" applyAlignment="1">
      <alignment vertical="top" wrapText="1"/>
    </xf>
    <xf numFmtId="0" fontId="13" fillId="0" borderId="9" xfId="0" applyFont="1" applyBorder="1" applyAlignment="1">
      <alignment vertical="top" wrapText="1"/>
    </xf>
    <xf numFmtId="0" fontId="13" fillId="0" borderId="10" xfId="0" applyFont="1" applyBorder="1" applyAlignment="1">
      <alignment vertical="top" wrapText="1"/>
    </xf>
    <xf numFmtId="0" fontId="13" fillId="5" borderId="10" xfId="1" applyFont="1" applyFill="1" applyBorder="1" applyAlignment="1">
      <alignment vertical="top"/>
    </xf>
    <xf numFmtId="0" fontId="13" fillId="5" borderId="9" xfId="1" applyFont="1" applyFill="1" applyBorder="1" applyAlignment="1">
      <alignment vertical="top"/>
    </xf>
    <xf numFmtId="0" fontId="13" fillId="5" borderId="1" xfId="1" applyFont="1" applyFill="1" applyBorder="1" applyAlignment="1">
      <alignment vertical="top"/>
    </xf>
    <xf numFmtId="0" fontId="13" fillId="0" borderId="1" xfId="0" applyFont="1" applyBorder="1" applyAlignment="1">
      <alignment vertical="top"/>
    </xf>
    <xf numFmtId="0" fontId="13" fillId="5" borderId="10" xfId="0" applyFont="1" applyFill="1" applyBorder="1" applyAlignment="1">
      <alignment vertical="top"/>
    </xf>
    <xf numFmtId="0" fontId="13" fillId="0" borderId="9" xfId="0" applyFont="1" applyBorder="1" applyAlignment="1">
      <alignment vertical="top"/>
    </xf>
    <xf numFmtId="0" fontId="13" fillId="6" borderId="1" xfId="0" applyFont="1" applyFill="1" applyBorder="1" applyAlignment="1">
      <alignment vertical="top"/>
    </xf>
    <xf numFmtId="0" fontId="13" fillId="8" borderId="1" xfId="0" applyFont="1" applyFill="1" applyBorder="1" applyAlignment="1">
      <alignment vertical="top"/>
    </xf>
    <xf numFmtId="0" fontId="13" fillId="5" borderId="10" xfId="0" applyFont="1" applyFill="1" applyBorder="1" applyAlignment="1">
      <alignment vertical="top" wrapText="1"/>
    </xf>
    <xf numFmtId="0" fontId="13" fillId="5" borderId="9" xfId="0" applyFont="1" applyFill="1" applyBorder="1" applyAlignment="1">
      <alignment vertical="top" wrapText="1"/>
    </xf>
    <xf numFmtId="0" fontId="13" fillId="5" borderId="1" xfId="0" applyFont="1" applyFill="1" applyBorder="1" applyAlignment="1">
      <alignment vertical="top" wrapText="1"/>
    </xf>
    <xf numFmtId="0" fontId="16" fillId="0" borderId="1" xfId="0" applyFont="1" applyBorder="1" applyAlignment="1">
      <alignment vertical="top" wrapText="1"/>
    </xf>
    <xf numFmtId="0" fontId="13" fillId="5" borderId="1" xfId="0" applyFont="1" applyFill="1" applyBorder="1" applyAlignment="1">
      <alignment vertical="top"/>
    </xf>
    <xf numFmtId="0" fontId="13" fillId="0" borderId="10" xfId="0" applyFont="1" applyBorder="1" applyAlignment="1">
      <alignment vertical="top"/>
    </xf>
    <xf numFmtId="14" fontId="13" fillId="0" borderId="10" xfId="0" applyNumberFormat="1" applyFont="1" applyBorder="1" applyAlignment="1">
      <alignment vertical="top" wrapText="1"/>
    </xf>
    <xf numFmtId="0" fontId="6" fillId="0" borderId="10" xfId="0" applyFont="1" applyBorder="1" applyAlignment="1">
      <alignment vertical="top"/>
    </xf>
    <xf numFmtId="0" fontId="8" fillId="5" borderId="1" xfId="1" applyFill="1" applyBorder="1" applyAlignment="1">
      <alignment vertical="top"/>
    </xf>
    <xf numFmtId="0" fontId="6" fillId="0" borderId="9" xfId="0" applyFont="1" applyBorder="1" applyAlignment="1">
      <alignment vertical="top"/>
    </xf>
    <xf numFmtId="0" fontId="6" fillId="0" borderId="1" xfId="0" applyFont="1" applyBorder="1" applyAlignment="1">
      <alignment vertical="top"/>
    </xf>
    <xf numFmtId="0" fontId="6" fillId="0" borderId="4" xfId="0" applyFont="1" applyBorder="1" applyAlignment="1">
      <alignment vertical="top"/>
    </xf>
    <xf numFmtId="14" fontId="13" fillId="5" borderId="10" xfId="0" applyNumberFormat="1" applyFont="1" applyFill="1" applyBorder="1" applyAlignment="1">
      <alignment vertical="top"/>
    </xf>
    <xf numFmtId="14" fontId="13" fillId="0" borderId="9" xfId="0" applyNumberFormat="1" applyFont="1" applyBorder="1" applyAlignment="1">
      <alignment vertical="top"/>
    </xf>
    <xf numFmtId="14" fontId="13" fillId="0" borderId="1" xfId="0" applyNumberFormat="1" applyFont="1" applyBorder="1" applyAlignment="1">
      <alignment vertical="top"/>
    </xf>
    <xf numFmtId="0" fontId="13" fillId="5" borderId="1" xfId="1" applyFont="1" applyFill="1" applyBorder="1" applyAlignment="1">
      <alignment vertical="top" wrapText="1"/>
    </xf>
    <xf numFmtId="0" fontId="13" fillId="10" borderId="0" xfId="0" applyFont="1" applyFill="1" applyAlignment="1">
      <alignment vertical="top" wrapText="1"/>
    </xf>
    <xf numFmtId="14" fontId="13" fillId="0" borderId="1" xfId="0" applyNumberFormat="1" applyFont="1" applyBorder="1" applyAlignment="1">
      <alignment vertical="top" wrapText="1"/>
    </xf>
    <xf numFmtId="0" fontId="13" fillId="8" borderId="1" xfId="0" applyFont="1" applyFill="1" applyBorder="1" applyAlignment="1">
      <alignment vertical="top" wrapText="1"/>
    </xf>
    <xf numFmtId="14" fontId="13" fillId="5" borderId="1" xfId="0" applyNumberFormat="1" applyFont="1" applyFill="1" applyBorder="1" applyAlignment="1">
      <alignment vertical="top" wrapText="1"/>
    </xf>
    <xf numFmtId="0" fontId="13" fillId="0" borderId="13" xfId="0" applyFont="1" applyBorder="1" applyAlignment="1">
      <alignment vertical="top" wrapText="1"/>
    </xf>
    <xf numFmtId="0" fontId="13" fillId="0" borderId="14" xfId="0" applyFont="1" applyBorder="1" applyAlignment="1">
      <alignment vertical="top" wrapText="1"/>
    </xf>
    <xf numFmtId="0" fontId="13" fillId="0" borderId="15" xfId="0" applyFont="1" applyBorder="1" applyAlignment="1">
      <alignment vertical="top" wrapText="1"/>
    </xf>
    <xf numFmtId="0" fontId="9" fillId="5" borderId="10" xfId="2" applyFill="1" applyBorder="1" applyAlignment="1">
      <alignment vertical="top" wrapText="1"/>
    </xf>
    <xf numFmtId="14" fontId="9" fillId="5" borderId="10" xfId="2" applyNumberFormat="1" applyFill="1" applyBorder="1" applyAlignment="1">
      <alignment horizontal="center" vertical="top" wrapText="1"/>
    </xf>
    <xf numFmtId="0" fontId="5" fillId="0" borderId="4" xfId="0" applyFont="1" applyBorder="1"/>
    <xf numFmtId="0" fontId="13" fillId="0" borderId="18" xfId="0" applyFont="1" applyBorder="1" applyAlignment="1">
      <alignment vertical="top" wrapText="1"/>
    </xf>
    <xf numFmtId="0" fontId="13" fillId="0" borderId="20" xfId="0" applyFont="1" applyBorder="1" applyAlignment="1">
      <alignment vertical="top" wrapText="1"/>
    </xf>
    <xf numFmtId="0" fontId="13" fillId="0" borderId="19" xfId="0" applyFont="1" applyBorder="1" applyAlignment="1">
      <alignment vertical="top"/>
    </xf>
    <xf numFmtId="14" fontId="13" fillId="5" borderId="1" xfId="0" applyNumberFormat="1" applyFont="1" applyFill="1" applyBorder="1" applyAlignment="1">
      <alignment horizontal="center" vertical="top" wrapText="1"/>
    </xf>
    <xf numFmtId="0" fontId="18" fillId="0" borderId="1" xfId="0" applyFont="1" applyBorder="1" applyAlignment="1">
      <alignment vertical="top" wrapText="1"/>
    </xf>
    <xf numFmtId="0" fontId="8" fillId="5" borderId="15" xfId="1" applyFill="1" applyBorder="1" applyAlignment="1">
      <alignment vertical="top"/>
    </xf>
    <xf numFmtId="0" fontId="13" fillId="5" borderId="15" xfId="1" applyFont="1" applyFill="1" applyBorder="1" applyAlignment="1">
      <alignment vertical="top"/>
    </xf>
    <xf numFmtId="0" fontId="17" fillId="8" borderId="2" xfId="1" applyFont="1" applyFill="1" applyBorder="1" applyAlignment="1">
      <alignment vertical="top" wrapText="1"/>
    </xf>
    <xf numFmtId="0" fontId="13" fillId="5" borderId="16" xfId="0" applyFont="1" applyFill="1" applyBorder="1" applyAlignment="1">
      <alignment vertical="top"/>
    </xf>
    <xf numFmtId="0" fontId="13" fillId="0" borderId="17" xfId="0" applyFont="1" applyBorder="1" applyAlignment="1">
      <alignment vertical="top"/>
    </xf>
    <xf numFmtId="0" fontId="13" fillId="0" borderId="2" xfId="0" applyFont="1" applyBorder="1" applyAlignment="1">
      <alignment vertical="top"/>
    </xf>
    <xf numFmtId="0" fontId="13" fillId="5" borderId="2" xfId="0" applyFont="1" applyFill="1" applyBorder="1" applyAlignment="1">
      <alignment vertical="top"/>
    </xf>
    <xf numFmtId="0" fontId="13" fillId="8" borderId="2" xfId="0" applyFont="1" applyFill="1" applyBorder="1" applyAlignment="1">
      <alignment vertical="top"/>
    </xf>
    <xf numFmtId="14" fontId="18" fillId="0" borderId="1" xfId="0" applyNumberFormat="1" applyFont="1" applyBorder="1" applyAlignment="1">
      <alignment vertical="top" wrapText="1"/>
    </xf>
    <xf numFmtId="0" fontId="22" fillId="0" borderId="1" xfId="0" applyFont="1" applyBorder="1" applyAlignment="1">
      <alignment vertical="top" wrapText="1"/>
    </xf>
    <xf numFmtId="0" fontId="0" fillId="9" borderId="12" xfId="0" applyFill="1" applyBorder="1"/>
    <xf numFmtId="0" fontId="0" fillId="9" borderId="12" xfId="0" applyFill="1" applyBorder="1" applyAlignment="1">
      <alignment vertical="top" wrapText="1"/>
    </xf>
    <xf numFmtId="0" fontId="0" fillId="9" borderId="21" xfId="0" applyFill="1" applyBorder="1"/>
    <xf numFmtId="0" fontId="0" fillId="9" borderId="0" xfId="0" applyFill="1" applyAlignment="1">
      <alignment vertical="top" wrapText="1"/>
    </xf>
    <xf numFmtId="0" fontId="0" fillId="9" borderId="24" xfId="0" applyFill="1" applyBorder="1"/>
    <xf numFmtId="0" fontId="0" fillId="9" borderId="12" xfId="0" applyFill="1" applyBorder="1" applyAlignment="1">
      <alignment wrapText="1"/>
    </xf>
    <xf numFmtId="164" fontId="0" fillId="9" borderId="12" xfId="0" applyNumberFormat="1" applyFill="1" applyBorder="1"/>
    <xf numFmtId="0" fontId="0" fillId="9" borderId="4" xfId="0" applyFill="1" applyBorder="1"/>
    <xf numFmtId="0" fontId="18" fillId="8" borderId="1" xfId="0" applyFont="1" applyFill="1" applyBorder="1" applyAlignment="1">
      <alignment vertical="top" wrapText="1"/>
    </xf>
    <xf numFmtId="14" fontId="13" fillId="5" borderId="15" xfId="0" applyNumberFormat="1" applyFont="1" applyFill="1" applyBorder="1" applyAlignment="1">
      <alignment vertical="top" wrapText="1"/>
    </xf>
    <xf numFmtId="14" fontId="13" fillId="5" borderId="13" xfId="0" applyNumberFormat="1" applyFont="1" applyFill="1" applyBorder="1" applyAlignment="1">
      <alignment vertical="top" wrapText="1"/>
    </xf>
    <xf numFmtId="14" fontId="13" fillId="0" borderId="13" xfId="0" applyNumberFormat="1" applyFont="1" applyBorder="1" applyAlignment="1">
      <alignment vertical="top" wrapText="1"/>
    </xf>
    <xf numFmtId="0" fontId="0" fillId="9" borderId="5" xfId="0" applyFill="1" applyBorder="1"/>
    <xf numFmtId="0" fontId="0" fillId="9" borderId="12" xfId="0" applyFill="1" applyBorder="1" applyAlignment="1">
      <alignment vertical="top"/>
    </xf>
    <xf numFmtId="0" fontId="24" fillId="0" borderId="1" xfId="0" applyFont="1" applyBorder="1" applyAlignment="1">
      <alignment vertical="top" wrapText="1" shrinkToFit="1"/>
    </xf>
    <xf numFmtId="0" fontId="15" fillId="8" borderId="1" xfId="0" applyFont="1" applyFill="1" applyBorder="1" applyAlignment="1">
      <alignment vertical="top" wrapText="1"/>
    </xf>
    <xf numFmtId="0" fontId="18" fillId="5" borderId="1" xfId="0" applyFont="1" applyFill="1" applyBorder="1" applyAlignment="1">
      <alignment vertical="top" wrapText="1"/>
    </xf>
    <xf numFmtId="0" fontId="0" fillId="5" borderId="2" xfId="0" applyFill="1" applyBorder="1"/>
    <xf numFmtId="14" fontId="13" fillId="5" borderId="1" xfId="1" applyNumberFormat="1" applyFont="1" applyFill="1" applyBorder="1" applyAlignment="1">
      <alignment horizontal="center" vertical="top" wrapText="1"/>
    </xf>
    <xf numFmtId="0" fontId="13" fillId="5" borderId="1" xfId="1" applyFont="1" applyFill="1" applyBorder="1"/>
    <xf numFmtId="14" fontId="13" fillId="5" borderId="1" xfId="1" applyNumberFormat="1" applyFont="1" applyFill="1" applyBorder="1" applyAlignment="1">
      <alignment horizontal="left" vertical="top" wrapText="1"/>
    </xf>
    <xf numFmtId="0" fontId="18" fillId="5" borderId="1" xfId="0" applyFont="1" applyFill="1" applyBorder="1"/>
    <xf numFmtId="0" fontId="18" fillId="5" borderId="1" xfId="0" applyFont="1" applyFill="1" applyBorder="1" applyAlignment="1">
      <alignment vertical="top"/>
    </xf>
    <xf numFmtId="14" fontId="13" fillId="5" borderId="1" xfId="1" applyNumberFormat="1" applyFont="1" applyFill="1" applyBorder="1" applyAlignment="1">
      <alignment vertical="top" wrapText="1"/>
    </xf>
    <xf numFmtId="0" fontId="15" fillId="8" borderId="1" xfId="1" applyFont="1" applyFill="1" applyBorder="1" applyAlignment="1">
      <alignment vertical="top" wrapText="1"/>
    </xf>
    <xf numFmtId="14" fontId="13" fillId="5" borderId="1" xfId="1" applyNumberFormat="1" applyFont="1" applyFill="1" applyBorder="1" applyAlignment="1">
      <alignment horizontal="left" vertical="top"/>
    </xf>
    <xf numFmtId="14" fontId="13" fillId="5" borderId="1" xfId="1" applyNumberFormat="1" applyFont="1" applyFill="1" applyBorder="1" applyAlignment="1">
      <alignment vertical="top"/>
    </xf>
    <xf numFmtId="0" fontId="18" fillId="0" borderId="1" xfId="0" applyFont="1" applyBorder="1" applyAlignment="1">
      <alignment vertical="top"/>
    </xf>
    <xf numFmtId="0" fontId="6" fillId="9" borderId="5" xfId="0" applyFont="1" applyFill="1" applyBorder="1"/>
    <xf numFmtId="0" fontId="0" fillId="9" borderId="9" xfId="0" applyFill="1" applyBorder="1" applyAlignment="1">
      <alignment vertical="top" wrapText="1"/>
    </xf>
    <xf numFmtId="0" fontId="0" fillId="9" borderId="6" xfId="0" applyFill="1" applyBorder="1"/>
    <xf numFmtId="0" fontId="13" fillId="12" borderId="1" xfId="0" applyFont="1" applyFill="1" applyBorder="1" applyAlignment="1">
      <alignment vertical="top" wrapText="1"/>
    </xf>
    <xf numFmtId="0" fontId="13" fillId="13" borderId="1" xfId="0" applyFont="1" applyFill="1" applyBorder="1" applyAlignment="1">
      <alignment vertical="top" wrapText="1"/>
    </xf>
    <xf numFmtId="14" fontId="18" fillId="5" borderId="1" xfId="0" applyNumberFormat="1" applyFont="1" applyFill="1" applyBorder="1" applyAlignment="1">
      <alignment vertical="top"/>
    </xf>
    <xf numFmtId="0" fontId="0" fillId="0" borderId="0" xfId="0" applyAlignment="1">
      <alignment vertical="top" wrapText="1"/>
    </xf>
    <xf numFmtId="0" fontId="13" fillId="10" borderId="1" xfId="0" applyFont="1" applyFill="1" applyBorder="1" applyAlignment="1">
      <alignment vertical="top" wrapText="1"/>
    </xf>
    <xf numFmtId="0" fontId="13" fillId="15" borderId="1" xfId="2" applyFont="1" applyFill="1" applyBorder="1" applyAlignment="1">
      <alignment vertical="top" wrapText="1"/>
    </xf>
    <xf numFmtId="14" fontId="13" fillId="15" borderId="1" xfId="2" applyNumberFormat="1" applyFont="1" applyFill="1" applyBorder="1" applyAlignment="1">
      <alignment horizontal="center" vertical="top" wrapText="1"/>
    </xf>
    <xf numFmtId="0" fontId="13" fillId="15" borderId="1" xfId="1" applyFont="1" applyFill="1" applyBorder="1" applyAlignment="1">
      <alignment vertical="top" wrapText="1"/>
    </xf>
    <xf numFmtId="0" fontId="0" fillId="5" borderId="0" xfId="0" applyFill="1" applyAlignment="1">
      <alignment vertical="top" wrapText="1"/>
    </xf>
    <xf numFmtId="0" fontId="13" fillId="8" borderId="1" xfId="2" applyFont="1" applyFill="1" applyBorder="1" applyAlignment="1">
      <alignment vertical="top" wrapText="1"/>
    </xf>
    <xf numFmtId="14" fontId="18" fillId="5" borderId="1" xfId="0" applyNumberFormat="1" applyFont="1" applyFill="1" applyBorder="1" applyAlignment="1">
      <alignment vertical="top" wrapText="1"/>
    </xf>
    <xf numFmtId="14" fontId="13" fillId="15" borderId="1" xfId="2" applyNumberFormat="1" applyFont="1" applyFill="1" applyBorder="1" applyAlignment="1">
      <alignment vertical="top" wrapText="1"/>
    </xf>
    <xf numFmtId="14" fontId="13" fillId="5" borderId="1" xfId="2" applyNumberFormat="1" applyFont="1" applyFill="1" applyBorder="1" applyAlignment="1">
      <alignment vertical="top" wrapText="1"/>
    </xf>
    <xf numFmtId="0" fontId="13" fillId="5" borderId="1" xfId="2" applyFont="1" applyFill="1" applyBorder="1" applyAlignment="1">
      <alignment vertical="top" wrapText="1"/>
    </xf>
    <xf numFmtId="14" fontId="13" fillId="15" borderId="1" xfId="1" applyNumberFormat="1" applyFont="1" applyFill="1" applyBorder="1" applyAlignment="1">
      <alignment horizontal="center" vertical="top" wrapText="1"/>
    </xf>
    <xf numFmtId="0" fontId="13" fillId="8" borderId="1" xfId="1" applyFont="1" applyFill="1" applyBorder="1" applyAlignment="1">
      <alignment vertical="top" wrapText="1"/>
    </xf>
    <xf numFmtId="0" fontId="0" fillId="0" borderId="0" xfId="0" applyAlignment="1">
      <alignment vertical="top"/>
    </xf>
    <xf numFmtId="14" fontId="18" fillId="0" borderId="1" xfId="0" applyNumberFormat="1" applyFont="1" applyBorder="1" applyAlignment="1">
      <alignment vertical="top"/>
    </xf>
    <xf numFmtId="0" fontId="13" fillId="15" borderId="1" xfId="1" applyFont="1" applyFill="1" applyBorder="1" applyAlignment="1">
      <alignment vertical="top"/>
    </xf>
    <xf numFmtId="14" fontId="13" fillId="15" borderId="1" xfId="1" applyNumberFormat="1" applyFont="1" applyFill="1" applyBorder="1" applyAlignment="1">
      <alignment vertical="top"/>
    </xf>
    <xf numFmtId="0" fontId="13" fillId="8" borderId="1" xfId="1" applyFont="1" applyFill="1" applyBorder="1" applyAlignment="1">
      <alignment vertical="top"/>
    </xf>
    <xf numFmtId="0" fontId="13" fillId="15" borderId="1" xfId="3" applyFont="1" applyFill="1" applyBorder="1" applyAlignment="1">
      <alignment vertical="top" wrapText="1"/>
    </xf>
    <xf numFmtId="14" fontId="13" fillId="15" borderId="1" xfId="1" applyNumberFormat="1" applyFont="1" applyFill="1" applyBorder="1" applyAlignment="1">
      <alignment vertical="top" wrapText="1"/>
    </xf>
    <xf numFmtId="0" fontId="13" fillId="5" borderId="15" xfId="0" applyFont="1" applyFill="1" applyBorder="1" applyAlignment="1">
      <alignment vertical="top"/>
    </xf>
    <xf numFmtId="0" fontId="13" fillId="5" borderId="15" xfId="1" applyFont="1" applyFill="1" applyBorder="1" applyAlignment="1">
      <alignment vertical="top" wrapText="1"/>
    </xf>
    <xf numFmtId="0" fontId="0" fillId="7" borderId="8" xfId="0" applyFill="1" applyBorder="1" applyAlignment="1">
      <alignment horizontal="left" vertical="top" wrapText="1"/>
    </xf>
    <xf numFmtId="14" fontId="0" fillId="7" borderId="8" xfId="0" applyNumberFormat="1" applyFill="1" applyBorder="1" applyAlignment="1">
      <alignment horizontal="left" vertical="top" wrapText="1"/>
    </xf>
    <xf numFmtId="0" fontId="7" fillId="7" borderId="8" xfId="0" applyFont="1" applyFill="1" applyBorder="1" applyAlignment="1">
      <alignment horizontal="left" vertical="top" wrapText="1"/>
    </xf>
    <xf numFmtId="0" fontId="7" fillId="7" borderId="26" xfId="0" applyFont="1" applyFill="1" applyBorder="1" applyAlignment="1">
      <alignment horizontal="left" vertical="top" wrapText="1"/>
    </xf>
    <xf numFmtId="0" fontId="12" fillId="7" borderId="8" xfId="0" applyFont="1" applyFill="1" applyBorder="1" applyAlignment="1">
      <alignment horizontal="left" vertical="top" wrapText="1"/>
    </xf>
    <xf numFmtId="0" fontId="7" fillId="7" borderId="7" xfId="0" applyFont="1" applyFill="1" applyBorder="1" applyAlignment="1">
      <alignment horizontal="left" vertical="top" wrapText="1"/>
    </xf>
    <xf numFmtId="164" fontId="7" fillId="7" borderId="8" xfId="0" applyNumberFormat="1" applyFont="1" applyFill="1" applyBorder="1" applyAlignment="1">
      <alignment horizontal="left" vertical="top" wrapText="1"/>
    </xf>
    <xf numFmtId="0" fontId="0" fillId="7" borderId="8" xfId="0" applyFill="1" applyBorder="1" applyAlignment="1">
      <alignment horizontal="left" wrapText="1"/>
    </xf>
    <xf numFmtId="0" fontId="0" fillId="7" borderId="1" xfId="0" applyFill="1" applyBorder="1" applyAlignment="1">
      <alignment horizontal="left" wrapText="1"/>
    </xf>
    <xf numFmtId="0" fontId="13" fillId="13" borderId="1" xfId="0" applyFont="1" applyFill="1" applyBorder="1" applyAlignment="1">
      <alignment horizontal="left" vertical="top" wrapText="1"/>
    </xf>
    <xf numFmtId="0" fontId="13" fillId="2" borderId="1" xfId="1" applyFont="1" applyBorder="1" applyAlignment="1">
      <alignment horizontal="left" vertical="top" wrapText="1"/>
    </xf>
    <xf numFmtId="14" fontId="13" fillId="2" borderId="1" xfId="1" applyNumberFormat="1" applyFont="1" applyBorder="1" applyAlignment="1">
      <alignment horizontal="left" vertical="top" wrapText="1"/>
    </xf>
    <xf numFmtId="0" fontId="13" fillId="2" borderId="1" xfId="1" applyFont="1" applyBorder="1" applyAlignment="1">
      <alignment horizontal="left" wrapText="1"/>
    </xf>
    <xf numFmtId="0" fontId="13" fillId="16" borderId="1" xfId="2" applyFont="1" applyFill="1" applyBorder="1" applyAlignment="1">
      <alignment horizontal="left" vertical="top" wrapText="1"/>
    </xf>
    <xf numFmtId="0" fontId="13" fillId="16" borderId="1" xfId="1" applyFont="1" applyFill="1" applyBorder="1" applyAlignment="1">
      <alignment horizontal="left" vertical="top" wrapText="1"/>
    </xf>
    <xf numFmtId="14" fontId="13" fillId="16" borderId="1" xfId="2" applyNumberFormat="1" applyFont="1" applyFill="1" applyBorder="1" applyAlignment="1">
      <alignment horizontal="left" vertical="top" wrapText="1"/>
    </xf>
    <xf numFmtId="14" fontId="18" fillId="16" borderId="1" xfId="0" applyNumberFormat="1" applyFont="1" applyFill="1" applyBorder="1" applyAlignment="1">
      <alignment horizontal="left" wrapText="1"/>
    </xf>
    <xf numFmtId="0" fontId="13" fillId="3" borderId="1" xfId="2" applyFont="1" applyBorder="1" applyAlignment="1">
      <alignment horizontal="left" vertical="top" wrapText="1"/>
    </xf>
    <xf numFmtId="0" fontId="18" fillId="0" borderId="1" xfId="0" applyFont="1" applyBorder="1" applyAlignment="1">
      <alignment horizontal="left" wrapText="1"/>
    </xf>
    <xf numFmtId="0" fontId="0" fillId="0" borderId="0" xfId="0" applyAlignment="1">
      <alignment horizontal="left" wrapText="1"/>
    </xf>
    <xf numFmtId="0" fontId="13" fillId="14" borderId="1" xfId="0" applyFont="1" applyFill="1" applyBorder="1" applyAlignment="1">
      <alignment horizontal="left" vertical="top" wrapText="1"/>
    </xf>
    <xf numFmtId="14" fontId="13" fillId="3" borderId="1" xfId="2" applyNumberFormat="1" applyFont="1" applyBorder="1" applyAlignment="1">
      <alignment horizontal="left" vertical="top" wrapText="1"/>
    </xf>
    <xf numFmtId="0" fontId="13" fillId="3" borderId="1" xfId="2" applyFont="1" applyBorder="1" applyAlignment="1">
      <alignment horizontal="left" wrapText="1"/>
    </xf>
    <xf numFmtId="14" fontId="13" fillId="0" borderId="1" xfId="2" applyNumberFormat="1" applyFont="1" applyFill="1" applyBorder="1" applyAlignment="1">
      <alignment horizontal="left" vertical="top" wrapText="1"/>
    </xf>
    <xf numFmtId="0" fontId="18" fillId="0" borderId="1" xfId="0" applyFont="1" applyBorder="1" applyAlignment="1">
      <alignment horizontal="left" vertical="top" wrapText="1"/>
    </xf>
    <xf numFmtId="0" fontId="18" fillId="5" borderId="1" xfId="0" applyFont="1" applyFill="1" applyBorder="1" applyAlignment="1">
      <alignment horizontal="left" vertical="top" wrapText="1"/>
    </xf>
    <xf numFmtId="0" fontId="13" fillId="5" borderId="10" xfId="0" applyFont="1" applyFill="1" applyBorder="1" applyAlignment="1">
      <alignment horizontal="left" vertical="top" wrapText="1"/>
    </xf>
    <xf numFmtId="0" fontId="13" fillId="0" borderId="10" xfId="0" applyFont="1" applyBorder="1" applyAlignment="1">
      <alignment horizontal="left" vertical="top" wrapText="1"/>
    </xf>
    <xf numFmtId="14" fontId="13" fillId="0" borderId="10" xfId="0" applyNumberFormat="1" applyFont="1" applyBorder="1" applyAlignment="1">
      <alignment horizontal="left" vertical="top" wrapText="1"/>
    </xf>
    <xf numFmtId="0" fontId="13" fillId="5" borderId="1" xfId="1" applyFont="1" applyFill="1" applyBorder="1" applyAlignment="1">
      <alignment horizontal="left" vertical="top" wrapText="1"/>
    </xf>
    <xf numFmtId="0" fontId="13" fillId="0" borderId="13" xfId="0" applyFont="1" applyBorder="1" applyAlignment="1">
      <alignment horizontal="left" vertical="top" wrapText="1"/>
    </xf>
    <xf numFmtId="0" fontId="13" fillId="0" borderId="1" xfId="0" applyFont="1" applyBorder="1" applyAlignment="1">
      <alignment horizontal="left" vertical="top" wrapText="1"/>
    </xf>
    <xf numFmtId="0" fontId="13" fillId="0" borderId="16" xfId="0" applyFont="1" applyBorder="1" applyAlignment="1">
      <alignment horizontal="left" vertical="top" wrapText="1"/>
    </xf>
    <xf numFmtId="0" fontId="6" fillId="0" borderId="4" xfId="0" applyFont="1" applyBorder="1" applyAlignment="1">
      <alignment horizontal="left" wrapText="1"/>
    </xf>
    <xf numFmtId="0" fontId="13" fillId="8" borderId="1" xfId="0" applyFont="1" applyFill="1" applyBorder="1" applyAlignment="1">
      <alignment horizontal="left" vertical="top" wrapText="1"/>
    </xf>
    <xf numFmtId="14" fontId="13" fillId="0" borderId="1" xfId="0" applyNumberFormat="1" applyFont="1" applyBorder="1" applyAlignment="1">
      <alignment horizontal="left" vertical="top" wrapText="1"/>
    </xf>
    <xf numFmtId="0" fontId="13" fillId="5" borderId="1" xfId="0" applyFont="1" applyFill="1" applyBorder="1" applyAlignment="1">
      <alignment horizontal="left" vertical="top" wrapText="1"/>
    </xf>
    <xf numFmtId="14" fontId="13" fillId="5" borderId="1" xfId="0" applyNumberFormat="1" applyFont="1" applyFill="1" applyBorder="1" applyAlignment="1">
      <alignment horizontal="left" vertical="top" wrapText="1"/>
    </xf>
    <xf numFmtId="0" fontId="13" fillId="0" borderId="15" xfId="0" applyFont="1" applyBorder="1" applyAlignment="1">
      <alignment horizontal="left" vertical="top" wrapText="1"/>
    </xf>
    <xf numFmtId="0" fontId="13" fillId="0" borderId="18" xfId="0" applyFont="1" applyBorder="1" applyAlignment="1">
      <alignment horizontal="left" vertical="top" wrapText="1"/>
    </xf>
    <xf numFmtId="0" fontId="5" fillId="0" borderId="4" xfId="0" applyFont="1" applyBorder="1" applyAlignment="1">
      <alignment horizontal="left" wrapText="1"/>
    </xf>
    <xf numFmtId="0" fontId="21" fillId="0" borderId="1" xfId="0" applyFont="1" applyBorder="1" applyAlignment="1">
      <alignment horizontal="left" vertical="top" wrapText="1"/>
    </xf>
    <xf numFmtId="0" fontId="15" fillId="8" borderId="1" xfId="0" applyFont="1" applyFill="1" applyBorder="1" applyAlignment="1">
      <alignment horizontal="left" vertical="top" wrapText="1"/>
    </xf>
    <xf numFmtId="0" fontId="18" fillId="8" borderId="1" xfId="0" applyFont="1" applyFill="1" applyBorder="1" applyAlignment="1">
      <alignment horizontal="left" vertical="top" wrapText="1"/>
    </xf>
    <xf numFmtId="14" fontId="18" fillId="0" borderId="1" xfId="0" applyNumberFormat="1" applyFont="1" applyBorder="1" applyAlignment="1">
      <alignment horizontal="left" vertical="top" wrapText="1"/>
    </xf>
    <xf numFmtId="0" fontId="15" fillId="8" borderId="1" xfId="1" applyFont="1" applyFill="1" applyBorder="1" applyAlignment="1">
      <alignment horizontal="left" vertical="top" wrapText="1"/>
    </xf>
    <xf numFmtId="0" fontId="15" fillId="5" borderId="1" xfId="0" applyFont="1" applyFill="1" applyBorder="1" applyAlignment="1">
      <alignment horizontal="left" vertical="top" wrapText="1"/>
    </xf>
    <xf numFmtId="0" fontId="5" fillId="9" borderId="4" xfId="0" applyFont="1" applyFill="1" applyBorder="1" applyAlignment="1">
      <alignment horizontal="left"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14" fontId="0" fillId="0" borderId="1" xfId="0" applyNumberFormat="1" applyBorder="1" applyAlignment="1">
      <alignment horizontal="left" vertical="top" wrapText="1"/>
    </xf>
    <xf numFmtId="0" fontId="0" fillId="8" borderId="1" xfId="0" applyFill="1" applyBorder="1" applyAlignment="1">
      <alignment horizontal="left" vertical="top" wrapText="1"/>
    </xf>
    <xf numFmtId="0" fontId="0" fillId="5" borderId="1" xfId="0" applyFill="1" applyBorder="1" applyAlignment="1">
      <alignment horizontal="left" vertical="top" wrapText="1"/>
    </xf>
    <xf numFmtId="14" fontId="0" fillId="5" borderId="1" xfId="0" applyNumberFormat="1" applyFill="1" applyBorder="1" applyAlignment="1">
      <alignment horizontal="left" vertical="top" wrapText="1"/>
    </xf>
    <xf numFmtId="0" fontId="0" fillId="0" borderId="1" xfId="0" applyBorder="1" applyAlignment="1">
      <alignment horizontal="left" wrapText="1"/>
    </xf>
    <xf numFmtId="0" fontId="0" fillId="0" borderId="11" xfId="0" applyBorder="1" applyAlignment="1">
      <alignment horizontal="left" wrapText="1"/>
    </xf>
    <xf numFmtId="0" fontId="0" fillId="0" borderId="4" xfId="0" applyBorder="1" applyAlignment="1">
      <alignment horizontal="left" wrapText="1"/>
    </xf>
    <xf numFmtId="0" fontId="7" fillId="8" borderId="1" xfId="0" applyFont="1" applyFill="1" applyBorder="1" applyAlignment="1">
      <alignment horizontal="left" vertical="top" wrapText="1"/>
    </xf>
    <xf numFmtId="14" fontId="0" fillId="8" borderId="1" xfId="0" applyNumberFormat="1" applyFill="1" applyBorder="1" applyAlignment="1">
      <alignment horizontal="left" vertical="top" wrapText="1"/>
    </xf>
    <xf numFmtId="0" fontId="0" fillId="8" borderId="1" xfId="0" applyFill="1" applyBorder="1" applyAlignment="1">
      <alignment horizontal="left" wrapText="1"/>
    </xf>
    <xf numFmtId="0" fontId="0" fillId="0" borderId="0" xfId="0" applyAlignment="1">
      <alignment horizontal="left" vertical="top" wrapText="1"/>
    </xf>
    <xf numFmtId="0" fontId="0" fillId="0" borderId="4" xfId="0" applyBorder="1" applyAlignment="1">
      <alignment horizontal="left" vertical="top" wrapText="1"/>
    </xf>
    <xf numFmtId="0" fontId="0" fillId="0" borderId="23" xfId="0" applyBorder="1" applyAlignment="1">
      <alignment horizontal="left" wrapText="1"/>
    </xf>
    <xf numFmtId="164" fontId="0" fillId="0" borderId="4" xfId="0" applyNumberFormat="1" applyBorder="1" applyAlignment="1">
      <alignment horizontal="left" wrapText="1"/>
    </xf>
    <xf numFmtId="0" fontId="0" fillId="0" borderId="9" xfId="0" applyBorder="1" applyAlignment="1">
      <alignment horizontal="left" vertical="top" wrapText="1"/>
    </xf>
    <xf numFmtId="0" fontId="13" fillId="17" borderId="1" xfId="2" applyFont="1" applyFill="1" applyBorder="1" applyAlignment="1">
      <alignment horizontal="left" vertical="top" wrapText="1"/>
    </xf>
    <xf numFmtId="14" fontId="18" fillId="16" borderId="1" xfId="0" applyNumberFormat="1" applyFont="1" applyFill="1" applyBorder="1" applyAlignment="1">
      <alignment horizontal="left" vertical="top" wrapText="1"/>
    </xf>
    <xf numFmtId="14" fontId="13" fillId="16" borderId="1" xfId="1" applyNumberFormat="1" applyFont="1" applyFill="1" applyBorder="1" applyAlignment="1">
      <alignment horizontal="left" vertical="top" wrapText="1"/>
    </xf>
    <xf numFmtId="0" fontId="18" fillId="16" borderId="1" xfId="0" applyFont="1" applyFill="1" applyBorder="1" applyAlignment="1">
      <alignment vertical="top" wrapText="1"/>
    </xf>
    <xf numFmtId="0" fontId="18" fillId="16" borderId="1" xfId="0" applyFont="1" applyFill="1" applyBorder="1" applyAlignment="1">
      <alignment horizontal="left" vertical="top" wrapText="1"/>
    </xf>
    <xf numFmtId="0" fontId="13" fillId="16" borderId="10" xfId="0" applyFont="1" applyFill="1" applyBorder="1" applyAlignment="1">
      <alignment vertical="top" wrapText="1"/>
    </xf>
    <xf numFmtId="0" fontId="13" fillId="16" borderId="1" xfId="0" applyFont="1" applyFill="1" applyBorder="1" applyAlignment="1">
      <alignment vertical="top" wrapText="1"/>
    </xf>
    <xf numFmtId="0" fontId="13" fillId="16" borderId="16" xfId="0" applyFont="1" applyFill="1" applyBorder="1" applyAlignment="1">
      <alignment horizontal="left" vertical="top" wrapText="1"/>
    </xf>
    <xf numFmtId="0" fontId="4" fillId="0" borderId="4" xfId="0" applyFont="1" applyBorder="1" applyAlignment="1">
      <alignment wrapText="1"/>
    </xf>
    <xf numFmtId="0" fontId="13" fillId="16" borderId="16" xfId="0" applyFont="1" applyFill="1" applyBorder="1" applyAlignment="1">
      <alignment vertical="top" wrapText="1"/>
    </xf>
    <xf numFmtId="0" fontId="13" fillId="16" borderId="13" xfId="0" applyFont="1" applyFill="1" applyBorder="1" applyAlignment="1">
      <alignment vertical="top" wrapText="1"/>
    </xf>
    <xf numFmtId="14" fontId="13" fillId="16" borderId="1" xfId="0" applyNumberFormat="1" applyFont="1" applyFill="1" applyBorder="1" applyAlignment="1">
      <alignment vertical="top" wrapText="1"/>
    </xf>
    <xf numFmtId="0" fontId="18" fillId="16" borderId="1" xfId="0" applyFont="1" applyFill="1" applyBorder="1" applyAlignment="1">
      <alignment horizontal="left" wrapText="1"/>
    </xf>
    <xf numFmtId="0" fontId="13" fillId="16" borderId="10" xfId="0" applyFont="1" applyFill="1" applyBorder="1" applyAlignment="1">
      <alignment horizontal="left" vertical="top" wrapText="1"/>
    </xf>
    <xf numFmtId="0" fontId="3" fillId="0" borderId="4" xfId="0" applyFont="1" applyBorder="1" applyAlignment="1">
      <alignment horizontal="left" wrapText="1"/>
    </xf>
    <xf numFmtId="0" fontId="15" fillId="5" borderId="10" xfId="0" applyFont="1" applyFill="1" applyBorder="1" applyAlignment="1">
      <alignment vertical="top" wrapText="1"/>
    </xf>
    <xf numFmtId="0" fontId="15" fillId="0" borderId="10" xfId="0" applyFont="1" applyBorder="1" applyAlignment="1">
      <alignment vertical="top" wrapText="1"/>
    </xf>
    <xf numFmtId="14" fontId="15" fillId="0" borderId="10" xfId="0" applyNumberFormat="1" applyFont="1" applyBorder="1" applyAlignment="1">
      <alignment vertical="top" wrapText="1"/>
    </xf>
    <xf numFmtId="0" fontId="15" fillId="5" borderId="1" xfId="1" applyFont="1" applyFill="1" applyBorder="1" applyAlignment="1">
      <alignment vertical="top" wrapText="1"/>
    </xf>
    <xf numFmtId="0" fontId="12" fillId="5" borderId="10" xfId="0" applyFont="1" applyFill="1" applyBorder="1" applyAlignment="1">
      <alignment vertical="top" wrapText="1"/>
    </xf>
    <xf numFmtId="0" fontId="15" fillId="16" borderId="10" xfId="0" applyFont="1" applyFill="1" applyBorder="1" applyAlignment="1">
      <alignment vertical="top" wrapText="1"/>
    </xf>
    <xf numFmtId="0" fontId="15" fillId="0" borderId="13" xfId="0" applyFont="1" applyBorder="1" applyAlignment="1">
      <alignment vertical="top" wrapText="1"/>
    </xf>
    <xf numFmtId="0" fontId="15" fillId="16" borderId="1" xfId="0" applyFont="1" applyFill="1" applyBorder="1" applyAlignment="1">
      <alignment vertical="top" wrapText="1"/>
    </xf>
    <xf numFmtId="0" fontId="15" fillId="16" borderId="16" xfId="0" applyFont="1" applyFill="1" applyBorder="1" applyAlignment="1">
      <alignment vertical="top" wrapText="1"/>
    </xf>
    <xf numFmtId="0" fontId="15" fillId="0" borderId="1" xfId="0" applyFont="1" applyBorder="1" applyAlignment="1">
      <alignment vertical="top" wrapText="1"/>
    </xf>
    <xf numFmtId="0" fontId="12" fillId="0" borderId="1" xfId="0" applyFont="1" applyBorder="1" applyAlignment="1">
      <alignment wrapText="1"/>
    </xf>
    <xf numFmtId="14" fontId="12" fillId="16" borderId="1" xfId="0" applyNumberFormat="1" applyFont="1" applyFill="1" applyBorder="1" applyAlignment="1">
      <alignment vertical="top" wrapText="1"/>
    </xf>
    <xf numFmtId="0" fontId="12" fillId="0" borderId="4" xfId="0" applyFont="1" applyBorder="1" applyAlignment="1">
      <alignment wrapText="1"/>
    </xf>
    <xf numFmtId="0" fontId="3" fillId="0" borderId="4" xfId="0" applyFont="1" applyBorder="1" applyAlignment="1">
      <alignment wrapText="1"/>
    </xf>
    <xf numFmtId="0" fontId="2" fillId="5" borderId="10" xfId="0" applyFont="1" applyFill="1" applyBorder="1" applyAlignment="1">
      <alignment vertical="top" wrapText="1"/>
    </xf>
    <xf numFmtId="0" fontId="2" fillId="0" borderId="1" xfId="0" applyFont="1" applyBorder="1" applyAlignment="1">
      <alignment wrapText="1"/>
    </xf>
    <xf numFmtId="14" fontId="2" fillId="16" borderId="1" xfId="0" applyNumberFormat="1" applyFont="1" applyFill="1" applyBorder="1" applyAlignment="1">
      <alignment vertical="top" wrapText="1"/>
    </xf>
    <xf numFmtId="0" fontId="2" fillId="0" borderId="1" xfId="0" applyFont="1" applyBorder="1" applyAlignment="1">
      <alignment vertical="top" wrapText="1"/>
    </xf>
    <xf numFmtId="0" fontId="2" fillId="0" borderId="4" xfId="0" applyFont="1" applyBorder="1" applyAlignment="1">
      <alignment wrapText="1"/>
    </xf>
    <xf numFmtId="0" fontId="13" fillId="16" borderId="1" xfId="0" applyFont="1" applyFill="1" applyBorder="1" applyAlignment="1">
      <alignment horizontal="left" vertical="top" wrapText="1"/>
    </xf>
    <xf numFmtId="0" fontId="2" fillId="0" borderId="1" xfId="0" applyFont="1" applyBorder="1" applyAlignment="1">
      <alignment vertical="top"/>
    </xf>
    <xf numFmtId="0" fontId="2" fillId="5" borderId="1" xfId="0" applyFont="1" applyFill="1" applyBorder="1" applyAlignment="1">
      <alignment vertical="top"/>
    </xf>
    <xf numFmtId="0" fontId="2" fillId="5" borderId="1" xfId="0" applyFont="1" applyFill="1" applyBorder="1" applyAlignment="1">
      <alignment horizontal="left" vertical="top" wrapText="1"/>
    </xf>
    <xf numFmtId="0" fontId="2" fillId="5" borderId="1" xfId="0" applyFont="1" applyFill="1" applyBorder="1" applyAlignment="1">
      <alignment vertical="top" wrapText="1"/>
    </xf>
    <xf numFmtId="0" fontId="2" fillId="0" borderId="10" xfId="0" applyFont="1" applyBorder="1" applyAlignment="1">
      <alignment vertical="top"/>
    </xf>
    <xf numFmtId="14" fontId="2" fillId="0" borderId="10" xfId="0" applyNumberFormat="1" applyFont="1" applyBorder="1" applyAlignment="1">
      <alignment vertical="top"/>
    </xf>
    <xf numFmtId="0" fontId="2" fillId="0" borderId="16" xfId="0" applyFont="1" applyBorder="1" applyAlignment="1">
      <alignment vertical="top" wrapText="1"/>
    </xf>
    <xf numFmtId="0" fontId="2" fillId="0" borderId="10" xfId="0" applyFont="1" applyBorder="1" applyAlignment="1">
      <alignment vertical="top" wrapText="1"/>
    </xf>
    <xf numFmtId="0" fontId="2" fillId="0" borderId="9" xfId="0" applyFont="1" applyBorder="1" applyAlignment="1">
      <alignment vertical="top"/>
    </xf>
    <xf numFmtId="14" fontId="2" fillId="0" borderId="9" xfId="0" applyNumberFormat="1" applyFont="1" applyBorder="1" applyAlignment="1">
      <alignment vertical="top"/>
    </xf>
    <xf numFmtId="14" fontId="2" fillId="0" borderId="1" xfId="0" applyNumberFormat="1" applyFont="1" applyBorder="1" applyAlignment="1">
      <alignment vertical="top"/>
    </xf>
    <xf numFmtId="14" fontId="2" fillId="0" borderId="1" xfId="0" applyNumberFormat="1" applyFont="1" applyBorder="1" applyAlignment="1">
      <alignment vertical="top" wrapText="1"/>
    </xf>
    <xf numFmtId="0" fontId="2" fillId="9" borderId="12" xfId="0" applyFont="1" applyFill="1" applyBorder="1"/>
    <xf numFmtId="0" fontId="2" fillId="9" borderId="0" xfId="0" applyFont="1" applyFill="1" applyAlignment="1">
      <alignment vertical="top" wrapText="1"/>
    </xf>
    <xf numFmtId="0" fontId="2" fillId="9" borderId="12" xfId="0" applyFont="1" applyFill="1" applyBorder="1" applyAlignment="1">
      <alignment vertical="top" wrapText="1"/>
    </xf>
    <xf numFmtId="0" fontId="2" fillId="9" borderId="21" xfId="0" applyFont="1" applyFill="1" applyBorder="1"/>
    <xf numFmtId="0" fontId="2" fillId="9" borderId="1" xfId="0" applyFont="1" applyFill="1" applyBorder="1" applyAlignment="1">
      <alignment vertical="top" wrapText="1"/>
    </xf>
    <xf numFmtId="0" fontId="2" fillId="9" borderId="24" xfId="0" applyFont="1" applyFill="1" applyBorder="1"/>
    <xf numFmtId="0" fontId="2" fillId="9" borderId="12" xfId="0" applyFont="1" applyFill="1" applyBorder="1" applyAlignment="1">
      <alignment wrapText="1"/>
    </xf>
    <xf numFmtId="14" fontId="2" fillId="9" borderId="12" xfId="0" applyNumberFormat="1" applyFont="1" applyFill="1" applyBorder="1"/>
    <xf numFmtId="0" fontId="2" fillId="9" borderId="12" xfId="0" applyFont="1" applyFill="1" applyBorder="1" applyAlignment="1">
      <alignment vertical="top"/>
    </xf>
    <xf numFmtId="0" fontId="2" fillId="5" borderId="10" xfId="0" applyFont="1" applyFill="1" applyBorder="1" applyAlignment="1">
      <alignment horizontal="left" vertical="top" wrapText="1"/>
    </xf>
    <xf numFmtId="0" fontId="2" fillId="0" borderId="1" xfId="0" applyFont="1" applyBorder="1" applyAlignment="1">
      <alignment horizontal="left" wrapText="1"/>
    </xf>
    <xf numFmtId="0" fontId="2" fillId="0" borderId="1" xfId="0" applyFont="1" applyBorder="1" applyAlignment="1">
      <alignment horizontal="left" vertical="top" wrapText="1"/>
    </xf>
    <xf numFmtId="14" fontId="2" fillId="16" borderId="1" xfId="0" applyNumberFormat="1" applyFont="1" applyFill="1" applyBorder="1" applyAlignment="1">
      <alignment horizontal="left" vertical="top" wrapText="1"/>
    </xf>
    <xf numFmtId="14" fontId="2" fillId="5" borderId="10" xfId="0" applyNumberFormat="1" applyFont="1" applyFill="1" applyBorder="1" applyAlignment="1">
      <alignment horizontal="center" vertical="top" wrapText="1"/>
    </xf>
    <xf numFmtId="0" fontId="2" fillId="5" borderId="13" xfId="0" applyFont="1" applyFill="1" applyBorder="1" applyAlignment="1">
      <alignment vertical="top" wrapText="1"/>
    </xf>
    <xf numFmtId="0" fontId="2" fillId="5" borderId="15" xfId="0" applyFont="1" applyFill="1" applyBorder="1" applyAlignment="1">
      <alignment vertical="top" wrapText="1"/>
    </xf>
    <xf numFmtId="0" fontId="2" fillId="5" borderId="2" xfId="0" applyFont="1" applyFill="1" applyBorder="1" applyAlignment="1">
      <alignment vertical="top"/>
    </xf>
    <xf numFmtId="0" fontId="2" fillId="0" borderId="13" xfId="0" applyFont="1" applyBorder="1" applyAlignment="1">
      <alignment vertical="top" wrapText="1"/>
    </xf>
    <xf numFmtId="14" fontId="2" fillId="5" borderId="1" xfId="0" applyNumberFormat="1" applyFont="1" applyFill="1" applyBorder="1" applyAlignment="1">
      <alignment vertical="top" wrapText="1"/>
    </xf>
    <xf numFmtId="0" fontId="2" fillId="0" borderId="1" xfId="0" applyFont="1" applyBorder="1"/>
    <xf numFmtId="0" fontId="2" fillId="5" borderId="2" xfId="0" applyFont="1" applyFill="1" applyBorder="1" applyAlignment="1">
      <alignment vertical="top" wrapText="1"/>
    </xf>
    <xf numFmtId="0" fontId="2" fillId="5" borderId="0" xfId="0" applyFont="1" applyFill="1" applyAlignment="1">
      <alignment vertical="top" wrapText="1"/>
    </xf>
    <xf numFmtId="0" fontId="2" fillId="8" borderId="1" xfId="0" applyFont="1" applyFill="1" applyBorder="1" applyAlignment="1">
      <alignment vertical="top" wrapText="1"/>
    </xf>
    <xf numFmtId="0" fontId="2" fillId="8" borderId="0" xfId="0" applyFont="1" applyFill="1" applyAlignment="1">
      <alignment vertical="top" wrapText="1"/>
    </xf>
    <xf numFmtId="14" fontId="2" fillId="5" borderId="15" xfId="0" applyNumberFormat="1" applyFont="1" applyFill="1" applyBorder="1" applyAlignment="1">
      <alignment vertical="top" wrapText="1"/>
    </xf>
    <xf numFmtId="0" fontId="2" fillId="0" borderId="19" xfId="0" applyFont="1" applyBorder="1" applyAlignment="1">
      <alignment vertical="top" wrapText="1"/>
    </xf>
    <xf numFmtId="0" fontId="2" fillId="5" borderId="8" xfId="0" applyFont="1" applyFill="1" applyBorder="1" applyAlignment="1">
      <alignment vertical="top" wrapText="1"/>
    </xf>
    <xf numFmtId="14" fontId="2" fillId="5" borderId="8" xfId="0" applyNumberFormat="1" applyFont="1" applyFill="1" applyBorder="1" applyAlignment="1">
      <alignment vertical="top" wrapText="1"/>
    </xf>
    <xf numFmtId="0" fontId="2" fillId="5" borderId="26" xfId="0" applyFont="1" applyFill="1" applyBorder="1" applyAlignment="1">
      <alignment vertical="top" wrapText="1"/>
    </xf>
    <xf numFmtId="0" fontId="2" fillId="5" borderId="1" xfId="0" applyFont="1" applyFill="1" applyBorder="1"/>
    <xf numFmtId="0" fontId="2" fillId="0" borderId="11" xfId="0" applyFont="1" applyBorder="1"/>
    <xf numFmtId="0" fontId="2" fillId="0" borderId="4" xfId="0" applyFont="1" applyBorder="1"/>
    <xf numFmtId="0" fontId="2" fillId="8" borderId="1" xfId="0" applyFont="1" applyFill="1" applyBorder="1" applyAlignment="1">
      <alignment vertical="top"/>
    </xf>
    <xf numFmtId="14" fontId="2" fillId="0" borderId="1" xfId="0" applyNumberFormat="1" applyFont="1" applyBorder="1" applyAlignment="1">
      <alignment horizontal="left" vertical="top" wrapText="1"/>
    </xf>
    <xf numFmtId="0" fontId="2" fillId="0" borderId="11" xfId="0" applyFont="1" applyBorder="1" applyAlignment="1">
      <alignment horizontal="left" wrapText="1"/>
    </xf>
    <xf numFmtId="0" fontId="2" fillId="0" borderId="4" xfId="0" applyFont="1" applyBorder="1" applyAlignment="1">
      <alignment horizontal="left" wrapText="1"/>
    </xf>
    <xf numFmtId="0" fontId="2" fillId="0" borderId="0" xfId="0" applyFont="1" applyAlignment="1">
      <alignment horizontal="left" wrapText="1"/>
    </xf>
    <xf numFmtId="0" fontId="2" fillId="0" borderId="2" xfId="0" applyFont="1" applyBorder="1"/>
    <xf numFmtId="0" fontId="2" fillId="8" borderId="1" xfId="0" applyFont="1" applyFill="1" applyBorder="1" applyAlignment="1">
      <alignment horizontal="left" vertical="top" wrapText="1"/>
    </xf>
    <xf numFmtId="0" fontId="2" fillId="0" borderId="2" xfId="0" applyFont="1" applyBorder="1" applyAlignment="1">
      <alignment horizontal="left" wrapText="1"/>
    </xf>
    <xf numFmtId="0" fontId="2" fillId="11" borderId="1" xfId="0" applyFont="1" applyFill="1" applyBorder="1" applyAlignment="1">
      <alignment horizontal="left" wrapText="1"/>
    </xf>
    <xf numFmtId="0" fontId="2" fillId="9" borderId="12" xfId="0" applyFont="1" applyFill="1" applyBorder="1" applyAlignment="1">
      <alignment horizontal="left" wrapText="1"/>
    </xf>
    <xf numFmtId="0" fontId="2" fillId="9" borderId="12" xfId="0" applyFont="1" applyFill="1" applyBorder="1" applyAlignment="1">
      <alignment horizontal="left" vertical="top" wrapText="1"/>
    </xf>
    <xf numFmtId="0" fontId="2" fillId="9" borderId="21" xfId="0" applyFont="1" applyFill="1" applyBorder="1" applyAlignment="1">
      <alignment horizontal="left" wrapText="1"/>
    </xf>
    <xf numFmtId="0" fontId="2" fillId="9" borderId="0" xfId="0" applyFont="1" applyFill="1" applyAlignment="1">
      <alignment horizontal="left" vertical="top" wrapText="1"/>
    </xf>
    <xf numFmtId="0" fontId="2" fillId="9" borderId="24" xfId="0" applyFont="1" applyFill="1" applyBorder="1" applyAlignment="1">
      <alignment horizontal="left" wrapText="1"/>
    </xf>
    <xf numFmtId="164" fontId="2" fillId="9" borderId="12" xfId="0" applyNumberFormat="1" applyFont="1" applyFill="1" applyBorder="1" applyAlignment="1">
      <alignment horizontal="left" wrapText="1"/>
    </xf>
    <xf numFmtId="0" fontId="2" fillId="9" borderId="8" xfId="0" applyFont="1" applyFill="1" applyBorder="1" applyAlignment="1">
      <alignment horizontal="left" wrapText="1"/>
    </xf>
    <xf numFmtId="0" fontId="2" fillId="9" borderId="5" xfId="0" applyFont="1" applyFill="1" applyBorder="1" applyAlignment="1">
      <alignment horizontal="left" wrapText="1"/>
    </xf>
    <xf numFmtId="0" fontId="2" fillId="9" borderId="4" xfId="0" applyFont="1" applyFill="1" applyBorder="1" applyAlignment="1">
      <alignment horizontal="left" wrapText="1"/>
    </xf>
    <xf numFmtId="16" fontId="2" fillId="0" borderId="1" xfId="0" applyNumberFormat="1" applyFont="1" applyBorder="1" applyAlignment="1">
      <alignment horizontal="left" vertical="top" wrapText="1"/>
    </xf>
    <xf numFmtId="0" fontId="0" fillId="0" borderId="0" xfId="0" applyAlignment="1">
      <alignment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0" fontId="0" fillId="5" borderId="1" xfId="0" applyFill="1" applyBorder="1" applyAlignment="1">
      <alignment vertical="top" wrapText="1"/>
    </xf>
    <xf numFmtId="0" fontId="0" fillId="0" borderId="5" xfId="0" applyBorder="1" applyAlignment="1">
      <alignment wrapText="1"/>
    </xf>
    <xf numFmtId="0" fontId="0" fillId="0" borderId="5" xfId="0" applyBorder="1" applyAlignment="1">
      <alignment vertical="top" wrapText="1"/>
    </xf>
    <xf numFmtId="0" fontId="0" fillId="0" borderId="22" xfId="0" applyBorder="1" applyAlignment="1">
      <alignment wrapText="1"/>
    </xf>
    <xf numFmtId="0" fontId="0" fillId="0" borderId="25" xfId="0" applyBorder="1" applyAlignment="1">
      <alignment wrapText="1"/>
    </xf>
    <xf numFmtId="0" fontId="0" fillId="0" borderId="4" xfId="0" applyBorder="1" applyAlignment="1">
      <alignment wrapText="1"/>
    </xf>
    <xf numFmtId="0" fontId="0" fillId="0" borderId="23" xfId="0" applyBorder="1" applyAlignment="1">
      <alignment wrapText="1"/>
    </xf>
    <xf numFmtId="0" fontId="0" fillId="0" borderId="11" xfId="0" applyBorder="1" applyAlignment="1">
      <alignment wrapText="1"/>
    </xf>
    <xf numFmtId="0" fontId="0" fillId="9" borderId="0" xfId="0" applyFill="1" applyBorder="1" applyAlignment="1">
      <alignment horizontal="left" vertical="top" wrapText="1"/>
    </xf>
    <xf numFmtId="14" fontId="0" fillId="9" borderId="0" xfId="0" applyNumberFormat="1" applyFill="1" applyBorder="1" applyAlignment="1">
      <alignment horizontal="left" vertical="top" wrapText="1"/>
    </xf>
    <xf numFmtId="0" fontId="0" fillId="9" borderId="11" xfId="0" applyFill="1" applyBorder="1" applyAlignment="1">
      <alignment horizontal="left" wrapText="1"/>
    </xf>
    <xf numFmtId="0" fontId="0" fillId="9" borderId="4" xfId="0" applyFill="1" applyBorder="1" applyAlignment="1">
      <alignment horizontal="left" wrapText="1"/>
    </xf>
    <xf numFmtId="0" fontId="2" fillId="9" borderId="8" xfId="0" applyFont="1" applyFill="1" applyBorder="1" applyAlignment="1">
      <alignment horizontal="left" vertical="top" wrapText="1"/>
    </xf>
    <xf numFmtId="14" fontId="2" fillId="9" borderId="8" xfId="0" applyNumberFormat="1" applyFont="1" applyFill="1" applyBorder="1" applyAlignment="1">
      <alignment horizontal="left" vertical="top" wrapText="1"/>
    </xf>
    <xf numFmtId="0" fontId="0" fillId="9" borderId="8" xfId="0" applyFill="1" applyBorder="1" applyAlignment="1">
      <alignment horizontal="left" vertical="top" wrapText="1"/>
    </xf>
    <xf numFmtId="0" fontId="0" fillId="9" borderId="8" xfId="0" applyFill="1" applyBorder="1" applyAlignment="1">
      <alignment horizontal="left" wrapText="1"/>
    </xf>
    <xf numFmtId="0" fontId="0" fillId="8" borderId="1" xfId="0" applyFill="1" applyBorder="1" applyAlignment="1">
      <alignment vertical="top" wrapText="1"/>
    </xf>
    <xf numFmtId="16" fontId="0" fillId="0" borderId="1" xfId="0" applyNumberFormat="1" applyBorder="1" applyAlignment="1">
      <alignment vertical="top" wrapText="1"/>
    </xf>
    <xf numFmtId="17" fontId="0" fillId="0" borderId="1" xfId="0" applyNumberFormat="1" applyBorder="1" applyAlignment="1">
      <alignment vertical="top" wrapText="1"/>
    </xf>
    <xf numFmtId="0" fontId="0" fillId="7" borderId="26" xfId="0" applyFill="1" applyBorder="1" applyAlignment="1">
      <alignment horizontal="left" vertical="top" wrapText="1"/>
    </xf>
    <xf numFmtId="0" fontId="13" fillId="2" borderId="15" xfId="1" applyFont="1" applyBorder="1" applyAlignment="1">
      <alignment horizontal="left" wrapText="1"/>
    </xf>
    <xf numFmtId="0" fontId="13" fillId="15" borderId="15" xfId="2" applyFont="1" applyFill="1" applyBorder="1" applyAlignment="1">
      <alignment vertical="top" wrapText="1"/>
    </xf>
    <xf numFmtId="0" fontId="13" fillId="3" borderId="15" xfId="2" applyFont="1" applyBorder="1" applyAlignment="1">
      <alignment horizontal="left" vertical="top" wrapText="1"/>
    </xf>
    <xf numFmtId="0" fontId="18" fillId="5" borderId="15" xfId="0" applyFont="1" applyFill="1" applyBorder="1" applyAlignment="1">
      <alignment vertical="top" wrapText="1"/>
    </xf>
    <xf numFmtId="0" fontId="18" fillId="0" borderId="15" xfId="0" applyFont="1" applyBorder="1" applyAlignment="1">
      <alignment horizontal="left" wrapText="1"/>
    </xf>
    <xf numFmtId="0" fontId="13" fillId="15" borderId="15" xfId="1" applyFont="1" applyFill="1" applyBorder="1" applyAlignment="1">
      <alignment vertical="top" wrapText="1"/>
    </xf>
    <xf numFmtId="0" fontId="13" fillId="3" borderId="15" xfId="2" applyFont="1" applyBorder="1" applyAlignment="1">
      <alignment horizontal="left" wrapText="1"/>
    </xf>
    <xf numFmtId="0" fontId="13" fillId="2" borderId="15" xfId="1" applyFont="1" applyBorder="1" applyAlignment="1">
      <alignment horizontal="left" vertical="top" wrapText="1"/>
    </xf>
    <xf numFmtId="0" fontId="13" fillId="15" borderId="15" xfId="1" applyFont="1" applyFill="1" applyBorder="1" applyAlignment="1">
      <alignment vertical="top"/>
    </xf>
    <xf numFmtId="0" fontId="18" fillId="0" borderId="15" xfId="0" applyFont="1" applyBorder="1" applyAlignment="1">
      <alignment horizontal="left" vertical="top" wrapText="1"/>
    </xf>
    <xf numFmtId="0" fontId="0" fillId="9" borderId="21" xfId="0" applyFill="1" applyBorder="1" applyAlignment="1">
      <alignment vertical="top" wrapText="1"/>
    </xf>
    <xf numFmtId="0" fontId="2" fillId="0" borderId="18" xfId="0" applyFont="1" applyBorder="1" applyAlignment="1">
      <alignment vertical="top" wrapText="1"/>
    </xf>
    <xf numFmtId="0" fontId="2" fillId="0" borderId="27" xfId="0" applyFont="1" applyBorder="1" applyAlignment="1">
      <alignment vertical="top" wrapText="1"/>
    </xf>
    <xf numFmtId="0" fontId="2" fillId="0" borderId="28" xfId="0" applyFont="1" applyBorder="1" applyAlignment="1">
      <alignment vertical="top" wrapText="1"/>
    </xf>
    <xf numFmtId="0" fontId="2" fillId="9" borderId="21" xfId="0" applyFont="1" applyFill="1" applyBorder="1" applyAlignment="1">
      <alignment vertical="top" wrapText="1"/>
    </xf>
    <xf numFmtId="0" fontId="2" fillId="0" borderId="15" xfId="0" applyFont="1" applyBorder="1" applyAlignment="1">
      <alignment vertical="top" wrapText="1"/>
    </xf>
    <xf numFmtId="0" fontId="24" fillId="0" borderId="15" xfId="0" applyFont="1" applyBorder="1" applyAlignment="1">
      <alignment vertical="top" wrapText="1" shrinkToFit="1"/>
    </xf>
    <xf numFmtId="0" fontId="2" fillId="0" borderId="15" xfId="0" applyFont="1" applyBorder="1" applyAlignment="1">
      <alignment horizontal="left" vertical="top" wrapText="1"/>
    </xf>
    <xf numFmtId="0" fontId="2" fillId="9" borderId="21" xfId="0" applyFont="1" applyFill="1" applyBorder="1" applyAlignment="1">
      <alignment horizontal="left" vertical="top" wrapText="1"/>
    </xf>
    <xf numFmtId="0" fontId="0" fillId="0" borderId="15" xfId="0" applyBorder="1" applyAlignment="1">
      <alignment horizontal="left" vertical="top" wrapText="1"/>
    </xf>
    <xf numFmtId="0" fontId="0" fillId="9" borderId="26" xfId="0" applyFill="1" applyBorder="1" applyAlignment="1">
      <alignment horizontal="left" vertical="top" wrapText="1"/>
    </xf>
    <xf numFmtId="0" fontId="0" fillId="0" borderId="15"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3" xfId="0" applyBorder="1" applyAlignment="1">
      <alignment horizontal="left" vertical="top" wrapText="1"/>
    </xf>
    <xf numFmtId="0" fontId="13" fillId="5" borderId="2" xfId="1" applyFont="1" applyFill="1" applyBorder="1" applyAlignment="1">
      <alignment vertical="top"/>
    </xf>
    <xf numFmtId="0" fontId="13" fillId="2" borderId="2" xfId="1" applyFont="1" applyBorder="1" applyAlignment="1">
      <alignment horizontal="left" vertical="top" wrapText="1"/>
    </xf>
    <xf numFmtId="0" fontId="13" fillId="5" borderId="2" xfId="1" applyFont="1" applyFill="1" applyBorder="1" applyAlignment="1">
      <alignment vertical="top" wrapText="1"/>
    </xf>
    <xf numFmtId="0" fontId="13" fillId="15" borderId="2" xfId="2" applyFont="1" applyFill="1" applyBorder="1" applyAlignment="1">
      <alignment vertical="top" wrapText="1"/>
    </xf>
    <xf numFmtId="0" fontId="13" fillId="3" borderId="2" xfId="2" applyFont="1" applyBorder="1" applyAlignment="1">
      <alignment horizontal="left" vertical="top" wrapText="1"/>
    </xf>
    <xf numFmtId="0" fontId="13" fillId="15" borderId="2" xfId="1" applyFont="1" applyFill="1" applyBorder="1" applyAlignment="1">
      <alignment vertical="top" wrapText="1"/>
    </xf>
    <xf numFmtId="0" fontId="13" fillId="15" borderId="2" xfId="1" applyFont="1" applyFill="1" applyBorder="1" applyAlignment="1">
      <alignment vertical="top"/>
    </xf>
    <xf numFmtId="0" fontId="13" fillId="0" borderId="16" xfId="0" applyFont="1" applyBorder="1" applyAlignment="1">
      <alignment vertical="top" wrapText="1"/>
    </xf>
    <xf numFmtId="0" fontId="15" fillId="0" borderId="16" xfId="0" applyFont="1" applyBorder="1" applyAlignment="1">
      <alignment vertical="top" wrapText="1"/>
    </xf>
    <xf numFmtId="0" fontId="2" fillId="5" borderId="16" xfId="0" applyFont="1" applyFill="1" applyBorder="1" applyAlignment="1">
      <alignment vertical="top" wrapText="1"/>
    </xf>
    <xf numFmtId="0" fontId="13" fillId="0" borderId="2" xfId="0" applyFont="1" applyBorder="1" applyAlignment="1">
      <alignment vertical="top" wrapText="1"/>
    </xf>
    <xf numFmtId="0" fontId="13" fillId="0" borderId="2" xfId="0" applyFont="1" applyBorder="1" applyAlignment="1">
      <alignment horizontal="left" vertical="top" wrapText="1"/>
    </xf>
    <xf numFmtId="0" fontId="0" fillId="0" borderId="2" xfId="0" applyBorder="1" applyAlignment="1">
      <alignment horizontal="left" vertical="top" wrapText="1"/>
    </xf>
    <xf numFmtId="0" fontId="0" fillId="9" borderId="7" xfId="0" applyFill="1" applyBorder="1" applyAlignment="1">
      <alignment horizontal="left" vertical="top" wrapText="1"/>
    </xf>
    <xf numFmtId="0" fontId="0" fillId="0" borderId="2" xfId="0" applyBorder="1" applyAlignment="1">
      <alignment vertical="top" wrapText="1"/>
    </xf>
    <xf numFmtId="0" fontId="0" fillId="7" borderId="1" xfId="0" applyFill="1" applyBorder="1" applyAlignment="1">
      <alignment horizontal="left" vertical="top" wrapText="1"/>
    </xf>
    <xf numFmtId="0" fontId="0" fillId="0" borderId="1" xfId="0" applyBorder="1"/>
    <xf numFmtId="0" fontId="0" fillId="9" borderId="1" xfId="0" applyFill="1" applyBorder="1" applyAlignment="1">
      <alignment vertical="top" wrapText="1"/>
    </xf>
    <xf numFmtId="0" fontId="2" fillId="9" borderId="1" xfId="0" applyFont="1" applyFill="1" applyBorder="1" applyAlignment="1">
      <alignment horizontal="left" vertical="top" wrapText="1"/>
    </xf>
    <xf numFmtId="0" fontId="0" fillId="9" borderId="1" xfId="0" applyFill="1" applyBorder="1" applyAlignment="1">
      <alignment horizontal="left" vertical="top" wrapText="1"/>
    </xf>
    <xf numFmtId="0" fontId="0" fillId="0" borderId="8" xfId="0" applyBorder="1" applyAlignment="1">
      <alignment vertical="top" wrapText="1"/>
    </xf>
    <xf numFmtId="14" fontId="0" fillId="0" borderId="8" xfId="0" applyNumberFormat="1" applyBorder="1" applyAlignment="1">
      <alignment vertical="top" wrapText="1"/>
    </xf>
    <xf numFmtId="0" fontId="0" fillId="0" borderId="26" xfId="0" applyBorder="1" applyAlignment="1">
      <alignment vertical="top" wrapText="1"/>
    </xf>
    <xf numFmtId="0" fontId="0" fillId="0" borderId="7" xfId="0" applyBorder="1" applyAlignment="1">
      <alignment vertical="top" wrapText="1"/>
    </xf>
    <xf numFmtId="0" fontId="0" fillId="8" borderId="8" xfId="0" applyFill="1" applyBorder="1" applyAlignment="1">
      <alignment vertical="top" wrapText="1"/>
    </xf>
    <xf numFmtId="0" fontId="0" fillId="0" borderId="8" xfId="0" applyBorder="1" applyAlignment="1">
      <alignment horizontal="left" vertical="top" wrapText="1"/>
    </xf>
    <xf numFmtId="17" fontId="0" fillId="0" borderId="8" xfId="0" applyNumberFormat="1" applyBorder="1" applyAlignment="1">
      <alignment vertical="top" wrapText="1"/>
    </xf>
    <xf numFmtId="0" fontId="0" fillId="0" borderId="29" xfId="0" applyBorder="1" applyAlignment="1">
      <alignment vertical="top" wrapText="1"/>
    </xf>
    <xf numFmtId="0" fontId="0" fillId="0" borderId="6" xfId="0" applyBorder="1" applyAlignment="1">
      <alignment vertical="top" wrapText="1"/>
    </xf>
    <xf numFmtId="0" fontId="0" fillId="0" borderId="9" xfId="0" applyBorder="1" applyAlignment="1">
      <alignment vertical="top" wrapText="1"/>
    </xf>
    <xf numFmtId="14" fontId="0" fillId="0" borderId="5" xfId="0" applyNumberFormat="1" applyBorder="1" applyAlignment="1">
      <alignment vertical="top" wrapText="1"/>
    </xf>
    <xf numFmtId="14" fontId="0" fillId="0" borderId="4" xfId="0" applyNumberFormat="1" applyBorder="1" applyAlignment="1">
      <alignment vertical="top" wrapText="1"/>
    </xf>
    <xf numFmtId="14" fontId="0" fillId="0" borderId="4" xfId="0" applyNumberFormat="1" applyBorder="1" applyAlignment="1">
      <alignment horizontal="left" vertical="top" wrapText="1"/>
    </xf>
    <xf numFmtId="14" fontId="13" fillId="16" borderId="13" xfId="0" applyNumberFormat="1" applyFont="1" applyFill="1" applyBorder="1" applyAlignment="1">
      <alignment vertical="top" wrapText="1"/>
    </xf>
    <xf numFmtId="0" fontId="1" fillId="0" borderId="1" xfId="0" applyFont="1" applyBorder="1" applyAlignment="1">
      <alignment vertical="top" wrapText="1"/>
    </xf>
    <xf numFmtId="14" fontId="12" fillId="0" borderId="1" xfId="0" applyNumberFormat="1" applyFont="1" applyBorder="1" applyAlignment="1">
      <alignment vertical="top" wrapText="1"/>
    </xf>
    <xf numFmtId="14" fontId="8" fillId="2" borderId="0" xfId="1" applyNumberFormat="1" applyBorder="1" applyAlignment="1">
      <alignment vertical="top" wrapText="1"/>
    </xf>
    <xf numFmtId="0" fontId="13" fillId="5" borderId="0" xfId="1" applyFont="1" applyFill="1" applyBorder="1" applyAlignment="1">
      <alignment vertical="top"/>
    </xf>
    <xf numFmtId="0" fontId="13" fillId="5" borderId="15" xfId="0" applyFont="1" applyFill="1" applyBorder="1" applyAlignment="1">
      <alignment vertical="top" wrapText="1"/>
    </xf>
    <xf numFmtId="0" fontId="13" fillId="5" borderId="13" xfId="0" applyFont="1" applyFill="1" applyBorder="1" applyAlignment="1">
      <alignment vertical="top" wrapText="1"/>
    </xf>
  </cellXfs>
  <cellStyles count="4">
    <cellStyle name="Good" xfId="1" builtinId="26"/>
    <cellStyle name="Input" xfId="3" builtinId="20"/>
    <cellStyle name="Neutral" xfId="2" builtinId="28"/>
    <cellStyle name="Normal" xfId="0" builtinId="0"/>
  </cellStyles>
  <dxfs count="0"/>
  <tableStyles count="0" defaultTableStyle="TableStyleMedium2" defaultPivotStyle="PivotStyleLight16"/>
  <colors>
    <mruColors>
      <color rgb="FFFFCCFF"/>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1541"/>
  <sheetViews>
    <sheetView tabSelected="1" zoomScale="125" zoomScaleNormal="100" workbookViewId="0">
      <pane xSplit="2" ySplit="1" topLeftCell="AG62" activePane="bottomRight" state="frozen"/>
      <selection pane="topRight" activeCell="D1" sqref="D1"/>
      <selection pane="bottomLeft" activeCell="A2" sqref="A2"/>
      <selection pane="bottomRight" activeCell="AJ62" sqref="AJ62"/>
    </sheetView>
  </sheetViews>
  <sheetFormatPr baseColWidth="10" defaultColWidth="10.83203125" defaultRowHeight="16" x14ac:dyDescent="0.2"/>
  <cols>
    <col min="1" max="1" width="10.83203125" style="171"/>
    <col min="2" max="2" width="11.1640625" style="171" customWidth="1"/>
    <col min="3" max="9" width="10.83203125" style="171"/>
    <col min="10" max="10" width="22.6640625" style="171" customWidth="1"/>
    <col min="11" max="11" width="36.6640625" style="171" customWidth="1"/>
    <col min="12" max="12" width="32.83203125" style="171" customWidth="1"/>
    <col min="13" max="13" width="11.33203125" style="176" customWidth="1"/>
    <col min="14" max="14" width="16.5" style="327" customWidth="1"/>
    <col min="15" max="15" width="16.5" style="163" customWidth="1"/>
    <col min="16" max="16" width="10.83203125" style="170"/>
    <col min="17" max="17" width="10.83203125" style="171"/>
    <col min="18" max="18" width="14.6640625" style="171" customWidth="1"/>
    <col min="19" max="19" width="15.1640625" style="171" customWidth="1"/>
    <col min="20" max="20" width="15.5" style="171" customWidth="1"/>
    <col min="21" max="21" width="15.1640625" style="171" customWidth="1"/>
    <col min="22" max="22" width="14.1640625" style="171" customWidth="1"/>
    <col min="23" max="23" width="16.1640625" style="171" customWidth="1"/>
    <col min="24" max="24" width="31.83203125" style="171" customWidth="1"/>
    <col min="25" max="25" width="14.6640625" style="177" customWidth="1"/>
    <col min="26" max="28" width="14.1640625" style="163" customWidth="1"/>
    <col min="29" max="29" width="15.1640625" style="170" customWidth="1"/>
    <col min="30" max="34" width="17.1640625" style="171" customWidth="1"/>
    <col min="35" max="35" width="18" style="171" customWidth="1"/>
    <col min="36" max="36" width="17.5" style="171" customWidth="1"/>
    <col min="37" max="37" width="20.83203125" style="171" customWidth="1"/>
    <col min="38" max="38" width="17.6640625" style="178" customWidth="1"/>
    <col min="39" max="39" width="16.1640625" style="171" customWidth="1"/>
    <col min="40" max="41" width="15.1640625" style="171" customWidth="1"/>
    <col min="42" max="42" width="24.83203125" style="171" customWidth="1"/>
    <col min="43" max="44" width="13.6640625" style="171" customWidth="1"/>
    <col min="45" max="46" width="14" style="171" customWidth="1"/>
    <col min="47" max="50" width="10.83203125" style="171"/>
    <col min="51" max="51" width="15.33203125" style="176" customWidth="1"/>
    <col min="52" max="52" width="14.5" style="176" customWidth="1"/>
    <col min="53" max="53" width="17.1640625" style="176" customWidth="1"/>
    <col min="54" max="54" width="15" style="176" customWidth="1"/>
    <col min="55" max="16384" width="10.83203125" style="171"/>
  </cols>
  <sheetData>
    <row r="1" spans="1:55" s="123" customFormat="1" ht="95" customHeight="1" x14ac:dyDescent="0.2">
      <c r="A1" s="115" t="s">
        <v>0</v>
      </c>
      <c r="B1" s="116" t="s">
        <v>1</v>
      </c>
      <c r="C1" s="115" t="s">
        <v>2</v>
      </c>
      <c r="D1" s="115" t="s">
        <v>3</v>
      </c>
      <c r="E1" s="115" t="s">
        <v>4</v>
      </c>
      <c r="F1" s="115" t="s">
        <v>5</v>
      </c>
      <c r="G1" s="115" t="s">
        <v>6</v>
      </c>
      <c r="H1" s="115" t="s">
        <v>7</v>
      </c>
      <c r="I1" s="115" t="s">
        <v>8</v>
      </c>
      <c r="J1" s="115" t="s">
        <v>9</v>
      </c>
      <c r="K1" s="115" t="s">
        <v>10</v>
      </c>
      <c r="L1" s="115" t="s">
        <v>11</v>
      </c>
      <c r="M1" s="115" t="s">
        <v>12</v>
      </c>
      <c r="N1" s="302"/>
      <c r="O1" s="343" t="s">
        <v>1717</v>
      </c>
      <c r="P1" s="120" t="s">
        <v>13</v>
      </c>
      <c r="Q1" s="117" t="s">
        <v>14</v>
      </c>
      <c r="R1" s="117" t="s">
        <v>15</v>
      </c>
      <c r="S1" s="117" t="s">
        <v>16</v>
      </c>
      <c r="T1" s="117" t="s">
        <v>17</v>
      </c>
      <c r="U1" s="117" t="s">
        <v>18</v>
      </c>
      <c r="V1" s="117" t="s">
        <v>19</v>
      </c>
      <c r="W1" s="117" t="s">
        <v>20</v>
      </c>
      <c r="X1" s="117" t="s">
        <v>21</v>
      </c>
      <c r="Y1" s="118" t="s">
        <v>22</v>
      </c>
      <c r="Z1" s="119" t="s">
        <v>23</v>
      </c>
      <c r="AA1" s="119" t="s">
        <v>24</v>
      </c>
      <c r="AB1" s="119" t="s">
        <v>25</v>
      </c>
      <c r="AC1" s="120" t="s">
        <v>26</v>
      </c>
      <c r="AD1" s="117" t="s">
        <v>27</v>
      </c>
      <c r="AE1" s="119" t="s">
        <v>28</v>
      </c>
      <c r="AF1" s="119" t="s">
        <v>29</v>
      </c>
      <c r="AG1" s="119" t="s">
        <v>30</v>
      </c>
      <c r="AH1" s="119" t="s">
        <v>31</v>
      </c>
      <c r="AI1" s="117" t="s">
        <v>32</v>
      </c>
      <c r="AJ1" s="117" t="s">
        <v>33</v>
      </c>
      <c r="AK1" s="117" t="s">
        <v>34</v>
      </c>
      <c r="AL1" s="121" t="s">
        <v>35</v>
      </c>
      <c r="AM1" s="117" t="s">
        <v>36</v>
      </c>
      <c r="AN1" s="117" t="s">
        <v>37</v>
      </c>
      <c r="AO1" s="117" t="s">
        <v>38</v>
      </c>
      <c r="AP1" s="117" t="s">
        <v>39</v>
      </c>
      <c r="AQ1" s="117" t="s">
        <v>40</v>
      </c>
      <c r="AR1" s="117" t="s">
        <v>1815</v>
      </c>
      <c r="AS1" s="117" t="s">
        <v>41</v>
      </c>
      <c r="AT1" s="117" t="s">
        <v>42</v>
      </c>
      <c r="AU1" s="119" t="s">
        <v>43</v>
      </c>
      <c r="AV1" s="119" t="s">
        <v>1813</v>
      </c>
      <c r="AW1" s="119" t="s">
        <v>44</v>
      </c>
      <c r="AX1" s="122"/>
      <c r="AY1" s="117" t="s">
        <v>45</v>
      </c>
      <c r="AZ1" s="117" t="s">
        <v>46</v>
      </c>
      <c r="BA1" s="117" t="s">
        <v>47</v>
      </c>
      <c r="BB1" s="117" t="s">
        <v>48</v>
      </c>
    </row>
    <row r="2" spans="1:55" s="6" customFormat="1" ht="80" x14ac:dyDescent="0.2">
      <c r="A2" s="90" t="s">
        <v>49</v>
      </c>
      <c r="B2" s="77">
        <v>21982</v>
      </c>
      <c r="C2" s="33" t="s">
        <v>50</v>
      </c>
      <c r="D2" s="33">
        <v>3</v>
      </c>
      <c r="E2" s="33">
        <v>2</v>
      </c>
      <c r="F2" s="33">
        <v>0</v>
      </c>
      <c r="G2" s="33" t="s">
        <v>51</v>
      </c>
      <c r="H2" s="33" t="s">
        <v>52</v>
      </c>
      <c r="I2" s="33" t="s">
        <v>53</v>
      </c>
      <c r="J2" s="33" t="s">
        <v>54</v>
      </c>
      <c r="K2" s="78"/>
      <c r="L2" s="78"/>
      <c r="M2" s="20">
        <f t="shared" ref="M2:M31" si="0">ROUNDDOWN(((AL2-B2)/365),0)</f>
        <v>54</v>
      </c>
      <c r="N2" s="114"/>
      <c r="O2" s="33"/>
      <c r="P2" s="328" t="s">
        <v>55</v>
      </c>
      <c r="Q2" s="12" t="s">
        <v>56</v>
      </c>
      <c r="R2" s="33" t="s">
        <v>57</v>
      </c>
      <c r="S2" s="12" t="s">
        <v>58</v>
      </c>
      <c r="T2" s="33" t="s">
        <v>59</v>
      </c>
      <c r="U2" s="12" t="s">
        <v>60</v>
      </c>
      <c r="V2" s="12" t="s">
        <v>58</v>
      </c>
      <c r="W2" s="12" t="s">
        <v>61</v>
      </c>
      <c r="X2" s="12" t="s">
        <v>62</v>
      </c>
      <c r="Y2" s="12" t="s">
        <v>63</v>
      </c>
      <c r="Z2" s="33" t="s">
        <v>55</v>
      </c>
      <c r="AA2" s="33" t="s">
        <v>56</v>
      </c>
      <c r="AB2" s="33" t="s">
        <v>64</v>
      </c>
      <c r="AC2" s="33" t="s">
        <v>65</v>
      </c>
      <c r="AD2" s="12" t="s">
        <v>66</v>
      </c>
      <c r="AE2" s="12" t="s">
        <v>67</v>
      </c>
      <c r="AF2" s="12" t="s">
        <v>68</v>
      </c>
      <c r="AG2" s="12" t="s">
        <v>69</v>
      </c>
      <c r="AH2" s="33" t="s">
        <v>70</v>
      </c>
      <c r="AI2" s="33" t="s">
        <v>71</v>
      </c>
      <c r="AJ2" s="12" t="s">
        <v>72</v>
      </c>
      <c r="AK2" s="33" t="s">
        <v>73</v>
      </c>
      <c r="AL2" s="79">
        <v>41886</v>
      </c>
      <c r="AM2" s="79">
        <v>42235</v>
      </c>
      <c r="AN2" s="12" t="s">
        <v>74</v>
      </c>
      <c r="AO2" s="12" t="s">
        <v>74</v>
      </c>
      <c r="AP2" s="12" t="s">
        <v>74</v>
      </c>
      <c r="AQ2" s="12" t="s">
        <v>75</v>
      </c>
      <c r="AR2" s="12"/>
      <c r="AS2" s="78" t="s">
        <v>61</v>
      </c>
      <c r="AT2" s="78" t="s">
        <v>61</v>
      </c>
      <c r="AU2" s="80"/>
      <c r="AV2" s="80"/>
      <c r="AW2" s="80"/>
      <c r="AX2" s="80"/>
      <c r="AY2" s="92">
        <v>41946</v>
      </c>
      <c r="AZ2" s="92">
        <v>42024</v>
      </c>
      <c r="BA2" s="215">
        <f t="shared" ref="BA2:BA3" si="1" xml:space="preserve"> AZ2-AY2</f>
        <v>78</v>
      </c>
      <c r="BB2" s="75" t="s">
        <v>61</v>
      </c>
      <c r="BC2" s="76"/>
    </row>
    <row r="3" spans="1:55" s="134" customFormat="1" ht="80" x14ac:dyDescent="0.2">
      <c r="A3" s="124" t="s">
        <v>76</v>
      </c>
      <c r="B3" s="126">
        <v>19728</v>
      </c>
      <c r="C3" s="125" t="s">
        <v>50</v>
      </c>
      <c r="D3" s="125">
        <v>3</v>
      </c>
      <c r="E3" s="125">
        <v>2</v>
      </c>
      <c r="F3" s="125">
        <v>0</v>
      </c>
      <c r="G3" s="125" t="s">
        <v>77</v>
      </c>
      <c r="H3" s="125" t="s">
        <v>78</v>
      </c>
      <c r="I3" s="125" t="s">
        <v>79</v>
      </c>
      <c r="J3" s="125" t="s">
        <v>80</v>
      </c>
      <c r="K3" s="125" t="s">
        <v>81</v>
      </c>
      <c r="L3" s="125"/>
      <c r="M3" s="20">
        <f t="shared" si="0"/>
        <v>60</v>
      </c>
      <c r="N3" s="303"/>
      <c r="O3" s="127"/>
      <c r="P3" s="329" t="s">
        <v>82</v>
      </c>
      <c r="Q3" s="125" t="s">
        <v>56</v>
      </c>
      <c r="R3" s="125" t="s">
        <v>83</v>
      </c>
      <c r="S3" s="125" t="s">
        <v>84</v>
      </c>
      <c r="T3" s="125" t="s">
        <v>58</v>
      </c>
      <c r="U3" s="125" t="s">
        <v>85</v>
      </c>
      <c r="V3" s="125" t="s">
        <v>58</v>
      </c>
      <c r="W3" s="125" t="s">
        <v>61</v>
      </c>
      <c r="X3" s="125" t="s">
        <v>86</v>
      </c>
      <c r="Y3" s="125" t="s">
        <v>63</v>
      </c>
      <c r="Z3" s="128" t="s">
        <v>87</v>
      </c>
      <c r="AA3" s="128" t="s">
        <v>87</v>
      </c>
      <c r="AB3" s="128" t="s">
        <v>88</v>
      </c>
      <c r="AC3" s="128" t="s">
        <v>89</v>
      </c>
      <c r="AD3" s="125" t="s">
        <v>66</v>
      </c>
      <c r="AE3" s="129" t="s">
        <v>90</v>
      </c>
      <c r="AF3" s="129" t="s">
        <v>91</v>
      </c>
      <c r="AG3" s="129" t="s">
        <v>92</v>
      </c>
      <c r="AH3" s="129" t="s">
        <v>93</v>
      </c>
      <c r="AI3" s="125" t="s">
        <v>94</v>
      </c>
      <c r="AJ3" s="125" t="s">
        <v>95</v>
      </c>
      <c r="AK3" s="128" t="s">
        <v>61</v>
      </c>
      <c r="AL3" s="130">
        <v>41912</v>
      </c>
      <c r="AM3" s="131" t="s">
        <v>96</v>
      </c>
      <c r="AN3" s="128" t="s">
        <v>97</v>
      </c>
      <c r="AO3" s="128" t="s">
        <v>97</v>
      </c>
      <c r="AP3" s="128" t="s">
        <v>98</v>
      </c>
      <c r="AQ3" s="129" t="s">
        <v>99</v>
      </c>
      <c r="AR3" s="129"/>
      <c r="AS3" s="130">
        <v>43977</v>
      </c>
      <c r="AT3" s="128" t="s">
        <v>100</v>
      </c>
      <c r="AU3" s="132"/>
      <c r="AV3" s="133"/>
      <c r="AW3" s="133"/>
      <c r="AX3" s="133"/>
      <c r="AY3" s="131">
        <v>41971</v>
      </c>
      <c r="AZ3" s="131">
        <v>42060</v>
      </c>
      <c r="BA3" s="216">
        <f t="shared" si="1"/>
        <v>89</v>
      </c>
      <c r="BB3" s="75" t="s">
        <v>61</v>
      </c>
    </row>
    <row r="4" spans="1:55" s="6" customFormat="1" ht="64" x14ac:dyDescent="0.2">
      <c r="A4" s="90" t="s">
        <v>101</v>
      </c>
      <c r="B4" s="82">
        <v>17471</v>
      </c>
      <c r="C4" s="33" t="s">
        <v>102</v>
      </c>
      <c r="D4" s="33">
        <v>3</v>
      </c>
      <c r="E4" s="33">
        <v>1</v>
      </c>
      <c r="F4" s="33">
        <v>0</v>
      </c>
      <c r="G4" s="33" t="s">
        <v>51</v>
      </c>
      <c r="H4" s="33" t="s">
        <v>52</v>
      </c>
      <c r="I4" s="33" t="s">
        <v>53</v>
      </c>
      <c r="J4" s="33" t="s">
        <v>103</v>
      </c>
      <c r="K4" s="33" t="s">
        <v>104</v>
      </c>
      <c r="L4" s="33" t="s">
        <v>105</v>
      </c>
      <c r="M4" s="20">
        <f t="shared" si="0"/>
        <v>66</v>
      </c>
      <c r="N4" s="114"/>
      <c r="O4" s="33"/>
      <c r="P4" s="330" t="s">
        <v>55</v>
      </c>
      <c r="Q4" s="33" t="s">
        <v>106</v>
      </c>
      <c r="R4" s="33" t="s">
        <v>83</v>
      </c>
      <c r="S4" s="33" t="s">
        <v>58</v>
      </c>
      <c r="T4" s="33" t="s">
        <v>107</v>
      </c>
      <c r="U4" s="12" t="s">
        <v>108</v>
      </c>
      <c r="V4" s="12" t="s">
        <v>58</v>
      </c>
      <c r="W4" s="12" t="s">
        <v>61</v>
      </c>
      <c r="X4" s="12" t="s">
        <v>62</v>
      </c>
      <c r="Y4" s="12" t="s">
        <v>109</v>
      </c>
      <c r="Z4" s="33" t="s">
        <v>110</v>
      </c>
      <c r="AA4" s="33" t="s">
        <v>106</v>
      </c>
      <c r="AB4" s="33" t="s">
        <v>64</v>
      </c>
      <c r="AC4" s="83" t="s">
        <v>111</v>
      </c>
      <c r="AD4" s="12" t="s">
        <v>112</v>
      </c>
      <c r="AE4" s="12" t="s">
        <v>113</v>
      </c>
      <c r="AF4" s="12" t="s">
        <v>114</v>
      </c>
      <c r="AG4" s="12"/>
      <c r="AH4" s="33" t="s">
        <v>115</v>
      </c>
      <c r="AI4" s="33" t="s">
        <v>71</v>
      </c>
      <c r="AJ4" s="12" t="s">
        <v>72</v>
      </c>
      <c r="AK4" s="33" t="s">
        <v>116</v>
      </c>
      <c r="AL4" s="79">
        <v>41915</v>
      </c>
      <c r="AM4" s="79">
        <v>42125</v>
      </c>
      <c r="AN4" s="12" t="s">
        <v>74</v>
      </c>
      <c r="AO4" s="33" t="s">
        <v>74</v>
      </c>
      <c r="AP4" s="12" t="s">
        <v>74</v>
      </c>
      <c r="AQ4" s="12" t="s">
        <v>75</v>
      </c>
      <c r="AR4" s="12"/>
      <c r="AS4" s="78" t="s">
        <v>61</v>
      </c>
      <c r="AT4" s="78" t="s">
        <v>61</v>
      </c>
      <c r="AU4" s="80"/>
      <c r="AV4" s="80"/>
      <c r="AW4" s="80"/>
      <c r="AX4" s="80"/>
      <c r="AY4" s="92">
        <v>41936</v>
      </c>
      <c r="AZ4" s="92">
        <v>41940</v>
      </c>
      <c r="BA4" s="215">
        <f t="shared" ref="BA4:BA7" si="2" xml:space="preserve"> AZ4-AY4</f>
        <v>4</v>
      </c>
      <c r="BB4" s="75" t="s">
        <v>61</v>
      </c>
      <c r="BC4" s="76"/>
    </row>
    <row r="5" spans="1:55" s="98" customFormat="1" ht="96.75" customHeight="1" x14ac:dyDescent="0.2">
      <c r="A5" s="94" t="s">
        <v>117</v>
      </c>
      <c r="B5" s="96">
        <v>17613</v>
      </c>
      <c r="C5" s="95" t="s">
        <v>102</v>
      </c>
      <c r="D5" s="95">
        <v>3</v>
      </c>
      <c r="E5" s="95">
        <v>1</v>
      </c>
      <c r="F5" s="95">
        <v>0</v>
      </c>
      <c r="G5" s="95" t="s">
        <v>51</v>
      </c>
      <c r="H5" s="95" t="s">
        <v>52</v>
      </c>
      <c r="I5" s="95" t="s">
        <v>118</v>
      </c>
      <c r="J5" s="95" t="s">
        <v>119</v>
      </c>
      <c r="K5" s="95" t="s">
        <v>120</v>
      </c>
      <c r="L5" s="95"/>
      <c r="M5" s="20">
        <f t="shared" si="0"/>
        <v>66</v>
      </c>
      <c r="N5" s="304"/>
      <c r="O5" s="95"/>
      <c r="P5" s="331" t="s">
        <v>82</v>
      </c>
      <c r="Q5" s="95" t="s">
        <v>106</v>
      </c>
      <c r="R5" s="95" t="s">
        <v>83</v>
      </c>
      <c r="S5" s="99" t="s">
        <v>121</v>
      </c>
      <c r="T5" s="97" t="s">
        <v>122</v>
      </c>
      <c r="U5" s="95" t="s">
        <v>123</v>
      </c>
      <c r="V5" s="95" t="s">
        <v>58</v>
      </c>
      <c r="W5" s="95" t="s">
        <v>124</v>
      </c>
      <c r="X5" s="95" t="s">
        <v>62</v>
      </c>
      <c r="Y5" s="95" t="s">
        <v>58</v>
      </c>
      <c r="Z5" s="83" t="s">
        <v>111</v>
      </c>
      <c r="AA5" s="83" t="s">
        <v>111</v>
      </c>
      <c r="AB5" s="83" t="s">
        <v>111</v>
      </c>
      <c r="AC5" s="83" t="s">
        <v>111</v>
      </c>
      <c r="AD5" s="95" t="s">
        <v>112</v>
      </c>
      <c r="AE5" s="95" t="s">
        <v>90</v>
      </c>
      <c r="AF5" s="95" t="s">
        <v>91</v>
      </c>
      <c r="AG5" s="95"/>
      <c r="AH5" s="95" t="s">
        <v>125</v>
      </c>
      <c r="AI5" s="95" t="s">
        <v>71</v>
      </c>
      <c r="AJ5" s="12" t="s">
        <v>72</v>
      </c>
      <c r="AK5" s="95" t="s">
        <v>126</v>
      </c>
      <c r="AL5" s="101">
        <v>41880</v>
      </c>
      <c r="AM5" s="101">
        <v>42293</v>
      </c>
      <c r="AN5" s="12" t="s">
        <v>74</v>
      </c>
      <c r="AO5" s="33" t="s">
        <v>74</v>
      </c>
      <c r="AP5" s="95" t="s">
        <v>127</v>
      </c>
      <c r="AQ5" s="95" t="s">
        <v>75</v>
      </c>
      <c r="AR5" s="95"/>
      <c r="AS5" s="95" t="s">
        <v>61</v>
      </c>
      <c r="AT5" s="95" t="s">
        <v>61</v>
      </c>
      <c r="AU5" s="95" t="s">
        <v>128</v>
      </c>
      <c r="AV5" s="75"/>
      <c r="AW5" s="75"/>
      <c r="AX5" s="75"/>
      <c r="AY5" s="100">
        <v>41962</v>
      </c>
      <c r="AZ5" s="100">
        <v>41967</v>
      </c>
      <c r="BA5" s="215">
        <f t="shared" si="2"/>
        <v>5</v>
      </c>
      <c r="BB5" s="75" t="s">
        <v>61</v>
      </c>
    </row>
    <row r="6" spans="1:55" s="134" customFormat="1" ht="76.5" customHeight="1" x14ac:dyDescent="0.2">
      <c r="A6" s="135" t="s">
        <v>129</v>
      </c>
      <c r="B6" s="136">
        <v>12751</v>
      </c>
      <c r="C6" s="132" t="s">
        <v>50</v>
      </c>
      <c r="D6" s="128">
        <v>3</v>
      </c>
      <c r="E6" s="128">
        <v>2</v>
      </c>
      <c r="F6" s="128">
        <v>0</v>
      </c>
      <c r="G6" s="132" t="s">
        <v>77</v>
      </c>
      <c r="H6" s="132" t="s">
        <v>78</v>
      </c>
      <c r="I6" s="132" t="s">
        <v>130</v>
      </c>
      <c r="J6" s="132" t="s">
        <v>131</v>
      </c>
      <c r="K6" s="132" t="s">
        <v>132</v>
      </c>
      <c r="L6" s="132" t="s">
        <v>133</v>
      </c>
      <c r="M6" s="20">
        <f t="shared" si="0"/>
        <v>79</v>
      </c>
      <c r="N6" s="305"/>
      <c r="O6" s="132"/>
      <c r="P6" s="332" t="s">
        <v>55</v>
      </c>
      <c r="Q6" s="132" t="s">
        <v>56</v>
      </c>
      <c r="R6" s="128" t="s">
        <v>83</v>
      </c>
      <c r="S6" s="128" t="s">
        <v>134</v>
      </c>
      <c r="T6" s="128" t="s">
        <v>135</v>
      </c>
      <c r="U6" s="128" t="s">
        <v>136</v>
      </c>
      <c r="V6" s="132" t="s">
        <v>58</v>
      </c>
      <c r="W6" s="132" t="s">
        <v>61</v>
      </c>
      <c r="X6" s="128" t="s">
        <v>86</v>
      </c>
      <c r="Y6" s="132" t="s">
        <v>63</v>
      </c>
      <c r="Z6" s="128" t="s">
        <v>113</v>
      </c>
      <c r="AA6" s="128" t="s">
        <v>137</v>
      </c>
      <c r="AB6" s="128" t="s">
        <v>88</v>
      </c>
      <c r="AC6" s="128" t="s">
        <v>65</v>
      </c>
      <c r="AD6" s="132" t="s">
        <v>138</v>
      </c>
      <c r="AE6" s="128" t="s">
        <v>139</v>
      </c>
      <c r="AF6" s="128" t="s">
        <v>140</v>
      </c>
      <c r="AG6" s="128" t="s">
        <v>92</v>
      </c>
      <c r="AH6" s="128" t="s">
        <v>141</v>
      </c>
      <c r="AI6" s="128" t="s">
        <v>71</v>
      </c>
      <c r="AJ6" s="132" t="s">
        <v>95</v>
      </c>
      <c r="AK6" s="128" t="s">
        <v>61</v>
      </c>
      <c r="AL6" s="130">
        <v>41942</v>
      </c>
      <c r="AM6" s="128" t="s">
        <v>142</v>
      </c>
      <c r="AN6" s="128" t="s">
        <v>97</v>
      </c>
      <c r="AO6" s="128" t="s">
        <v>97</v>
      </c>
      <c r="AP6" s="128" t="s">
        <v>143</v>
      </c>
      <c r="AQ6" s="128" t="s">
        <v>75</v>
      </c>
      <c r="AR6" s="128"/>
      <c r="AS6" s="128" t="s">
        <v>61</v>
      </c>
      <c r="AT6" s="128" t="s">
        <v>61</v>
      </c>
      <c r="AU6" s="132"/>
      <c r="AV6" s="133"/>
      <c r="AW6" s="133"/>
      <c r="AX6" s="133"/>
      <c r="AY6" s="131">
        <v>42019</v>
      </c>
      <c r="AZ6" s="131">
        <v>42136</v>
      </c>
      <c r="BA6" s="216">
        <f t="shared" si="2"/>
        <v>117</v>
      </c>
      <c r="BB6" s="75" t="s">
        <v>61</v>
      </c>
    </row>
    <row r="7" spans="1:55" s="6" customFormat="1" ht="211.5" customHeight="1" x14ac:dyDescent="0.2">
      <c r="A7" s="90" t="s">
        <v>144</v>
      </c>
      <c r="B7" s="77">
        <v>11807</v>
      </c>
      <c r="C7" s="33" t="s">
        <v>50</v>
      </c>
      <c r="D7" s="33">
        <v>4</v>
      </c>
      <c r="E7" s="33">
        <v>1</v>
      </c>
      <c r="F7" s="33">
        <v>0</v>
      </c>
      <c r="G7" s="33" t="s">
        <v>145</v>
      </c>
      <c r="H7" s="33" t="s">
        <v>52</v>
      </c>
      <c r="I7" s="33" t="s">
        <v>53</v>
      </c>
      <c r="J7" s="33" t="s">
        <v>103</v>
      </c>
      <c r="K7" s="33" t="s">
        <v>146</v>
      </c>
      <c r="L7" s="33" t="s">
        <v>147</v>
      </c>
      <c r="M7" s="20">
        <f t="shared" si="0"/>
        <v>82</v>
      </c>
      <c r="N7" s="306"/>
      <c r="O7" s="75"/>
      <c r="P7" s="330" t="s">
        <v>148</v>
      </c>
      <c r="Q7" s="33" t="s">
        <v>106</v>
      </c>
      <c r="R7" s="33" t="s">
        <v>83</v>
      </c>
      <c r="S7" s="12" t="s">
        <v>149</v>
      </c>
      <c r="T7" s="12" t="s">
        <v>150</v>
      </c>
      <c r="U7" s="12" t="s">
        <v>151</v>
      </c>
      <c r="V7" s="12" t="s">
        <v>58</v>
      </c>
      <c r="W7" s="12" t="s">
        <v>61</v>
      </c>
      <c r="X7" s="12" t="s">
        <v>86</v>
      </c>
      <c r="Y7" s="12" t="s">
        <v>63</v>
      </c>
      <c r="Z7" s="33" t="s">
        <v>152</v>
      </c>
      <c r="AA7" s="33" t="s">
        <v>153</v>
      </c>
      <c r="AB7" s="33" t="s">
        <v>64</v>
      </c>
      <c r="AC7" s="12" t="s">
        <v>154</v>
      </c>
      <c r="AD7" s="12" t="s">
        <v>138</v>
      </c>
      <c r="AE7" s="12" t="s">
        <v>90</v>
      </c>
      <c r="AF7" s="12" t="s">
        <v>155</v>
      </c>
      <c r="AG7" s="12" t="s">
        <v>92</v>
      </c>
      <c r="AH7" s="33" t="s">
        <v>156</v>
      </c>
      <c r="AI7" s="12" t="s">
        <v>157</v>
      </c>
      <c r="AJ7" s="12" t="s">
        <v>72</v>
      </c>
      <c r="AK7" s="12" t="s">
        <v>63</v>
      </c>
      <c r="AL7" s="84">
        <v>41949</v>
      </c>
      <c r="AM7" s="84">
        <v>42248</v>
      </c>
      <c r="AN7" s="33" t="s">
        <v>158</v>
      </c>
      <c r="AO7" s="33" t="s">
        <v>159</v>
      </c>
      <c r="AP7" s="33" t="s">
        <v>160</v>
      </c>
      <c r="AQ7" s="33" t="s">
        <v>99</v>
      </c>
      <c r="AR7" s="33"/>
      <c r="AS7" s="82">
        <v>43307</v>
      </c>
      <c r="AT7" s="82" t="s">
        <v>161</v>
      </c>
      <c r="AU7" s="12"/>
      <c r="AV7" s="80"/>
      <c r="AW7" s="80"/>
      <c r="AX7" s="80"/>
      <c r="AY7" s="92">
        <v>41992</v>
      </c>
      <c r="AZ7" s="92">
        <v>42060</v>
      </c>
      <c r="BA7" s="215">
        <f t="shared" si="2"/>
        <v>68</v>
      </c>
      <c r="BB7" s="100">
        <v>42409</v>
      </c>
      <c r="BC7" s="76"/>
    </row>
    <row r="8" spans="1:55" s="93" customFormat="1" ht="102" customHeight="1" x14ac:dyDescent="0.2">
      <c r="A8" s="94" t="s">
        <v>162</v>
      </c>
      <c r="B8" s="104">
        <v>13984</v>
      </c>
      <c r="C8" s="97" t="s">
        <v>50</v>
      </c>
      <c r="D8" s="97">
        <v>3</v>
      </c>
      <c r="E8" s="97">
        <v>1</v>
      </c>
      <c r="F8" s="97">
        <v>0</v>
      </c>
      <c r="G8" s="97" t="s">
        <v>51</v>
      </c>
      <c r="H8" s="97" t="s">
        <v>52</v>
      </c>
      <c r="I8" s="97" t="s">
        <v>79</v>
      </c>
      <c r="J8" s="33" t="s">
        <v>163</v>
      </c>
      <c r="K8" s="33" t="s">
        <v>164</v>
      </c>
      <c r="L8" s="33" t="s">
        <v>165</v>
      </c>
      <c r="M8" s="20">
        <f t="shared" si="0"/>
        <v>76</v>
      </c>
      <c r="N8" s="306"/>
      <c r="O8" s="75"/>
      <c r="P8" s="330" t="s">
        <v>166</v>
      </c>
      <c r="Q8" s="33" t="s">
        <v>56</v>
      </c>
      <c r="R8" s="33" t="s">
        <v>83</v>
      </c>
      <c r="S8" s="33" t="s">
        <v>149</v>
      </c>
      <c r="T8" s="33" t="s">
        <v>167</v>
      </c>
      <c r="U8" s="103" t="s">
        <v>168</v>
      </c>
      <c r="V8" s="33" t="s">
        <v>58</v>
      </c>
      <c r="W8" s="33" t="s">
        <v>61</v>
      </c>
      <c r="X8" s="33" t="s">
        <v>86</v>
      </c>
      <c r="Y8" s="33" t="s">
        <v>63</v>
      </c>
      <c r="Z8" s="105" t="s">
        <v>169</v>
      </c>
      <c r="AA8" s="105" t="s">
        <v>169</v>
      </c>
      <c r="AB8" s="105" t="s">
        <v>169</v>
      </c>
      <c r="AC8" s="105" t="s">
        <v>169</v>
      </c>
      <c r="AD8" s="67" t="s">
        <v>170</v>
      </c>
      <c r="AE8" s="67" t="s">
        <v>170</v>
      </c>
      <c r="AF8" s="67" t="s">
        <v>170</v>
      </c>
      <c r="AG8" s="67" t="s">
        <v>170</v>
      </c>
      <c r="AH8" s="67" t="s">
        <v>170</v>
      </c>
      <c r="AI8" s="67" t="s">
        <v>170</v>
      </c>
      <c r="AJ8" s="99" t="s">
        <v>171</v>
      </c>
      <c r="AK8" s="99" t="s">
        <v>171</v>
      </c>
      <c r="AL8" s="102">
        <v>41948</v>
      </c>
      <c r="AM8" s="99" t="s">
        <v>171</v>
      </c>
      <c r="AN8" s="99" t="s">
        <v>171</v>
      </c>
      <c r="AO8" s="99" t="s">
        <v>171</v>
      </c>
      <c r="AP8" s="99" t="s">
        <v>171</v>
      </c>
      <c r="AQ8" s="99" t="s">
        <v>171</v>
      </c>
      <c r="AR8" s="99"/>
      <c r="AS8" s="99" t="s">
        <v>171</v>
      </c>
      <c r="AT8" s="99" t="s">
        <v>171</v>
      </c>
      <c r="AU8" s="103"/>
      <c r="AV8" s="48" t="s">
        <v>170</v>
      </c>
      <c r="AW8" s="48"/>
      <c r="AX8" s="48"/>
      <c r="AY8" s="57">
        <v>42016</v>
      </c>
      <c r="AZ8" s="67" t="s">
        <v>170</v>
      </c>
      <c r="BA8" s="67" t="s">
        <v>170</v>
      </c>
      <c r="BB8" s="67" t="s">
        <v>170</v>
      </c>
    </row>
    <row r="9" spans="1:55" s="134" customFormat="1" ht="110.25" customHeight="1" x14ac:dyDescent="0.2">
      <c r="A9" s="124" t="s">
        <v>172</v>
      </c>
      <c r="B9" s="126">
        <v>15817</v>
      </c>
      <c r="C9" s="125" t="s">
        <v>50</v>
      </c>
      <c r="D9" s="125">
        <v>2</v>
      </c>
      <c r="E9" s="125">
        <v>0</v>
      </c>
      <c r="F9" s="125">
        <v>0</v>
      </c>
      <c r="G9" s="125" t="s">
        <v>77</v>
      </c>
      <c r="H9" s="125" t="s">
        <v>78</v>
      </c>
      <c r="I9" s="125" t="s">
        <v>130</v>
      </c>
      <c r="J9" s="125" t="s">
        <v>173</v>
      </c>
      <c r="K9" s="125" t="s">
        <v>174</v>
      </c>
      <c r="L9" s="125" t="s">
        <v>175</v>
      </c>
      <c r="M9" s="20">
        <f t="shared" si="0"/>
        <v>71</v>
      </c>
      <c r="N9" s="307"/>
      <c r="O9" s="133"/>
      <c r="P9" s="329" t="s">
        <v>176</v>
      </c>
      <c r="Q9" s="125" t="s">
        <v>106</v>
      </c>
      <c r="R9" s="128" t="s">
        <v>83</v>
      </c>
      <c r="S9" s="125" t="s">
        <v>149</v>
      </c>
      <c r="T9" s="125" t="s">
        <v>177</v>
      </c>
      <c r="U9" s="132" t="s">
        <v>178</v>
      </c>
      <c r="V9" s="125" t="s">
        <v>58</v>
      </c>
      <c r="W9" s="125" t="s">
        <v>61</v>
      </c>
      <c r="X9" s="125" t="s">
        <v>179</v>
      </c>
      <c r="Y9" s="125" t="s">
        <v>63</v>
      </c>
      <c r="Z9" s="125" t="s">
        <v>180</v>
      </c>
      <c r="AA9" s="125" t="s">
        <v>181</v>
      </c>
      <c r="AB9" s="129" t="s">
        <v>88</v>
      </c>
      <c r="AC9" s="128" t="s">
        <v>182</v>
      </c>
      <c r="AD9" s="128" t="s">
        <v>183</v>
      </c>
      <c r="AE9" s="129" t="s">
        <v>90</v>
      </c>
      <c r="AF9" s="129" t="s">
        <v>91</v>
      </c>
      <c r="AG9" s="129" t="s">
        <v>92</v>
      </c>
      <c r="AH9" s="129" t="s">
        <v>184</v>
      </c>
      <c r="AI9" s="129" t="s">
        <v>71</v>
      </c>
      <c r="AJ9" s="128" t="s">
        <v>72</v>
      </c>
      <c r="AK9" s="128" t="s">
        <v>185</v>
      </c>
      <c r="AL9" s="130">
        <v>42068</v>
      </c>
      <c r="AM9" s="128" t="s">
        <v>186</v>
      </c>
      <c r="AN9" s="125" t="s">
        <v>187</v>
      </c>
      <c r="AO9" s="125" t="s">
        <v>188</v>
      </c>
      <c r="AP9" s="129" t="s">
        <v>189</v>
      </c>
      <c r="AQ9" s="129" t="s">
        <v>75</v>
      </c>
      <c r="AR9" s="129"/>
      <c r="AS9" s="128" t="s">
        <v>61</v>
      </c>
      <c r="AT9" s="128" t="s">
        <v>61</v>
      </c>
      <c r="AU9" s="132"/>
      <c r="AV9" s="132"/>
      <c r="AW9" s="133"/>
      <c r="AX9" s="133"/>
      <c r="AY9" s="131">
        <v>42136</v>
      </c>
      <c r="AZ9" s="131">
        <v>42649</v>
      </c>
      <c r="BA9" s="216">
        <f t="shared" ref="BA9:BA13" si="3" xml:space="preserve"> AZ9-AY9</f>
        <v>513</v>
      </c>
      <c r="BB9" s="75" t="s">
        <v>61</v>
      </c>
    </row>
    <row r="10" spans="1:55" s="98" customFormat="1" ht="96.75" customHeight="1" x14ac:dyDescent="0.2">
      <c r="A10" s="94" t="s">
        <v>190</v>
      </c>
      <c r="B10" s="104">
        <v>16832</v>
      </c>
      <c r="C10" s="97" t="s">
        <v>50</v>
      </c>
      <c r="D10" s="97">
        <v>3</v>
      </c>
      <c r="E10" s="97">
        <v>2</v>
      </c>
      <c r="F10" s="97">
        <v>0</v>
      </c>
      <c r="G10" s="97" t="s">
        <v>51</v>
      </c>
      <c r="H10" s="97" t="s">
        <v>52</v>
      </c>
      <c r="I10" s="97" t="s">
        <v>191</v>
      </c>
      <c r="J10" s="97" t="s">
        <v>192</v>
      </c>
      <c r="K10" s="97" t="s">
        <v>193</v>
      </c>
      <c r="L10" s="97" t="s">
        <v>194</v>
      </c>
      <c r="M10" s="20">
        <f t="shared" si="0"/>
        <v>68</v>
      </c>
      <c r="N10" s="308"/>
      <c r="O10" s="97"/>
      <c r="P10" s="333" t="s">
        <v>82</v>
      </c>
      <c r="Q10" s="97" t="s">
        <v>56</v>
      </c>
      <c r="R10" s="97" t="s">
        <v>83</v>
      </c>
      <c r="S10" s="97" t="s">
        <v>149</v>
      </c>
      <c r="T10" s="97" t="s">
        <v>167</v>
      </c>
      <c r="U10" s="105" t="s">
        <v>195</v>
      </c>
      <c r="V10" s="97" t="s">
        <v>58</v>
      </c>
      <c r="W10" s="97" t="s">
        <v>196</v>
      </c>
      <c r="X10" s="97" t="s">
        <v>86</v>
      </c>
      <c r="Y10" s="97" t="s">
        <v>63</v>
      </c>
      <c r="Z10" s="12" t="s">
        <v>180</v>
      </c>
      <c r="AA10" s="12" t="s">
        <v>197</v>
      </c>
      <c r="AB10" s="97" t="s">
        <v>64</v>
      </c>
      <c r="AC10" s="105" t="s">
        <v>195</v>
      </c>
      <c r="AD10" s="33" t="s">
        <v>138</v>
      </c>
      <c r="AE10" s="12" t="s">
        <v>90</v>
      </c>
      <c r="AF10" s="33" t="s">
        <v>198</v>
      </c>
      <c r="AG10" s="33"/>
      <c r="AH10" s="33" t="s">
        <v>199</v>
      </c>
      <c r="AI10" s="33" t="s">
        <v>71</v>
      </c>
      <c r="AJ10" s="12" t="s">
        <v>72</v>
      </c>
      <c r="AK10" s="33" t="s">
        <v>200</v>
      </c>
      <c r="AL10" s="82">
        <v>42010</v>
      </c>
      <c r="AM10" s="82">
        <v>42354</v>
      </c>
      <c r="AN10" s="12" t="s">
        <v>74</v>
      </c>
      <c r="AO10" s="12" t="s">
        <v>74</v>
      </c>
      <c r="AP10" s="33" t="s">
        <v>201</v>
      </c>
      <c r="AQ10" s="33" t="s">
        <v>75</v>
      </c>
      <c r="AR10" s="33"/>
      <c r="AS10" s="33" t="s">
        <v>61</v>
      </c>
      <c r="AT10" s="33" t="s">
        <v>61</v>
      </c>
      <c r="AU10" s="33"/>
      <c r="AV10" s="33"/>
      <c r="AW10" s="75"/>
      <c r="AX10" s="75"/>
      <c r="AY10" s="100">
        <v>42122</v>
      </c>
      <c r="AZ10" s="100">
        <v>42213</v>
      </c>
      <c r="BA10" s="216">
        <f t="shared" si="3"/>
        <v>91</v>
      </c>
      <c r="BB10" s="75" t="s">
        <v>61</v>
      </c>
    </row>
    <row r="11" spans="1:55" s="134" customFormat="1" ht="116.25" customHeight="1" x14ac:dyDescent="0.2">
      <c r="A11" s="135" t="s">
        <v>202</v>
      </c>
      <c r="B11" s="136">
        <v>17033</v>
      </c>
      <c r="C11" s="132" t="s">
        <v>50</v>
      </c>
      <c r="D11" s="132">
        <v>3</v>
      </c>
      <c r="E11" s="132">
        <v>1</v>
      </c>
      <c r="F11" s="132">
        <v>0</v>
      </c>
      <c r="G11" s="132" t="s">
        <v>77</v>
      </c>
      <c r="H11" s="132" t="s">
        <v>78</v>
      </c>
      <c r="I11" s="132" t="s">
        <v>203</v>
      </c>
      <c r="J11" s="132" t="s">
        <v>204</v>
      </c>
      <c r="K11" s="132" t="s">
        <v>205</v>
      </c>
      <c r="L11" s="132"/>
      <c r="M11" s="20">
        <f t="shared" si="0"/>
        <v>68</v>
      </c>
      <c r="N11" s="309"/>
      <c r="O11" s="137"/>
      <c r="P11" s="332" t="s">
        <v>82</v>
      </c>
      <c r="Q11" s="132" t="s">
        <v>106</v>
      </c>
      <c r="R11" s="128" t="s">
        <v>206</v>
      </c>
      <c r="S11" s="128" t="s">
        <v>134</v>
      </c>
      <c r="T11" s="128" t="s">
        <v>207</v>
      </c>
      <c r="U11" s="128" t="s">
        <v>208</v>
      </c>
      <c r="V11" s="132" t="s">
        <v>58</v>
      </c>
      <c r="W11" s="132" t="s">
        <v>61</v>
      </c>
      <c r="X11" s="132" t="s">
        <v>209</v>
      </c>
      <c r="Y11" s="132" t="s">
        <v>63</v>
      </c>
      <c r="Z11" s="128" t="s">
        <v>210</v>
      </c>
      <c r="AA11" s="128" t="s">
        <v>211</v>
      </c>
      <c r="AB11" s="128" t="s">
        <v>212</v>
      </c>
      <c r="AC11" s="128" t="s">
        <v>213</v>
      </c>
      <c r="AD11" s="128" t="s">
        <v>214</v>
      </c>
      <c r="AE11" s="128" t="s">
        <v>198</v>
      </c>
      <c r="AF11" s="128" t="s">
        <v>91</v>
      </c>
      <c r="AG11" s="128" t="s">
        <v>92</v>
      </c>
      <c r="AH11" s="132" t="s">
        <v>215</v>
      </c>
      <c r="AI11" s="128" t="s">
        <v>71</v>
      </c>
      <c r="AJ11" s="180" t="s">
        <v>95</v>
      </c>
      <c r="AK11" s="180" t="s">
        <v>61</v>
      </c>
      <c r="AL11" s="138">
        <v>42010</v>
      </c>
      <c r="AM11" s="181" t="s">
        <v>216</v>
      </c>
      <c r="AN11" s="129" t="s">
        <v>187</v>
      </c>
      <c r="AO11" s="129" t="s">
        <v>188</v>
      </c>
      <c r="AP11" s="128" t="s">
        <v>217</v>
      </c>
      <c r="AQ11" s="129" t="s">
        <v>75</v>
      </c>
      <c r="AR11" s="129"/>
      <c r="AS11" s="128" t="s">
        <v>61</v>
      </c>
      <c r="AT11" s="128" t="s">
        <v>61</v>
      </c>
      <c r="AU11" s="137"/>
      <c r="AV11" s="137"/>
      <c r="AW11" s="133"/>
      <c r="AX11" s="133"/>
      <c r="AY11" s="131">
        <v>42097</v>
      </c>
      <c r="AZ11" s="131">
        <v>42194</v>
      </c>
      <c r="BA11" s="216">
        <f t="shared" si="3"/>
        <v>97</v>
      </c>
      <c r="BB11" s="75"/>
    </row>
    <row r="12" spans="1:55" s="134" customFormat="1" ht="91.5" customHeight="1" x14ac:dyDescent="0.2">
      <c r="A12" s="124" t="s">
        <v>218</v>
      </c>
      <c r="B12" s="126">
        <v>11428</v>
      </c>
      <c r="C12" s="125" t="s">
        <v>50</v>
      </c>
      <c r="D12" s="125">
        <v>3</v>
      </c>
      <c r="E12" s="125">
        <v>2</v>
      </c>
      <c r="F12" s="125">
        <v>0</v>
      </c>
      <c r="G12" s="125" t="s">
        <v>77</v>
      </c>
      <c r="H12" s="125" t="s">
        <v>78</v>
      </c>
      <c r="I12" s="125" t="s">
        <v>203</v>
      </c>
      <c r="J12" s="125" t="s">
        <v>219</v>
      </c>
      <c r="K12" s="125" t="s">
        <v>220</v>
      </c>
      <c r="L12" s="125" t="s">
        <v>221</v>
      </c>
      <c r="M12" s="20">
        <f t="shared" si="0"/>
        <v>83</v>
      </c>
      <c r="N12" s="310"/>
      <c r="O12" s="125"/>
      <c r="P12" s="329" t="s">
        <v>82</v>
      </c>
      <c r="Q12" s="125" t="s">
        <v>56</v>
      </c>
      <c r="R12" s="125" t="s">
        <v>83</v>
      </c>
      <c r="S12" s="125" t="s">
        <v>222</v>
      </c>
      <c r="T12" s="125" t="s">
        <v>223</v>
      </c>
      <c r="U12" s="125" t="s">
        <v>224</v>
      </c>
      <c r="V12" s="125" t="s">
        <v>149</v>
      </c>
      <c r="W12" s="125" t="s">
        <v>225</v>
      </c>
      <c r="X12" s="125" t="s">
        <v>86</v>
      </c>
      <c r="Y12" s="125" t="s">
        <v>63</v>
      </c>
      <c r="Z12" s="129" t="s">
        <v>226</v>
      </c>
      <c r="AA12" s="129" t="s">
        <v>227</v>
      </c>
      <c r="AB12" s="129" t="s">
        <v>228</v>
      </c>
      <c r="AC12" s="129" t="s">
        <v>229</v>
      </c>
      <c r="AD12" s="125" t="s">
        <v>138</v>
      </c>
      <c r="AE12" s="129" t="s">
        <v>90</v>
      </c>
      <c r="AF12" s="129" t="s">
        <v>155</v>
      </c>
      <c r="AG12" s="129" t="s">
        <v>92</v>
      </c>
      <c r="AH12" s="125" t="s">
        <v>230</v>
      </c>
      <c r="AI12" s="129" t="s">
        <v>71</v>
      </c>
      <c r="AJ12" s="125" t="s">
        <v>95</v>
      </c>
      <c r="AK12" s="129" t="s">
        <v>61</v>
      </c>
      <c r="AL12" s="182">
        <v>42069</v>
      </c>
      <c r="AM12" s="129" t="s">
        <v>231</v>
      </c>
      <c r="AN12" s="129" t="s">
        <v>188</v>
      </c>
      <c r="AO12" s="183" t="s">
        <v>232</v>
      </c>
      <c r="AP12" s="183" t="s">
        <v>233</v>
      </c>
      <c r="AQ12" s="184" t="s">
        <v>234</v>
      </c>
      <c r="AR12" s="184"/>
      <c r="AS12" s="184" t="s">
        <v>61</v>
      </c>
      <c r="AT12" s="184" t="s">
        <v>61</v>
      </c>
      <c r="AU12" s="133"/>
      <c r="AV12" s="139"/>
      <c r="AW12" s="133"/>
      <c r="AX12" s="133"/>
      <c r="AY12" s="131">
        <v>42131</v>
      </c>
      <c r="AZ12" s="131">
        <v>42239</v>
      </c>
      <c r="BA12" s="216">
        <f t="shared" si="3"/>
        <v>108</v>
      </c>
      <c r="BB12" s="75" t="s">
        <v>61</v>
      </c>
    </row>
    <row r="13" spans="1:55" s="134" customFormat="1" ht="91.5" customHeight="1" x14ac:dyDescent="0.2">
      <c r="A13" s="124" t="s">
        <v>235</v>
      </c>
      <c r="B13" s="126">
        <v>16336</v>
      </c>
      <c r="C13" s="125" t="s">
        <v>50</v>
      </c>
      <c r="D13" s="125">
        <v>3</v>
      </c>
      <c r="E13" s="125">
        <v>1</v>
      </c>
      <c r="F13" s="125">
        <v>0</v>
      </c>
      <c r="G13" s="125" t="s">
        <v>77</v>
      </c>
      <c r="H13" s="125" t="s">
        <v>78</v>
      </c>
      <c r="I13" s="125" t="s">
        <v>130</v>
      </c>
      <c r="J13" s="125" t="s">
        <v>236</v>
      </c>
      <c r="K13" s="125" t="s">
        <v>237</v>
      </c>
      <c r="L13" s="125" t="s">
        <v>238</v>
      </c>
      <c r="M13" s="20">
        <f t="shared" si="0"/>
        <v>70</v>
      </c>
      <c r="N13" s="310"/>
      <c r="O13" s="125"/>
      <c r="P13" s="329" t="s">
        <v>82</v>
      </c>
      <c r="Q13" s="125" t="s">
        <v>106</v>
      </c>
      <c r="R13" s="184" t="s">
        <v>83</v>
      </c>
      <c r="S13" s="184" t="s">
        <v>134</v>
      </c>
      <c r="T13" s="125" t="s">
        <v>177</v>
      </c>
      <c r="U13" s="129" t="s">
        <v>239</v>
      </c>
      <c r="V13" s="125" t="s">
        <v>149</v>
      </c>
      <c r="W13" s="125" t="s">
        <v>225</v>
      </c>
      <c r="X13" s="125" t="s">
        <v>240</v>
      </c>
      <c r="Y13" s="125" t="s">
        <v>63</v>
      </c>
      <c r="Z13" s="129" t="s">
        <v>241</v>
      </c>
      <c r="AA13" s="129" t="s">
        <v>211</v>
      </c>
      <c r="AB13" s="129" t="s">
        <v>242</v>
      </c>
      <c r="AC13" s="129" t="s">
        <v>243</v>
      </c>
      <c r="AD13" s="125" t="s">
        <v>112</v>
      </c>
      <c r="AE13" s="129" t="s">
        <v>198</v>
      </c>
      <c r="AF13" s="129" t="s">
        <v>91</v>
      </c>
      <c r="AG13" s="129" t="s">
        <v>92</v>
      </c>
      <c r="AH13" s="125" t="s">
        <v>244</v>
      </c>
      <c r="AI13" s="129" t="s">
        <v>71</v>
      </c>
      <c r="AJ13" s="125" t="s">
        <v>245</v>
      </c>
      <c r="AK13" s="125" t="s">
        <v>246</v>
      </c>
      <c r="AL13" s="182">
        <v>42075</v>
      </c>
      <c r="AM13" s="125" t="s">
        <v>247</v>
      </c>
      <c r="AN13" s="125" t="s">
        <v>188</v>
      </c>
      <c r="AO13" s="184" t="s">
        <v>232</v>
      </c>
      <c r="AP13" s="184" t="s">
        <v>248</v>
      </c>
      <c r="AQ13" s="184" t="s">
        <v>75</v>
      </c>
      <c r="AR13" s="184"/>
      <c r="AS13" s="184" t="s">
        <v>61</v>
      </c>
      <c r="AT13" s="184" t="s">
        <v>61</v>
      </c>
      <c r="AU13" s="133"/>
      <c r="AV13" s="133"/>
      <c r="AW13" s="133"/>
      <c r="AX13" s="133"/>
      <c r="AY13" s="131">
        <v>42136</v>
      </c>
      <c r="AZ13" s="131">
        <v>42233</v>
      </c>
      <c r="BA13" s="216">
        <f t="shared" si="3"/>
        <v>97</v>
      </c>
      <c r="BB13" s="75" t="s">
        <v>61</v>
      </c>
    </row>
    <row r="14" spans="1:55" s="106" customFormat="1" ht="118.5" customHeight="1" x14ac:dyDescent="0.2">
      <c r="A14" s="94" t="s">
        <v>249</v>
      </c>
      <c r="B14" s="104">
        <v>21207</v>
      </c>
      <c r="C14" s="97" t="s">
        <v>50</v>
      </c>
      <c r="D14" s="97">
        <v>3</v>
      </c>
      <c r="E14" s="97">
        <v>0</v>
      </c>
      <c r="F14" s="97">
        <v>0</v>
      </c>
      <c r="G14" s="97" t="s">
        <v>51</v>
      </c>
      <c r="H14" s="97" t="s">
        <v>52</v>
      </c>
      <c r="I14" s="97" t="s">
        <v>191</v>
      </c>
      <c r="J14" s="97" t="s">
        <v>250</v>
      </c>
      <c r="K14" s="97" t="s">
        <v>251</v>
      </c>
      <c r="L14" s="97" t="s">
        <v>252</v>
      </c>
      <c r="M14" s="20">
        <f t="shared" si="0"/>
        <v>57</v>
      </c>
      <c r="N14" s="311"/>
      <c r="O14" s="108"/>
      <c r="P14" s="334" t="s">
        <v>253</v>
      </c>
      <c r="Q14" s="108" t="s">
        <v>114</v>
      </c>
      <c r="R14" s="81" t="s">
        <v>83</v>
      </c>
      <c r="S14" s="108" t="s">
        <v>254</v>
      </c>
      <c r="T14" s="108" t="s">
        <v>254</v>
      </c>
      <c r="U14" s="81" t="s">
        <v>123</v>
      </c>
      <c r="V14" s="108" t="s">
        <v>58</v>
      </c>
      <c r="W14" s="108" t="s">
        <v>61</v>
      </c>
      <c r="X14" s="108" t="s">
        <v>86</v>
      </c>
      <c r="Y14" s="97" t="s">
        <v>255</v>
      </c>
      <c r="Z14" s="110" t="s">
        <v>254</v>
      </c>
      <c r="AA14" s="110" t="s">
        <v>254</v>
      </c>
      <c r="AB14" s="110" t="s">
        <v>254</v>
      </c>
      <c r="AC14" s="110" t="s">
        <v>254</v>
      </c>
      <c r="AD14" s="108" t="s">
        <v>138</v>
      </c>
      <c r="AE14" s="108" t="s">
        <v>256</v>
      </c>
      <c r="AF14" s="108" t="s">
        <v>91</v>
      </c>
      <c r="AG14" s="108" t="s">
        <v>64</v>
      </c>
      <c r="AH14" s="108" t="s">
        <v>257</v>
      </c>
      <c r="AI14" s="97" t="s">
        <v>71</v>
      </c>
      <c r="AJ14" s="108" t="s">
        <v>258</v>
      </c>
      <c r="AK14" s="108" t="s">
        <v>61</v>
      </c>
      <c r="AL14" s="109">
        <v>42047</v>
      </c>
      <c r="AM14" s="109" t="s">
        <v>259</v>
      </c>
      <c r="AN14" s="97" t="s">
        <v>260</v>
      </c>
      <c r="AO14" s="97" t="s">
        <v>260</v>
      </c>
      <c r="AP14" s="97" t="s">
        <v>261</v>
      </c>
      <c r="AQ14" s="108"/>
      <c r="AR14" s="108"/>
      <c r="AS14" s="108"/>
      <c r="AT14" s="108"/>
      <c r="AU14" s="108"/>
      <c r="AV14" s="108" t="s">
        <v>262</v>
      </c>
      <c r="AW14" s="86"/>
      <c r="AX14" s="86"/>
      <c r="AY14" s="107">
        <v>42136</v>
      </c>
      <c r="AZ14" s="107">
        <v>42249</v>
      </c>
      <c r="BA14" s="216">
        <f t="shared" ref="BA14:BA19" si="4" xml:space="preserve"> AZ14-AY14</f>
        <v>113</v>
      </c>
      <c r="BB14" s="107">
        <v>44088</v>
      </c>
    </row>
    <row r="15" spans="1:55" s="134" customFormat="1" ht="117" customHeight="1" x14ac:dyDescent="0.2">
      <c r="A15" s="135" t="s">
        <v>263</v>
      </c>
      <c r="B15" s="136">
        <v>20199</v>
      </c>
      <c r="C15" s="132" t="s">
        <v>50</v>
      </c>
      <c r="D15" s="132">
        <v>3</v>
      </c>
      <c r="E15" s="132">
        <v>1</v>
      </c>
      <c r="F15" s="132">
        <v>0</v>
      </c>
      <c r="G15" s="132" t="s">
        <v>77</v>
      </c>
      <c r="H15" s="132" t="s">
        <v>78</v>
      </c>
      <c r="I15" s="132" t="s">
        <v>130</v>
      </c>
      <c r="J15" s="132" t="s">
        <v>264</v>
      </c>
      <c r="K15" s="132" t="s">
        <v>265</v>
      </c>
      <c r="L15" s="132" t="s">
        <v>266</v>
      </c>
      <c r="M15" s="20">
        <f t="shared" si="0"/>
        <v>59</v>
      </c>
      <c r="N15" s="309"/>
      <c r="O15" s="137"/>
      <c r="P15" s="332" t="s">
        <v>82</v>
      </c>
      <c r="Q15" s="132" t="s">
        <v>106</v>
      </c>
      <c r="R15" s="184" t="s">
        <v>267</v>
      </c>
      <c r="S15" s="132" t="s">
        <v>58</v>
      </c>
      <c r="T15" s="132" t="s">
        <v>177</v>
      </c>
      <c r="U15" s="128" t="s">
        <v>268</v>
      </c>
      <c r="V15" s="132" t="s">
        <v>149</v>
      </c>
      <c r="W15" s="132" t="s">
        <v>225</v>
      </c>
      <c r="X15" s="132" t="s">
        <v>209</v>
      </c>
      <c r="Y15" s="129" t="s">
        <v>63</v>
      </c>
      <c r="Z15" s="128" t="s">
        <v>87</v>
      </c>
      <c r="AA15" s="128" t="s">
        <v>87</v>
      </c>
      <c r="AB15" s="128" t="s">
        <v>87</v>
      </c>
      <c r="AC15" s="129" t="s">
        <v>243</v>
      </c>
      <c r="AD15" s="132" t="s">
        <v>112</v>
      </c>
      <c r="AE15" s="128" t="s">
        <v>90</v>
      </c>
      <c r="AF15" s="128" t="s">
        <v>91</v>
      </c>
      <c r="AG15" s="128" t="s">
        <v>92</v>
      </c>
      <c r="AH15" s="128" t="s">
        <v>269</v>
      </c>
      <c r="AI15" s="129" t="s">
        <v>71</v>
      </c>
      <c r="AJ15" s="132" t="s">
        <v>270</v>
      </c>
      <c r="AK15" s="132" t="s">
        <v>271</v>
      </c>
      <c r="AL15" s="182">
        <v>42073</v>
      </c>
      <c r="AM15" s="128" t="s">
        <v>272</v>
      </c>
      <c r="AN15" s="129" t="s">
        <v>188</v>
      </c>
      <c r="AO15" s="184" t="s">
        <v>232</v>
      </c>
      <c r="AP15" s="128" t="s">
        <v>273</v>
      </c>
      <c r="AQ15" s="184" t="s">
        <v>234</v>
      </c>
      <c r="AR15" s="184"/>
      <c r="AS15" s="184" t="s">
        <v>61</v>
      </c>
      <c r="AT15" s="184" t="s">
        <v>61</v>
      </c>
      <c r="AU15" s="137"/>
      <c r="AV15" s="137"/>
      <c r="AW15" s="133"/>
      <c r="AX15" s="133"/>
      <c r="AY15" s="131">
        <v>42158</v>
      </c>
      <c r="AZ15" s="131">
        <v>42250</v>
      </c>
      <c r="BA15" s="216">
        <f t="shared" si="4"/>
        <v>92</v>
      </c>
      <c r="BB15" s="75" t="s">
        <v>61</v>
      </c>
    </row>
    <row r="16" spans="1:55" s="6" customFormat="1" ht="96" x14ac:dyDescent="0.2">
      <c r="A16" s="90" t="s">
        <v>274</v>
      </c>
      <c r="B16" s="77">
        <v>18557</v>
      </c>
      <c r="C16" s="33" t="s">
        <v>50</v>
      </c>
      <c r="D16" s="33">
        <v>4</v>
      </c>
      <c r="E16" s="33">
        <v>1</v>
      </c>
      <c r="F16" s="33">
        <v>0</v>
      </c>
      <c r="G16" s="33" t="s">
        <v>145</v>
      </c>
      <c r="H16" s="33" t="s">
        <v>52</v>
      </c>
      <c r="I16" s="33" t="s">
        <v>53</v>
      </c>
      <c r="J16" s="33" t="s">
        <v>275</v>
      </c>
      <c r="K16" s="33" t="s">
        <v>276</v>
      </c>
      <c r="L16" s="33" t="s">
        <v>277</v>
      </c>
      <c r="M16" s="20">
        <f t="shared" si="0"/>
        <v>64</v>
      </c>
      <c r="N16" s="306"/>
      <c r="O16" s="75"/>
      <c r="P16" s="330" t="s">
        <v>148</v>
      </c>
      <c r="Q16" s="33" t="s">
        <v>106</v>
      </c>
      <c r="R16" s="33" t="s">
        <v>83</v>
      </c>
      <c r="S16" s="33" t="s">
        <v>149</v>
      </c>
      <c r="T16" s="12" t="s">
        <v>150</v>
      </c>
      <c r="U16" s="12" t="s">
        <v>278</v>
      </c>
      <c r="V16" s="12" t="s">
        <v>58</v>
      </c>
      <c r="W16" s="12" t="s">
        <v>61</v>
      </c>
      <c r="X16" s="12" t="s">
        <v>86</v>
      </c>
      <c r="Y16" s="12" t="s">
        <v>63</v>
      </c>
      <c r="Z16" s="33" t="s">
        <v>279</v>
      </c>
      <c r="AA16" s="33" t="s">
        <v>153</v>
      </c>
      <c r="AB16" s="33" t="s">
        <v>64</v>
      </c>
      <c r="AC16" s="12" t="s">
        <v>280</v>
      </c>
      <c r="AD16" s="33" t="s">
        <v>281</v>
      </c>
      <c r="AE16" s="33" t="s">
        <v>90</v>
      </c>
      <c r="AF16" s="33" t="s">
        <v>106</v>
      </c>
      <c r="AG16" s="33"/>
      <c r="AH16" s="33" t="s">
        <v>282</v>
      </c>
      <c r="AI16" s="33" t="s">
        <v>71</v>
      </c>
      <c r="AJ16" s="12" t="s">
        <v>72</v>
      </c>
      <c r="AK16" s="33" t="s">
        <v>283</v>
      </c>
      <c r="AL16" s="84">
        <v>42103</v>
      </c>
      <c r="AM16" s="79" t="s">
        <v>284</v>
      </c>
      <c r="AN16" s="33" t="s">
        <v>285</v>
      </c>
      <c r="AO16" s="33" t="s">
        <v>286</v>
      </c>
      <c r="AP16" s="33" t="s">
        <v>287</v>
      </c>
      <c r="AQ16" s="33" t="s">
        <v>99</v>
      </c>
      <c r="AR16" s="33"/>
      <c r="AS16" s="85">
        <v>44101</v>
      </c>
      <c r="AT16" s="82" t="s">
        <v>161</v>
      </c>
      <c r="AU16" s="80"/>
      <c r="AV16" s="80"/>
      <c r="AW16" s="80"/>
      <c r="AX16" s="80"/>
      <c r="AY16" s="92">
        <v>42164</v>
      </c>
      <c r="AZ16" s="92">
        <v>42318</v>
      </c>
      <c r="BA16" s="216">
        <f t="shared" si="4"/>
        <v>154</v>
      </c>
      <c r="BB16" s="100">
        <v>42424</v>
      </c>
      <c r="BC16" s="76"/>
    </row>
    <row r="17" spans="1:55" s="6" customFormat="1" ht="112" x14ac:dyDescent="0.2">
      <c r="A17" s="90" t="s">
        <v>288</v>
      </c>
      <c r="B17" s="77">
        <v>18925</v>
      </c>
      <c r="C17" s="33" t="s">
        <v>50</v>
      </c>
      <c r="D17" s="33">
        <v>3</v>
      </c>
      <c r="E17" s="33">
        <v>1</v>
      </c>
      <c r="F17" s="33">
        <v>0</v>
      </c>
      <c r="G17" s="33" t="s">
        <v>51</v>
      </c>
      <c r="H17" s="33" t="s">
        <v>52</v>
      </c>
      <c r="I17" s="33" t="s">
        <v>53</v>
      </c>
      <c r="J17" s="33" t="s">
        <v>289</v>
      </c>
      <c r="K17" s="33" t="s">
        <v>290</v>
      </c>
      <c r="L17" s="33" t="s">
        <v>291</v>
      </c>
      <c r="M17" s="20">
        <f t="shared" si="0"/>
        <v>63</v>
      </c>
      <c r="N17" s="306"/>
      <c r="O17" s="75"/>
      <c r="P17" s="328" t="s">
        <v>253</v>
      </c>
      <c r="Q17" s="12" t="s">
        <v>106</v>
      </c>
      <c r="R17" s="33" t="s">
        <v>83</v>
      </c>
      <c r="S17" s="12" t="s">
        <v>58</v>
      </c>
      <c r="T17" s="12" t="s">
        <v>292</v>
      </c>
      <c r="U17" s="12" t="s">
        <v>293</v>
      </c>
      <c r="V17" s="12" t="s">
        <v>58</v>
      </c>
      <c r="W17" s="12" t="s">
        <v>61</v>
      </c>
      <c r="X17" s="12" t="s">
        <v>86</v>
      </c>
      <c r="Y17" s="12" t="s">
        <v>63</v>
      </c>
      <c r="Z17" s="33" t="s">
        <v>294</v>
      </c>
      <c r="AA17" s="33" t="s">
        <v>153</v>
      </c>
      <c r="AB17" s="33" t="s">
        <v>64</v>
      </c>
      <c r="AC17" s="12" t="s">
        <v>154</v>
      </c>
      <c r="AD17" s="12" t="s">
        <v>295</v>
      </c>
      <c r="AE17" s="12" t="s">
        <v>67</v>
      </c>
      <c r="AF17" s="12" t="s">
        <v>88</v>
      </c>
      <c r="AG17" s="12"/>
      <c r="AH17" s="33" t="s">
        <v>296</v>
      </c>
      <c r="AI17" s="12" t="s">
        <v>71</v>
      </c>
      <c r="AJ17" s="12" t="s">
        <v>72</v>
      </c>
      <c r="AK17" s="33" t="s">
        <v>297</v>
      </c>
      <c r="AL17" s="79">
        <v>42117</v>
      </c>
      <c r="AM17" s="79">
        <v>42552</v>
      </c>
      <c r="AN17" s="12" t="s">
        <v>188</v>
      </c>
      <c r="AO17" s="12" t="s">
        <v>188</v>
      </c>
      <c r="AP17" s="12" t="s">
        <v>298</v>
      </c>
      <c r="AQ17" s="12" t="s">
        <v>75</v>
      </c>
      <c r="AR17" s="12"/>
      <c r="AS17" s="78" t="s">
        <v>61</v>
      </c>
      <c r="AT17" s="78" t="s">
        <v>61</v>
      </c>
      <c r="AU17" s="80"/>
      <c r="AV17" s="80"/>
      <c r="AW17" s="80"/>
      <c r="AX17" s="80"/>
      <c r="AY17" s="92">
        <v>42170</v>
      </c>
      <c r="AZ17" s="92">
        <v>42256</v>
      </c>
      <c r="BA17" s="216">
        <f t="shared" si="4"/>
        <v>86</v>
      </c>
      <c r="BB17" s="75" t="s">
        <v>61</v>
      </c>
      <c r="BC17" s="76"/>
    </row>
    <row r="18" spans="1:55" s="134" customFormat="1" ht="111.75" customHeight="1" x14ac:dyDescent="0.2">
      <c r="A18" s="135" t="s">
        <v>299</v>
      </c>
      <c r="B18" s="136">
        <v>15434</v>
      </c>
      <c r="C18" s="132" t="s">
        <v>50</v>
      </c>
      <c r="D18" s="132">
        <v>4</v>
      </c>
      <c r="E18" s="132" t="s">
        <v>300</v>
      </c>
      <c r="F18" s="132">
        <v>0</v>
      </c>
      <c r="G18" s="132" t="s">
        <v>77</v>
      </c>
      <c r="H18" s="132" t="s">
        <v>78</v>
      </c>
      <c r="I18" s="132" t="s">
        <v>203</v>
      </c>
      <c r="J18" s="132" t="s">
        <v>301</v>
      </c>
      <c r="K18" s="132" t="s">
        <v>302</v>
      </c>
      <c r="L18" s="132" t="s">
        <v>303</v>
      </c>
      <c r="M18" s="20">
        <f t="shared" si="0"/>
        <v>73</v>
      </c>
      <c r="N18" s="309"/>
      <c r="O18" s="137"/>
      <c r="P18" s="332" t="s">
        <v>148</v>
      </c>
      <c r="Q18" s="132" t="s">
        <v>304</v>
      </c>
      <c r="R18" s="132" t="s">
        <v>83</v>
      </c>
      <c r="S18" s="132" t="s">
        <v>58</v>
      </c>
      <c r="T18" s="128" t="s">
        <v>305</v>
      </c>
      <c r="U18" s="128" t="s">
        <v>305</v>
      </c>
      <c r="V18" s="132" t="s">
        <v>149</v>
      </c>
      <c r="W18" s="132" t="s">
        <v>225</v>
      </c>
      <c r="X18" s="132" t="s">
        <v>86</v>
      </c>
      <c r="Y18" s="132" t="s">
        <v>63</v>
      </c>
      <c r="Z18" s="128" t="s">
        <v>305</v>
      </c>
      <c r="AA18" s="128" t="s">
        <v>305</v>
      </c>
      <c r="AB18" s="128" t="s">
        <v>305</v>
      </c>
      <c r="AC18" s="128" t="s">
        <v>305</v>
      </c>
      <c r="AD18" s="128" t="s">
        <v>138</v>
      </c>
      <c r="AE18" s="128" t="s">
        <v>256</v>
      </c>
      <c r="AF18" s="128" t="s">
        <v>91</v>
      </c>
      <c r="AG18" s="128" t="s">
        <v>92</v>
      </c>
      <c r="AH18" s="128" t="s">
        <v>306</v>
      </c>
      <c r="AI18" s="128" t="s">
        <v>71</v>
      </c>
      <c r="AJ18" s="128" t="s">
        <v>258</v>
      </c>
      <c r="AK18" s="128" t="s">
        <v>61</v>
      </c>
      <c r="AL18" s="130">
        <v>42111</v>
      </c>
      <c r="AM18" s="181" t="s">
        <v>307</v>
      </c>
      <c r="AN18" s="128" t="s">
        <v>308</v>
      </c>
      <c r="AO18" s="128" t="s">
        <v>308</v>
      </c>
      <c r="AP18" s="128" t="s">
        <v>309</v>
      </c>
      <c r="AQ18" s="184" t="s">
        <v>99</v>
      </c>
      <c r="AR18" s="184"/>
      <c r="AS18" s="181">
        <v>43559</v>
      </c>
      <c r="AT18" s="184" t="s">
        <v>100</v>
      </c>
      <c r="AU18" s="139"/>
      <c r="AV18" s="133"/>
      <c r="AW18" s="133"/>
      <c r="AX18" s="133"/>
      <c r="AY18" s="181">
        <v>42212</v>
      </c>
      <c r="AZ18" s="181">
        <v>42314</v>
      </c>
      <c r="BA18" s="216">
        <f t="shared" si="4"/>
        <v>102</v>
      </c>
      <c r="BB18" s="75" t="s">
        <v>61</v>
      </c>
    </row>
    <row r="19" spans="1:55" s="134" customFormat="1" ht="150" customHeight="1" x14ac:dyDescent="0.2">
      <c r="A19" s="124" t="s">
        <v>310</v>
      </c>
      <c r="B19" s="126">
        <v>23044</v>
      </c>
      <c r="C19" s="125" t="s">
        <v>50</v>
      </c>
      <c r="D19" s="125">
        <v>3</v>
      </c>
      <c r="E19" s="125">
        <v>2</v>
      </c>
      <c r="F19" s="125">
        <v>0</v>
      </c>
      <c r="G19" s="125" t="s">
        <v>77</v>
      </c>
      <c r="H19" s="125" t="s">
        <v>78</v>
      </c>
      <c r="I19" s="125" t="s">
        <v>130</v>
      </c>
      <c r="J19" s="125" t="s">
        <v>311</v>
      </c>
      <c r="K19" s="125" t="s">
        <v>312</v>
      </c>
      <c r="L19" s="125" t="s">
        <v>313</v>
      </c>
      <c r="M19" s="20">
        <f t="shared" si="0"/>
        <v>52</v>
      </c>
      <c r="N19" s="312"/>
      <c r="O19" s="139"/>
      <c r="P19" s="329" t="s">
        <v>82</v>
      </c>
      <c r="Q19" s="125" t="s">
        <v>56</v>
      </c>
      <c r="R19" s="184" t="s">
        <v>267</v>
      </c>
      <c r="S19" s="125" t="s">
        <v>58</v>
      </c>
      <c r="T19" s="125" t="s">
        <v>150</v>
      </c>
      <c r="U19" s="184" t="s">
        <v>314</v>
      </c>
      <c r="V19" s="125" t="s">
        <v>149</v>
      </c>
      <c r="W19" s="125" t="s">
        <v>225</v>
      </c>
      <c r="X19" s="125" t="s">
        <v>86</v>
      </c>
      <c r="Y19" s="125" t="s">
        <v>63</v>
      </c>
      <c r="Z19" s="184" t="s">
        <v>87</v>
      </c>
      <c r="AA19" s="184" t="s">
        <v>87</v>
      </c>
      <c r="AB19" s="184" t="s">
        <v>87</v>
      </c>
      <c r="AC19" s="184" t="s">
        <v>315</v>
      </c>
      <c r="AD19" s="125" t="s">
        <v>112</v>
      </c>
      <c r="AE19" s="129" t="s">
        <v>90</v>
      </c>
      <c r="AF19" s="129" t="s">
        <v>155</v>
      </c>
      <c r="AG19" s="129" t="s">
        <v>92</v>
      </c>
      <c r="AH19" s="129" t="s">
        <v>316</v>
      </c>
      <c r="AI19" s="125" t="s">
        <v>71</v>
      </c>
      <c r="AJ19" s="125" t="s">
        <v>317</v>
      </c>
      <c r="AK19" s="125" t="s">
        <v>318</v>
      </c>
      <c r="AL19" s="182">
        <v>42152</v>
      </c>
      <c r="AM19" s="129" t="s">
        <v>319</v>
      </c>
      <c r="AN19" s="129" t="s">
        <v>188</v>
      </c>
      <c r="AO19" s="129" t="s">
        <v>188</v>
      </c>
      <c r="AP19" s="184" t="s">
        <v>320</v>
      </c>
      <c r="AQ19" s="184" t="s">
        <v>234</v>
      </c>
      <c r="AR19" s="184"/>
      <c r="AS19" s="184" t="s">
        <v>61</v>
      </c>
      <c r="AT19" s="184" t="s">
        <v>61</v>
      </c>
      <c r="AU19" s="133"/>
      <c r="AV19" s="133"/>
      <c r="AW19" s="133"/>
      <c r="AX19" s="133"/>
      <c r="AY19" s="181">
        <v>42192</v>
      </c>
      <c r="AZ19" s="181">
        <v>42286</v>
      </c>
      <c r="BA19" s="216">
        <f t="shared" si="4"/>
        <v>94</v>
      </c>
      <c r="BB19" s="75" t="s">
        <v>61</v>
      </c>
    </row>
    <row r="20" spans="1:55" s="6" customFormat="1" ht="64" x14ac:dyDescent="0.2">
      <c r="A20" s="90" t="s">
        <v>321</v>
      </c>
      <c r="B20" s="77">
        <v>15740</v>
      </c>
      <c r="C20" s="33" t="s">
        <v>102</v>
      </c>
      <c r="D20" s="33">
        <v>3</v>
      </c>
      <c r="E20" s="33">
        <v>2</v>
      </c>
      <c r="F20" s="33">
        <v>0</v>
      </c>
      <c r="G20" s="33" t="s">
        <v>51</v>
      </c>
      <c r="H20" s="33" t="s">
        <v>52</v>
      </c>
      <c r="I20" s="33" t="s">
        <v>53</v>
      </c>
      <c r="J20" s="33"/>
      <c r="K20" s="33" t="s">
        <v>322</v>
      </c>
      <c r="L20" s="33"/>
      <c r="M20" s="20">
        <f t="shared" si="0"/>
        <v>72</v>
      </c>
      <c r="N20" s="306"/>
      <c r="O20" s="75"/>
      <c r="P20" s="328" t="s">
        <v>82</v>
      </c>
      <c r="Q20" s="12" t="s">
        <v>56</v>
      </c>
      <c r="R20" s="33" t="s">
        <v>83</v>
      </c>
      <c r="S20" s="12" t="s">
        <v>58</v>
      </c>
      <c r="T20" s="12" t="s">
        <v>223</v>
      </c>
      <c r="U20" s="12" t="s">
        <v>323</v>
      </c>
      <c r="V20" s="12" t="s">
        <v>58</v>
      </c>
      <c r="W20" s="12" t="s">
        <v>61</v>
      </c>
      <c r="X20" s="12" t="s">
        <v>62</v>
      </c>
      <c r="Y20" s="12" t="s">
        <v>109</v>
      </c>
      <c r="Z20" s="83" t="s">
        <v>111</v>
      </c>
      <c r="AA20" s="83" t="s">
        <v>111</v>
      </c>
      <c r="AB20" s="83" t="s">
        <v>111</v>
      </c>
      <c r="AC20" s="83" t="s">
        <v>111</v>
      </c>
      <c r="AD20" s="33" t="s">
        <v>324</v>
      </c>
      <c r="AE20" s="33" t="s">
        <v>113</v>
      </c>
      <c r="AF20" s="33" t="s">
        <v>88</v>
      </c>
      <c r="AG20" s="33" t="s">
        <v>325</v>
      </c>
      <c r="AH20" s="33" t="s">
        <v>326</v>
      </c>
      <c r="AI20" s="33" t="s">
        <v>71</v>
      </c>
      <c r="AJ20" s="12" t="s">
        <v>258</v>
      </c>
      <c r="AK20" s="12" t="s">
        <v>61</v>
      </c>
      <c r="AL20" s="84">
        <v>42151</v>
      </c>
      <c r="AM20" s="85" t="s">
        <v>327</v>
      </c>
      <c r="AN20" s="12" t="s">
        <v>188</v>
      </c>
      <c r="AO20" s="12" t="s">
        <v>188</v>
      </c>
      <c r="AP20" s="12" t="s">
        <v>188</v>
      </c>
      <c r="AQ20" s="12" t="s">
        <v>75</v>
      </c>
      <c r="AR20" s="12"/>
      <c r="AS20" s="78" t="s">
        <v>61</v>
      </c>
      <c r="AT20" s="78" t="s">
        <v>61</v>
      </c>
      <c r="AU20" s="80"/>
      <c r="AV20" s="80"/>
      <c r="AW20" s="80"/>
      <c r="AX20" s="80"/>
      <c r="AY20" s="92">
        <v>42167</v>
      </c>
      <c r="AZ20" s="92">
        <v>42171</v>
      </c>
      <c r="BA20" s="216">
        <f t="shared" ref="BA20:BA30" si="5" xml:space="preserve"> AZ20-AY20</f>
        <v>4</v>
      </c>
      <c r="BB20" s="75" t="s">
        <v>61</v>
      </c>
      <c r="BC20" s="76"/>
    </row>
    <row r="21" spans="1:55" s="6" customFormat="1" ht="120" customHeight="1" x14ac:dyDescent="0.2">
      <c r="A21" s="90" t="s">
        <v>328</v>
      </c>
      <c r="B21" s="77">
        <v>12939</v>
      </c>
      <c r="C21" s="33" t="s">
        <v>50</v>
      </c>
      <c r="D21" s="33">
        <v>3</v>
      </c>
      <c r="E21" s="33">
        <v>1</v>
      </c>
      <c r="F21" s="33">
        <v>0</v>
      </c>
      <c r="G21" s="33" t="s">
        <v>51</v>
      </c>
      <c r="H21" s="33" t="s">
        <v>52</v>
      </c>
      <c r="I21" s="33" t="s">
        <v>53</v>
      </c>
      <c r="J21" s="33" t="s">
        <v>329</v>
      </c>
      <c r="K21" s="33" t="s">
        <v>330</v>
      </c>
      <c r="L21" s="33" t="s">
        <v>331</v>
      </c>
      <c r="M21" s="20">
        <f t="shared" si="0"/>
        <v>80</v>
      </c>
      <c r="N21" s="306"/>
      <c r="O21" s="75"/>
      <c r="P21" s="330" t="s">
        <v>253</v>
      </c>
      <c r="Q21" s="33" t="s">
        <v>106</v>
      </c>
      <c r="R21" s="33" t="s">
        <v>83</v>
      </c>
      <c r="S21" s="12" t="s">
        <v>58</v>
      </c>
      <c r="T21" s="12" t="s">
        <v>223</v>
      </c>
      <c r="U21" s="12" t="s">
        <v>332</v>
      </c>
      <c r="V21" s="12" t="s">
        <v>58</v>
      </c>
      <c r="W21" s="12" t="s">
        <v>61</v>
      </c>
      <c r="X21" s="12" t="s">
        <v>86</v>
      </c>
      <c r="Y21" s="12" t="s">
        <v>63</v>
      </c>
      <c r="Z21" s="33" t="s">
        <v>333</v>
      </c>
      <c r="AA21" s="33" t="s">
        <v>181</v>
      </c>
      <c r="AB21" s="33" t="s">
        <v>64</v>
      </c>
      <c r="AC21" s="12" t="s">
        <v>154</v>
      </c>
      <c r="AD21" s="12" t="s">
        <v>334</v>
      </c>
      <c r="AE21" s="33" t="s">
        <v>113</v>
      </c>
      <c r="AF21" s="33" t="s">
        <v>88</v>
      </c>
      <c r="AG21" s="12" t="s">
        <v>92</v>
      </c>
      <c r="AH21" s="33" t="s">
        <v>335</v>
      </c>
      <c r="AI21" s="12" t="s">
        <v>71</v>
      </c>
      <c r="AJ21" s="12" t="s">
        <v>258</v>
      </c>
      <c r="AK21" s="12" t="s">
        <v>61</v>
      </c>
      <c r="AL21" s="84">
        <v>42167</v>
      </c>
      <c r="AM21" s="85" t="s">
        <v>336</v>
      </c>
      <c r="AN21" s="12" t="s">
        <v>188</v>
      </c>
      <c r="AO21" s="12" t="s">
        <v>188</v>
      </c>
      <c r="AP21" s="33" t="s">
        <v>337</v>
      </c>
      <c r="AQ21" s="12" t="s">
        <v>75</v>
      </c>
      <c r="AR21" s="12"/>
      <c r="AS21" s="78" t="s">
        <v>61</v>
      </c>
      <c r="AT21" s="78" t="s">
        <v>61</v>
      </c>
      <c r="AU21" s="80"/>
      <c r="AV21" s="80"/>
      <c r="AW21" s="80"/>
      <c r="AX21" s="80"/>
      <c r="AY21" s="92">
        <v>42234</v>
      </c>
      <c r="AZ21" s="92">
        <v>42318</v>
      </c>
      <c r="BA21" s="216">
        <f t="shared" si="5"/>
        <v>84</v>
      </c>
      <c r="BB21" s="100">
        <v>44096</v>
      </c>
      <c r="BC21" s="76"/>
    </row>
    <row r="22" spans="1:55" s="93" customFormat="1" ht="137.25" customHeight="1" x14ac:dyDescent="0.2">
      <c r="A22" s="94" t="s">
        <v>338</v>
      </c>
      <c r="B22" s="104">
        <v>19813</v>
      </c>
      <c r="C22" s="97" t="s">
        <v>50</v>
      </c>
      <c r="D22" s="97">
        <v>3</v>
      </c>
      <c r="E22" s="97">
        <v>2</v>
      </c>
      <c r="F22" s="97">
        <v>0</v>
      </c>
      <c r="G22" s="97" t="s">
        <v>51</v>
      </c>
      <c r="H22" s="97" t="s">
        <v>52</v>
      </c>
      <c r="I22" s="97" t="s">
        <v>191</v>
      </c>
      <c r="J22" s="97" t="s">
        <v>339</v>
      </c>
      <c r="K22" s="97" t="s">
        <v>340</v>
      </c>
      <c r="L22" s="97" t="s">
        <v>341</v>
      </c>
      <c r="M22" s="20">
        <f t="shared" si="0"/>
        <v>61</v>
      </c>
      <c r="N22" s="306"/>
      <c r="O22" s="75"/>
      <c r="P22" s="333" t="s">
        <v>82</v>
      </c>
      <c r="Q22" s="97" t="s">
        <v>56</v>
      </c>
      <c r="R22" s="97" t="s">
        <v>83</v>
      </c>
      <c r="S22" s="97" t="s">
        <v>149</v>
      </c>
      <c r="T22" s="97" t="s">
        <v>167</v>
      </c>
      <c r="U22" s="97" t="s">
        <v>342</v>
      </c>
      <c r="V22" s="33" t="s">
        <v>58</v>
      </c>
      <c r="W22" s="33" t="s">
        <v>61</v>
      </c>
      <c r="X22" s="97" t="s">
        <v>86</v>
      </c>
      <c r="Y22" s="97" t="s">
        <v>63</v>
      </c>
      <c r="Z22" s="97" t="s">
        <v>180</v>
      </c>
      <c r="AA22" s="97" t="s">
        <v>181</v>
      </c>
      <c r="AB22" s="97" t="s">
        <v>64</v>
      </c>
      <c r="AC22" s="105" t="s">
        <v>195</v>
      </c>
      <c r="AD22" s="33" t="s">
        <v>295</v>
      </c>
      <c r="AE22" s="33" t="s">
        <v>198</v>
      </c>
      <c r="AF22" s="33" t="s">
        <v>91</v>
      </c>
      <c r="AG22" s="33" t="s">
        <v>92</v>
      </c>
      <c r="AH22" s="33" t="s">
        <v>343</v>
      </c>
      <c r="AI22" s="33" t="s">
        <v>71</v>
      </c>
      <c r="AJ22" s="33" t="s">
        <v>72</v>
      </c>
      <c r="AK22" s="33" t="s">
        <v>344</v>
      </c>
      <c r="AL22" s="82">
        <v>42195</v>
      </c>
      <c r="AM22" s="33" t="s">
        <v>345</v>
      </c>
      <c r="AN22" s="33" t="s">
        <v>346</v>
      </c>
      <c r="AO22" s="75" t="s">
        <v>61</v>
      </c>
      <c r="AP22" s="75" t="s">
        <v>61</v>
      </c>
      <c r="AQ22" s="75" t="s">
        <v>99</v>
      </c>
      <c r="AR22" s="75"/>
      <c r="AS22" s="100">
        <v>42538</v>
      </c>
      <c r="AT22" s="75" t="s">
        <v>347</v>
      </c>
      <c r="AU22" s="75"/>
      <c r="AV22" s="75"/>
      <c r="AW22" s="75"/>
      <c r="AX22" s="75"/>
      <c r="AY22" s="100">
        <v>42276</v>
      </c>
      <c r="AZ22" s="100">
        <v>42451</v>
      </c>
      <c r="BA22" s="216">
        <f t="shared" si="5"/>
        <v>175</v>
      </c>
      <c r="BB22" s="75" t="s">
        <v>61</v>
      </c>
    </row>
    <row r="23" spans="1:55" s="134" customFormat="1" ht="108" customHeight="1" x14ac:dyDescent="0.2">
      <c r="A23" s="124" t="s">
        <v>348</v>
      </c>
      <c r="B23" s="126">
        <v>14625</v>
      </c>
      <c r="C23" s="125" t="s">
        <v>50</v>
      </c>
      <c r="D23" s="125">
        <v>3</v>
      </c>
      <c r="E23" s="125">
        <v>1</v>
      </c>
      <c r="F23" s="125">
        <v>0</v>
      </c>
      <c r="G23" s="125" t="s">
        <v>77</v>
      </c>
      <c r="H23" s="125" t="s">
        <v>78</v>
      </c>
      <c r="I23" s="125" t="s">
        <v>130</v>
      </c>
      <c r="J23" s="125" t="s">
        <v>349</v>
      </c>
      <c r="K23" s="125" t="s">
        <v>350</v>
      </c>
      <c r="L23" s="125" t="s">
        <v>351</v>
      </c>
      <c r="M23" s="20">
        <f t="shared" si="0"/>
        <v>75</v>
      </c>
      <c r="N23" s="307"/>
      <c r="O23" s="133"/>
      <c r="P23" s="329" t="s">
        <v>82</v>
      </c>
      <c r="Q23" s="125" t="s">
        <v>106</v>
      </c>
      <c r="R23" s="129" t="s">
        <v>83</v>
      </c>
      <c r="S23" s="192" t="s">
        <v>134</v>
      </c>
      <c r="T23" s="129" t="s">
        <v>167</v>
      </c>
      <c r="U23" s="184" t="s">
        <v>352</v>
      </c>
      <c r="V23" s="125" t="s">
        <v>149</v>
      </c>
      <c r="W23" s="125" t="s">
        <v>225</v>
      </c>
      <c r="X23" s="125" t="s">
        <v>209</v>
      </c>
      <c r="Y23" s="125" t="s">
        <v>63</v>
      </c>
      <c r="Z23" s="192" t="s">
        <v>353</v>
      </c>
      <c r="AA23" s="192" t="s">
        <v>354</v>
      </c>
      <c r="AB23" s="192" t="s">
        <v>242</v>
      </c>
      <c r="AC23" s="192" t="s">
        <v>87</v>
      </c>
      <c r="AD23" s="125" t="s">
        <v>112</v>
      </c>
      <c r="AE23" s="129" t="s">
        <v>198</v>
      </c>
      <c r="AF23" s="129" t="s">
        <v>91</v>
      </c>
      <c r="AG23" s="129" t="s">
        <v>92</v>
      </c>
      <c r="AH23" s="129" t="s">
        <v>355</v>
      </c>
      <c r="AI23" s="129" t="s">
        <v>71</v>
      </c>
      <c r="AJ23" s="192" t="s">
        <v>95</v>
      </c>
      <c r="AK23" s="192" t="s">
        <v>61</v>
      </c>
      <c r="AL23" s="131">
        <v>42220</v>
      </c>
      <c r="AM23" s="131" t="s">
        <v>356</v>
      </c>
      <c r="AN23" s="129" t="s">
        <v>188</v>
      </c>
      <c r="AO23" s="129" t="s">
        <v>188</v>
      </c>
      <c r="AP23" s="184" t="s">
        <v>357</v>
      </c>
      <c r="AQ23" s="184" t="s">
        <v>234</v>
      </c>
      <c r="AR23" s="184"/>
      <c r="AS23" s="184" t="s">
        <v>61</v>
      </c>
      <c r="AT23" s="184" t="s">
        <v>61</v>
      </c>
      <c r="AU23" s="133"/>
      <c r="AV23" s="133"/>
      <c r="AW23" s="133"/>
      <c r="AX23" s="133"/>
      <c r="AY23" s="131">
        <v>42282</v>
      </c>
      <c r="AZ23" s="131">
        <v>42734</v>
      </c>
      <c r="BA23" s="216">
        <f t="shared" si="5"/>
        <v>452</v>
      </c>
      <c r="BB23" s="75" t="s">
        <v>61</v>
      </c>
    </row>
    <row r="24" spans="1:55" s="98" customFormat="1" ht="131.25" customHeight="1" x14ac:dyDescent="0.2">
      <c r="A24" s="94" t="s">
        <v>358</v>
      </c>
      <c r="B24" s="104">
        <v>20888</v>
      </c>
      <c r="C24" s="97" t="s">
        <v>50</v>
      </c>
      <c r="D24" s="97">
        <v>3</v>
      </c>
      <c r="E24" s="97">
        <v>1</v>
      </c>
      <c r="F24" s="97">
        <v>0</v>
      </c>
      <c r="G24" s="97" t="s">
        <v>51</v>
      </c>
      <c r="H24" s="97" t="s">
        <v>52</v>
      </c>
      <c r="I24" s="97" t="s">
        <v>191</v>
      </c>
      <c r="J24" s="97" t="s">
        <v>359</v>
      </c>
      <c r="K24" s="97" t="s">
        <v>360</v>
      </c>
      <c r="L24" s="97" t="s">
        <v>361</v>
      </c>
      <c r="M24" s="20">
        <f t="shared" si="0"/>
        <v>58</v>
      </c>
      <c r="N24" s="306"/>
      <c r="O24" s="75"/>
      <c r="P24" s="333" t="s">
        <v>82</v>
      </c>
      <c r="Q24" s="97" t="s">
        <v>106</v>
      </c>
      <c r="R24" s="97" t="s">
        <v>83</v>
      </c>
      <c r="S24" s="67" t="s">
        <v>195</v>
      </c>
      <c r="T24" s="97" t="s">
        <v>122</v>
      </c>
      <c r="U24" s="97" t="s">
        <v>278</v>
      </c>
      <c r="V24" s="97" t="s">
        <v>58</v>
      </c>
      <c r="W24" s="97" t="s">
        <v>61</v>
      </c>
      <c r="X24" s="97" t="s">
        <v>86</v>
      </c>
      <c r="Y24" s="12" t="s">
        <v>63</v>
      </c>
      <c r="Z24" s="33" t="s">
        <v>152</v>
      </c>
      <c r="AA24" s="33" t="s">
        <v>181</v>
      </c>
      <c r="AB24" s="75" t="s">
        <v>64</v>
      </c>
      <c r="AC24" s="67" t="s">
        <v>195</v>
      </c>
      <c r="AD24" s="97" t="s">
        <v>138</v>
      </c>
      <c r="AE24" s="97" t="s">
        <v>90</v>
      </c>
      <c r="AF24" s="97" t="s">
        <v>91</v>
      </c>
      <c r="AG24" s="97"/>
      <c r="AH24" s="97" t="s">
        <v>362</v>
      </c>
      <c r="AI24" s="97" t="s">
        <v>71</v>
      </c>
      <c r="AJ24" s="33" t="s">
        <v>72</v>
      </c>
      <c r="AK24" s="97" t="s">
        <v>363</v>
      </c>
      <c r="AL24" s="112">
        <v>42181</v>
      </c>
      <c r="AM24" s="112">
        <v>42614</v>
      </c>
      <c r="AN24" s="12" t="s">
        <v>74</v>
      </c>
      <c r="AO24" s="75"/>
      <c r="AP24" s="75" t="s">
        <v>364</v>
      </c>
      <c r="AQ24" s="12" t="s">
        <v>75</v>
      </c>
      <c r="AR24" s="12"/>
      <c r="AS24" s="78" t="s">
        <v>61</v>
      </c>
      <c r="AT24" s="78" t="s">
        <v>61</v>
      </c>
      <c r="AU24" s="111" t="s">
        <v>365</v>
      </c>
      <c r="AV24" s="75"/>
      <c r="AW24" s="75"/>
      <c r="AX24" s="75"/>
      <c r="AY24" s="100">
        <v>42286</v>
      </c>
      <c r="AZ24" s="100">
        <v>42389</v>
      </c>
      <c r="BA24" s="216">
        <f t="shared" si="5"/>
        <v>103</v>
      </c>
      <c r="BB24" s="75" t="s">
        <v>61</v>
      </c>
    </row>
    <row r="25" spans="1:55" s="6" customFormat="1" ht="128" x14ac:dyDescent="0.2">
      <c r="A25" s="90" t="s">
        <v>366</v>
      </c>
      <c r="B25" s="77">
        <v>17521</v>
      </c>
      <c r="C25" s="33" t="s">
        <v>50</v>
      </c>
      <c r="D25" s="33">
        <v>3</v>
      </c>
      <c r="E25" s="33">
        <v>0</v>
      </c>
      <c r="F25" s="33">
        <v>0</v>
      </c>
      <c r="G25" s="33" t="s">
        <v>51</v>
      </c>
      <c r="H25" s="33" t="s">
        <v>52</v>
      </c>
      <c r="I25" s="33" t="s">
        <v>53</v>
      </c>
      <c r="J25" s="33" t="s">
        <v>367</v>
      </c>
      <c r="K25" s="33" t="s">
        <v>368</v>
      </c>
      <c r="L25" s="33" t="s">
        <v>369</v>
      </c>
      <c r="M25" s="20">
        <f t="shared" si="0"/>
        <v>67</v>
      </c>
      <c r="N25" s="306"/>
      <c r="O25" s="75"/>
      <c r="P25" s="330" t="s">
        <v>253</v>
      </c>
      <c r="Q25" s="33" t="s">
        <v>114</v>
      </c>
      <c r="R25" s="33" t="s">
        <v>83</v>
      </c>
      <c r="S25" s="12" t="s">
        <v>149</v>
      </c>
      <c r="T25" s="12" t="s">
        <v>177</v>
      </c>
      <c r="U25" s="12" t="s">
        <v>314</v>
      </c>
      <c r="V25" s="12" t="s">
        <v>58</v>
      </c>
      <c r="W25" s="12" t="s">
        <v>61</v>
      </c>
      <c r="X25" s="12" t="s">
        <v>86</v>
      </c>
      <c r="Y25" s="12" t="s">
        <v>63</v>
      </c>
      <c r="Z25" s="33" t="s">
        <v>370</v>
      </c>
      <c r="AA25" s="33" t="s">
        <v>181</v>
      </c>
      <c r="AB25" s="33" t="s">
        <v>64</v>
      </c>
      <c r="AC25" s="12" t="s">
        <v>154</v>
      </c>
      <c r="AD25" s="12" t="s">
        <v>112</v>
      </c>
      <c r="AE25" s="12" t="s">
        <v>256</v>
      </c>
      <c r="AF25" s="12" t="s">
        <v>155</v>
      </c>
      <c r="AG25" s="12" t="s">
        <v>92</v>
      </c>
      <c r="AH25" s="33" t="s">
        <v>371</v>
      </c>
      <c r="AI25" s="12" t="s">
        <v>71</v>
      </c>
      <c r="AJ25" s="12" t="s">
        <v>72</v>
      </c>
      <c r="AK25" s="33" t="s">
        <v>372</v>
      </c>
      <c r="AL25" s="82">
        <v>42226</v>
      </c>
      <c r="AM25" s="82">
        <v>42633</v>
      </c>
      <c r="AN25" s="12" t="s">
        <v>74</v>
      </c>
      <c r="AO25" s="12" t="s">
        <v>188</v>
      </c>
      <c r="AP25" s="12" t="s">
        <v>188</v>
      </c>
      <c r="AQ25" s="12" t="s">
        <v>75</v>
      </c>
      <c r="AR25" s="12"/>
      <c r="AS25" s="78" t="s">
        <v>61</v>
      </c>
      <c r="AT25" s="78" t="s">
        <v>61</v>
      </c>
      <c r="AU25" s="80"/>
      <c r="AV25" s="81"/>
      <c r="AW25" s="80"/>
      <c r="AX25" s="80"/>
      <c r="AY25" s="92">
        <v>42317</v>
      </c>
      <c r="AZ25" s="92">
        <v>42398</v>
      </c>
      <c r="BA25" s="216">
        <f t="shared" si="5"/>
        <v>81</v>
      </c>
      <c r="BB25" s="75" t="s">
        <v>61</v>
      </c>
      <c r="BC25" s="76"/>
    </row>
    <row r="26" spans="1:55" s="134" customFormat="1" ht="240" x14ac:dyDescent="0.2">
      <c r="A26" s="124" t="s">
        <v>373</v>
      </c>
      <c r="B26" s="126">
        <v>15566</v>
      </c>
      <c r="C26" s="125" t="s">
        <v>50</v>
      </c>
      <c r="D26" s="125" t="s">
        <v>374</v>
      </c>
      <c r="E26" s="125">
        <v>2</v>
      </c>
      <c r="F26" s="125">
        <v>0</v>
      </c>
      <c r="G26" s="125" t="s">
        <v>77</v>
      </c>
      <c r="H26" s="125" t="s">
        <v>78</v>
      </c>
      <c r="I26" s="125" t="s">
        <v>130</v>
      </c>
      <c r="J26" s="125" t="s">
        <v>375</v>
      </c>
      <c r="K26" s="125" t="s">
        <v>376</v>
      </c>
      <c r="L26" s="125" t="s">
        <v>377</v>
      </c>
      <c r="M26" s="20">
        <f t="shared" si="0"/>
        <v>73</v>
      </c>
      <c r="N26" s="307"/>
      <c r="O26" s="133"/>
      <c r="P26" s="329" t="s">
        <v>378</v>
      </c>
      <c r="Q26" s="125" t="s">
        <v>56</v>
      </c>
      <c r="R26" s="129" t="s">
        <v>379</v>
      </c>
      <c r="S26" s="192" t="s">
        <v>134</v>
      </c>
      <c r="T26" s="125" t="s">
        <v>167</v>
      </c>
      <c r="U26" s="184" t="s">
        <v>380</v>
      </c>
      <c r="V26" s="125" t="s">
        <v>149</v>
      </c>
      <c r="W26" s="125" t="s">
        <v>225</v>
      </c>
      <c r="X26" s="125" t="s">
        <v>86</v>
      </c>
      <c r="Y26" s="125" t="s">
        <v>63</v>
      </c>
      <c r="Z26" s="129" t="s">
        <v>381</v>
      </c>
      <c r="AA26" s="129" t="s">
        <v>382</v>
      </c>
      <c r="AB26" s="184" t="s">
        <v>242</v>
      </c>
      <c r="AC26" s="184" t="s">
        <v>383</v>
      </c>
      <c r="AD26" s="125" t="s">
        <v>112</v>
      </c>
      <c r="AE26" s="129" t="s">
        <v>198</v>
      </c>
      <c r="AF26" s="129" t="s">
        <v>140</v>
      </c>
      <c r="AG26" s="129" t="s">
        <v>92</v>
      </c>
      <c r="AH26" s="129" t="s">
        <v>71</v>
      </c>
      <c r="AI26" s="129" t="s">
        <v>384</v>
      </c>
      <c r="AJ26" s="125" t="s">
        <v>385</v>
      </c>
      <c r="AK26" s="125" t="s">
        <v>386</v>
      </c>
      <c r="AL26" s="182">
        <v>42242</v>
      </c>
      <c r="AM26" s="129" t="s">
        <v>387</v>
      </c>
      <c r="AN26" s="129" t="s">
        <v>188</v>
      </c>
      <c r="AO26" s="129" t="s">
        <v>188</v>
      </c>
      <c r="AP26" s="184" t="s">
        <v>388</v>
      </c>
      <c r="AQ26" s="129" t="s">
        <v>75</v>
      </c>
      <c r="AR26" s="129"/>
      <c r="AS26" s="128" t="s">
        <v>61</v>
      </c>
      <c r="AT26" s="128" t="s">
        <v>61</v>
      </c>
      <c r="AU26" s="133"/>
      <c r="AV26" s="133"/>
      <c r="AW26" s="133"/>
      <c r="AX26" s="133"/>
      <c r="AY26" s="181">
        <v>42300</v>
      </c>
      <c r="AZ26" s="181">
        <v>42384</v>
      </c>
      <c r="BA26" s="216">
        <f t="shared" si="5"/>
        <v>84</v>
      </c>
      <c r="BB26" s="75" t="s">
        <v>61</v>
      </c>
    </row>
    <row r="27" spans="1:55" s="6" customFormat="1" ht="160" x14ac:dyDescent="0.2">
      <c r="A27" s="90" t="s">
        <v>389</v>
      </c>
      <c r="B27" s="77">
        <v>18915</v>
      </c>
      <c r="C27" s="33" t="s">
        <v>50</v>
      </c>
      <c r="D27" s="33">
        <v>3</v>
      </c>
      <c r="E27" s="33">
        <v>2</v>
      </c>
      <c r="F27" s="33">
        <v>0</v>
      </c>
      <c r="G27" s="33" t="s">
        <v>51</v>
      </c>
      <c r="H27" s="33" t="s">
        <v>52</v>
      </c>
      <c r="I27" s="33" t="s">
        <v>53</v>
      </c>
      <c r="J27" s="33" t="s">
        <v>390</v>
      </c>
      <c r="K27" s="33" t="s">
        <v>391</v>
      </c>
      <c r="L27" s="33"/>
      <c r="M27" s="20">
        <f t="shared" si="0"/>
        <v>63</v>
      </c>
      <c r="N27" s="306"/>
      <c r="O27" s="75"/>
      <c r="P27" s="330" t="s">
        <v>253</v>
      </c>
      <c r="Q27" s="33" t="s">
        <v>56</v>
      </c>
      <c r="R27" s="33" t="s">
        <v>83</v>
      </c>
      <c r="S27" s="12" t="s">
        <v>149</v>
      </c>
      <c r="T27" s="33" t="s">
        <v>392</v>
      </c>
      <c r="U27" s="12" t="s">
        <v>393</v>
      </c>
      <c r="V27" s="12" t="s">
        <v>58</v>
      </c>
      <c r="W27" s="12" t="s">
        <v>61</v>
      </c>
      <c r="X27" s="12" t="s">
        <v>86</v>
      </c>
      <c r="Y27" s="12" t="s">
        <v>63</v>
      </c>
      <c r="Z27" s="33" t="s">
        <v>152</v>
      </c>
      <c r="AA27" s="33" t="s">
        <v>153</v>
      </c>
      <c r="AB27" s="33"/>
      <c r="AC27" s="12" t="s">
        <v>280</v>
      </c>
      <c r="AD27" s="12" t="s">
        <v>295</v>
      </c>
      <c r="AE27" s="12" t="s">
        <v>113</v>
      </c>
      <c r="AF27" s="12" t="s">
        <v>88</v>
      </c>
      <c r="AG27" s="12" t="s">
        <v>325</v>
      </c>
      <c r="AH27" s="33" t="s">
        <v>394</v>
      </c>
      <c r="AI27" s="12" t="s">
        <v>71</v>
      </c>
      <c r="AJ27" s="12" t="s">
        <v>72</v>
      </c>
      <c r="AK27" s="33" t="s">
        <v>395</v>
      </c>
      <c r="AL27" s="82">
        <v>42256</v>
      </c>
      <c r="AM27" s="82" t="s">
        <v>396</v>
      </c>
      <c r="AN27" s="12" t="s">
        <v>397</v>
      </c>
      <c r="AO27" s="12" t="s">
        <v>398</v>
      </c>
      <c r="AP27" s="12" t="s">
        <v>399</v>
      </c>
      <c r="AQ27" s="12" t="s">
        <v>75</v>
      </c>
      <c r="AR27" s="12"/>
      <c r="AS27" s="78" t="s">
        <v>61</v>
      </c>
      <c r="AT27" s="78" t="s">
        <v>61</v>
      </c>
      <c r="AU27" s="80"/>
      <c r="AV27" s="80"/>
      <c r="AW27" s="80"/>
      <c r="AX27" s="80"/>
      <c r="AY27" s="100">
        <v>42317</v>
      </c>
      <c r="AZ27" s="57">
        <v>42377</v>
      </c>
      <c r="BA27" s="218">
        <f t="shared" si="5"/>
        <v>60</v>
      </c>
      <c r="BB27" s="75" t="s">
        <v>61</v>
      </c>
      <c r="BC27" s="76"/>
    </row>
    <row r="28" spans="1:55" customFormat="1" ht="208" x14ac:dyDescent="0.2">
      <c r="A28" s="91" t="s">
        <v>400</v>
      </c>
      <c r="B28" s="3">
        <v>21669</v>
      </c>
      <c r="C28" s="1" t="s">
        <v>50</v>
      </c>
      <c r="D28" s="1"/>
      <c r="E28" s="1"/>
      <c r="F28" s="1"/>
      <c r="G28" s="1" t="s">
        <v>77</v>
      </c>
      <c r="H28" s="1" t="s">
        <v>78</v>
      </c>
      <c r="I28" s="1" t="s">
        <v>130</v>
      </c>
      <c r="J28" s="1" t="s">
        <v>401</v>
      </c>
      <c r="K28" s="1" t="s">
        <v>402</v>
      </c>
      <c r="L28" s="1" t="s">
        <v>403</v>
      </c>
      <c r="M28" s="20">
        <f t="shared" si="0"/>
        <v>56</v>
      </c>
      <c r="O28" s="344"/>
      <c r="P28" s="1" t="s">
        <v>82</v>
      </c>
      <c r="Q28" s="1" t="s">
        <v>56</v>
      </c>
      <c r="R28" s="1" t="s">
        <v>83</v>
      </c>
      <c r="S28" s="4" t="s">
        <v>58</v>
      </c>
      <c r="T28" s="2" t="s">
        <v>404</v>
      </c>
      <c r="V28" s="2" t="s">
        <v>149</v>
      </c>
      <c r="W28" s="2" t="s">
        <v>405</v>
      </c>
      <c r="X28" s="2" t="s">
        <v>86</v>
      </c>
      <c r="Y28" s="2" t="s">
        <v>63</v>
      </c>
      <c r="Z28" s="1" t="s">
        <v>406</v>
      </c>
      <c r="AA28" s="1"/>
      <c r="AB28" s="1"/>
      <c r="AD28" s="2" t="s">
        <v>138</v>
      </c>
      <c r="AE28" s="2"/>
      <c r="AF28" s="2"/>
      <c r="AG28" s="2"/>
      <c r="AH28" s="2"/>
      <c r="AI28" s="2" t="s">
        <v>407</v>
      </c>
      <c r="AJ28" s="2" t="s">
        <v>408</v>
      </c>
      <c r="AK28" s="1" t="s">
        <v>409</v>
      </c>
      <c r="AL28" s="364">
        <v>42242</v>
      </c>
      <c r="AM28" s="1"/>
      <c r="AN28" s="2" t="s">
        <v>74</v>
      </c>
      <c r="AO28" s="2" t="s">
        <v>74</v>
      </c>
      <c r="AP28" s="2" t="s">
        <v>74</v>
      </c>
      <c r="AQ28" s="12" t="s">
        <v>75</v>
      </c>
      <c r="AR28" s="365"/>
      <c r="BB28" s="362" t="s">
        <v>1337</v>
      </c>
    </row>
    <row r="29" spans="1:55" s="134" customFormat="1" ht="95.25" customHeight="1" x14ac:dyDescent="0.2">
      <c r="A29" s="124" t="s">
        <v>400</v>
      </c>
      <c r="B29" s="126">
        <v>15577</v>
      </c>
      <c r="C29" s="125" t="s">
        <v>50</v>
      </c>
      <c r="D29" s="125">
        <v>3</v>
      </c>
      <c r="E29" s="125">
        <v>1</v>
      </c>
      <c r="F29" s="125">
        <v>0</v>
      </c>
      <c r="G29" s="125" t="s">
        <v>77</v>
      </c>
      <c r="H29" s="125" t="s">
        <v>78</v>
      </c>
      <c r="I29" s="125" t="s">
        <v>130</v>
      </c>
      <c r="J29" s="125" t="s">
        <v>410</v>
      </c>
      <c r="K29" s="125" t="s">
        <v>411</v>
      </c>
      <c r="L29" s="125" t="s">
        <v>412</v>
      </c>
      <c r="M29" s="20">
        <f t="shared" si="0"/>
        <v>73</v>
      </c>
      <c r="N29" s="307"/>
      <c r="O29" s="133"/>
      <c r="P29" s="329" t="s">
        <v>82</v>
      </c>
      <c r="Q29" s="125" t="s">
        <v>106</v>
      </c>
      <c r="R29" s="125" t="s">
        <v>83</v>
      </c>
      <c r="S29" s="125" t="s">
        <v>58</v>
      </c>
      <c r="T29" s="125" t="s">
        <v>177</v>
      </c>
      <c r="U29" s="125" t="s">
        <v>413</v>
      </c>
      <c r="V29" s="125" t="s">
        <v>149</v>
      </c>
      <c r="W29" s="125" t="s">
        <v>405</v>
      </c>
      <c r="X29" s="125" t="s">
        <v>86</v>
      </c>
      <c r="Y29" s="125" t="s">
        <v>63</v>
      </c>
      <c r="Z29" s="129" t="s">
        <v>414</v>
      </c>
      <c r="AA29" s="129" t="s">
        <v>212</v>
      </c>
      <c r="AB29" s="129" t="s">
        <v>228</v>
      </c>
      <c r="AC29" s="125" t="s">
        <v>280</v>
      </c>
      <c r="AD29" s="125" t="s">
        <v>138</v>
      </c>
      <c r="AE29" s="125" t="s">
        <v>90</v>
      </c>
      <c r="AF29" s="125" t="s">
        <v>91</v>
      </c>
      <c r="AG29" s="125" t="s">
        <v>92</v>
      </c>
      <c r="AH29" s="125" t="s">
        <v>415</v>
      </c>
      <c r="AI29" s="125" t="s">
        <v>71</v>
      </c>
      <c r="AJ29" s="125" t="s">
        <v>95</v>
      </c>
      <c r="AK29" s="125" t="s">
        <v>58</v>
      </c>
      <c r="AL29" s="182">
        <v>42256</v>
      </c>
      <c r="AM29" s="181" t="s">
        <v>416</v>
      </c>
      <c r="AN29" s="125" t="s">
        <v>188</v>
      </c>
      <c r="AO29" s="125" t="s">
        <v>417</v>
      </c>
      <c r="AP29" s="125" t="s">
        <v>418</v>
      </c>
      <c r="AQ29" s="129" t="s">
        <v>99</v>
      </c>
      <c r="AR29" s="129"/>
      <c r="AS29" s="181">
        <v>44238</v>
      </c>
      <c r="AT29" s="184" t="s">
        <v>419</v>
      </c>
      <c r="AU29" s="133"/>
      <c r="AV29" s="133"/>
      <c r="AW29" s="133"/>
      <c r="AX29" s="133"/>
      <c r="AY29" s="181">
        <v>42327</v>
      </c>
      <c r="AZ29" s="181">
        <v>42446</v>
      </c>
      <c r="BA29" s="218">
        <f t="shared" si="5"/>
        <v>119</v>
      </c>
      <c r="BB29" s="362" t="s">
        <v>1337</v>
      </c>
    </row>
    <row r="30" spans="1:55" s="134" customFormat="1" ht="143.25" customHeight="1" x14ac:dyDescent="0.2">
      <c r="A30" s="124" t="s">
        <v>420</v>
      </c>
      <c r="B30" s="126">
        <v>17704</v>
      </c>
      <c r="C30" s="125" t="s">
        <v>50</v>
      </c>
      <c r="D30" s="125">
        <v>3</v>
      </c>
      <c r="E30" s="125">
        <v>1</v>
      </c>
      <c r="F30" s="125">
        <v>0</v>
      </c>
      <c r="G30" s="125" t="s">
        <v>77</v>
      </c>
      <c r="H30" s="125" t="s">
        <v>78</v>
      </c>
      <c r="I30" s="125" t="s">
        <v>130</v>
      </c>
      <c r="J30" s="125" t="s">
        <v>421</v>
      </c>
      <c r="K30" s="125" t="s">
        <v>422</v>
      </c>
      <c r="L30" s="125" t="s">
        <v>423</v>
      </c>
      <c r="M30" s="20">
        <f t="shared" si="0"/>
        <v>66</v>
      </c>
      <c r="N30" s="307"/>
      <c r="O30" s="133"/>
      <c r="P30" s="329" t="s">
        <v>424</v>
      </c>
      <c r="Q30" s="125" t="s">
        <v>56</v>
      </c>
      <c r="R30" s="184" t="s">
        <v>83</v>
      </c>
      <c r="S30" s="125" t="s">
        <v>167</v>
      </c>
      <c r="T30" s="125" t="s">
        <v>177</v>
      </c>
      <c r="U30" s="125" t="s">
        <v>425</v>
      </c>
      <c r="V30" s="125" t="s">
        <v>149</v>
      </c>
      <c r="W30" s="125" t="s">
        <v>225</v>
      </c>
      <c r="X30" s="125" t="s">
        <v>209</v>
      </c>
      <c r="Y30" s="125" t="s">
        <v>63</v>
      </c>
      <c r="Z30" s="125" t="s">
        <v>226</v>
      </c>
      <c r="AA30" s="125" t="s">
        <v>212</v>
      </c>
      <c r="AB30" s="125" t="s">
        <v>242</v>
      </c>
      <c r="AC30" s="125" t="s">
        <v>426</v>
      </c>
      <c r="AD30" s="125" t="s">
        <v>138</v>
      </c>
      <c r="AE30" s="125" t="s">
        <v>90</v>
      </c>
      <c r="AF30" s="125" t="s">
        <v>91</v>
      </c>
      <c r="AG30" s="125" t="s">
        <v>92</v>
      </c>
      <c r="AH30" s="129" t="s">
        <v>427</v>
      </c>
      <c r="AI30" s="125" t="s">
        <v>71</v>
      </c>
      <c r="AJ30" s="125" t="s">
        <v>428</v>
      </c>
      <c r="AK30" s="125" t="s">
        <v>429</v>
      </c>
      <c r="AL30" s="182">
        <v>42010</v>
      </c>
      <c r="AM30" s="129" t="s">
        <v>430</v>
      </c>
      <c r="AN30" s="125" t="s">
        <v>188</v>
      </c>
      <c r="AO30" s="125" t="s">
        <v>431</v>
      </c>
      <c r="AP30" s="125" t="s">
        <v>432</v>
      </c>
      <c r="AQ30" s="129" t="s">
        <v>75</v>
      </c>
      <c r="AR30" s="129"/>
      <c r="AS30" s="128" t="s">
        <v>61</v>
      </c>
      <c r="AT30" s="128" t="s">
        <v>61</v>
      </c>
      <c r="AU30" s="133"/>
      <c r="AV30" s="133"/>
      <c r="AW30" s="133"/>
      <c r="AX30" s="133"/>
      <c r="AY30" s="181">
        <v>42345</v>
      </c>
      <c r="AZ30" s="181">
        <v>42444</v>
      </c>
      <c r="BA30" s="218">
        <f t="shared" si="5"/>
        <v>99</v>
      </c>
      <c r="BB30" s="362" t="s">
        <v>1337</v>
      </c>
    </row>
    <row r="31" spans="1:55" s="6" customFormat="1" ht="128" x14ac:dyDescent="0.2">
      <c r="A31" s="90" t="s">
        <v>433</v>
      </c>
      <c r="B31" s="77">
        <v>17178</v>
      </c>
      <c r="C31" s="33" t="s">
        <v>102</v>
      </c>
      <c r="D31" s="33">
        <v>3</v>
      </c>
      <c r="E31" s="33">
        <v>1</v>
      </c>
      <c r="F31" s="33">
        <v>0</v>
      </c>
      <c r="G31" s="33" t="s">
        <v>51</v>
      </c>
      <c r="H31" s="33" t="s">
        <v>52</v>
      </c>
      <c r="I31" s="33" t="s">
        <v>53</v>
      </c>
      <c r="J31" s="33" t="s">
        <v>434</v>
      </c>
      <c r="K31" s="33" t="s">
        <v>435</v>
      </c>
      <c r="L31" s="33" t="s">
        <v>436</v>
      </c>
      <c r="M31" s="20">
        <f t="shared" si="0"/>
        <v>68</v>
      </c>
      <c r="N31" s="306"/>
      <c r="O31" s="75"/>
      <c r="P31" s="330" t="s">
        <v>253</v>
      </c>
      <c r="Q31" s="33" t="s">
        <v>106</v>
      </c>
      <c r="R31" s="33" t="s">
        <v>57</v>
      </c>
      <c r="S31" s="12" t="s">
        <v>58</v>
      </c>
      <c r="T31" s="12" t="s">
        <v>437</v>
      </c>
      <c r="U31" s="12" t="s">
        <v>438</v>
      </c>
      <c r="V31" s="12" t="s">
        <v>58</v>
      </c>
      <c r="W31" s="12" t="s">
        <v>61</v>
      </c>
      <c r="X31" s="12" t="s">
        <v>62</v>
      </c>
      <c r="Y31" s="12" t="s">
        <v>109</v>
      </c>
      <c r="Z31" s="33" t="s">
        <v>82</v>
      </c>
      <c r="AA31" s="33" t="s">
        <v>106</v>
      </c>
      <c r="AB31" s="33" t="s">
        <v>64</v>
      </c>
      <c r="AC31" s="83" t="s">
        <v>111</v>
      </c>
      <c r="AD31" s="12" t="s">
        <v>112</v>
      </c>
      <c r="AE31" s="12" t="s">
        <v>67</v>
      </c>
      <c r="AF31" s="12" t="s">
        <v>88</v>
      </c>
      <c r="AG31" s="12" t="s">
        <v>69</v>
      </c>
      <c r="AH31" s="33" t="s">
        <v>439</v>
      </c>
      <c r="AI31" s="12" t="s">
        <v>71</v>
      </c>
      <c r="AJ31" s="12" t="s">
        <v>258</v>
      </c>
      <c r="AK31" s="12" t="s">
        <v>61</v>
      </c>
      <c r="AL31" s="85">
        <v>42285</v>
      </c>
      <c r="AM31" s="82" t="s">
        <v>440</v>
      </c>
      <c r="AN31" s="12" t="s">
        <v>188</v>
      </c>
      <c r="AO31" s="12" t="s">
        <v>188</v>
      </c>
      <c r="AP31" s="12" t="s">
        <v>188</v>
      </c>
      <c r="AQ31" s="12" t="s">
        <v>75</v>
      </c>
      <c r="AR31" s="12"/>
      <c r="AS31" s="78" t="s">
        <v>61</v>
      </c>
      <c r="AT31" s="78" t="s">
        <v>61</v>
      </c>
      <c r="AU31" s="80"/>
      <c r="AV31" s="80"/>
      <c r="AW31" s="80"/>
      <c r="AX31" s="80"/>
      <c r="AY31" s="92">
        <v>42314</v>
      </c>
      <c r="AZ31" s="92">
        <v>42319</v>
      </c>
      <c r="BA31" s="218">
        <f t="shared" ref="BA31:BA32" si="6" xml:space="preserve"> AZ31-AY31</f>
        <v>5</v>
      </c>
      <c r="BB31" s="362" t="s">
        <v>1337</v>
      </c>
      <c r="BC31" s="76"/>
    </row>
    <row r="32" spans="1:55" s="134" customFormat="1" ht="342.75" customHeight="1" x14ac:dyDescent="0.2">
      <c r="A32" s="124" t="s">
        <v>441</v>
      </c>
      <c r="B32" s="126">
        <v>17210</v>
      </c>
      <c r="C32" s="125" t="s">
        <v>50</v>
      </c>
      <c r="D32" s="125"/>
      <c r="E32" s="125"/>
      <c r="F32" s="125"/>
      <c r="G32" s="125" t="s">
        <v>77</v>
      </c>
      <c r="H32" s="125" t="s">
        <v>78</v>
      </c>
      <c r="I32" s="125" t="s">
        <v>203</v>
      </c>
      <c r="J32" s="125" t="s">
        <v>442</v>
      </c>
      <c r="K32" s="125" t="s">
        <v>443</v>
      </c>
      <c r="L32" s="125" t="s">
        <v>444</v>
      </c>
      <c r="M32" s="20"/>
      <c r="N32" s="307"/>
      <c r="O32" s="133"/>
      <c r="P32" s="329" t="s">
        <v>253</v>
      </c>
      <c r="Q32" s="125" t="s">
        <v>445</v>
      </c>
      <c r="R32" s="125" t="s">
        <v>83</v>
      </c>
      <c r="S32" s="125" t="s">
        <v>149</v>
      </c>
      <c r="T32" s="125" t="s">
        <v>177</v>
      </c>
      <c r="U32" s="125" t="s">
        <v>123</v>
      </c>
      <c r="V32" s="125" t="s">
        <v>58</v>
      </c>
      <c r="W32" s="125" t="s">
        <v>58</v>
      </c>
      <c r="X32" s="125" t="s">
        <v>58</v>
      </c>
      <c r="Y32" s="125" t="s">
        <v>58</v>
      </c>
      <c r="Z32" s="184" t="s">
        <v>446</v>
      </c>
      <c r="AA32" s="184" t="s">
        <v>446</v>
      </c>
      <c r="AB32" s="184" t="s">
        <v>446</v>
      </c>
      <c r="AC32" s="184" t="s">
        <v>446</v>
      </c>
      <c r="AD32" s="125" t="s">
        <v>112</v>
      </c>
      <c r="AE32" s="125" t="s">
        <v>90</v>
      </c>
      <c r="AF32" s="125" t="s">
        <v>91</v>
      </c>
      <c r="AG32" s="125" t="s">
        <v>92</v>
      </c>
      <c r="AH32" s="125" t="s">
        <v>184</v>
      </c>
      <c r="AI32" s="125" t="s">
        <v>71</v>
      </c>
      <c r="AJ32" s="125" t="s">
        <v>447</v>
      </c>
      <c r="AK32" s="129" t="s">
        <v>61</v>
      </c>
      <c r="AL32" s="182">
        <v>43496</v>
      </c>
      <c r="AM32" s="125" t="s">
        <v>1812</v>
      </c>
      <c r="AN32" s="125" t="s">
        <v>188</v>
      </c>
      <c r="AO32" s="125" t="s">
        <v>188</v>
      </c>
      <c r="AP32" s="129" t="s">
        <v>448</v>
      </c>
      <c r="AQ32" s="129" t="s">
        <v>75</v>
      </c>
      <c r="AR32" s="129"/>
      <c r="AS32" s="128" t="s">
        <v>61</v>
      </c>
      <c r="AT32" s="128" t="s">
        <v>61</v>
      </c>
      <c r="AU32" s="133"/>
      <c r="AV32" s="133"/>
      <c r="AW32" s="133"/>
      <c r="AX32" s="133"/>
      <c r="AY32" s="181">
        <v>43558</v>
      </c>
      <c r="AZ32" s="181">
        <v>43635</v>
      </c>
      <c r="BA32" s="218">
        <f t="shared" si="6"/>
        <v>77</v>
      </c>
      <c r="BB32" s="362" t="s">
        <v>1337</v>
      </c>
    </row>
    <row r="33" spans="1:79" s="89" customFormat="1" x14ac:dyDescent="0.2">
      <c r="A33" s="59"/>
      <c r="B33" s="59"/>
      <c r="C33" s="59"/>
      <c r="D33" s="59"/>
      <c r="E33" s="59"/>
      <c r="F33" s="59"/>
      <c r="G33" s="59"/>
      <c r="H33" s="59"/>
      <c r="I33" s="59"/>
      <c r="J33" s="59"/>
      <c r="K33" s="59"/>
      <c r="L33" s="59"/>
      <c r="M33" s="60"/>
      <c r="N33" s="313"/>
      <c r="O33" s="345"/>
      <c r="P33" s="63"/>
      <c r="Q33" s="59"/>
      <c r="R33" s="59"/>
      <c r="S33" s="59"/>
      <c r="T33" s="59"/>
      <c r="U33" s="59"/>
      <c r="V33" s="59"/>
      <c r="W33" s="59"/>
      <c r="X33" s="59"/>
      <c r="Y33" s="61"/>
      <c r="Z33" s="88"/>
      <c r="AA33" s="88"/>
      <c r="AB33" s="88"/>
      <c r="AC33" s="63"/>
      <c r="AD33" s="59"/>
      <c r="AE33" s="59"/>
      <c r="AF33" s="59"/>
      <c r="AG33" s="59"/>
      <c r="AH33" s="64"/>
      <c r="AI33" s="59"/>
      <c r="AJ33" s="59"/>
      <c r="AK33" s="59"/>
      <c r="AL33" s="65"/>
      <c r="AM33" s="59"/>
      <c r="AN33" s="59"/>
      <c r="AO33" s="59"/>
      <c r="AP33" s="59"/>
      <c r="AQ33" s="59"/>
      <c r="AR33" s="59"/>
      <c r="AS33" s="59"/>
      <c r="AT33" s="59"/>
      <c r="AU33" s="59"/>
      <c r="AV33" s="59"/>
      <c r="AW33" s="59"/>
      <c r="AX33" s="59"/>
      <c r="AY33" s="72"/>
      <c r="AZ33" s="72"/>
      <c r="BA33" s="72"/>
      <c r="BB33" s="60"/>
    </row>
    <row r="34" spans="1:79" s="25" customFormat="1" ht="128" x14ac:dyDescent="0.2">
      <c r="A34" s="18" t="s">
        <v>449</v>
      </c>
      <c r="B34" s="220">
        <v>21162</v>
      </c>
      <c r="C34" s="33" t="s">
        <v>50</v>
      </c>
      <c r="D34" s="219">
        <v>3</v>
      </c>
      <c r="E34" s="219">
        <v>1</v>
      </c>
      <c r="F34" s="219">
        <v>0</v>
      </c>
      <c r="G34" s="33" t="s">
        <v>51</v>
      </c>
      <c r="H34" s="9" t="s">
        <v>52</v>
      </c>
      <c r="I34" s="9" t="s">
        <v>53</v>
      </c>
      <c r="J34" s="9" t="s">
        <v>450</v>
      </c>
      <c r="K34" s="9" t="s">
        <v>451</v>
      </c>
      <c r="L34" s="38" t="s">
        <v>452</v>
      </c>
      <c r="M34" s="218">
        <f t="shared" ref="M34:M40" si="7">ROUNDDOWN(((AL34-B34)/365),0)</f>
        <v>56</v>
      </c>
      <c r="N34" s="314"/>
      <c r="O34" s="212"/>
      <c r="P34" s="52" t="s">
        <v>55</v>
      </c>
      <c r="Q34" s="14" t="s">
        <v>106</v>
      </c>
      <c r="R34" s="14" t="s">
        <v>57</v>
      </c>
      <c r="S34" s="14" t="s">
        <v>453</v>
      </c>
      <c r="T34" s="14" t="s">
        <v>207</v>
      </c>
      <c r="U34" s="14" t="s">
        <v>454</v>
      </c>
      <c r="V34" s="14" t="s">
        <v>109</v>
      </c>
      <c r="W34" s="14" t="s">
        <v>109</v>
      </c>
      <c r="X34" s="14" t="s">
        <v>86</v>
      </c>
      <c r="Y34" s="49" t="s">
        <v>63</v>
      </c>
      <c r="Z34" s="20" t="s">
        <v>55</v>
      </c>
      <c r="AA34" s="20" t="s">
        <v>455</v>
      </c>
      <c r="AB34" s="20" t="s">
        <v>64</v>
      </c>
      <c r="AC34" s="52" t="s">
        <v>456</v>
      </c>
      <c r="AD34" s="14" t="s">
        <v>457</v>
      </c>
      <c r="AE34" s="14" t="s">
        <v>458</v>
      </c>
      <c r="AF34" s="14" t="s">
        <v>114</v>
      </c>
      <c r="AG34" s="14"/>
      <c r="AH34" s="5" t="s">
        <v>459</v>
      </c>
      <c r="AI34" s="14" t="s">
        <v>71</v>
      </c>
      <c r="AJ34" s="26" t="s">
        <v>72</v>
      </c>
      <c r="AK34" s="14" t="s">
        <v>460</v>
      </c>
      <c r="AL34" s="30">
        <v>41631</v>
      </c>
      <c r="AM34" s="30">
        <v>42102</v>
      </c>
      <c r="AN34" s="14" t="s">
        <v>461</v>
      </c>
      <c r="AO34" s="14" t="s">
        <v>462</v>
      </c>
      <c r="AP34" s="14" t="s">
        <v>463</v>
      </c>
      <c r="AQ34" s="10" t="s">
        <v>75</v>
      </c>
      <c r="AR34" s="10"/>
      <c r="AS34" s="14" t="s">
        <v>61</v>
      </c>
      <c r="AT34" s="14" t="s">
        <v>61</v>
      </c>
      <c r="AU34" s="219"/>
      <c r="AV34" s="219"/>
      <c r="AW34" s="219"/>
      <c r="AX34" s="219"/>
      <c r="AY34" s="220">
        <v>41729</v>
      </c>
      <c r="AZ34" s="220">
        <v>41814</v>
      </c>
      <c r="BA34" s="215">
        <f t="shared" ref="BA34:BA45" si="8" xml:space="preserve"> AZ34-AY34</f>
        <v>85</v>
      </c>
      <c r="BB34" s="222" t="s">
        <v>61</v>
      </c>
      <c r="BC34" s="219"/>
      <c r="BD34" s="219"/>
      <c r="BE34" s="219"/>
      <c r="BF34" s="219"/>
      <c r="BG34" s="219"/>
      <c r="BH34" s="219"/>
      <c r="BI34" s="219"/>
      <c r="BJ34" s="219"/>
      <c r="BK34" s="219"/>
      <c r="BL34" s="219"/>
      <c r="BM34" s="219"/>
      <c r="BN34" s="219"/>
      <c r="BO34" s="219"/>
      <c r="BP34" s="219"/>
      <c r="BQ34" s="219"/>
      <c r="BR34" s="219"/>
      <c r="BS34" s="219"/>
      <c r="BT34" s="219"/>
      <c r="BU34" s="219"/>
      <c r="BV34" s="219"/>
      <c r="BW34" s="219"/>
      <c r="BX34" s="219"/>
      <c r="BY34" s="219"/>
      <c r="BZ34" s="219"/>
      <c r="CA34" s="219"/>
    </row>
    <row r="35" spans="1:79" s="27" customFormat="1" ht="144" x14ac:dyDescent="0.2">
      <c r="A35" s="19" t="s">
        <v>464</v>
      </c>
      <c r="B35" s="224">
        <v>21304</v>
      </c>
      <c r="C35" s="33" t="s">
        <v>50</v>
      </c>
      <c r="D35" s="223">
        <v>3</v>
      </c>
      <c r="E35" s="223">
        <v>2</v>
      </c>
      <c r="F35" s="223">
        <v>0</v>
      </c>
      <c r="G35" s="33" t="s">
        <v>51</v>
      </c>
      <c r="H35" s="8" t="s">
        <v>52</v>
      </c>
      <c r="I35" s="8" t="s">
        <v>53</v>
      </c>
      <c r="J35" s="8" t="s">
        <v>465</v>
      </c>
      <c r="K35" s="8" t="s">
        <v>466</v>
      </c>
      <c r="L35" s="39" t="s">
        <v>467</v>
      </c>
      <c r="M35" s="218">
        <f t="shared" si="7"/>
        <v>55</v>
      </c>
      <c r="N35" s="315"/>
      <c r="O35" s="212"/>
      <c r="P35" s="53" t="s">
        <v>148</v>
      </c>
      <c r="Q35" s="15" t="s">
        <v>56</v>
      </c>
      <c r="R35" s="15" t="s">
        <v>83</v>
      </c>
      <c r="S35" s="15" t="s">
        <v>453</v>
      </c>
      <c r="T35" s="15" t="s">
        <v>135</v>
      </c>
      <c r="U35" s="15" t="s">
        <v>468</v>
      </c>
      <c r="V35" s="15" t="s">
        <v>109</v>
      </c>
      <c r="W35" s="15" t="s">
        <v>109</v>
      </c>
      <c r="X35" s="15" t="s">
        <v>86</v>
      </c>
      <c r="Y35" s="49" t="s">
        <v>63</v>
      </c>
      <c r="Z35" s="7" t="s">
        <v>469</v>
      </c>
      <c r="AA35" s="7" t="s">
        <v>114</v>
      </c>
      <c r="AB35" s="7" t="s">
        <v>64</v>
      </c>
      <c r="AC35" s="53" t="s">
        <v>154</v>
      </c>
      <c r="AD35" s="15" t="s">
        <v>66</v>
      </c>
      <c r="AE35" s="15" t="s">
        <v>90</v>
      </c>
      <c r="AF35" s="15" t="s">
        <v>114</v>
      </c>
      <c r="AG35" s="15"/>
      <c r="AH35" s="5" t="s">
        <v>470</v>
      </c>
      <c r="AI35" s="15" t="s">
        <v>71</v>
      </c>
      <c r="AJ35" s="26" t="s">
        <v>72</v>
      </c>
      <c r="AK35" s="15" t="s">
        <v>471</v>
      </c>
      <c r="AL35" s="31">
        <v>41699</v>
      </c>
      <c r="AM35" s="31">
        <v>42110</v>
      </c>
      <c r="AN35" s="15" t="s">
        <v>462</v>
      </c>
      <c r="AO35" s="15" t="s">
        <v>472</v>
      </c>
      <c r="AP35" s="15" t="s">
        <v>463</v>
      </c>
      <c r="AQ35" s="11" t="s">
        <v>75</v>
      </c>
      <c r="AR35" s="11"/>
      <c r="AS35" s="15" t="s">
        <v>61</v>
      </c>
      <c r="AT35" s="14" t="s">
        <v>61</v>
      </c>
      <c r="AU35" s="223"/>
      <c r="AV35" s="223"/>
      <c r="AW35" s="223"/>
      <c r="AX35" s="223"/>
      <c r="AY35" s="224">
        <v>41775</v>
      </c>
      <c r="AZ35" s="224">
        <v>41891</v>
      </c>
      <c r="BA35" s="215">
        <f t="shared" si="8"/>
        <v>116</v>
      </c>
      <c r="BB35" s="222" t="s">
        <v>61</v>
      </c>
      <c r="BC35" s="223"/>
      <c r="BD35" s="223"/>
      <c r="BE35" s="223"/>
      <c r="BF35" s="223"/>
      <c r="BG35" s="223"/>
      <c r="BH35" s="223"/>
      <c r="BI35" s="223"/>
      <c r="BJ35" s="223"/>
      <c r="BK35" s="223"/>
      <c r="BL35" s="223"/>
      <c r="BM35" s="223"/>
      <c r="BN35" s="223"/>
      <c r="BO35" s="223"/>
      <c r="BP35" s="223"/>
      <c r="BQ35" s="223"/>
      <c r="BR35" s="223"/>
      <c r="BS35" s="223"/>
      <c r="BT35" s="223"/>
      <c r="BU35" s="223"/>
      <c r="BV35" s="223"/>
      <c r="BW35" s="223"/>
      <c r="BX35" s="223"/>
      <c r="BY35" s="223"/>
      <c r="BZ35" s="223"/>
      <c r="CA35" s="223"/>
    </row>
    <row r="36" spans="1:79" s="28" customFormat="1" ht="80" x14ac:dyDescent="0.2">
      <c r="A36" s="20" t="s">
        <v>473</v>
      </c>
      <c r="B36" s="225">
        <v>16957</v>
      </c>
      <c r="C36" s="33" t="s">
        <v>50</v>
      </c>
      <c r="D36" s="215">
        <v>4</v>
      </c>
      <c r="E36" s="215">
        <v>2</v>
      </c>
      <c r="F36" s="215">
        <v>0</v>
      </c>
      <c r="G36" s="33" t="s">
        <v>51</v>
      </c>
      <c r="H36" s="7" t="s">
        <v>52</v>
      </c>
      <c r="I36" s="7" t="s">
        <v>53</v>
      </c>
      <c r="J36" s="7" t="s">
        <v>474</v>
      </c>
      <c r="K36" s="7" t="s">
        <v>475</v>
      </c>
      <c r="L36" s="40" t="s">
        <v>476</v>
      </c>
      <c r="M36" s="218">
        <f t="shared" si="7"/>
        <v>67</v>
      </c>
      <c r="N36" s="316"/>
      <c r="O36" s="212"/>
      <c r="P36" s="54" t="s">
        <v>148</v>
      </c>
      <c r="Q36" s="13" t="s">
        <v>56</v>
      </c>
      <c r="R36" s="13" t="s">
        <v>83</v>
      </c>
      <c r="S36" s="13" t="s">
        <v>453</v>
      </c>
      <c r="T36" s="13" t="s">
        <v>477</v>
      </c>
      <c r="U36" s="13" t="s">
        <v>478</v>
      </c>
      <c r="V36" s="13" t="s">
        <v>109</v>
      </c>
      <c r="W36" s="13" t="s">
        <v>109</v>
      </c>
      <c r="X36" s="13" t="s">
        <v>86</v>
      </c>
      <c r="Y36" s="49" t="s">
        <v>63</v>
      </c>
      <c r="Z36" s="7" t="s">
        <v>479</v>
      </c>
      <c r="AA36" s="7" t="s">
        <v>212</v>
      </c>
      <c r="AB36" s="7" t="s">
        <v>242</v>
      </c>
      <c r="AC36" s="54" t="s">
        <v>154</v>
      </c>
      <c r="AD36" s="13" t="s">
        <v>66</v>
      </c>
      <c r="AE36" s="13" t="s">
        <v>480</v>
      </c>
      <c r="AF36" s="13" t="s">
        <v>106</v>
      </c>
      <c r="AG36" s="13"/>
      <c r="AH36" s="5" t="s">
        <v>481</v>
      </c>
      <c r="AI36" s="13" t="s">
        <v>71</v>
      </c>
      <c r="AJ36" s="26" t="s">
        <v>72</v>
      </c>
      <c r="AK36" s="13" t="s">
        <v>482</v>
      </c>
      <c r="AL36" s="32">
        <v>41654</v>
      </c>
      <c r="AM36" s="32">
        <v>42180</v>
      </c>
      <c r="AN36" s="13" t="s">
        <v>462</v>
      </c>
      <c r="AO36" s="13" t="s">
        <v>472</v>
      </c>
      <c r="AP36" s="13" t="s">
        <v>462</v>
      </c>
      <c r="AQ36" s="12" t="s">
        <v>75</v>
      </c>
      <c r="AR36" s="12"/>
      <c r="AS36" s="13" t="s">
        <v>61</v>
      </c>
      <c r="AT36" s="13" t="s">
        <v>61</v>
      </c>
      <c r="AU36" s="215"/>
      <c r="AV36" s="215"/>
      <c r="AW36" s="215"/>
      <c r="AX36" s="215"/>
      <c r="AY36" s="225">
        <v>41780</v>
      </c>
      <c r="AZ36" s="225">
        <v>41863</v>
      </c>
      <c r="BA36" s="215">
        <f t="shared" si="8"/>
        <v>83</v>
      </c>
      <c r="BB36" s="222" t="s">
        <v>61</v>
      </c>
      <c r="BC36" s="215"/>
      <c r="BD36" s="215"/>
      <c r="BE36" s="215"/>
      <c r="BF36" s="215"/>
      <c r="BG36" s="215"/>
      <c r="BH36" s="215"/>
      <c r="BI36" s="215"/>
      <c r="BJ36" s="215"/>
      <c r="BK36" s="215"/>
      <c r="BL36" s="215"/>
      <c r="BM36" s="215"/>
      <c r="BN36" s="215"/>
      <c r="BO36" s="215"/>
      <c r="BP36" s="215"/>
      <c r="BQ36" s="215"/>
      <c r="BR36" s="215"/>
      <c r="BS36" s="215"/>
      <c r="BT36" s="215"/>
      <c r="BU36" s="215"/>
      <c r="BV36" s="215"/>
      <c r="BW36" s="215"/>
      <c r="BX36" s="215"/>
      <c r="BY36" s="215"/>
      <c r="BZ36" s="215"/>
      <c r="CA36" s="215"/>
    </row>
    <row r="37" spans="1:79" s="28" customFormat="1" ht="176" x14ac:dyDescent="0.2">
      <c r="A37" s="20" t="s">
        <v>483</v>
      </c>
      <c r="B37" s="225">
        <v>14291</v>
      </c>
      <c r="C37" s="33" t="s">
        <v>50</v>
      </c>
      <c r="D37" s="215">
        <v>3</v>
      </c>
      <c r="E37" s="215">
        <v>2</v>
      </c>
      <c r="F37" s="215">
        <v>0</v>
      </c>
      <c r="G37" s="33" t="s">
        <v>51</v>
      </c>
      <c r="H37" s="7" t="s">
        <v>52</v>
      </c>
      <c r="I37" s="7" t="s">
        <v>53</v>
      </c>
      <c r="J37" s="7" t="s">
        <v>484</v>
      </c>
      <c r="K37" s="7" t="s">
        <v>485</v>
      </c>
      <c r="L37" s="40" t="s">
        <v>486</v>
      </c>
      <c r="M37" s="218">
        <f t="shared" si="7"/>
        <v>75</v>
      </c>
      <c r="N37" s="316"/>
      <c r="O37" s="212"/>
      <c r="P37" s="54" t="s">
        <v>253</v>
      </c>
      <c r="Q37" s="13" t="s">
        <v>56</v>
      </c>
      <c r="R37" s="13" t="s">
        <v>83</v>
      </c>
      <c r="S37" s="22" t="s">
        <v>109</v>
      </c>
      <c r="T37" s="13" t="s">
        <v>487</v>
      </c>
      <c r="U37" s="13" t="s">
        <v>488</v>
      </c>
      <c r="V37" s="13" t="s">
        <v>109</v>
      </c>
      <c r="W37" s="13" t="s">
        <v>109</v>
      </c>
      <c r="X37" s="13" t="s">
        <v>86</v>
      </c>
      <c r="Y37" s="49" t="s">
        <v>63</v>
      </c>
      <c r="Z37" s="20" t="s">
        <v>489</v>
      </c>
      <c r="AA37" s="20" t="s">
        <v>153</v>
      </c>
      <c r="AB37" s="20" t="s">
        <v>64</v>
      </c>
      <c r="AC37" s="55" t="s">
        <v>154</v>
      </c>
      <c r="AD37" s="13" t="s">
        <v>490</v>
      </c>
      <c r="AE37" s="13" t="s">
        <v>480</v>
      </c>
      <c r="AF37" s="13" t="s">
        <v>56</v>
      </c>
      <c r="AG37" s="13" t="s">
        <v>64</v>
      </c>
      <c r="AH37" s="7" t="s">
        <v>491</v>
      </c>
      <c r="AI37" s="13" t="s">
        <v>157</v>
      </c>
      <c r="AJ37" s="26" t="s">
        <v>72</v>
      </c>
      <c r="AK37" s="13" t="s">
        <v>492</v>
      </c>
      <c r="AL37" s="32">
        <v>41708</v>
      </c>
      <c r="AM37" s="32">
        <v>42080</v>
      </c>
      <c r="AN37" s="13" t="s">
        <v>75</v>
      </c>
      <c r="AO37" s="7" t="s">
        <v>493</v>
      </c>
      <c r="AP37" s="7" t="s">
        <v>494</v>
      </c>
      <c r="AQ37" s="12" t="s">
        <v>75</v>
      </c>
      <c r="AR37" s="12"/>
      <c r="AS37" s="13" t="s">
        <v>61</v>
      </c>
      <c r="AT37" s="13" t="s">
        <v>61</v>
      </c>
      <c r="AU37" s="215"/>
      <c r="AV37" s="215"/>
      <c r="AW37" s="215"/>
      <c r="AX37" s="215"/>
      <c r="AY37" s="225">
        <v>41800</v>
      </c>
      <c r="AZ37" s="225">
        <v>41877</v>
      </c>
      <c r="BA37" s="215">
        <f t="shared" si="8"/>
        <v>77</v>
      </c>
      <c r="BB37" s="226">
        <v>42601</v>
      </c>
      <c r="BC37" s="215"/>
      <c r="BD37" s="215"/>
      <c r="BE37" s="215"/>
      <c r="BF37" s="215"/>
      <c r="BG37" s="215"/>
      <c r="BH37" s="215"/>
      <c r="BI37" s="215"/>
      <c r="BJ37" s="215"/>
      <c r="BK37" s="215"/>
      <c r="BL37" s="215"/>
      <c r="BM37" s="215"/>
      <c r="BN37" s="215"/>
      <c r="BO37" s="215"/>
      <c r="BP37" s="215"/>
      <c r="BQ37" s="215"/>
      <c r="BR37" s="215"/>
      <c r="BS37" s="215"/>
      <c r="BT37" s="215"/>
      <c r="BU37" s="215"/>
      <c r="BV37" s="215"/>
      <c r="BW37" s="215"/>
      <c r="BX37" s="215"/>
      <c r="BY37" s="215"/>
      <c r="BZ37" s="215"/>
      <c r="CA37" s="215"/>
    </row>
    <row r="38" spans="1:79" s="28" customFormat="1" ht="128" x14ac:dyDescent="0.2">
      <c r="A38" s="20" t="s">
        <v>495</v>
      </c>
      <c r="B38" s="225">
        <v>18781</v>
      </c>
      <c r="C38" s="33" t="s">
        <v>50</v>
      </c>
      <c r="D38" s="215">
        <v>3</v>
      </c>
      <c r="E38" s="215">
        <v>2</v>
      </c>
      <c r="F38" s="215">
        <v>0</v>
      </c>
      <c r="G38" s="33" t="s">
        <v>145</v>
      </c>
      <c r="H38" s="7" t="s">
        <v>52</v>
      </c>
      <c r="I38" s="7" t="s">
        <v>53</v>
      </c>
      <c r="J38" s="7" t="s">
        <v>496</v>
      </c>
      <c r="K38" s="7" t="s">
        <v>497</v>
      </c>
      <c r="L38" s="40" t="s">
        <v>498</v>
      </c>
      <c r="M38" s="218">
        <f t="shared" si="7"/>
        <v>62</v>
      </c>
      <c r="N38" s="316"/>
      <c r="O38" s="212"/>
      <c r="P38" s="54" t="s">
        <v>499</v>
      </c>
      <c r="Q38" s="13" t="s">
        <v>56</v>
      </c>
      <c r="R38" s="22" t="s">
        <v>83</v>
      </c>
      <c r="S38" s="22" t="s">
        <v>453</v>
      </c>
      <c r="T38" s="13" t="s">
        <v>177</v>
      </c>
      <c r="U38" s="13" t="s">
        <v>314</v>
      </c>
      <c r="V38" s="13" t="s">
        <v>500</v>
      </c>
      <c r="W38" s="13" t="s">
        <v>109</v>
      </c>
      <c r="X38" s="13" t="s">
        <v>86</v>
      </c>
      <c r="Y38" s="49" t="s">
        <v>63</v>
      </c>
      <c r="Z38" s="20" t="s">
        <v>489</v>
      </c>
      <c r="AA38" s="20" t="s">
        <v>153</v>
      </c>
      <c r="AB38" s="7" t="s">
        <v>64</v>
      </c>
      <c r="AC38" s="55" t="s">
        <v>154</v>
      </c>
      <c r="AD38" s="13" t="s">
        <v>112</v>
      </c>
      <c r="AE38" s="13" t="s">
        <v>176</v>
      </c>
      <c r="AF38" s="13" t="s">
        <v>114</v>
      </c>
      <c r="AG38" s="13"/>
      <c r="AH38" s="7" t="s">
        <v>501</v>
      </c>
      <c r="AI38" s="13" t="s">
        <v>71</v>
      </c>
      <c r="AJ38" s="26" t="s">
        <v>72</v>
      </c>
      <c r="AK38" s="13" t="s">
        <v>502</v>
      </c>
      <c r="AL38" s="32">
        <v>41699</v>
      </c>
      <c r="AM38" s="32">
        <v>42055</v>
      </c>
      <c r="AN38" s="13" t="s">
        <v>462</v>
      </c>
      <c r="AO38" s="13" t="s">
        <v>462</v>
      </c>
      <c r="AP38" s="13" t="s">
        <v>503</v>
      </c>
      <c r="AQ38" s="12" t="s">
        <v>75</v>
      </c>
      <c r="AR38" s="12"/>
      <c r="AS38" s="13" t="s">
        <v>61</v>
      </c>
      <c r="AT38" s="13" t="s">
        <v>61</v>
      </c>
      <c r="AU38" s="215"/>
      <c r="AV38" s="215"/>
      <c r="AW38" s="215"/>
      <c r="AX38" s="215"/>
      <c r="AY38" s="225">
        <v>41814</v>
      </c>
      <c r="AZ38" s="225">
        <v>41878</v>
      </c>
      <c r="BA38" s="215">
        <f t="shared" si="8"/>
        <v>64</v>
      </c>
      <c r="BB38" s="222" t="s">
        <v>61</v>
      </c>
      <c r="BC38" s="215"/>
      <c r="BD38" s="215"/>
      <c r="BE38" s="215"/>
      <c r="BF38" s="215"/>
      <c r="BG38" s="215"/>
      <c r="BH38" s="215"/>
      <c r="BI38" s="215"/>
      <c r="BJ38" s="215"/>
      <c r="BK38" s="215"/>
      <c r="BL38" s="215"/>
      <c r="BM38" s="215"/>
      <c r="BN38" s="215"/>
      <c r="BO38" s="215"/>
      <c r="BP38" s="215"/>
      <c r="BQ38" s="215"/>
      <c r="BR38" s="215"/>
      <c r="BS38" s="215"/>
      <c r="BT38" s="215"/>
      <c r="BU38" s="215"/>
      <c r="BV38" s="215"/>
      <c r="BW38" s="215"/>
      <c r="BX38" s="215"/>
      <c r="BY38" s="215"/>
      <c r="BZ38" s="215"/>
      <c r="CA38" s="215"/>
    </row>
    <row r="39" spans="1:79" s="28" customFormat="1" ht="144" x14ac:dyDescent="0.2">
      <c r="A39" s="34" t="s">
        <v>504</v>
      </c>
      <c r="B39" s="225">
        <v>25628</v>
      </c>
      <c r="C39" s="33" t="s">
        <v>50</v>
      </c>
      <c r="D39" s="215">
        <v>3</v>
      </c>
      <c r="E39" s="215">
        <v>0</v>
      </c>
      <c r="F39" s="215">
        <v>0</v>
      </c>
      <c r="G39" s="33" t="s">
        <v>51</v>
      </c>
      <c r="H39" s="7" t="s">
        <v>52</v>
      </c>
      <c r="I39" s="7" t="s">
        <v>53</v>
      </c>
      <c r="J39" s="7" t="s">
        <v>505</v>
      </c>
      <c r="K39" s="7" t="s">
        <v>506</v>
      </c>
      <c r="L39" s="40" t="s">
        <v>507</v>
      </c>
      <c r="M39" s="218">
        <f t="shared" si="7"/>
        <v>44</v>
      </c>
      <c r="N39" s="316"/>
      <c r="O39" s="212"/>
      <c r="P39" s="54" t="s">
        <v>55</v>
      </c>
      <c r="Q39" s="13" t="s">
        <v>106</v>
      </c>
      <c r="R39" s="13" t="s">
        <v>83</v>
      </c>
      <c r="S39" s="13" t="s">
        <v>109</v>
      </c>
      <c r="T39" s="13" t="s">
        <v>207</v>
      </c>
      <c r="U39" s="13" t="s">
        <v>508</v>
      </c>
      <c r="V39" s="13" t="s">
        <v>109</v>
      </c>
      <c r="W39" s="13" t="s">
        <v>109</v>
      </c>
      <c r="X39" s="13" t="s">
        <v>86</v>
      </c>
      <c r="Y39" s="49" t="s">
        <v>63</v>
      </c>
      <c r="Z39" s="7" t="s">
        <v>509</v>
      </c>
      <c r="AA39" s="7" t="s">
        <v>114</v>
      </c>
      <c r="AB39" s="7" t="s">
        <v>64</v>
      </c>
      <c r="AC39" s="56" t="s">
        <v>510</v>
      </c>
      <c r="AD39" s="13" t="s">
        <v>112</v>
      </c>
      <c r="AE39" s="13" t="s">
        <v>511</v>
      </c>
      <c r="AF39" s="13" t="s">
        <v>91</v>
      </c>
      <c r="AG39" s="13"/>
      <c r="AH39" s="7" t="s">
        <v>512</v>
      </c>
      <c r="AI39" s="13" t="s">
        <v>71</v>
      </c>
      <c r="AJ39" s="13" t="s">
        <v>513</v>
      </c>
      <c r="AK39" s="13" t="s">
        <v>61</v>
      </c>
      <c r="AL39" s="32">
        <v>41789</v>
      </c>
      <c r="AM39" s="35" t="s">
        <v>514</v>
      </c>
      <c r="AN39" s="13" t="s">
        <v>462</v>
      </c>
      <c r="AO39" s="17"/>
      <c r="AP39" s="17"/>
      <c r="AQ39" s="17"/>
      <c r="AR39" s="17"/>
      <c r="AS39" s="17"/>
      <c r="AT39" s="17"/>
      <c r="AU39" s="215"/>
      <c r="AV39" s="215"/>
      <c r="AW39" s="215"/>
      <c r="AX39" s="215"/>
      <c r="AY39" s="225">
        <v>41929</v>
      </c>
      <c r="AZ39" s="225">
        <v>42023</v>
      </c>
      <c r="BA39" s="215">
        <f t="shared" si="8"/>
        <v>94</v>
      </c>
      <c r="BB39" s="222" t="s">
        <v>61</v>
      </c>
      <c r="BC39" s="215"/>
      <c r="BD39" s="215"/>
      <c r="BE39" s="215"/>
      <c r="BF39" s="215"/>
      <c r="BG39" s="215"/>
      <c r="BH39" s="215"/>
      <c r="BI39" s="215"/>
      <c r="BJ39" s="215"/>
      <c r="BK39" s="215"/>
      <c r="BL39" s="215"/>
      <c r="BM39" s="215"/>
      <c r="BN39" s="215"/>
      <c r="BO39" s="215"/>
      <c r="BP39" s="215"/>
      <c r="BQ39" s="215"/>
      <c r="BR39" s="215"/>
      <c r="BS39" s="215"/>
      <c r="BT39" s="215"/>
      <c r="BU39" s="215"/>
      <c r="BV39" s="215"/>
      <c r="BW39" s="215"/>
      <c r="BX39" s="215"/>
      <c r="BY39" s="215"/>
      <c r="BZ39" s="215"/>
      <c r="CA39" s="215"/>
    </row>
    <row r="40" spans="1:79" s="28" customFormat="1" ht="128" x14ac:dyDescent="0.2">
      <c r="A40" s="20" t="s">
        <v>515</v>
      </c>
      <c r="B40" s="225">
        <v>20171</v>
      </c>
      <c r="C40" s="33" t="s">
        <v>50</v>
      </c>
      <c r="D40" s="215">
        <v>3</v>
      </c>
      <c r="E40" s="215">
        <v>2</v>
      </c>
      <c r="F40" s="215">
        <v>0</v>
      </c>
      <c r="G40" s="33" t="s">
        <v>51</v>
      </c>
      <c r="H40" s="7" t="s">
        <v>52</v>
      </c>
      <c r="I40" s="7" t="s">
        <v>53</v>
      </c>
      <c r="J40" s="7" t="s">
        <v>516</v>
      </c>
      <c r="K40" s="7" t="s">
        <v>517</v>
      </c>
      <c r="L40" s="40"/>
      <c r="M40" s="218">
        <f t="shared" si="7"/>
        <v>59</v>
      </c>
      <c r="N40" s="316"/>
      <c r="O40" s="212"/>
      <c r="P40" s="54" t="s">
        <v>82</v>
      </c>
      <c r="Q40" s="13" t="s">
        <v>56</v>
      </c>
      <c r="R40" s="13" t="s">
        <v>83</v>
      </c>
      <c r="S40" s="13" t="s">
        <v>453</v>
      </c>
      <c r="T40" s="13" t="s">
        <v>487</v>
      </c>
      <c r="U40" s="13" t="s">
        <v>518</v>
      </c>
      <c r="V40" s="13" t="s">
        <v>109</v>
      </c>
      <c r="W40" s="13" t="s">
        <v>109</v>
      </c>
      <c r="X40" s="13" t="s">
        <v>86</v>
      </c>
      <c r="Y40" s="49" t="s">
        <v>63</v>
      </c>
      <c r="Z40" s="36" t="s">
        <v>519</v>
      </c>
      <c r="AA40" s="20" t="s">
        <v>114</v>
      </c>
      <c r="AB40" s="20" t="s">
        <v>64</v>
      </c>
      <c r="AC40" s="56" t="s">
        <v>520</v>
      </c>
      <c r="AD40" s="13" t="s">
        <v>66</v>
      </c>
      <c r="AE40" s="13" t="s">
        <v>256</v>
      </c>
      <c r="AF40" s="13" t="s">
        <v>91</v>
      </c>
      <c r="AG40" s="13"/>
      <c r="AH40" s="7" t="s">
        <v>521</v>
      </c>
      <c r="AI40" s="13" t="s">
        <v>71</v>
      </c>
      <c r="AJ40" s="26" t="s">
        <v>72</v>
      </c>
      <c r="AK40" s="13" t="s">
        <v>522</v>
      </c>
      <c r="AL40" s="32">
        <v>41807</v>
      </c>
      <c r="AM40" s="32">
        <v>42166</v>
      </c>
      <c r="AN40" s="22" t="s">
        <v>462</v>
      </c>
      <c r="AO40" s="17" t="s">
        <v>462</v>
      </c>
      <c r="AP40" s="17" t="s">
        <v>523</v>
      </c>
      <c r="AQ40" s="17" t="s">
        <v>75</v>
      </c>
      <c r="AR40" s="17"/>
      <c r="AS40" s="17" t="s">
        <v>61</v>
      </c>
      <c r="AT40" s="17"/>
      <c r="AU40" s="215"/>
      <c r="AV40" s="215"/>
      <c r="AW40" s="215"/>
      <c r="AX40" s="215"/>
      <c r="AY40" s="225">
        <v>41897</v>
      </c>
      <c r="AZ40" s="225">
        <v>41977</v>
      </c>
      <c r="BA40" s="215">
        <f t="shared" si="8"/>
        <v>80</v>
      </c>
      <c r="BB40" s="222" t="s">
        <v>61</v>
      </c>
      <c r="BC40" s="215"/>
      <c r="BD40" s="215"/>
      <c r="BE40" s="215"/>
      <c r="BF40" s="215"/>
      <c r="BG40" s="215"/>
      <c r="BH40" s="215"/>
      <c r="BI40" s="215"/>
      <c r="BJ40" s="215"/>
      <c r="BK40" s="215"/>
      <c r="BL40" s="215"/>
      <c r="BM40" s="215"/>
      <c r="BN40" s="215"/>
      <c r="BO40" s="215"/>
      <c r="BP40" s="215"/>
      <c r="BQ40" s="215"/>
      <c r="BR40" s="215"/>
      <c r="BS40" s="215"/>
      <c r="BT40" s="215"/>
      <c r="BU40" s="215"/>
      <c r="BV40" s="215"/>
      <c r="BW40" s="215"/>
      <c r="BX40" s="215"/>
      <c r="BY40" s="215"/>
      <c r="BZ40" s="215"/>
      <c r="CA40" s="215"/>
    </row>
    <row r="41" spans="1:79" s="87" customFormat="1" ht="15" x14ac:dyDescent="0.2">
      <c r="A41" s="227"/>
      <c r="B41" s="227"/>
      <c r="C41" s="227"/>
      <c r="D41" s="227"/>
      <c r="E41" s="227"/>
      <c r="F41" s="227"/>
      <c r="G41" s="227"/>
      <c r="H41" s="227"/>
      <c r="I41" s="227"/>
      <c r="J41" s="227"/>
      <c r="K41" s="227"/>
      <c r="L41" s="227"/>
      <c r="M41" s="228"/>
      <c r="N41" s="317"/>
      <c r="O41" s="231"/>
      <c r="P41" s="232"/>
      <c r="Q41" s="227"/>
      <c r="R41" s="227"/>
      <c r="S41" s="227"/>
      <c r="T41" s="227"/>
      <c r="U41" s="227"/>
      <c r="V41" s="227"/>
      <c r="W41" s="227"/>
      <c r="X41" s="227"/>
      <c r="Y41" s="230"/>
      <c r="Z41" s="231"/>
      <c r="AA41" s="231"/>
      <c r="AB41" s="231"/>
      <c r="AC41" s="232"/>
      <c r="AD41" s="227"/>
      <c r="AE41" s="227"/>
      <c r="AF41" s="227"/>
      <c r="AG41" s="227"/>
      <c r="AH41" s="233"/>
      <c r="AI41" s="227"/>
      <c r="AJ41" s="227"/>
      <c r="AK41" s="227"/>
      <c r="AL41" s="234"/>
      <c r="AM41" s="227"/>
      <c r="AN41" s="227"/>
      <c r="AO41" s="227"/>
      <c r="AP41" s="227"/>
      <c r="AQ41" s="227"/>
      <c r="AR41" s="227"/>
      <c r="AS41" s="227"/>
      <c r="AT41" s="227"/>
      <c r="AU41" s="227"/>
      <c r="AV41" s="227"/>
      <c r="AW41" s="227"/>
      <c r="AX41" s="227"/>
      <c r="AY41" s="235"/>
      <c r="AZ41" s="235"/>
      <c r="BA41" s="235"/>
      <c r="BB41" s="229"/>
      <c r="BC41" s="227"/>
      <c r="BD41" s="227"/>
      <c r="BE41" s="227"/>
      <c r="BF41" s="227"/>
      <c r="BG41" s="227"/>
      <c r="BH41" s="227"/>
      <c r="BI41" s="227"/>
      <c r="BJ41" s="227"/>
      <c r="BK41" s="227"/>
      <c r="BL41" s="227"/>
      <c r="BM41" s="227"/>
      <c r="BN41" s="227"/>
      <c r="BO41" s="227"/>
      <c r="BP41" s="227"/>
      <c r="BQ41" s="227"/>
      <c r="BR41" s="227"/>
      <c r="BS41" s="227"/>
      <c r="BT41" s="227"/>
      <c r="BU41" s="227"/>
      <c r="BV41" s="227"/>
      <c r="BW41" s="227"/>
      <c r="BX41" s="227"/>
      <c r="BY41" s="227"/>
      <c r="BZ41" s="227"/>
      <c r="CA41" s="227"/>
    </row>
    <row r="42" spans="1:79" s="29" customFormat="1" ht="320" x14ac:dyDescent="0.2">
      <c r="A42" s="20" t="s">
        <v>524</v>
      </c>
      <c r="B42" s="32">
        <v>16455</v>
      </c>
      <c r="C42" s="33" t="s">
        <v>50</v>
      </c>
      <c r="D42" s="215">
        <v>3</v>
      </c>
      <c r="E42" s="215">
        <v>2</v>
      </c>
      <c r="F42" s="215">
        <v>0</v>
      </c>
      <c r="G42" s="33" t="s">
        <v>51</v>
      </c>
      <c r="H42" s="7" t="s">
        <v>525</v>
      </c>
      <c r="I42" s="7" t="s">
        <v>118</v>
      </c>
      <c r="J42" s="7" t="s">
        <v>526</v>
      </c>
      <c r="K42" s="7" t="s">
        <v>527</v>
      </c>
      <c r="L42" s="7" t="s">
        <v>528</v>
      </c>
      <c r="M42" s="218">
        <f t="shared" ref="M42:M84" si="9">ROUNDDOWN(((AL42-B42)/365),0)</f>
        <v>68</v>
      </c>
      <c r="N42" s="40"/>
      <c r="O42" s="7"/>
      <c r="P42" s="54" t="s">
        <v>82</v>
      </c>
      <c r="Q42" s="13" t="s">
        <v>56</v>
      </c>
      <c r="R42" s="13" t="s">
        <v>83</v>
      </c>
      <c r="S42" s="13" t="s">
        <v>453</v>
      </c>
      <c r="T42" s="17" t="s">
        <v>195</v>
      </c>
      <c r="U42" s="13" t="s">
        <v>529</v>
      </c>
      <c r="V42" s="13" t="s">
        <v>109</v>
      </c>
      <c r="W42" s="13" t="s">
        <v>61</v>
      </c>
      <c r="X42" s="13" t="s">
        <v>86</v>
      </c>
      <c r="Y42" s="50" t="s">
        <v>63</v>
      </c>
      <c r="Z42" s="7" t="s">
        <v>82</v>
      </c>
      <c r="AA42" s="7" t="s">
        <v>56</v>
      </c>
      <c r="AB42" s="7" t="s">
        <v>64</v>
      </c>
      <c r="AC42" s="17" t="s">
        <v>195</v>
      </c>
      <c r="AD42" s="13" t="s">
        <v>66</v>
      </c>
      <c r="AE42" s="13" t="s">
        <v>90</v>
      </c>
      <c r="AF42" s="13" t="s">
        <v>114</v>
      </c>
      <c r="AG42" s="13" t="s">
        <v>64</v>
      </c>
      <c r="AH42" s="7"/>
      <c r="AI42" s="17" t="s">
        <v>195</v>
      </c>
      <c r="AJ42" s="12" t="s">
        <v>72</v>
      </c>
      <c r="AK42" s="13" t="s">
        <v>530</v>
      </c>
      <c r="AL42" s="32">
        <v>41598</v>
      </c>
      <c r="AM42" s="32">
        <v>42033</v>
      </c>
      <c r="AN42" s="20" t="s">
        <v>462</v>
      </c>
      <c r="AO42" s="20" t="s">
        <v>462</v>
      </c>
      <c r="AP42" s="20" t="s">
        <v>531</v>
      </c>
      <c r="AQ42" s="22" t="s">
        <v>75</v>
      </c>
      <c r="AR42" s="113"/>
      <c r="AS42" s="113" t="s">
        <v>61</v>
      </c>
      <c r="AT42" s="22" t="s">
        <v>61</v>
      </c>
      <c r="AU42" s="215"/>
      <c r="AV42" s="215"/>
      <c r="AW42" s="215"/>
      <c r="AX42" s="215"/>
      <c r="AY42" s="225">
        <v>41663</v>
      </c>
      <c r="AZ42" s="225">
        <v>41751</v>
      </c>
      <c r="BA42" s="215">
        <f t="shared" si="8"/>
        <v>88</v>
      </c>
      <c r="BB42" s="222" t="s">
        <v>61</v>
      </c>
      <c r="BC42" s="215"/>
      <c r="BD42" s="215"/>
      <c r="BE42" s="215"/>
      <c r="BF42" s="215"/>
      <c r="BG42" s="215"/>
      <c r="BH42" s="215"/>
      <c r="BI42" s="215"/>
      <c r="BJ42" s="215"/>
      <c r="BK42" s="215"/>
      <c r="BL42" s="215"/>
      <c r="BM42" s="215"/>
      <c r="BN42" s="215"/>
      <c r="BO42" s="215"/>
      <c r="BP42" s="215"/>
      <c r="BQ42" s="215"/>
      <c r="BR42" s="215"/>
      <c r="BS42" s="215"/>
      <c r="BT42" s="215"/>
      <c r="BU42" s="215"/>
      <c r="BV42" s="215"/>
      <c r="BW42" s="215"/>
      <c r="BX42" s="215"/>
      <c r="BY42" s="215"/>
      <c r="BZ42" s="215"/>
      <c r="CA42" s="215"/>
    </row>
    <row r="43" spans="1:79" s="29" customFormat="1" ht="144" x14ac:dyDescent="0.2">
      <c r="A43" s="20" t="s">
        <v>532</v>
      </c>
      <c r="B43" s="32">
        <v>21939</v>
      </c>
      <c r="C43" s="33" t="s">
        <v>50</v>
      </c>
      <c r="D43" s="13">
        <v>3</v>
      </c>
      <c r="E43" s="13">
        <v>1</v>
      </c>
      <c r="F43" s="13">
        <v>0</v>
      </c>
      <c r="G43" s="33" t="s">
        <v>51</v>
      </c>
      <c r="H43" s="7" t="s">
        <v>525</v>
      </c>
      <c r="I43" s="7" t="s">
        <v>118</v>
      </c>
      <c r="J43" s="7" t="s">
        <v>533</v>
      </c>
      <c r="K43" s="7" t="s">
        <v>534</v>
      </c>
      <c r="L43" s="7" t="s">
        <v>535</v>
      </c>
      <c r="M43" s="218">
        <f t="shared" si="9"/>
        <v>53</v>
      </c>
      <c r="N43" s="40"/>
      <c r="O43" s="7"/>
      <c r="P43" s="54" t="s">
        <v>82</v>
      </c>
      <c r="Q43" s="13" t="s">
        <v>56</v>
      </c>
      <c r="R43" s="22" t="s">
        <v>83</v>
      </c>
      <c r="S43" s="17" t="s">
        <v>195</v>
      </c>
      <c r="T43" s="17" t="s">
        <v>195</v>
      </c>
      <c r="U43" s="17" t="s">
        <v>195</v>
      </c>
      <c r="V43" s="13" t="s">
        <v>109</v>
      </c>
      <c r="W43" s="13" t="s">
        <v>61</v>
      </c>
      <c r="X43" s="13" t="s">
        <v>86</v>
      </c>
      <c r="Y43" s="50" t="s">
        <v>63</v>
      </c>
      <c r="Z43" s="17" t="s">
        <v>195</v>
      </c>
      <c r="AA43" s="17" t="s">
        <v>195</v>
      </c>
      <c r="AB43" s="17" t="s">
        <v>195</v>
      </c>
      <c r="AC43" s="17" t="s">
        <v>195</v>
      </c>
      <c r="AD43" s="13" t="s">
        <v>66</v>
      </c>
      <c r="AE43" s="13" t="s">
        <v>198</v>
      </c>
      <c r="AF43" s="13" t="s">
        <v>91</v>
      </c>
      <c r="AG43" s="13" t="s">
        <v>64</v>
      </c>
      <c r="AH43" s="7"/>
      <c r="AI43" s="22" t="s">
        <v>71</v>
      </c>
      <c r="AJ43" s="12" t="s">
        <v>72</v>
      </c>
      <c r="AK43" s="13" t="s">
        <v>482</v>
      </c>
      <c r="AL43" s="32">
        <v>41579</v>
      </c>
      <c r="AM43" s="32">
        <v>42073</v>
      </c>
      <c r="AN43" s="20" t="s">
        <v>462</v>
      </c>
      <c r="AO43" s="20" t="s">
        <v>462</v>
      </c>
      <c r="AP43" s="20" t="s">
        <v>536</v>
      </c>
      <c r="AQ43" s="22" t="s">
        <v>75</v>
      </c>
      <c r="AR43" s="113"/>
      <c r="AS43" s="113" t="s">
        <v>61</v>
      </c>
      <c r="AT43" s="22" t="s">
        <v>61</v>
      </c>
      <c r="AU43" s="215"/>
      <c r="AV43" s="215"/>
      <c r="AW43" s="215"/>
      <c r="AX43" s="215"/>
      <c r="AY43" s="225">
        <v>41698</v>
      </c>
      <c r="AZ43" s="225">
        <v>41786</v>
      </c>
      <c r="BA43" s="215">
        <f t="shared" si="8"/>
        <v>88</v>
      </c>
      <c r="BB43" s="222" t="s">
        <v>61</v>
      </c>
      <c r="BC43" s="215"/>
      <c r="BD43" s="215"/>
      <c r="BE43" s="215"/>
      <c r="BF43" s="215"/>
      <c r="BG43" s="215"/>
      <c r="BH43" s="215"/>
      <c r="BI43" s="215"/>
      <c r="BJ43" s="215"/>
      <c r="BK43" s="215"/>
      <c r="BL43" s="215"/>
      <c r="BM43" s="215"/>
      <c r="BN43" s="215"/>
      <c r="BO43" s="215"/>
      <c r="BP43" s="215"/>
      <c r="BQ43" s="215"/>
      <c r="BR43" s="215"/>
      <c r="BS43" s="215"/>
      <c r="BT43" s="215"/>
      <c r="BU43" s="215"/>
      <c r="BV43" s="215"/>
      <c r="BW43" s="215"/>
      <c r="BX43" s="215"/>
      <c r="BY43" s="215"/>
      <c r="BZ43" s="215"/>
      <c r="CA43" s="215"/>
    </row>
    <row r="44" spans="1:79" s="29" customFormat="1" ht="144" x14ac:dyDescent="0.2">
      <c r="A44" s="20" t="s">
        <v>537</v>
      </c>
      <c r="B44" s="32">
        <v>20012</v>
      </c>
      <c r="C44" s="33" t="s">
        <v>50</v>
      </c>
      <c r="D44" s="13">
        <v>3</v>
      </c>
      <c r="E44" s="13">
        <v>1</v>
      </c>
      <c r="F44" s="13">
        <v>0</v>
      </c>
      <c r="G44" s="33" t="s">
        <v>51</v>
      </c>
      <c r="H44" s="20" t="s">
        <v>538</v>
      </c>
      <c r="I44" s="7" t="s">
        <v>118</v>
      </c>
      <c r="J44" s="7" t="s">
        <v>539</v>
      </c>
      <c r="K44" s="7" t="s">
        <v>540</v>
      </c>
      <c r="L44" s="21"/>
      <c r="M44" s="218">
        <f t="shared" si="9"/>
        <v>59</v>
      </c>
      <c r="N44" s="40"/>
      <c r="O44" s="7"/>
      <c r="P44" s="54" t="s">
        <v>253</v>
      </c>
      <c r="Q44" s="13" t="s">
        <v>106</v>
      </c>
      <c r="R44" s="13" t="s">
        <v>83</v>
      </c>
      <c r="S44" s="22" t="s">
        <v>149</v>
      </c>
      <c r="T44" s="22" t="s">
        <v>223</v>
      </c>
      <c r="U44" s="22" t="s">
        <v>541</v>
      </c>
      <c r="V44" s="13" t="s">
        <v>109</v>
      </c>
      <c r="W44" s="13" t="s">
        <v>61</v>
      </c>
      <c r="X44" s="13" t="s">
        <v>86</v>
      </c>
      <c r="Y44" s="50" t="s">
        <v>63</v>
      </c>
      <c r="Z44" s="7" t="s">
        <v>152</v>
      </c>
      <c r="AA44" s="7" t="s">
        <v>181</v>
      </c>
      <c r="AB44" s="20" t="s">
        <v>64</v>
      </c>
      <c r="AC44" s="22" t="s">
        <v>280</v>
      </c>
      <c r="AD44" s="22" t="s">
        <v>295</v>
      </c>
      <c r="AE44" s="13" t="s">
        <v>256</v>
      </c>
      <c r="AF44" s="13" t="s">
        <v>91</v>
      </c>
      <c r="AG44" s="13" t="s">
        <v>64</v>
      </c>
      <c r="AH44" s="7" t="s">
        <v>542</v>
      </c>
      <c r="AI44" s="22" t="s">
        <v>71</v>
      </c>
      <c r="AJ44" s="12" t="s">
        <v>72</v>
      </c>
      <c r="AK44" s="22" t="s">
        <v>543</v>
      </c>
      <c r="AL44" s="32">
        <v>41744</v>
      </c>
      <c r="AM44" s="32">
        <v>42198</v>
      </c>
      <c r="AN44" s="13" t="s">
        <v>544</v>
      </c>
      <c r="AO44" s="13" t="s">
        <v>544</v>
      </c>
      <c r="AP44" s="13" t="s">
        <v>544</v>
      </c>
      <c r="AQ44" s="22" t="s">
        <v>75</v>
      </c>
      <c r="AR44" s="113"/>
      <c r="AS44" s="113" t="s">
        <v>61</v>
      </c>
      <c r="AT44" s="22" t="s">
        <v>61</v>
      </c>
      <c r="AU44" s="215"/>
      <c r="AV44" s="215"/>
      <c r="AW44" s="215"/>
      <c r="AX44" s="215"/>
      <c r="AY44" s="225">
        <v>41820</v>
      </c>
      <c r="AZ44" s="225">
        <v>41906</v>
      </c>
      <c r="BA44" s="215">
        <f t="shared" si="8"/>
        <v>86</v>
      </c>
      <c r="BB44" s="212" t="s">
        <v>61</v>
      </c>
      <c r="BC44" s="215"/>
      <c r="BD44" s="215"/>
      <c r="BE44" s="215"/>
      <c r="BF44" s="215"/>
      <c r="BG44" s="215"/>
      <c r="BH44" s="215"/>
      <c r="BI44" s="215"/>
      <c r="BJ44" s="215"/>
      <c r="BK44" s="215"/>
      <c r="BL44" s="215"/>
      <c r="BM44" s="215"/>
      <c r="BN44" s="215"/>
      <c r="BO44" s="215"/>
      <c r="BP44" s="215"/>
      <c r="BQ44" s="215"/>
      <c r="BR44" s="215"/>
      <c r="BS44" s="215"/>
      <c r="BT44" s="215"/>
      <c r="BU44" s="215"/>
      <c r="BV44" s="215"/>
      <c r="BW44" s="215"/>
      <c r="BX44" s="215"/>
      <c r="BY44" s="215"/>
      <c r="BZ44" s="215"/>
      <c r="CA44" s="215"/>
    </row>
    <row r="45" spans="1:79" s="29" customFormat="1" ht="224" x14ac:dyDescent="0.2">
      <c r="A45" s="20" t="s">
        <v>545</v>
      </c>
      <c r="B45" s="35">
        <v>26309</v>
      </c>
      <c r="C45" s="33" t="s">
        <v>50</v>
      </c>
      <c r="D45" s="7">
        <v>3</v>
      </c>
      <c r="E45" s="7">
        <v>2</v>
      </c>
      <c r="F45" s="7">
        <v>0</v>
      </c>
      <c r="G45" s="33" t="s">
        <v>51</v>
      </c>
      <c r="H45" s="20" t="s">
        <v>525</v>
      </c>
      <c r="I45" s="7" t="s">
        <v>118</v>
      </c>
      <c r="J45" s="7" t="s">
        <v>546</v>
      </c>
      <c r="K45" s="7" t="s">
        <v>547</v>
      </c>
      <c r="L45" s="21" t="s">
        <v>548</v>
      </c>
      <c r="M45" s="218">
        <f t="shared" si="9"/>
        <v>42</v>
      </c>
      <c r="N45" s="40"/>
      <c r="O45" s="7"/>
      <c r="P45" s="54" t="s">
        <v>82</v>
      </c>
      <c r="Q45" s="13" t="s">
        <v>106</v>
      </c>
      <c r="R45" s="22" t="s">
        <v>83</v>
      </c>
      <c r="S45" s="22" t="s">
        <v>149</v>
      </c>
      <c r="T45" s="13" t="s">
        <v>487</v>
      </c>
      <c r="U45" s="13" t="s">
        <v>549</v>
      </c>
      <c r="V45" s="13" t="s">
        <v>109</v>
      </c>
      <c r="W45" s="13" t="s">
        <v>61</v>
      </c>
      <c r="X45" s="13" t="s">
        <v>86</v>
      </c>
      <c r="Y45" s="114" t="s">
        <v>550</v>
      </c>
      <c r="Z45" s="7" t="s">
        <v>180</v>
      </c>
      <c r="AA45" s="7" t="s">
        <v>181</v>
      </c>
      <c r="AB45" s="20" t="s">
        <v>64</v>
      </c>
      <c r="AC45" s="17" t="s">
        <v>195</v>
      </c>
      <c r="AD45" s="13" t="s">
        <v>66</v>
      </c>
      <c r="AE45" s="13" t="s">
        <v>256</v>
      </c>
      <c r="AF45" s="13" t="s">
        <v>212</v>
      </c>
      <c r="AG45" s="13" t="s">
        <v>551</v>
      </c>
      <c r="AH45" s="7" t="s">
        <v>552</v>
      </c>
      <c r="AI45" s="13" t="s">
        <v>71</v>
      </c>
      <c r="AJ45" s="12" t="s">
        <v>72</v>
      </c>
      <c r="AK45" s="22" t="s">
        <v>553</v>
      </c>
      <c r="AL45" s="32">
        <v>41759</v>
      </c>
      <c r="AM45" s="32">
        <v>42143</v>
      </c>
      <c r="AN45" s="20" t="s">
        <v>462</v>
      </c>
      <c r="AO45" s="20" t="s">
        <v>462</v>
      </c>
      <c r="AP45" s="20" t="s">
        <v>554</v>
      </c>
      <c r="AQ45" s="22" t="s">
        <v>75</v>
      </c>
      <c r="AR45" s="113"/>
      <c r="AS45" s="113" t="s">
        <v>61</v>
      </c>
      <c r="AT45" s="22" t="s">
        <v>61</v>
      </c>
      <c r="AU45" s="215"/>
      <c r="AV45" s="215"/>
      <c r="AW45" s="215"/>
      <c r="AX45" s="215"/>
      <c r="AY45" s="225">
        <v>41849</v>
      </c>
      <c r="AZ45" s="225">
        <v>41923</v>
      </c>
      <c r="BA45" s="215">
        <f t="shared" si="8"/>
        <v>74</v>
      </c>
      <c r="BB45" s="212" t="s">
        <v>61</v>
      </c>
      <c r="BC45" s="215"/>
      <c r="BD45" s="215"/>
      <c r="BE45" s="215"/>
      <c r="BF45" s="215"/>
      <c r="BG45" s="215"/>
      <c r="BH45" s="215"/>
      <c r="BI45" s="215"/>
      <c r="BJ45" s="215"/>
      <c r="BK45" s="215"/>
      <c r="BL45" s="215"/>
      <c r="BM45" s="215"/>
      <c r="BN45" s="215"/>
      <c r="BO45" s="215"/>
      <c r="BP45" s="215"/>
      <c r="BQ45" s="215"/>
      <c r="BR45" s="215"/>
      <c r="BS45" s="215"/>
      <c r="BT45" s="215"/>
      <c r="BU45" s="215"/>
      <c r="BV45" s="215"/>
      <c r="BW45" s="215"/>
      <c r="BX45" s="215"/>
      <c r="BY45" s="215"/>
      <c r="BZ45" s="215"/>
      <c r="CA45" s="215"/>
    </row>
    <row r="46" spans="1:79" s="29" customFormat="1" ht="128" x14ac:dyDescent="0.2">
      <c r="A46" s="20" t="s">
        <v>555</v>
      </c>
      <c r="B46" s="35">
        <v>14782</v>
      </c>
      <c r="C46" s="33" t="s">
        <v>50</v>
      </c>
      <c r="D46" s="7">
        <v>3</v>
      </c>
      <c r="E46" s="7">
        <v>1</v>
      </c>
      <c r="F46" s="7">
        <v>0</v>
      </c>
      <c r="G46" s="33" t="s">
        <v>145</v>
      </c>
      <c r="H46" s="7" t="s">
        <v>525</v>
      </c>
      <c r="I46" s="7" t="s">
        <v>118</v>
      </c>
      <c r="J46" s="7" t="s">
        <v>556</v>
      </c>
      <c r="K46" s="7" t="s">
        <v>557</v>
      </c>
      <c r="L46" s="21"/>
      <c r="M46" s="218">
        <f t="shared" si="9"/>
        <v>73</v>
      </c>
      <c r="N46" s="40"/>
      <c r="O46" s="7"/>
      <c r="P46" s="54" t="s">
        <v>82</v>
      </c>
      <c r="Q46" s="13" t="s">
        <v>106</v>
      </c>
      <c r="R46" s="22" t="s">
        <v>57</v>
      </c>
      <c r="S46" s="17" t="s">
        <v>195</v>
      </c>
      <c r="T46" s="13" t="s">
        <v>167</v>
      </c>
      <c r="U46" s="22" t="s">
        <v>123</v>
      </c>
      <c r="V46" s="13" t="s">
        <v>109</v>
      </c>
      <c r="W46" s="13" t="s">
        <v>61</v>
      </c>
      <c r="X46" s="13" t="s">
        <v>86</v>
      </c>
      <c r="Y46" s="50" t="s">
        <v>63</v>
      </c>
      <c r="Z46" s="7" t="s">
        <v>180</v>
      </c>
      <c r="AA46" s="7" t="s">
        <v>181</v>
      </c>
      <c r="AB46" s="20" t="s">
        <v>64</v>
      </c>
      <c r="AC46" s="17" t="s">
        <v>195</v>
      </c>
      <c r="AD46" s="16" t="s">
        <v>100</v>
      </c>
      <c r="AE46" s="13" t="s">
        <v>511</v>
      </c>
      <c r="AF46" s="13" t="s">
        <v>91</v>
      </c>
      <c r="AG46" s="13"/>
      <c r="AH46" s="7" t="s">
        <v>558</v>
      </c>
      <c r="AI46" s="13" t="s">
        <v>71</v>
      </c>
      <c r="AJ46" s="16" t="s">
        <v>100</v>
      </c>
      <c r="AK46" s="16" t="s">
        <v>100</v>
      </c>
      <c r="AL46" s="32">
        <v>41780</v>
      </c>
      <c r="AM46" s="16" t="s">
        <v>100</v>
      </c>
      <c r="AN46" s="20" t="s">
        <v>462</v>
      </c>
      <c r="AO46" s="20" t="s">
        <v>462</v>
      </c>
      <c r="AP46" s="20" t="s">
        <v>559</v>
      </c>
      <c r="AQ46" s="22" t="s">
        <v>75</v>
      </c>
      <c r="AR46" s="113"/>
      <c r="AS46" s="113" t="s">
        <v>61</v>
      </c>
      <c r="AT46" s="22" t="s">
        <v>61</v>
      </c>
      <c r="AU46" s="215"/>
      <c r="AV46" s="215"/>
      <c r="AW46" s="215"/>
      <c r="AX46" s="215"/>
      <c r="AY46" s="225">
        <v>41873</v>
      </c>
      <c r="AZ46" s="16" t="s">
        <v>100</v>
      </c>
      <c r="BA46" s="16" t="s">
        <v>100</v>
      </c>
      <c r="BB46" s="212" t="s">
        <v>61</v>
      </c>
      <c r="BC46" s="215"/>
      <c r="BD46" s="215"/>
      <c r="BE46" s="215"/>
      <c r="BF46" s="215"/>
      <c r="BG46" s="215"/>
      <c r="BH46" s="215"/>
      <c r="BI46" s="215"/>
      <c r="BJ46" s="215"/>
      <c r="BK46" s="215"/>
      <c r="BL46" s="215"/>
      <c r="BM46" s="215"/>
      <c r="BN46" s="215"/>
      <c r="BO46" s="215"/>
      <c r="BP46" s="215"/>
      <c r="BQ46" s="215"/>
      <c r="BR46" s="215"/>
      <c r="BS46" s="215"/>
      <c r="BT46" s="215"/>
      <c r="BU46" s="215"/>
      <c r="BV46" s="215"/>
      <c r="BW46" s="215"/>
      <c r="BX46" s="215"/>
      <c r="BY46" s="215"/>
      <c r="BZ46" s="215"/>
      <c r="CA46" s="215"/>
    </row>
    <row r="47" spans="1:79" s="29" customFormat="1" ht="224" x14ac:dyDescent="0.2">
      <c r="A47" s="20" t="s">
        <v>560</v>
      </c>
      <c r="B47" s="35">
        <v>11372</v>
      </c>
      <c r="C47" s="33" t="s">
        <v>50</v>
      </c>
      <c r="D47" s="7">
        <v>3</v>
      </c>
      <c r="E47" s="7">
        <v>1</v>
      </c>
      <c r="F47" s="7">
        <v>0</v>
      </c>
      <c r="G47" s="33" t="s">
        <v>51</v>
      </c>
      <c r="H47" s="7" t="s">
        <v>525</v>
      </c>
      <c r="I47" s="7" t="s">
        <v>118</v>
      </c>
      <c r="J47" s="7" t="s">
        <v>561</v>
      </c>
      <c r="K47" s="7" t="s">
        <v>562</v>
      </c>
      <c r="L47" s="7"/>
      <c r="M47" s="218">
        <f t="shared" si="9"/>
        <v>83</v>
      </c>
      <c r="N47" s="40"/>
      <c r="O47" s="7"/>
      <c r="P47" s="54" t="s">
        <v>82</v>
      </c>
      <c r="Q47" s="13" t="s">
        <v>106</v>
      </c>
      <c r="R47" s="22" t="s">
        <v>83</v>
      </c>
      <c r="S47" s="17" t="s">
        <v>195</v>
      </c>
      <c r="T47" s="13" t="s">
        <v>167</v>
      </c>
      <c r="U47" s="13" t="s">
        <v>508</v>
      </c>
      <c r="V47" s="13" t="s">
        <v>109</v>
      </c>
      <c r="W47" s="13" t="s">
        <v>61</v>
      </c>
      <c r="X47" s="13" t="s">
        <v>86</v>
      </c>
      <c r="Y47" s="50" t="s">
        <v>63</v>
      </c>
      <c r="Z47" s="17" t="s">
        <v>195</v>
      </c>
      <c r="AA47" s="17" t="s">
        <v>195</v>
      </c>
      <c r="AB47" s="17" t="s">
        <v>195</v>
      </c>
      <c r="AC47" s="17" t="s">
        <v>195</v>
      </c>
      <c r="AD47" s="13" t="s">
        <v>66</v>
      </c>
      <c r="AE47" s="22" t="s">
        <v>198</v>
      </c>
      <c r="AF47" s="22" t="s">
        <v>563</v>
      </c>
      <c r="AG47" s="13"/>
      <c r="AH47" s="7"/>
      <c r="AI47" s="13" t="s">
        <v>564</v>
      </c>
      <c r="AJ47" s="16" t="s">
        <v>100</v>
      </c>
      <c r="AK47" s="16" t="s">
        <v>100</v>
      </c>
      <c r="AL47" s="32">
        <v>41808</v>
      </c>
      <c r="AM47" s="16" t="s">
        <v>100</v>
      </c>
      <c r="AN47" s="20" t="s">
        <v>462</v>
      </c>
      <c r="AO47" s="20" t="s">
        <v>462</v>
      </c>
      <c r="AP47" s="22" t="s">
        <v>565</v>
      </c>
      <c r="AQ47" s="22" t="s">
        <v>75</v>
      </c>
      <c r="AR47" s="113"/>
      <c r="AS47" s="113" t="s">
        <v>61</v>
      </c>
      <c r="AT47" s="22" t="s">
        <v>61</v>
      </c>
      <c r="AU47" s="215"/>
      <c r="AV47" s="215"/>
      <c r="AW47" s="215"/>
      <c r="AX47" s="215"/>
      <c r="AY47" s="225">
        <v>41922</v>
      </c>
      <c r="AZ47" s="16" t="s">
        <v>100</v>
      </c>
      <c r="BA47" s="16" t="s">
        <v>100</v>
      </c>
      <c r="BB47" s="212" t="s">
        <v>61</v>
      </c>
      <c r="BC47" s="215"/>
      <c r="BD47" s="215"/>
      <c r="BE47" s="215"/>
      <c r="BF47" s="215"/>
      <c r="BG47" s="215"/>
      <c r="BH47" s="215"/>
      <c r="BI47" s="215"/>
      <c r="BJ47" s="215"/>
      <c r="BK47" s="215"/>
      <c r="BL47" s="215"/>
      <c r="BM47" s="215"/>
      <c r="BN47" s="215"/>
      <c r="BO47" s="215"/>
      <c r="BP47" s="215"/>
      <c r="BQ47" s="215"/>
      <c r="BR47" s="215"/>
      <c r="BS47" s="215"/>
      <c r="BT47" s="215"/>
      <c r="BU47" s="215"/>
      <c r="BV47" s="215"/>
      <c r="BW47" s="215"/>
      <c r="BX47" s="215"/>
      <c r="BY47" s="215"/>
      <c r="BZ47" s="215"/>
      <c r="CA47" s="215"/>
    </row>
    <row r="48" spans="1:79" s="29" customFormat="1" ht="60" customHeight="1" x14ac:dyDescent="0.2">
      <c r="A48" s="20" t="s">
        <v>566</v>
      </c>
      <c r="B48" s="35">
        <v>27377</v>
      </c>
      <c r="C48" s="33" t="s">
        <v>50</v>
      </c>
      <c r="D48" s="7">
        <v>3</v>
      </c>
      <c r="E48" s="7">
        <v>2</v>
      </c>
      <c r="F48" s="7">
        <v>0</v>
      </c>
      <c r="G48" s="33" t="s">
        <v>51</v>
      </c>
      <c r="H48" s="20" t="s">
        <v>525</v>
      </c>
      <c r="I48" s="7" t="s">
        <v>118</v>
      </c>
      <c r="J48" s="7" t="s">
        <v>567</v>
      </c>
      <c r="K48" s="7" t="s">
        <v>568</v>
      </c>
      <c r="L48" s="7" t="s">
        <v>569</v>
      </c>
      <c r="M48" s="218">
        <f t="shared" si="9"/>
        <v>39</v>
      </c>
      <c r="N48" s="40"/>
      <c r="O48" s="7"/>
      <c r="P48" s="55" t="s">
        <v>82</v>
      </c>
      <c r="Q48" s="22" t="s">
        <v>106</v>
      </c>
      <c r="R48" s="22" t="s">
        <v>83</v>
      </c>
      <c r="S48" s="22" t="s">
        <v>149</v>
      </c>
      <c r="T48" s="22" t="s">
        <v>487</v>
      </c>
      <c r="U48" s="22" t="s">
        <v>529</v>
      </c>
      <c r="V48" s="13" t="s">
        <v>109</v>
      </c>
      <c r="W48" s="13" t="s">
        <v>61</v>
      </c>
      <c r="X48" s="22" t="s">
        <v>86</v>
      </c>
      <c r="Y48" s="114" t="s">
        <v>570</v>
      </c>
      <c r="Z48" s="7" t="s">
        <v>489</v>
      </c>
      <c r="AA48" s="7" t="s">
        <v>153</v>
      </c>
      <c r="AB48" s="20" t="s">
        <v>64</v>
      </c>
      <c r="AC48" s="17" t="s">
        <v>195</v>
      </c>
      <c r="AD48" s="13" t="s">
        <v>112</v>
      </c>
      <c r="AE48" s="13" t="s">
        <v>90</v>
      </c>
      <c r="AF48" s="13" t="s">
        <v>114</v>
      </c>
      <c r="AG48" s="13"/>
      <c r="AH48" s="7" t="s">
        <v>571</v>
      </c>
      <c r="AI48" s="13" t="s">
        <v>71</v>
      </c>
      <c r="AJ48" s="12" t="s">
        <v>72</v>
      </c>
      <c r="AK48" s="13" t="s">
        <v>572</v>
      </c>
      <c r="AL48" s="32">
        <v>41803</v>
      </c>
      <c r="AM48" s="32">
        <v>42212</v>
      </c>
      <c r="AN48" s="7" t="s">
        <v>462</v>
      </c>
      <c r="AO48" s="7" t="s">
        <v>462</v>
      </c>
      <c r="AP48" s="20" t="s">
        <v>573</v>
      </c>
      <c r="AQ48" s="20" t="s">
        <v>99</v>
      </c>
      <c r="AR48" s="366"/>
      <c r="AS48" s="68">
        <v>43797</v>
      </c>
      <c r="AT48" s="37" t="s">
        <v>1814</v>
      </c>
      <c r="AU48" s="215"/>
      <c r="AV48" s="215"/>
      <c r="AW48" s="215"/>
      <c r="AX48" s="215"/>
      <c r="AY48" s="225">
        <v>41873</v>
      </c>
      <c r="AZ48" s="225">
        <v>41978</v>
      </c>
      <c r="BA48" s="215">
        <f t="shared" ref="BA48:BA71" si="10" xml:space="preserve"> AZ48-AY48</f>
        <v>105</v>
      </c>
      <c r="BB48" s="226">
        <v>43361</v>
      </c>
      <c r="BC48" s="215"/>
      <c r="BD48" s="215"/>
      <c r="BE48" s="215"/>
      <c r="BF48" s="215"/>
      <c r="BG48" s="215"/>
      <c r="BH48" s="215"/>
      <c r="BI48" s="215"/>
      <c r="BJ48" s="215"/>
      <c r="BK48" s="215"/>
      <c r="BL48" s="215"/>
      <c r="BM48" s="215"/>
      <c r="BN48" s="215"/>
      <c r="BO48" s="215"/>
      <c r="BP48" s="215"/>
      <c r="BQ48" s="215"/>
      <c r="BR48" s="215"/>
      <c r="BS48" s="215"/>
      <c r="BT48" s="215"/>
      <c r="BU48" s="215"/>
      <c r="BV48" s="215"/>
      <c r="BW48" s="215"/>
      <c r="BX48" s="215"/>
      <c r="BY48" s="215"/>
      <c r="BZ48" s="215"/>
      <c r="CA48" s="215"/>
    </row>
    <row r="49" spans="1:79" s="29" customFormat="1" ht="150.75" customHeight="1" x14ac:dyDescent="0.2">
      <c r="A49" s="20" t="s">
        <v>574</v>
      </c>
      <c r="B49" s="35">
        <v>13155</v>
      </c>
      <c r="C49" s="33" t="s">
        <v>50</v>
      </c>
      <c r="D49" s="7">
        <v>3</v>
      </c>
      <c r="E49" s="7">
        <v>1</v>
      </c>
      <c r="F49" s="7">
        <v>0</v>
      </c>
      <c r="G49" s="33" t="s">
        <v>51</v>
      </c>
      <c r="H49" s="7" t="s">
        <v>525</v>
      </c>
      <c r="I49" s="7" t="s">
        <v>118</v>
      </c>
      <c r="J49" s="7" t="s">
        <v>575</v>
      </c>
      <c r="K49" s="7" t="s">
        <v>576</v>
      </c>
      <c r="L49" s="7"/>
      <c r="M49" s="218">
        <f t="shared" si="9"/>
        <v>78</v>
      </c>
      <c r="N49" s="40"/>
      <c r="O49" s="7"/>
      <c r="P49" s="54" t="s">
        <v>82</v>
      </c>
      <c r="Q49" s="13" t="s">
        <v>106</v>
      </c>
      <c r="R49" s="22" t="s">
        <v>83</v>
      </c>
      <c r="S49" s="17" t="s">
        <v>195</v>
      </c>
      <c r="T49" s="13" t="s">
        <v>577</v>
      </c>
      <c r="U49" s="17" t="s">
        <v>195</v>
      </c>
      <c r="V49" s="13" t="s">
        <v>109</v>
      </c>
      <c r="W49" s="13" t="s">
        <v>61</v>
      </c>
      <c r="X49" s="13" t="s">
        <v>86</v>
      </c>
      <c r="Y49" s="50" t="s">
        <v>63</v>
      </c>
      <c r="Z49" s="7" t="s">
        <v>180</v>
      </c>
      <c r="AA49" s="7" t="s">
        <v>153</v>
      </c>
      <c r="AB49" s="20" t="s">
        <v>64</v>
      </c>
      <c r="AC49" s="17" t="s">
        <v>195</v>
      </c>
      <c r="AD49" s="13" t="s">
        <v>66</v>
      </c>
      <c r="AE49" s="13" t="s">
        <v>256</v>
      </c>
      <c r="AF49" s="13" t="s">
        <v>91</v>
      </c>
      <c r="AG49" s="13" t="s">
        <v>64</v>
      </c>
      <c r="AH49" s="7"/>
      <c r="AI49" s="17" t="s">
        <v>195</v>
      </c>
      <c r="AJ49" s="12" t="s">
        <v>72</v>
      </c>
      <c r="AK49" s="13" t="s">
        <v>578</v>
      </c>
      <c r="AL49" s="32">
        <v>41795</v>
      </c>
      <c r="AM49" s="35" t="s">
        <v>579</v>
      </c>
      <c r="AN49" s="7" t="s">
        <v>462</v>
      </c>
      <c r="AO49" s="20" t="s">
        <v>580</v>
      </c>
      <c r="AP49" s="36" t="s">
        <v>581</v>
      </c>
      <c r="AQ49" s="36" t="s">
        <v>61</v>
      </c>
      <c r="AR49" s="36"/>
      <c r="AS49" s="36" t="s">
        <v>61</v>
      </c>
      <c r="AT49" s="36"/>
      <c r="AU49" s="215"/>
      <c r="AV49" s="215"/>
      <c r="AW49" s="215"/>
      <c r="AX49" s="215"/>
      <c r="AY49" s="225">
        <v>41891</v>
      </c>
      <c r="AZ49" s="225">
        <v>41976</v>
      </c>
      <c r="BA49" s="215">
        <f t="shared" si="10"/>
        <v>85</v>
      </c>
      <c r="BB49" s="226">
        <v>42386</v>
      </c>
      <c r="BC49" s="215"/>
      <c r="BD49" s="215"/>
      <c r="BE49" s="215"/>
      <c r="BF49" s="215"/>
      <c r="BG49" s="215"/>
      <c r="BH49" s="215"/>
      <c r="BI49" s="215"/>
      <c r="BJ49" s="215"/>
      <c r="BK49" s="215"/>
      <c r="BL49" s="215"/>
      <c r="BM49" s="215"/>
      <c r="BN49" s="215"/>
      <c r="BO49" s="215"/>
      <c r="BP49" s="215"/>
      <c r="BQ49" s="215"/>
      <c r="BR49" s="215"/>
      <c r="BS49" s="215"/>
      <c r="BT49" s="215"/>
      <c r="BU49" s="215"/>
      <c r="BV49" s="215"/>
      <c r="BW49" s="215"/>
      <c r="BX49" s="215"/>
      <c r="BY49" s="215"/>
      <c r="BZ49" s="215"/>
      <c r="CA49" s="215"/>
    </row>
    <row r="50" spans="1:79" s="148" customFormat="1" ht="304" x14ac:dyDescent="0.2">
      <c r="A50" s="141" t="s">
        <v>582</v>
      </c>
      <c r="B50" s="143">
        <v>15475</v>
      </c>
      <c r="C50" s="144" t="s">
        <v>50</v>
      </c>
      <c r="D50" s="142">
        <v>3</v>
      </c>
      <c r="E50" s="142">
        <v>2</v>
      </c>
      <c r="F50" s="142">
        <v>0</v>
      </c>
      <c r="G50" s="142" t="s">
        <v>77</v>
      </c>
      <c r="H50" s="142" t="s">
        <v>78</v>
      </c>
      <c r="I50" s="142" t="s">
        <v>130</v>
      </c>
      <c r="J50" s="142" t="s">
        <v>583</v>
      </c>
      <c r="K50" s="142" t="s">
        <v>584</v>
      </c>
      <c r="L50" s="142" t="s">
        <v>585</v>
      </c>
      <c r="M50" s="236">
        <f t="shared" si="9"/>
        <v>74</v>
      </c>
      <c r="N50" s="145"/>
      <c r="O50" s="146"/>
      <c r="P50" s="147" t="s">
        <v>82</v>
      </c>
      <c r="Q50" s="142" t="s">
        <v>56</v>
      </c>
      <c r="R50" s="193" t="s">
        <v>134</v>
      </c>
      <c r="S50" s="142" t="s">
        <v>109</v>
      </c>
      <c r="T50" s="142" t="s">
        <v>135</v>
      </c>
      <c r="U50" s="142" t="s">
        <v>508</v>
      </c>
      <c r="V50" s="142" t="s">
        <v>109</v>
      </c>
      <c r="W50" s="142" t="s">
        <v>61</v>
      </c>
      <c r="X50" s="142" t="s">
        <v>586</v>
      </c>
      <c r="Y50" s="145" t="s">
        <v>63</v>
      </c>
      <c r="Z50" s="146" t="s">
        <v>587</v>
      </c>
      <c r="AA50" s="146" t="s">
        <v>114</v>
      </c>
      <c r="AB50" s="146" t="s">
        <v>64</v>
      </c>
      <c r="AC50" s="147" t="s">
        <v>588</v>
      </c>
      <c r="AD50" s="142" t="s">
        <v>589</v>
      </c>
      <c r="AE50" s="142" t="s">
        <v>82</v>
      </c>
      <c r="AF50" s="142" t="s">
        <v>114</v>
      </c>
      <c r="AG50" s="142" t="s">
        <v>92</v>
      </c>
      <c r="AH50" s="193" t="s">
        <v>590</v>
      </c>
      <c r="AI50" s="193" t="s">
        <v>71</v>
      </c>
      <c r="AJ50" s="142" t="s">
        <v>72</v>
      </c>
      <c r="AK50" s="142" t="s">
        <v>591</v>
      </c>
      <c r="AL50" s="143">
        <v>42590</v>
      </c>
      <c r="AM50" s="143">
        <v>43021</v>
      </c>
      <c r="AN50" s="142" t="s">
        <v>462</v>
      </c>
      <c r="AO50" s="142" t="s">
        <v>462</v>
      </c>
      <c r="AP50" s="142" t="s">
        <v>592</v>
      </c>
      <c r="AQ50" s="142" t="s">
        <v>75</v>
      </c>
      <c r="AR50" s="145"/>
      <c r="AS50" s="145" t="s">
        <v>61</v>
      </c>
      <c r="AT50" s="146" t="s">
        <v>61</v>
      </c>
      <c r="AU50" s="146"/>
      <c r="AV50" s="146"/>
      <c r="AW50" s="146"/>
      <c r="AX50" s="237"/>
      <c r="AY50" s="239">
        <v>42688</v>
      </c>
      <c r="AZ50" s="239">
        <v>42776</v>
      </c>
      <c r="BA50" s="215">
        <f t="shared" si="10"/>
        <v>88</v>
      </c>
      <c r="BB50" s="362" t="s">
        <v>1337</v>
      </c>
      <c r="BC50" s="237"/>
      <c r="BD50" s="237"/>
      <c r="BE50" s="237"/>
      <c r="BF50" s="237"/>
      <c r="BG50" s="237"/>
      <c r="BH50" s="237"/>
      <c r="BI50" s="237"/>
      <c r="BJ50" s="237"/>
      <c r="BK50" s="237"/>
      <c r="BL50" s="237"/>
      <c r="BM50" s="237"/>
      <c r="BN50" s="237"/>
      <c r="BO50" s="237"/>
      <c r="BP50" s="237"/>
      <c r="BQ50" s="237"/>
      <c r="BR50" s="237"/>
      <c r="BS50" s="237"/>
      <c r="BT50" s="237"/>
      <c r="BU50" s="237"/>
      <c r="BV50" s="237"/>
      <c r="BW50" s="237"/>
      <c r="BX50" s="237"/>
      <c r="BY50" s="237"/>
      <c r="BZ50" s="237"/>
      <c r="CA50" s="237"/>
    </row>
    <row r="51" spans="1:79" s="194" customFormat="1" ht="240" x14ac:dyDescent="0.2">
      <c r="A51" s="141" t="s">
        <v>593</v>
      </c>
      <c r="B51" s="143">
        <v>23015</v>
      </c>
      <c r="C51" s="144" t="s">
        <v>50</v>
      </c>
      <c r="D51" s="142">
        <v>2</v>
      </c>
      <c r="E51" s="142">
        <v>2</v>
      </c>
      <c r="F51" s="142">
        <v>0</v>
      </c>
      <c r="G51" s="142" t="s">
        <v>77</v>
      </c>
      <c r="H51" s="142" t="s">
        <v>78</v>
      </c>
      <c r="I51" s="142" t="s">
        <v>130</v>
      </c>
      <c r="J51" s="142" t="s">
        <v>594</v>
      </c>
      <c r="K51" s="142" t="s">
        <v>595</v>
      </c>
      <c r="L51" s="142" t="s">
        <v>596</v>
      </c>
      <c r="M51" s="236">
        <f t="shared" si="9"/>
        <v>53</v>
      </c>
      <c r="N51" s="145"/>
      <c r="O51" s="146"/>
      <c r="P51" s="147" t="s">
        <v>176</v>
      </c>
      <c r="Q51" s="142" t="s">
        <v>56</v>
      </c>
      <c r="R51" s="142" t="s">
        <v>597</v>
      </c>
      <c r="S51" s="193" t="s">
        <v>134</v>
      </c>
      <c r="T51" s="142" t="s">
        <v>135</v>
      </c>
      <c r="U51" s="142" t="s">
        <v>224</v>
      </c>
      <c r="V51" s="142" t="s">
        <v>109</v>
      </c>
      <c r="W51" s="142" t="s">
        <v>61</v>
      </c>
      <c r="X51" s="142" t="s">
        <v>86</v>
      </c>
      <c r="Y51" s="145" t="s">
        <v>598</v>
      </c>
      <c r="Z51" s="146" t="s">
        <v>599</v>
      </c>
      <c r="AA51" s="146" t="s">
        <v>455</v>
      </c>
      <c r="AB51" s="146" t="s">
        <v>64</v>
      </c>
      <c r="AC51" s="147"/>
      <c r="AD51" s="142" t="s">
        <v>112</v>
      </c>
      <c r="AE51" s="142" t="s">
        <v>176</v>
      </c>
      <c r="AF51" s="142" t="s">
        <v>114</v>
      </c>
      <c r="AG51" s="142" t="s">
        <v>64</v>
      </c>
      <c r="AH51" s="142"/>
      <c r="AI51" s="142" t="s">
        <v>71</v>
      </c>
      <c r="AJ51" s="142" t="s">
        <v>72</v>
      </c>
      <c r="AK51" s="142" t="s">
        <v>600</v>
      </c>
      <c r="AL51" s="143">
        <v>42696</v>
      </c>
      <c r="AM51" s="143">
        <v>43032</v>
      </c>
      <c r="AN51" s="142" t="s">
        <v>461</v>
      </c>
      <c r="AO51" s="142" t="s">
        <v>462</v>
      </c>
      <c r="AP51" s="142" t="s">
        <v>462</v>
      </c>
      <c r="AQ51" s="142" t="s">
        <v>75</v>
      </c>
      <c r="AR51" s="145"/>
      <c r="AS51" s="145" t="s">
        <v>61</v>
      </c>
      <c r="AT51" s="146"/>
      <c r="AU51" s="146"/>
      <c r="AV51" s="146"/>
      <c r="AW51" s="146"/>
      <c r="AX51" s="237"/>
      <c r="AY51" s="239">
        <v>42776</v>
      </c>
      <c r="AZ51" s="239">
        <v>42858</v>
      </c>
      <c r="BA51" s="215">
        <f t="shared" si="10"/>
        <v>82</v>
      </c>
      <c r="BB51" s="362" t="s">
        <v>1337</v>
      </c>
      <c r="BC51" s="237"/>
      <c r="BD51" s="237"/>
      <c r="BE51" s="237"/>
      <c r="BF51" s="237"/>
      <c r="BG51" s="237"/>
      <c r="BH51" s="237"/>
      <c r="BI51" s="237"/>
      <c r="BJ51" s="237"/>
      <c r="BK51" s="237"/>
      <c r="BL51" s="237"/>
      <c r="BM51" s="237"/>
      <c r="BN51" s="237"/>
      <c r="BO51" s="237"/>
      <c r="BP51" s="237"/>
      <c r="BQ51" s="237"/>
      <c r="BR51" s="237"/>
      <c r="BS51" s="237"/>
      <c r="BT51" s="237"/>
      <c r="BU51" s="237"/>
      <c r="BV51" s="237"/>
      <c r="BW51" s="237"/>
      <c r="BX51" s="237"/>
      <c r="BY51" s="237"/>
      <c r="BZ51" s="237"/>
      <c r="CA51" s="237"/>
    </row>
    <row r="52" spans="1:79" s="188" customFormat="1" ht="304" x14ac:dyDescent="0.2">
      <c r="A52" s="18" t="s">
        <v>601</v>
      </c>
      <c r="B52" s="24">
        <v>17180</v>
      </c>
      <c r="C52" s="33" t="s">
        <v>50</v>
      </c>
      <c r="D52" s="9">
        <v>3</v>
      </c>
      <c r="E52" s="9">
        <v>1</v>
      </c>
      <c r="F52" s="9">
        <v>0</v>
      </c>
      <c r="G52" s="9" t="s">
        <v>77</v>
      </c>
      <c r="H52" s="9" t="s">
        <v>78</v>
      </c>
      <c r="I52" s="9" t="s">
        <v>130</v>
      </c>
      <c r="J52" s="9" t="s">
        <v>602</v>
      </c>
      <c r="K52" s="9" t="s">
        <v>603</v>
      </c>
      <c r="L52" s="9" t="s">
        <v>604</v>
      </c>
      <c r="M52" s="209">
        <f t="shared" si="9"/>
        <v>72</v>
      </c>
      <c r="N52" s="38"/>
      <c r="O52" s="7"/>
      <c r="P52" s="335" t="s">
        <v>82</v>
      </c>
      <c r="Q52" s="9" t="s">
        <v>106</v>
      </c>
      <c r="R52" s="9" t="s">
        <v>83</v>
      </c>
      <c r="S52" s="185" t="s">
        <v>605</v>
      </c>
      <c r="T52" s="9" t="s">
        <v>606</v>
      </c>
      <c r="U52" s="18" t="s">
        <v>314</v>
      </c>
      <c r="V52" s="9" t="s">
        <v>109</v>
      </c>
      <c r="W52" s="9" t="s">
        <v>61</v>
      </c>
      <c r="X52" s="9" t="s">
        <v>86</v>
      </c>
      <c r="Y52" s="38" t="s">
        <v>63</v>
      </c>
      <c r="Z52" s="186" t="s">
        <v>607</v>
      </c>
      <c r="AA52" s="186" t="s">
        <v>608</v>
      </c>
      <c r="AB52" s="186" t="s">
        <v>242</v>
      </c>
      <c r="AC52" s="187">
        <v>2</v>
      </c>
      <c r="AD52" s="9" t="s">
        <v>112</v>
      </c>
      <c r="AE52" s="185" t="s">
        <v>256</v>
      </c>
      <c r="AF52" s="185" t="s">
        <v>140</v>
      </c>
      <c r="AG52" s="185" t="s">
        <v>92</v>
      </c>
      <c r="AH52" s="9"/>
      <c r="AI52" s="9" t="s">
        <v>71</v>
      </c>
      <c r="AJ52" s="9" t="s">
        <v>72</v>
      </c>
      <c r="AK52" s="9" t="s">
        <v>609</v>
      </c>
      <c r="AL52" s="24">
        <v>43511</v>
      </c>
      <c r="AM52" s="24">
        <v>43797</v>
      </c>
      <c r="AN52" s="9" t="s">
        <v>462</v>
      </c>
      <c r="AO52" s="9" t="s">
        <v>610</v>
      </c>
      <c r="AP52" s="9" t="s">
        <v>611</v>
      </c>
      <c r="AQ52" s="9" t="s">
        <v>75</v>
      </c>
      <c r="AR52" s="38"/>
      <c r="AS52" s="38" t="s">
        <v>61</v>
      </c>
      <c r="AT52" s="7"/>
      <c r="AU52" s="7"/>
      <c r="AV52" s="7"/>
      <c r="AW52" s="7"/>
      <c r="AX52" s="210"/>
      <c r="AY52" s="211">
        <v>43607</v>
      </c>
      <c r="AZ52" s="211">
        <v>43717</v>
      </c>
      <c r="BA52" s="215">
        <f t="shared" si="10"/>
        <v>110</v>
      </c>
      <c r="BB52" s="362" t="s">
        <v>1337</v>
      </c>
      <c r="BC52" s="210"/>
      <c r="BD52" s="210"/>
      <c r="BE52" s="210"/>
      <c r="BF52" s="210"/>
      <c r="BG52" s="210"/>
      <c r="BH52" s="210"/>
      <c r="BI52" s="210"/>
      <c r="BJ52" s="210"/>
      <c r="BK52" s="210"/>
      <c r="BL52" s="210"/>
      <c r="BM52" s="210"/>
      <c r="BN52" s="210"/>
      <c r="BO52" s="210"/>
      <c r="BP52" s="210"/>
      <c r="BQ52" s="210"/>
      <c r="BR52" s="210"/>
      <c r="BS52" s="210"/>
      <c r="BT52" s="210"/>
      <c r="BU52" s="210"/>
      <c r="BV52" s="210"/>
      <c r="BW52" s="210"/>
      <c r="BX52" s="210"/>
      <c r="BY52" s="210"/>
      <c r="BZ52" s="210"/>
      <c r="CA52" s="210"/>
    </row>
    <row r="53" spans="1:79" s="188" customFormat="1" ht="96" x14ac:dyDescent="0.2">
      <c r="A53" s="18" t="s">
        <v>612</v>
      </c>
      <c r="B53" s="24">
        <v>18765</v>
      </c>
      <c r="C53" s="33" t="s">
        <v>50</v>
      </c>
      <c r="D53" s="9">
        <v>1</v>
      </c>
      <c r="E53" s="9">
        <v>0</v>
      </c>
      <c r="F53" s="9">
        <v>0</v>
      </c>
      <c r="G53" s="9" t="s">
        <v>77</v>
      </c>
      <c r="H53" s="9" t="s">
        <v>78</v>
      </c>
      <c r="I53" s="9" t="s">
        <v>203</v>
      </c>
      <c r="J53" s="9" t="s">
        <v>613</v>
      </c>
      <c r="K53" s="9" t="s">
        <v>614</v>
      </c>
      <c r="L53" s="9" t="s">
        <v>615</v>
      </c>
      <c r="M53" s="209">
        <f t="shared" si="9"/>
        <v>66</v>
      </c>
      <c r="N53" s="38"/>
      <c r="O53" s="7"/>
      <c r="P53" s="335" t="s">
        <v>253</v>
      </c>
      <c r="Q53" s="9" t="s">
        <v>56</v>
      </c>
      <c r="R53" s="9" t="s">
        <v>83</v>
      </c>
      <c r="S53" s="185" t="s">
        <v>134</v>
      </c>
      <c r="T53" s="9" t="s">
        <v>207</v>
      </c>
      <c r="U53" s="9" t="s">
        <v>508</v>
      </c>
      <c r="V53" s="9" t="s">
        <v>109</v>
      </c>
      <c r="W53" s="9" t="s">
        <v>61</v>
      </c>
      <c r="X53" s="9" t="s">
        <v>86</v>
      </c>
      <c r="Y53" s="38" t="s">
        <v>63</v>
      </c>
      <c r="Z53" s="186" t="s">
        <v>134</v>
      </c>
      <c r="AA53" s="186" t="s">
        <v>616</v>
      </c>
      <c r="AB53" s="186" t="s">
        <v>134</v>
      </c>
      <c r="AC53" s="189" t="s">
        <v>617</v>
      </c>
      <c r="AD53" s="9" t="s">
        <v>66</v>
      </c>
      <c r="AE53" s="9" t="s">
        <v>256</v>
      </c>
      <c r="AF53" s="9" t="s">
        <v>618</v>
      </c>
      <c r="AG53" s="185" t="s">
        <v>92</v>
      </c>
      <c r="AH53" s="9"/>
      <c r="AI53" s="9" t="s">
        <v>71</v>
      </c>
      <c r="AJ53" s="9" t="s">
        <v>258</v>
      </c>
      <c r="AK53" s="9"/>
      <c r="AL53" s="24">
        <v>43062</v>
      </c>
      <c r="AM53" s="9" t="s">
        <v>619</v>
      </c>
      <c r="AN53" s="9" t="s">
        <v>462</v>
      </c>
      <c r="AO53" s="9" t="s">
        <v>472</v>
      </c>
      <c r="AP53" s="9" t="s">
        <v>462</v>
      </c>
      <c r="AQ53" s="9" t="s">
        <v>75</v>
      </c>
      <c r="AR53" s="38"/>
      <c r="AS53" s="38" t="s">
        <v>61</v>
      </c>
      <c r="AT53" s="7"/>
      <c r="AU53" s="7"/>
      <c r="AV53" s="7"/>
      <c r="AW53" s="7"/>
      <c r="AX53" s="210"/>
      <c r="AY53" s="211">
        <v>43154</v>
      </c>
      <c r="AZ53" s="211">
        <v>43239</v>
      </c>
      <c r="BA53" s="215">
        <f t="shared" si="10"/>
        <v>85</v>
      </c>
      <c r="BB53" s="362" t="s">
        <v>1337</v>
      </c>
      <c r="BC53" s="210"/>
      <c r="BD53" s="210"/>
      <c r="BE53" s="210"/>
      <c r="BF53" s="210"/>
      <c r="BG53" s="210"/>
      <c r="BH53" s="210"/>
      <c r="BI53" s="210"/>
      <c r="BJ53" s="210"/>
      <c r="BK53" s="210"/>
      <c r="BL53" s="210"/>
      <c r="BM53" s="210"/>
      <c r="BN53" s="210"/>
      <c r="BO53" s="210"/>
      <c r="BP53" s="210"/>
      <c r="BQ53" s="210"/>
      <c r="BR53" s="210"/>
      <c r="BS53" s="210"/>
      <c r="BT53" s="210"/>
      <c r="BU53" s="210"/>
      <c r="BV53" s="210"/>
      <c r="BW53" s="210"/>
      <c r="BX53" s="210"/>
      <c r="BY53" s="210"/>
      <c r="BZ53" s="210"/>
      <c r="CA53" s="210"/>
    </row>
    <row r="54" spans="1:79" s="208" customFormat="1" ht="112" x14ac:dyDescent="0.2">
      <c r="A54" s="18" t="s">
        <v>620</v>
      </c>
      <c r="B54" s="24">
        <v>13494</v>
      </c>
      <c r="C54" s="33" t="s">
        <v>50</v>
      </c>
      <c r="D54" s="9">
        <v>3</v>
      </c>
      <c r="E54" s="9">
        <v>2</v>
      </c>
      <c r="F54" s="9">
        <v>0</v>
      </c>
      <c r="G54" s="9" t="s">
        <v>77</v>
      </c>
      <c r="H54" s="9" t="s">
        <v>78</v>
      </c>
      <c r="I54" s="9" t="s">
        <v>130</v>
      </c>
      <c r="J54" s="9" t="s">
        <v>621</v>
      </c>
      <c r="K54" s="9" t="s">
        <v>622</v>
      </c>
      <c r="L54" s="9" t="s">
        <v>623</v>
      </c>
      <c r="M54" s="209">
        <f t="shared" si="9"/>
        <v>76</v>
      </c>
      <c r="N54" s="38"/>
      <c r="O54" s="7"/>
      <c r="P54" s="335" t="s">
        <v>82</v>
      </c>
      <c r="Q54" s="9" t="s">
        <v>56</v>
      </c>
      <c r="R54" s="9" t="s">
        <v>57</v>
      </c>
      <c r="S54" s="185" t="s">
        <v>134</v>
      </c>
      <c r="T54" s="9" t="s">
        <v>177</v>
      </c>
      <c r="U54" s="9" t="s">
        <v>624</v>
      </c>
      <c r="V54" s="9" t="s">
        <v>109</v>
      </c>
      <c r="W54" s="9" t="s">
        <v>61</v>
      </c>
      <c r="X54" s="9" t="s">
        <v>86</v>
      </c>
      <c r="Y54" s="38" t="s">
        <v>63</v>
      </c>
      <c r="Z54" s="186" t="s">
        <v>134</v>
      </c>
      <c r="AA54" s="186" t="s">
        <v>616</v>
      </c>
      <c r="AB54" s="186" t="s">
        <v>134</v>
      </c>
      <c r="AC54" s="189" t="s">
        <v>625</v>
      </c>
      <c r="AD54" s="9"/>
      <c r="AE54" s="9" t="s">
        <v>82</v>
      </c>
      <c r="AF54" s="9" t="s">
        <v>114</v>
      </c>
      <c r="AG54" s="9"/>
      <c r="AH54" s="185" t="s">
        <v>626</v>
      </c>
      <c r="AI54" s="185" t="s">
        <v>71</v>
      </c>
      <c r="AJ54" s="9" t="s">
        <v>72</v>
      </c>
      <c r="AK54" s="9" t="s">
        <v>627</v>
      </c>
      <c r="AL54" s="24">
        <v>41536</v>
      </c>
      <c r="AM54" s="24">
        <v>42076</v>
      </c>
      <c r="AN54" s="9" t="s">
        <v>462</v>
      </c>
      <c r="AO54" s="9" t="s">
        <v>462</v>
      </c>
      <c r="AP54" s="9" t="s">
        <v>462</v>
      </c>
      <c r="AQ54" s="9" t="s">
        <v>75</v>
      </c>
      <c r="AR54" s="38"/>
      <c r="AS54" s="38" t="s">
        <v>61</v>
      </c>
      <c r="AT54" s="7"/>
      <c r="AU54" s="7"/>
      <c r="AV54" s="7"/>
      <c r="AW54" s="7"/>
      <c r="AX54" s="210"/>
      <c r="AY54" s="211">
        <v>41710</v>
      </c>
      <c r="AZ54" s="211">
        <v>41795</v>
      </c>
      <c r="BA54" s="215">
        <f t="shared" si="10"/>
        <v>85</v>
      </c>
      <c r="BB54" s="362" t="s">
        <v>1337</v>
      </c>
      <c r="BC54" s="210"/>
      <c r="BD54" s="210"/>
      <c r="BE54" s="210"/>
      <c r="BF54" s="210"/>
      <c r="BG54" s="210"/>
      <c r="BH54" s="210"/>
      <c r="BI54" s="210"/>
      <c r="BJ54" s="210"/>
      <c r="BK54" s="210"/>
      <c r="BL54" s="210"/>
      <c r="BM54" s="210"/>
      <c r="BN54" s="210"/>
      <c r="BO54" s="210"/>
      <c r="BP54" s="210"/>
      <c r="BQ54" s="210"/>
      <c r="BR54" s="210"/>
      <c r="BS54" s="210"/>
      <c r="BT54" s="210"/>
      <c r="BU54" s="210"/>
      <c r="BV54" s="210"/>
      <c r="BW54" s="210"/>
      <c r="BX54" s="210"/>
      <c r="BY54" s="210"/>
      <c r="BZ54" s="210"/>
      <c r="CA54" s="210"/>
    </row>
    <row r="55" spans="1:79" s="208" customFormat="1" ht="166" customHeight="1" x14ac:dyDescent="0.2">
      <c r="A55" s="18" t="s">
        <v>628</v>
      </c>
      <c r="B55" s="24">
        <v>17711</v>
      </c>
      <c r="C55" s="33" t="s">
        <v>50</v>
      </c>
      <c r="D55" s="9">
        <v>3</v>
      </c>
      <c r="E55" s="9">
        <v>2</v>
      </c>
      <c r="F55" s="9">
        <v>0</v>
      </c>
      <c r="G55" s="9" t="s">
        <v>77</v>
      </c>
      <c r="H55" s="9" t="s">
        <v>78</v>
      </c>
      <c r="I55" s="9" t="s">
        <v>629</v>
      </c>
      <c r="J55" s="9" t="s">
        <v>630</v>
      </c>
      <c r="K55" s="9" t="s">
        <v>631</v>
      </c>
      <c r="L55" s="9" t="s">
        <v>632</v>
      </c>
      <c r="M55" s="209">
        <f t="shared" si="9"/>
        <v>65</v>
      </c>
      <c r="N55" s="38"/>
      <c r="O55" s="7"/>
      <c r="P55" s="335" t="s">
        <v>148</v>
      </c>
      <c r="Q55" s="9" t="s">
        <v>56</v>
      </c>
      <c r="R55" s="9" t="s">
        <v>57</v>
      </c>
      <c r="S55" s="185" t="s">
        <v>134</v>
      </c>
      <c r="T55" s="185" t="s">
        <v>633</v>
      </c>
      <c r="U55" s="9" t="s">
        <v>224</v>
      </c>
      <c r="V55" s="9" t="s">
        <v>109</v>
      </c>
      <c r="W55" s="9" t="s">
        <v>61</v>
      </c>
      <c r="X55" s="9" t="s">
        <v>86</v>
      </c>
      <c r="Y55" s="38" t="s">
        <v>63</v>
      </c>
      <c r="Z55" s="186" t="s">
        <v>134</v>
      </c>
      <c r="AA55" s="186" t="s">
        <v>616</v>
      </c>
      <c r="AB55" s="186" t="s">
        <v>134</v>
      </c>
      <c r="AC55" s="189" t="s">
        <v>634</v>
      </c>
      <c r="AD55" s="9" t="s">
        <v>589</v>
      </c>
      <c r="AE55" s="9" t="s">
        <v>82</v>
      </c>
      <c r="AF55" s="9" t="s">
        <v>106</v>
      </c>
      <c r="AG55" s="185" t="s">
        <v>64</v>
      </c>
      <c r="AH55" s="185" t="s">
        <v>635</v>
      </c>
      <c r="AI55" s="185" t="s">
        <v>157</v>
      </c>
      <c r="AJ55" s="9" t="s">
        <v>72</v>
      </c>
      <c r="AK55" s="185" t="s">
        <v>636</v>
      </c>
      <c r="AL55" s="24">
        <v>41578</v>
      </c>
      <c r="AM55" s="24">
        <v>42020</v>
      </c>
      <c r="AN55" s="9" t="s">
        <v>637</v>
      </c>
      <c r="AO55" s="9" t="s">
        <v>462</v>
      </c>
      <c r="AP55" s="9" t="s">
        <v>638</v>
      </c>
      <c r="AQ55" s="185" t="s">
        <v>99</v>
      </c>
      <c r="AR55" s="190"/>
      <c r="AS55" s="361">
        <v>43860</v>
      </c>
      <c r="AT55" s="186" t="s">
        <v>100</v>
      </c>
      <c r="AU55" s="186" t="s">
        <v>639</v>
      </c>
      <c r="AV55" s="7"/>
      <c r="AW55" s="7"/>
      <c r="AX55" s="210"/>
      <c r="AY55" s="211">
        <v>41648</v>
      </c>
      <c r="AZ55" s="211">
        <v>41715</v>
      </c>
      <c r="BA55" s="215">
        <f t="shared" si="10"/>
        <v>67</v>
      </c>
      <c r="BB55" s="226">
        <v>42150</v>
      </c>
      <c r="BC55" s="210"/>
      <c r="BD55" s="210"/>
      <c r="BE55" s="210"/>
      <c r="BF55" s="210"/>
      <c r="BG55" s="210"/>
      <c r="BH55" s="210"/>
      <c r="BI55" s="210"/>
      <c r="BJ55" s="210"/>
      <c r="BK55" s="210"/>
      <c r="BL55" s="210"/>
      <c r="BM55" s="210"/>
      <c r="BN55" s="210"/>
      <c r="BO55" s="210"/>
      <c r="BP55" s="210"/>
      <c r="BQ55" s="210"/>
      <c r="BR55" s="210"/>
      <c r="BS55" s="210"/>
      <c r="BT55" s="210"/>
      <c r="BU55" s="210"/>
      <c r="BV55" s="210"/>
      <c r="BW55" s="210"/>
      <c r="BX55" s="210"/>
      <c r="BY55" s="210"/>
      <c r="BZ55" s="210"/>
      <c r="CA55" s="210"/>
    </row>
    <row r="56" spans="1:79" s="208" customFormat="1" ht="176" x14ac:dyDescent="0.2">
      <c r="A56" s="18" t="s">
        <v>640</v>
      </c>
      <c r="B56" s="24">
        <v>23882</v>
      </c>
      <c r="C56" s="33" t="s">
        <v>50</v>
      </c>
      <c r="D56" s="9">
        <v>2</v>
      </c>
      <c r="E56" s="9">
        <v>2</v>
      </c>
      <c r="F56" s="9">
        <v>0</v>
      </c>
      <c r="G56" s="9" t="s">
        <v>77</v>
      </c>
      <c r="H56" s="9" t="s">
        <v>78</v>
      </c>
      <c r="I56" s="9" t="s">
        <v>130</v>
      </c>
      <c r="J56" s="9" t="s">
        <v>641</v>
      </c>
      <c r="K56" s="9" t="s">
        <v>642</v>
      </c>
      <c r="L56" s="9" t="s">
        <v>643</v>
      </c>
      <c r="M56" s="209">
        <f t="shared" si="9"/>
        <v>48</v>
      </c>
      <c r="N56" s="38"/>
      <c r="O56" s="7"/>
      <c r="P56" s="335" t="s">
        <v>176</v>
      </c>
      <c r="Q56" s="9" t="s">
        <v>56</v>
      </c>
      <c r="R56" s="185" t="s">
        <v>644</v>
      </c>
      <c r="S56" s="185" t="s">
        <v>134</v>
      </c>
      <c r="T56" s="185" t="s">
        <v>645</v>
      </c>
      <c r="U56" s="185" t="s">
        <v>646</v>
      </c>
      <c r="V56" s="9" t="s">
        <v>109</v>
      </c>
      <c r="W56" s="9" t="s">
        <v>61</v>
      </c>
      <c r="X56" s="9" t="s">
        <v>86</v>
      </c>
      <c r="Y56" s="190" t="s">
        <v>63</v>
      </c>
      <c r="Z56" s="186" t="s">
        <v>616</v>
      </c>
      <c r="AA56" s="186" t="s">
        <v>616</v>
      </c>
      <c r="AB56" s="186" t="s">
        <v>134</v>
      </c>
      <c r="AC56" s="189" t="s">
        <v>647</v>
      </c>
      <c r="AD56" s="9" t="s">
        <v>648</v>
      </c>
      <c r="AE56" s="9" t="s">
        <v>587</v>
      </c>
      <c r="AF56" s="9" t="s">
        <v>114</v>
      </c>
      <c r="AG56" s="185" t="s">
        <v>64</v>
      </c>
      <c r="AH56" s="185" t="s">
        <v>649</v>
      </c>
      <c r="AI56" s="185" t="s">
        <v>71</v>
      </c>
      <c r="AJ56" s="9" t="s">
        <v>72</v>
      </c>
      <c r="AK56" s="9" t="s">
        <v>650</v>
      </c>
      <c r="AL56" s="24">
        <v>41561</v>
      </c>
      <c r="AM56" s="24">
        <v>41897</v>
      </c>
      <c r="AN56" s="9" t="s">
        <v>462</v>
      </c>
      <c r="AO56" s="9" t="s">
        <v>462</v>
      </c>
      <c r="AP56" s="9" t="s">
        <v>462</v>
      </c>
      <c r="AQ56" s="9" t="s">
        <v>75</v>
      </c>
      <c r="AR56" s="38"/>
      <c r="AS56" s="38" t="s">
        <v>61</v>
      </c>
      <c r="AT56" s="7" t="s">
        <v>61</v>
      </c>
      <c r="AU56" s="7"/>
      <c r="AV56" s="7"/>
      <c r="AW56" s="7"/>
      <c r="AX56" s="210"/>
      <c r="AY56" s="211">
        <v>41649</v>
      </c>
      <c r="AZ56" s="211">
        <v>41737</v>
      </c>
      <c r="BA56" s="215">
        <f t="shared" si="10"/>
        <v>88</v>
      </c>
      <c r="BB56" s="362" t="s">
        <v>1337</v>
      </c>
      <c r="BC56" s="210"/>
      <c r="BD56" s="210"/>
      <c r="BE56" s="210"/>
      <c r="BF56" s="210"/>
      <c r="BG56" s="210"/>
      <c r="BH56" s="210"/>
      <c r="BI56" s="210"/>
      <c r="BJ56" s="210"/>
      <c r="BK56" s="210"/>
      <c r="BL56" s="210"/>
      <c r="BM56" s="210"/>
      <c r="BN56" s="210"/>
      <c r="BO56" s="210"/>
      <c r="BP56" s="210"/>
      <c r="BQ56" s="210"/>
      <c r="BR56" s="210"/>
      <c r="BS56" s="210"/>
      <c r="BT56" s="210"/>
      <c r="BU56" s="210"/>
      <c r="BV56" s="210"/>
      <c r="BW56" s="210"/>
      <c r="BX56" s="210"/>
      <c r="BY56" s="210"/>
      <c r="BZ56" s="210"/>
      <c r="CA56" s="210"/>
    </row>
    <row r="57" spans="1:79" s="208" customFormat="1" ht="272" x14ac:dyDescent="0.2">
      <c r="A57" s="18" t="s">
        <v>651</v>
      </c>
      <c r="B57" s="24">
        <v>18288</v>
      </c>
      <c r="C57" s="33" t="s">
        <v>50</v>
      </c>
      <c r="D57" s="9">
        <v>2</v>
      </c>
      <c r="E57" s="9">
        <v>1</v>
      </c>
      <c r="F57" s="9">
        <v>0</v>
      </c>
      <c r="G57" s="9" t="s">
        <v>77</v>
      </c>
      <c r="H57" s="9" t="s">
        <v>78</v>
      </c>
      <c r="I57" s="9" t="s">
        <v>130</v>
      </c>
      <c r="J57" s="9" t="s">
        <v>652</v>
      </c>
      <c r="K57" s="9" t="s">
        <v>653</v>
      </c>
      <c r="L57" s="9" t="s">
        <v>654</v>
      </c>
      <c r="M57" s="209">
        <f t="shared" si="9"/>
        <v>63</v>
      </c>
      <c r="N57" s="38"/>
      <c r="O57" s="7"/>
      <c r="P57" s="335" t="s">
        <v>176</v>
      </c>
      <c r="Q57" s="9" t="s">
        <v>106</v>
      </c>
      <c r="R57" s="9" t="s">
        <v>83</v>
      </c>
      <c r="S57" s="185" t="s">
        <v>134</v>
      </c>
      <c r="T57" s="185" t="s">
        <v>655</v>
      </c>
      <c r="U57" s="9" t="s">
        <v>656</v>
      </c>
      <c r="V57" s="9" t="s">
        <v>109</v>
      </c>
      <c r="W57" s="9" t="s">
        <v>109</v>
      </c>
      <c r="X57" s="7" t="s">
        <v>86</v>
      </c>
      <c r="Y57" s="38" t="s">
        <v>63</v>
      </c>
      <c r="Z57" s="186" t="s">
        <v>657</v>
      </c>
      <c r="AA57" s="186" t="s">
        <v>212</v>
      </c>
      <c r="AB57" s="186" t="s">
        <v>242</v>
      </c>
      <c r="AC57" s="189" t="s">
        <v>134</v>
      </c>
      <c r="AD57" s="185" t="s">
        <v>295</v>
      </c>
      <c r="AE57" s="9" t="s">
        <v>82</v>
      </c>
      <c r="AF57" s="9" t="s">
        <v>114</v>
      </c>
      <c r="AG57" s="9"/>
      <c r="AH57" s="9"/>
      <c r="AI57" s="9" t="s">
        <v>71</v>
      </c>
      <c r="AJ57" s="9" t="s">
        <v>72</v>
      </c>
      <c r="AK57" s="185" t="s">
        <v>658</v>
      </c>
      <c r="AL57" s="24">
        <v>41599</v>
      </c>
      <c r="AM57" s="24">
        <v>42011</v>
      </c>
      <c r="AN57" s="9" t="s">
        <v>472</v>
      </c>
      <c r="AO57" s="9" t="s">
        <v>472</v>
      </c>
      <c r="AP57" s="185" t="s">
        <v>659</v>
      </c>
      <c r="AQ57" s="185" t="s">
        <v>308</v>
      </c>
      <c r="AR57" s="190"/>
      <c r="AS57" s="190" t="s">
        <v>61</v>
      </c>
      <c r="AT57" s="186" t="s">
        <v>61</v>
      </c>
      <c r="AU57" s="7"/>
      <c r="AV57" s="7"/>
      <c r="AW57" s="7"/>
      <c r="AX57" s="210"/>
      <c r="AY57" s="211">
        <v>41654</v>
      </c>
      <c r="AZ57" s="211">
        <v>41753</v>
      </c>
      <c r="BA57" s="215">
        <f t="shared" si="10"/>
        <v>99</v>
      </c>
      <c r="BB57" s="362" t="s">
        <v>1337</v>
      </c>
      <c r="BC57" s="210"/>
      <c r="BD57" s="210"/>
      <c r="BE57" s="210"/>
      <c r="BF57" s="210"/>
      <c r="BG57" s="210"/>
      <c r="BH57" s="210"/>
      <c r="BI57" s="210"/>
      <c r="BJ57" s="210"/>
      <c r="BK57" s="210"/>
      <c r="BL57" s="210"/>
      <c r="BM57" s="210"/>
      <c r="BN57" s="210"/>
      <c r="BO57" s="210"/>
      <c r="BP57" s="210"/>
      <c r="BQ57" s="210"/>
      <c r="BR57" s="210"/>
      <c r="BS57" s="210"/>
      <c r="BT57" s="210"/>
      <c r="BU57" s="210"/>
      <c r="BV57" s="210"/>
      <c r="BW57" s="210"/>
      <c r="BX57" s="210"/>
      <c r="BY57" s="210"/>
      <c r="BZ57" s="210"/>
      <c r="CA57" s="210"/>
    </row>
    <row r="58" spans="1:79" s="208" customFormat="1" ht="256" x14ac:dyDescent="0.2">
      <c r="A58" s="18" t="s">
        <v>660</v>
      </c>
      <c r="B58" s="24">
        <v>21162</v>
      </c>
      <c r="C58" s="33" t="s">
        <v>50</v>
      </c>
      <c r="D58" s="9">
        <v>3</v>
      </c>
      <c r="E58" s="9">
        <v>3</v>
      </c>
      <c r="F58" s="9">
        <v>0</v>
      </c>
      <c r="G58" s="9" t="s">
        <v>77</v>
      </c>
      <c r="H58" s="9" t="s">
        <v>78</v>
      </c>
      <c r="I58" s="9" t="s">
        <v>130</v>
      </c>
      <c r="J58" s="9" t="s">
        <v>661</v>
      </c>
      <c r="K58" s="9" t="s">
        <v>662</v>
      </c>
      <c r="L58" s="9" t="s">
        <v>663</v>
      </c>
      <c r="M58" s="209">
        <f t="shared" si="9"/>
        <v>55</v>
      </c>
      <c r="N58" s="38"/>
      <c r="O58" s="7"/>
      <c r="P58" s="335" t="s">
        <v>82</v>
      </c>
      <c r="Q58" s="9" t="s">
        <v>664</v>
      </c>
      <c r="R58" s="9" t="s">
        <v>83</v>
      </c>
      <c r="S58" s="185" t="s">
        <v>134</v>
      </c>
      <c r="T58" s="9" t="s">
        <v>135</v>
      </c>
      <c r="U58" s="9" t="s">
        <v>529</v>
      </c>
      <c r="V58" s="9" t="s">
        <v>109</v>
      </c>
      <c r="W58" s="9" t="s">
        <v>109</v>
      </c>
      <c r="X58" s="9" t="s">
        <v>86</v>
      </c>
      <c r="Y58" s="38" t="s">
        <v>63</v>
      </c>
      <c r="Z58" s="7" t="s">
        <v>82</v>
      </c>
      <c r="AA58" s="7" t="s">
        <v>106</v>
      </c>
      <c r="AB58" s="7" t="s">
        <v>64</v>
      </c>
      <c r="AC58" s="189" t="s">
        <v>665</v>
      </c>
      <c r="AD58" s="9" t="s">
        <v>112</v>
      </c>
      <c r="AE58" s="9" t="s">
        <v>198</v>
      </c>
      <c r="AF58" s="9" t="s">
        <v>88</v>
      </c>
      <c r="AG58" s="185" t="s">
        <v>92</v>
      </c>
      <c r="AH58" s="9"/>
      <c r="AI58" s="9" t="s">
        <v>71</v>
      </c>
      <c r="AJ58" s="9" t="s">
        <v>72</v>
      </c>
      <c r="AK58" s="9" t="s">
        <v>666</v>
      </c>
      <c r="AL58" s="24">
        <v>41599</v>
      </c>
      <c r="AM58" s="24">
        <v>41968</v>
      </c>
      <c r="AN58" s="9" t="s">
        <v>472</v>
      </c>
      <c r="AO58" s="9" t="s">
        <v>472</v>
      </c>
      <c r="AP58" s="9" t="s">
        <v>462</v>
      </c>
      <c r="AQ58" s="9" t="s">
        <v>75</v>
      </c>
      <c r="AR58" s="38"/>
      <c r="AS58" s="38" t="s">
        <v>61</v>
      </c>
      <c r="AT58" s="7"/>
      <c r="AU58" s="7"/>
      <c r="AV58" s="7"/>
      <c r="AW58" s="7"/>
      <c r="AX58" s="210"/>
      <c r="AY58" s="211">
        <v>41681</v>
      </c>
      <c r="AZ58" s="211">
        <v>41774</v>
      </c>
      <c r="BA58" s="215">
        <f t="shared" si="10"/>
        <v>93</v>
      </c>
      <c r="BB58" s="362" t="s">
        <v>1337</v>
      </c>
      <c r="BC58" s="210"/>
      <c r="BD58" s="210"/>
      <c r="BE58" s="210"/>
      <c r="BF58" s="210"/>
      <c r="BG58" s="210"/>
      <c r="BH58" s="210"/>
      <c r="BI58" s="210"/>
      <c r="BJ58" s="210"/>
      <c r="BK58" s="210"/>
      <c r="BL58" s="210"/>
      <c r="BM58" s="210"/>
      <c r="BN58" s="210"/>
      <c r="BO58" s="210"/>
      <c r="BP58" s="210"/>
      <c r="BQ58" s="210"/>
      <c r="BR58" s="210"/>
      <c r="BS58" s="210"/>
      <c r="BT58" s="210"/>
      <c r="BU58" s="210"/>
      <c r="BV58" s="210"/>
      <c r="BW58" s="210"/>
      <c r="BX58" s="210"/>
      <c r="BY58" s="210"/>
      <c r="BZ58" s="210"/>
      <c r="CA58" s="210"/>
    </row>
    <row r="59" spans="1:79" s="208" customFormat="1" ht="128" x14ac:dyDescent="0.2">
      <c r="A59" s="18" t="s">
        <v>667</v>
      </c>
      <c r="B59" s="24">
        <v>8985</v>
      </c>
      <c r="C59" s="33" t="s">
        <v>50</v>
      </c>
      <c r="D59" s="9">
        <v>3</v>
      </c>
      <c r="E59" s="9">
        <v>1</v>
      </c>
      <c r="F59" s="9">
        <v>0</v>
      </c>
      <c r="G59" s="9" t="s">
        <v>77</v>
      </c>
      <c r="H59" s="9" t="s">
        <v>78</v>
      </c>
      <c r="I59" s="9" t="s">
        <v>130</v>
      </c>
      <c r="J59" s="9" t="s">
        <v>668</v>
      </c>
      <c r="K59" s="9" t="s">
        <v>669</v>
      </c>
      <c r="L59" s="9" t="s">
        <v>670</v>
      </c>
      <c r="M59" s="209">
        <f t="shared" si="9"/>
        <v>89</v>
      </c>
      <c r="N59" s="38"/>
      <c r="O59" s="7"/>
      <c r="P59" s="335" t="s">
        <v>82</v>
      </c>
      <c r="Q59" s="9" t="s">
        <v>106</v>
      </c>
      <c r="R59" s="9" t="s">
        <v>83</v>
      </c>
      <c r="S59" s="185" t="s">
        <v>134</v>
      </c>
      <c r="T59" s="185" t="s">
        <v>134</v>
      </c>
      <c r="U59" s="185" t="s">
        <v>671</v>
      </c>
      <c r="V59" s="9" t="s">
        <v>109</v>
      </c>
      <c r="W59" s="9" t="s">
        <v>109</v>
      </c>
      <c r="X59" s="9" t="s">
        <v>86</v>
      </c>
      <c r="Y59" s="38" t="s">
        <v>63</v>
      </c>
      <c r="Z59" s="186" t="s">
        <v>353</v>
      </c>
      <c r="AA59" s="186" t="s">
        <v>212</v>
      </c>
      <c r="AB59" s="186" t="s">
        <v>242</v>
      </c>
      <c r="AC59" s="189" t="s">
        <v>672</v>
      </c>
      <c r="AD59" s="9" t="s">
        <v>66</v>
      </c>
      <c r="AE59" s="9" t="s">
        <v>256</v>
      </c>
      <c r="AF59" s="9" t="s">
        <v>91</v>
      </c>
      <c r="AG59" s="185" t="s">
        <v>92</v>
      </c>
      <c r="AH59" s="185" t="s">
        <v>673</v>
      </c>
      <c r="AI59" s="185" t="s">
        <v>71</v>
      </c>
      <c r="AJ59" s="185" t="s">
        <v>258</v>
      </c>
      <c r="AK59" s="185" t="s">
        <v>61</v>
      </c>
      <c r="AL59" s="24">
        <v>41610</v>
      </c>
      <c r="AM59" s="9" t="s">
        <v>674</v>
      </c>
      <c r="AN59" s="9" t="s">
        <v>461</v>
      </c>
      <c r="AO59" s="9" t="s">
        <v>472</v>
      </c>
      <c r="AP59" s="9" t="s">
        <v>472</v>
      </c>
      <c r="AQ59" s="9" t="s">
        <v>75</v>
      </c>
      <c r="AR59" s="38"/>
      <c r="AS59" s="38" t="s">
        <v>61</v>
      </c>
      <c r="AT59" s="7"/>
      <c r="AU59" s="7"/>
      <c r="AV59" s="7"/>
      <c r="AW59" s="7"/>
      <c r="AX59" s="210"/>
      <c r="AY59" s="211">
        <v>41710</v>
      </c>
      <c r="AZ59" s="211">
        <v>41833</v>
      </c>
      <c r="BA59" s="215">
        <f t="shared" si="10"/>
        <v>123</v>
      </c>
      <c r="BB59" s="362" t="s">
        <v>1337</v>
      </c>
      <c r="BC59" s="210"/>
      <c r="BD59" s="210"/>
      <c r="BE59" s="210"/>
      <c r="BF59" s="210"/>
      <c r="BG59" s="210"/>
      <c r="BH59" s="210"/>
      <c r="BI59" s="210"/>
      <c r="BJ59" s="210"/>
      <c r="BK59" s="210"/>
      <c r="BL59" s="210"/>
      <c r="BM59" s="210"/>
      <c r="BN59" s="210"/>
      <c r="BO59" s="210"/>
      <c r="BP59" s="210"/>
      <c r="BQ59" s="210"/>
      <c r="BR59" s="210"/>
      <c r="BS59" s="210"/>
      <c r="BT59" s="210"/>
      <c r="BU59" s="210"/>
      <c r="BV59" s="210"/>
      <c r="BW59" s="210"/>
      <c r="BX59" s="210"/>
      <c r="BY59" s="210"/>
      <c r="BZ59" s="210"/>
      <c r="CA59" s="210"/>
    </row>
    <row r="60" spans="1:79" s="208" customFormat="1" ht="160" x14ac:dyDescent="0.2">
      <c r="A60" s="18" t="s">
        <v>675</v>
      </c>
      <c r="B60" s="24">
        <v>19377</v>
      </c>
      <c r="C60" s="33" t="s">
        <v>50</v>
      </c>
      <c r="D60" s="9">
        <v>3</v>
      </c>
      <c r="E60" s="9">
        <v>2</v>
      </c>
      <c r="F60" s="9">
        <v>0</v>
      </c>
      <c r="G60" s="9" t="s">
        <v>77</v>
      </c>
      <c r="H60" s="9" t="s">
        <v>78</v>
      </c>
      <c r="I60" s="9" t="s">
        <v>629</v>
      </c>
      <c r="J60" s="9" t="s">
        <v>676</v>
      </c>
      <c r="K60" s="9" t="s">
        <v>677</v>
      </c>
      <c r="L60" s="9" t="s">
        <v>678</v>
      </c>
      <c r="M60" s="209">
        <f t="shared" si="9"/>
        <v>60</v>
      </c>
      <c r="N60" s="38"/>
      <c r="O60" s="7"/>
      <c r="P60" s="335" t="s">
        <v>82</v>
      </c>
      <c r="Q60" s="9" t="s">
        <v>56</v>
      </c>
      <c r="R60" s="9" t="s">
        <v>57</v>
      </c>
      <c r="S60" s="185" t="s">
        <v>134</v>
      </c>
      <c r="T60" s="9" t="s">
        <v>177</v>
      </c>
      <c r="U60" s="9" t="s">
        <v>278</v>
      </c>
      <c r="V60" s="9" t="s">
        <v>109</v>
      </c>
      <c r="W60" s="9" t="s">
        <v>109</v>
      </c>
      <c r="X60" s="9" t="s">
        <v>86</v>
      </c>
      <c r="Y60" s="38" t="s">
        <v>679</v>
      </c>
      <c r="Z60" s="186" t="s">
        <v>226</v>
      </c>
      <c r="AA60" s="186" t="s">
        <v>680</v>
      </c>
      <c r="AB60" s="186" t="s">
        <v>228</v>
      </c>
      <c r="AC60" s="189" t="s">
        <v>134</v>
      </c>
      <c r="AD60" s="9" t="s">
        <v>648</v>
      </c>
      <c r="AE60" s="9" t="s">
        <v>681</v>
      </c>
      <c r="AF60" s="9" t="s">
        <v>91</v>
      </c>
      <c r="AG60" s="9"/>
      <c r="AH60" s="9"/>
      <c r="AI60" s="185" t="s">
        <v>71</v>
      </c>
      <c r="AJ60" s="185" t="s">
        <v>72</v>
      </c>
      <c r="AK60" s="185" t="s">
        <v>682</v>
      </c>
      <c r="AL60" s="24">
        <v>41618</v>
      </c>
      <c r="AM60" s="9" t="s">
        <v>683</v>
      </c>
      <c r="AN60" s="9" t="s">
        <v>684</v>
      </c>
      <c r="AO60" s="18" t="s">
        <v>99</v>
      </c>
      <c r="AP60" s="18" t="s">
        <v>99</v>
      </c>
      <c r="AQ60" s="18" t="s">
        <v>99</v>
      </c>
      <c r="AR60" s="367"/>
      <c r="AS60" s="69">
        <v>41882</v>
      </c>
      <c r="AT60" s="191" t="s">
        <v>134</v>
      </c>
      <c r="AU60" s="7"/>
      <c r="AV60" s="7"/>
      <c r="AW60" s="7"/>
      <c r="AX60" s="210"/>
      <c r="AY60" s="211">
        <v>41695</v>
      </c>
      <c r="AZ60" s="211">
        <v>41751</v>
      </c>
      <c r="BA60" s="215">
        <f t="shared" si="10"/>
        <v>56</v>
      </c>
      <c r="BB60" s="226">
        <v>41808</v>
      </c>
      <c r="BC60" s="210"/>
      <c r="BD60" s="210"/>
      <c r="BE60" s="210"/>
      <c r="BF60" s="210"/>
      <c r="BG60" s="210"/>
      <c r="BH60" s="210"/>
      <c r="BI60" s="210"/>
      <c r="BJ60" s="210"/>
      <c r="BK60" s="210"/>
      <c r="BL60" s="210"/>
      <c r="BM60" s="210"/>
      <c r="BN60" s="210"/>
      <c r="BO60" s="210"/>
      <c r="BP60" s="210"/>
      <c r="BQ60" s="210"/>
      <c r="BR60" s="210"/>
      <c r="BS60" s="210"/>
      <c r="BT60" s="210"/>
      <c r="BU60" s="210"/>
      <c r="BV60" s="210"/>
      <c r="BW60" s="210"/>
      <c r="BX60" s="210"/>
      <c r="BY60" s="210"/>
      <c r="BZ60" s="210"/>
      <c r="CA60" s="210"/>
    </row>
    <row r="61" spans="1:79" s="208" customFormat="1" ht="96" x14ac:dyDescent="0.2">
      <c r="A61" s="18" t="s">
        <v>685</v>
      </c>
      <c r="B61" s="24">
        <v>19915</v>
      </c>
      <c r="C61" s="33" t="s">
        <v>50</v>
      </c>
      <c r="D61" s="9">
        <v>3</v>
      </c>
      <c r="E61" s="9">
        <v>2</v>
      </c>
      <c r="F61" s="9">
        <v>0</v>
      </c>
      <c r="G61" s="9" t="s">
        <v>77</v>
      </c>
      <c r="H61" s="9" t="s">
        <v>78</v>
      </c>
      <c r="I61" s="9" t="s">
        <v>629</v>
      </c>
      <c r="J61" s="9" t="s">
        <v>686</v>
      </c>
      <c r="K61" s="9" t="s">
        <v>687</v>
      </c>
      <c r="L61" s="9" t="s">
        <v>688</v>
      </c>
      <c r="M61" s="209">
        <f t="shared" si="9"/>
        <v>59</v>
      </c>
      <c r="N61" s="38"/>
      <c r="O61" s="7"/>
      <c r="P61" s="335" t="s">
        <v>82</v>
      </c>
      <c r="Q61" s="9" t="s">
        <v>56</v>
      </c>
      <c r="R61" s="9" t="s">
        <v>57</v>
      </c>
      <c r="S61" s="185" t="s">
        <v>134</v>
      </c>
      <c r="T61" s="9" t="s">
        <v>135</v>
      </c>
      <c r="U61" s="9" t="s">
        <v>689</v>
      </c>
      <c r="V61" s="9" t="s">
        <v>453</v>
      </c>
      <c r="W61" s="9" t="s">
        <v>690</v>
      </c>
      <c r="X61" s="7" t="s">
        <v>86</v>
      </c>
      <c r="Y61" s="38" t="s">
        <v>63</v>
      </c>
      <c r="Z61" s="186" t="s">
        <v>691</v>
      </c>
      <c r="AA61" s="186" t="s">
        <v>212</v>
      </c>
      <c r="AB61" s="186" t="s">
        <v>242</v>
      </c>
      <c r="AC61" s="189" t="s">
        <v>692</v>
      </c>
      <c r="AD61" s="9" t="s">
        <v>138</v>
      </c>
      <c r="AE61" s="9" t="s">
        <v>82</v>
      </c>
      <c r="AF61" s="9" t="s">
        <v>114</v>
      </c>
      <c r="AG61" s="185" t="s">
        <v>64</v>
      </c>
      <c r="AH61" s="185" t="s">
        <v>693</v>
      </c>
      <c r="AI61" s="9" t="s">
        <v>71</v>
      </c>
      <c r="AJ61" s="9" t="s">
        <v>72</v>
      </c>
      <c r="AK61" s="9" t="s">
        <v>694</v>
      </c>
      <c r="AL61" s="24">
        <v>41649</v>
      </c>
      <c r="AM61" s="9" t="s">
        <v>695</v>
      </c>
      <c r="AN61" s="9" t="s">
        <v>696</v>
      </c>
      <c r="AO61" s="9" t="s">
        <v>697</v>
      </c>
      <c r="AP61" s="9" t="s">
        <v>99</v>
      </c>
      <c r="AQ61" s="9" t="s">
        <v>99</v>
      </c>
      <c r="AR61" s="38"/>
      <c r="AS61" s="70">
        <v>42197</v>
      </c>
      <c r="AT61" s="35" t="s">
        <v>698</v>
      </c>
      <c r="AU61" s="7"/>
      <c r="AV61" s="7"/>
      <c r="AW61" s="7"/>
      <c r="AX61" s="210"/>
      <c r="AY61" s="211">
        <v>41820</v>
      </c>
      <c r="AZ61" s="211">
        <v>41886</v>
      </c>
      <c r="BA61" s="215">
        <f t="shared" si="10"/>
        <v>66</v>
      </c>
      <c r="BB61" s="226">
        <v>41926</v>
      </c>
      <c r="BC61" s="210"/>
      <c r="BD61" s="210"/>
      <c r="BE61" s="210"/>
      <c r="BF61" s="210"/>
      <c r="BG61" s="210"/>
      <c r="BH61" s="210"/>
      <c r="BI61" s="210"/>
      <c r="BJ61" s="210"/>
      <c r="BK61" s="210"/>
      <c r="BL61" s="210"/>
      <c r="BM61" s="210"/>
      <c r="BN61" s="210"/>
      <c r="BO61" s="210"/>
      <c r="BP61" s="210"/>
      <c r="BQ61" s="210"/>
      <c r="BR61" s="210"/>
      <c r="BS61" s="210"/>
      <c r="BT61" s="210"/>
      <c r="BU61" s="210"/>
      <c r="BV61" s="210"/>
      <c r="BW61" s="210"/>
      <c r="BX61" s="210"/>
      <c r="BY61" s="210"/>
      <c r="BZ61" s="210"/>
      <c r="CA61" s="210"/>
    </row>
    <row r="62" spans="1:79" s="207" customFormat="1" ht="192" x14ac:dyDescent="0.2">
      <c r="A62" s="195" t="s">
        <v>699</v>
      </c>
      <c r="B62" s="197">
        <v>27390</v>
      </c>
      <c r="C62" s="198" t="s">
        <v>50</v>
      </c>
      <c r="D62" s="196">
        <v>3</v>
      </c>
      <c r="E62" s="196">
        <v>2</v>
      </c>
      <c r="F62" s="196">
        <v>0</v>
      </c>
      <c r="G62" s="196" t="s">
        <v>77</v>
      </c>
      <c r="H62" s="196" t="s">
        <v>78</v>
      </c>
      <c r="I62" s="196" t="s">
        <v>130</v>
      </c>
      <c r="J62" s="196" t="s">
        <v>700</v>
      </c>
      <c r="K62" s="196" t="s">
        <v>701</v>
      </c>
      <c r="L62" s="196" t="s">
        <v>702</v>
      </c>
      <c r="M62" s="199">
        <f t="shared" si="9"/>
        <v>39</v>
      </c>
      <c r="N62" s="201"/>
      <c r="O62" s="204"/>
      <c r="P62" s="336" t="s">
        <v>82</v>
      </c>
      <c r="Q62" s="196" t="s">
        <v>56</v>
      </c>
      <c r="R62" s="200" t="s">
        <v>446</v>
      </c>
      <c r="S62" s="200" t="s">
        <v>134</v>
      </c>
      <c r="T62" s="196" t="s">
        <v>135</v>
      </c>
      <c r="U62" s="196" t="s">
        <v>314</v>
      </c>
      <c r="V62" s="196" t="s">
        <v>114</v>
      </c>
      <c r="W62" s="196" t="s">
        <v>114</v>
      </c>
      <c r="X62" s="204" t="s">
        <v>86</v>
      </c>
      <c r="Y62" s="201" t="s">
        <v>63</v>
      </c>
      <c r="Z62" s="202" t="s">
        <v>226</v>
      </c>
      <c r="AA62" s="202" t="s">
        <v>211</v>
      </c>
      <c r="AB62" s="202" t="s">
        <v>242</v>
      </c>
      <c r="AC62" s="203" t="s">
        <v>134</v>
      </c>
      <c r="AD62" s="196" t="s">
        <v>703</v>
      </c>
      <c r="AE62" s="196" t="s">
        <v>90</v>
      </c>
      <c r="AF62" s="196" t="s">
        <v>106</v>
      </c>
      <c r="AG62" s="196" t="s">
        <v>64</v>
      </c>
      <c r="AH62" s="200" t="s">
        <v>704</v>
      </c>
      <c r="AI62" s="196" t="s">
        <v>71</v>
      </c>
      <c r="AJ62" s="196" t="s">
        <v>72</v>
      </c>
      <c r="AK62" s="196" t="s">
        <v>482</v>
      </c>
      <c r="AL62" s="197">
        <v>41680</v>
      </c>
      <c r="AM62" s="197">
        <v>42051</v>
      </c>
      <c r="AN62" s="196" t="s">
        <v>75</v>
      </c>
      <c r="AO62" s="196" t="s">
        <v>705</v>
      </c>
      <c r="AP62" s="196" t="s">
        <v>706</v>
      </c>
      <c r="AQ62" s="196" t="s">
        <v>75</v>
      </c>
      <c r="AR62" s="201"/>
      <c r="AS62" s="201" t="s">
        <v>61</v>
      </c>
      <c r="AT62" s="201" t="s">
        <v>61</v>
      </c>
      <c r="AU62" s="204"/>
      <c r="AV62" s="204"/>
      <c r="AW62" s="204"/>
      <c r="AX62" s="205"/>
      <c r="AY62" s="206">
        <v>41760</v>
      </c>
      <c r="AZ62" s="206">
        <v>41842</v>
      </c>
      <c r="BA62" s="215">
        <f t="shared" si="10"/>
        <v>82</v>
      </c>
      <c r="BB62" s="363">
        <v>42683</v>
      </c>
      <c r="BC62" s="205"/>
      <c r="BD62" s="205"/>
      <c r="BE62" s="205"/>
      <c r="BF62" s="205"/>
      <c r="BG62" s="205"/>
      <c r="BH62" s="205"/>
      <c r="BI62" s="205"/>
      <c r="BJ62" s="205"/>
      <c r="BK62" s="205"/>
      <c r="BL62" s="205"/>
      <c r="BM62" s="205"/>
      <c r="BN62" s="205"/>
      <c r="BO62" s="205"/>
      <c r="BP62" s="205"/>
      <c r="BQ62" s="205"/>
      <c r="BR62" s="205"/>
      <c r="BS62" s="205"/>
      <c r="BT62" s="205"/>
      <c r="BU62" s="205"/>
      <c r="BV62" s="205"/>
      <c r="BW62" s="205"/>
      <c r="BX62" s="205"/>
      <c r="BY62" s="205"/>
      <c r="BZ62" s="205"/>
      <c r="CA62" s="205"/>
    </row>
    <row r="63" spans="1:79" s="188" customFormat="1" ht="335" x14ac:dyDescent="0.2">
      <c r="A63" s="18" t="s">
        <v>707</v>
      </c>
      <c r="B63" s="24">
        <v>12123</v>
      </c>
      <c r="C63" s="33" t="s">
        <v>50</v>
      </c>
      <c r="D63" s="9">
        <v>3</v>
      </c>
      <c r="E63" s="9">
        <v>2</v>
      </c>
      <c r="F63" s="9">
        <v>0</v>
      </c>
      <c r="G63" s="9" t="s">
        <v>77</v>
      </c>
      <c r="H63" s="9" t="s">
        <v>78</v>
      </c>
      <c r="I63" s="9" t="s">
        <v>130</v>
      </c>
      <c r="J63" s="9" t="s">
        <v>708</v>
      </c>
      <c r="K63" s="9" t="s">
        <v>709</v>
      </c>
      <c r="L63" s="9" t="s">
        <v>710</v>
      </c>
      <c r="M63" s="209">
        <f t="shared" si="9"/>
        <v>80</v>
      </c>
      <c r="N63" s="38"/>
      <c r="O63" s="7"/>
      <c r="P63" s="335" t="s">
        <v>82</v>
      </c>
      <c r="Q63" s="9" t="s">
        <v>56</v>
      </c>
      <c r="R63" s="9" t="s">
        <v>57</v>
      </c>
      <c r="S63" s="9" t="s">
        <v>453</v>
      </c>
      <c r="T63" s="9" t="s">
        <v>135</v>
      </c>
      <c r="U63" s="9" t="s">
        <v>508</v>
      </c>
      <c r="V63" s="9" t="s">
        <v>114</v>
      </c>
      <c r="W63" s="9" t="s">
        <v>114</v>
      </c>
      <c r="X63" s="7" t="s">
        <v>86</v>
      </c>
      <c r="Y63" s="38" t="s">
        <v>711</v>
      </c>
      <c r="Z63" s="186" t="s">
        <v>134</v>
      </c>
      <c r="AA63" s="186" t="s">
        <v>616</v>
      </c>
      <c r="AB63" s="186" t="s">
        <v>242</v>
      </c>
      <c r="AC63" s="189" t="s">
        <v>712</v>
      </c>
      <c r="AD63" s="9" t="s">
        <v>334</v>
      </c>
      <c r="AE63" s="9" t="s">
        <v>90</v>
      </c>
      <c r="AF63" s="9" t="s">
        <v>155</v>
      </c>
      <c r="AG63" s="9"/>
      <c r="AH63" s="9"/>
      <c r="AI63" s="9" t="s">
        <v>157</v>
      </c>
      <c r="AJ63" s="9" t="s">
        <v>72</v>
      </c>
      <c r="AK63" s="9" t="s">
        <v>713</v>
      </c>
      <c r="AL63" s="24">
        <v>41674</v>
      </c>
      <c r="AM63" s="24">
        <v>42079</v>
      </c>
      <c r="AN63" s="9" t="s">
        <v>75</v>
      </c>
      <c r="AO63" s="9" t="s">
        <v>714</v>
      </c>
      <c r="AP63" s="185" t="s">
        <v>715</v>
      </c>
      <c r="AQ63" s="18" t="s">
        <v>99</v>
      </c>
      <c r="AR63" s="367"/>
      <c r="AS63" s="69">
        <v>43222</v>
      </c>
      <c r="AT63" s="186" t="s">
        <v>61</v>
      </c>
      <c r="AU63" s="7"/>
      <c r="AV63" s="7"/>
      <c r="AW63" s="7"/>
      <c r="AX63" s="210"/>
      <c r="AY63" s="211">
        <v>41768</v>
      </c>
      <c r="AZ63" s="211">
        <v>41841</v>
      </c>
      <c r="BA63" s="215">
        <f t="shared" si="10"/>
        <v>73</v>
      </c>
      <c r="BB63" s="226">
        <v>42383</v>
      </c>
      <c r="BC63" s="210"/>
      <c r="BD63" s="210"/>
      <c r="BE63" s="210"/>
      <c r="BF63" s="210"/>
      <c r="BG63" s="210"/>
      <c r="BH63" s="210"/>
      <c r="BI63" s="210"/>
      <c r="BJ63" s="210"/>
      <c r="BK63" s="210"/>
      <c r="BL63" s="210"/>
      <c r="BM63" s="210"/>
      <c r="BN63" s="210"/>
      <c r="BO63" s="210"/>
      <c r="BP63" s="210"/>
      <c r="BQ63" s="210"/>
      <c r="BR63" s="210"/>
      <c r="BS63" s="210"/>
      <c r="BT63" s="210"/>
      <c r="BU63" s="210"/>
      <c r="BV63" s="210"/>
      <c r="BW63" s="210"/>
      <c r="BX63" s="210"/>
      <c r="BY63" s="210"/>
      <c r="BZ63" s="210"/>
      <c r="CA63" s="210"/>
    </row>
    <row r="64" spans="1:79" s="188" customFormat="1" ht="272" x14ac:dyDescent="0.2">
      <c r="A64" s="18" t="s">
        <v>716</v>
      </c>
      <c r="B64" s="24">
        <v>18398</v>
      </c>
      <c r="C64" s="33" t="s">
        <v>50</v>
      </c>
      <c r="D64" s="9">
        <v>3</v>
      </c>
      <c r="E64" s="9">
        <v>1</v>
      </c>
      <c r="F64" s="9">
        <v>0</v>
      </c>
      <c r="G64" s="9" t="s">
        <v>77</v>
      </c>
      <c r="H64" s="9" t="s">
        <v>78</v>
      </c>
      <c r="I64" s="9" t="s">
        <v>130</v>
      </c>
      <c r="J64" s="9" t="s">
        <v>717</v>
      </c>
      <c r="K64" s="9" t="s">
        <v>718</v>
      </c>
      <c r="L64" s="9" t="s">
        <v>719</v>
      </c>
      <c r="M64" s="209">
        <f t="shared" si="9"/>
        <v>63</v>
      </c>
      <c r="N64" s="38"/>
      <c r="O64" s="7"/>
      <c r="P64" s="335" t="s">
        <v>82</v>
      </c>
      <c r="Q64" s="9" t="s">
        <v>106</v>
      </c>
      <c r="R64" s="9" t="s">
        <v>57</v>
      </c>
      <c r="S64" s="9" t="s">
        <v>453</v>
      </c>
      <c r="T64" s="9" t="s">
        <v>508</v>
      </c>
      <c r="U64" s="9" t="s">
        <v>342</v>
      </c>
      <c r="V64" s="9" t="s">
        <v>114</v>
      </c>
      <c r="W64" s="9" t="s">
        <v>114</v>
      </c>
      <c r="X64" s="7" t="s">
        <v>86</v>
      </c>
      <c r="Y64" s="38" t="s">
        <v>63</v>
      </c>
      <c r="Z64" s="186" t="s">
        <v>720</v>
      </c>
      <c r="AA64" s="186" t="s">
        <v>212</v>
      </c>
      <c r="AB64" s="186" t="s">
        <v>242</v>
      </c>
      <c r="AC64" s="189" t="s">
        <v>721</v>
      </c>
      <c r="AD64" s="9" t="s">
        <v>66</v>
      </c>
      <c r="AE64" s="9" t="s">
        <v>681</v>
      </c>
      <c r="AF64" s="9" t="s">
        <v>91</v>
      </c>
      <c r="AG64" s="185" t="s">
        <v>92</v>
      </c>
      <c r="AH64" s="185" t="s">
        <v>722</v>
      </c>
      <c r="AI64" s="9" t="s">
        <v>71</v>
      </c>
      <c r="AJ64" s="9" t="s">
        <v>72</v>
      </c>
      <c r="AK64" s="9" t="s">
        <v>723</v>
      </c>
      <c r="AL64" s="24">
        <v>41626</v>
      </c>
      <c r="AM64" s="24">
        <v>42088</v>
      </c>
      <c r="AN64" s="9" t="s">
        <v>462</v>
      </c>
      <c r="AO64" s="185" t="s">
        <v>724</v>
      </c>
      <c r="AP64" s="185" t="s">
        <v>725</v>
      </c>
      <c r="AQ64" s="185" t="s">
        <v>75</v>
      </c>
      <c r="AR64" s="361">
        <v>43636</v>
      </c>
      <c r="AS64" s="190" t="s">
        <v>61</v>
      </c>
      <c r="AT64" s="186" t="s">
        <v>61</v>
      </c>
      <c r="AU64" s="7"/>
      <c r="AV64" s="7"/>
      <c r="AW64" s="7"/>
      <c r="AX64" s="210"/>
      <c r="AY64" s="211">
        <v>41774</v>
      </c>
      <c r="AZ64" s="211">
        <v>41863</v>
      </c>
      <c r="BA64" s="215">
        <f t="shared" si="10"/>
        <v>89</v>
      </c>
      <c r="BB64" s="362" t="s">
        <v>1337</v>
      </c>
      <c r="BC64" s="210"/>
      <c r="BD64" s="210"/>
      <c r="BE64" s="210"/>
      <c r="BF64" s="210"/>
      <c r="BG64" s="210"/>
      <c r="BH64" s="210"/>
      <c r="BI64" s="210"/>
      <c r="BJ64" s="210"/>
      <c r="BK64" s="210"/>
      <c r="BL64" s="210"/>
      <c r="BM64" s="210"/>
      <c r="BN64" s="210"/>
      <c r="BO64" s="210"/>
      <c r="BP64" s="210"/>
      <c r="BQ64" s="210"/>
      <c r="BR64" s="210"/>
      <c r="BS64" s="210"/>
      <c r="BT64" s="210"/>
      <c r="BU64" s="210"/>
      <c r="BV64" s="210"/>
      <c r="BW64" s="210"/>
      <c r="BX64" s="210"/>
      <c r="BY64" s="210"/>
      <c r="BZ64" s="210"/>
      <c r="CA64" s="210"/>
    </row>
    <row r="65" spans="1:79" s="213" customFormat="1" ht="80" x14ac:dyDescent="0.2">
      <c r="A65" s="18" t="s">
        <v>726</v>
      </c>
      <c r="B65" s="24">
        <v>22865</v>
      </c>
      <c r="C65" s="33" t="s">
        <v>727</v>
      </c>
      <c r="D65" s="9">
        <v>3</v>
      </c>
      <c r="E65" s="9">
        <v>2</v>
      </c>
      <c r="F65" s="9">
        <v>0</v>
      </c>
      <c r="G65" s="9" t="s">
        <v>77</v>
      </c>
      <c r="H65" s="9" t="s">
        <v>78</v>
      </c>
      <c r="I65" s="9" t="s">
        <v>629</v>
      </c>
      <c r="J65" s="9" t="s">
        <v>728</v>
      </c>
      <c r="K65" s="9" t="s">
        <v>729</v>
      </c>
      <c r="L65" s="9" t="s">
        <v>730</v>
      </c>
      <c r="M65" s="209">
        <f t="shared" si="9"/>
        <v>51</v>
      </c>
      <c r="N65" s="38"/>
      <c r="O65" s="7"/>
      <c r="P65" s="335" t="s">
        <v>82</v>
      </c>
      <c r="Q65" s="9" t="s">
        <v>56</v>
      </c>
      <c r="R65" s="9" t="s">
        <v>83</v>
      </c>
      <c r="S65" s="185" t="s">
        <v>134</v>
      </c>
      <c r="T65" s="185" t="s">
        <v>731</v>
      </c>
      <c r="U65" s="9" t="s">
        <v>529</v>
      </c>
      <c r="V65" s="9" t="s">
        <v>109</v>
      </c>
      <c r="W65" s="9" t="s">
        <v>109</v>
      </c>
      <c r="X65" s="9" t="s">
        <v>732</v>
      </c>
      <c r="Y65" s="38" t="s">
        <v>61</v>
      </c>
      <c r="Z65" s="186" t="s">
        <v>720</v>
      </c>
      <c r="AA65" s="186" t="s">
        <v>720</v>
      </c>
      <c r="AB65" s="186" t="s">
        <v>720</v>
      </c>
      <c r="AC65" s="186" t="s">
        <v>720</v>
      </c>
      <c r="AD65" s="9" t="s">
        <v>112</v>
      </c>
      <c r="AE65" s="9" t="s">
        <v>681</v>
      </c>
      <c r="AF65" s="9" t="s">
        <v>140</v>
      </c>
      <c r="AG65" s="185" t="s">
        <v>71</v>
      </c>
      <c r="AH65" s="185" t="s">
        <v>733</v>
      </c>
      <c r="AI65" s="185" t="s">
        <v>71</v>
      </c>
      <c r="AJ65" s="9" t="s">
        <v>72</v>
      </c>
      <c r="AK65" s="9" t="s">
        <v>482</v>
      </c>
      <c r="AL65" s="24">
        <v>41691</v>
      </c>
      <c r="AM65" s="24">
        <v>41971</v>
      </c>
      <c r="AN65" s="9" t="s">
        <v>462</v>
      </c>
      <c r="AO65" s="9" t="s">
        <v>472</v>
      </c>
      <c r="AP65" s="9" t="s">
        <v>75</v>
      </c>
      <c r="AQ65" s="9" t="s">
        <v>75</v>
      </c>
      <c r="AR65" s="38"/>
      <c r="AS65" s="38" t="s">
        <v>61</v>
      </c>
      <c r="AT65" s="7"/>
      <c r="AU65" s="7"/>
      <c r="AV65" s="7"/>
      <c r="AW65" s="7"/>
      <c r="AX65" s="210"/>
      <c r="AY65" s="211">
        <v>41730</v>
      </c>
      <c r="AZ65" s="211">
        <v>41737</v>
      </c>
      <c r="BA65" s="215">
        <f t="shared" si="10"/>
        <v>7</v>
      </c>
      <c r="BB65" s="362" t="s">
        <v>1337</v>
      </c>
      <c r="BC65" s="210"/>
      <c r="BD65" s="210"/>
      <c r="BE65" s="210"/>
      <c r="BF65" s="210"/>
      <c r="BG65" s="210"/>
      <c r="BH65" s="210"/>
      <c r="BI65" s="210"/>
      <c r="BJ65" s="210"/>
      <c r="BK65" s="210"/>
      <c r="BL65" s="210"/>
      <c r="BM65" s="210"/>
      <c r="BN65" s="210"/>
      <c r="BO65" s="210"/>
      <c r="BP65" s="210"/>
      <c r="BQ65" s="210"/>
      <c r="BR65" s="210"/>
      <c r="BS65" s="210"/>
      <c r="BT65" s="210"/>
      <c r="BU65" s="210"/>
      <c r="BV65" s="210"/>
      <c r="BW65" s="210"/>
      <c r="BX65" s="210"/>
      <c r="BY65" s="210"/>
      <c r="BZ65" s="210"/>
      <c r="CA65" s="210"/>
    </row>
    <row r="66" spans="1:79" s="213" customFormat="1" ht="160" x14ac:dyDescent="0.2">
      <c r="A66" s="18" t="s">
        <v>734</v>
      </c>
      <c r="B66" s="24">
        <v>12168</v>
      </c>
      <c r="C66" s="33" t="s">
        <v>50</v>
      </c>
      <c r="D66" s="9">
        <v>3</v>
      </c>
      <c r="E66" s="9">
        <v>2</v>
      </c>
      <c r="F66" s="9">
        <v>0</v>
      </c>
      <c r="G66" s="9" t="s">
        <v>77</v>
      </c>
      <c r="H66" s="9" t="s">
        <v>78</v>
      </c>
      <c r="I66" s="9" t="s">
        <v>130</v>
      </c>
      <c r="J66" s="9" t="s">
        <v>735</v>
      </c>
      <c r="K66" s="9" t="s">
        <v>736</v>
      </c>
      <c r="L66" s="9" t="s">
        <v>737</v>
      </c>
      <c r="M66" s="209">
        <f t="shared" si="9"/>
        <v>81</v>
      </c>
      <c r="N66" s="38"/>
      <c r="O66" s="7"/>
      <c r="P66" s="335" t="s">
        <v>82</v>
      </c>
      <c r="Q66" s="9" t="s">
        <v>56</v>
      </c>
      <c r="R66" s="9" t="s">
        <v>57</v>
      </c>
      <c r="S66" s="185" t="s">
        <v>134</v>
      </c>
      <c r="T66" s="9" t="s">
        <v>177</v>
      </c>
      <c r="U66" s="185" t="s">
        <v>738</v>
      </c>
      <c r="V66" s="185" t="s">
        <v>109</v>
      </c>
      <c r="W66" s="185" t="s">
        <v>109</v>
      </c>
      <c r="X66" s="7" t="s">
        <v>86</v>
      </c>
      <c r="Y66" s="38" t="s">
        <v>63</v>
      </c>
      <c r="Z66" s="186" t="s">
        <v>134</v>
      </c>
      <c r="AA66" s="186" t="s">
        <v>134</v>
      </c>
      <c r="AB66" s="186" t="s">
        <v>134</v>
      </c>
      <c r="AC66" s="189" t="s">
        <v>739</v>
      </c>
      <c r="AD66" s="9" t="s">
        <v>66</v>
      </c>
      <c r="AE66" s="9" t="s">
        <v>740</v>
      </c>
      <c r="AF66" s="9" t="s">
        <v>106</v>
      </c>
      <c r="AG66" s="9"/>
      <c r="AH66" s="9"/>
      <c r="AI66" s="9" t="s">
        <v>71</v>
      </c>
      <c r="AJ66" s="9" t="s">
        <v>741</v>
      </c>
      <c r="AK66" s="9" t="s">
        <v>61</v>
      </c>
      <c r="AL66" s="24">
        <v>41739</v>
      </c>
      <c r="AM66" s="9" t="s">
        <v>742</v>
      </c>
      <c r="AN66" s="9" t="s">
        <v>462</v>
      </c>
      <c r="AO66" s="9" t="s">
        <v>462</v>
      </c>
      <c r="AP66" s="9" t="s">
        <v>462</v>
      </c>
      <c r="AQ66" s="9" t="s">
        <v>99</v>
      </c>
      <c r="AR66" s="38"/>
      <c r="AS66" s="70">
        <v>43174</v>
      </c>
      <c r="AT66" s="35" t="s">
        <v>61</v>
      </c>
      <c r="AU66" s="7"/>
      <c r="AV66" s="7"/>
      <c r="AW66" s="7"/>
      <c r="AX66" s="210"/>
      <c r="AY66" s="211">
        <v>41855</v>
      </c>
      <c r="AZ66" s="211">
        <v>41953</v>
      </c>
      <c r="BA66" s="215">
        <f t="shared" si="10"/>
        <v>98</v>
      </c>
      <c r="BB66" s="362" t="s">
        <v>1337</v>
      </c>
      <c r="BC66" s="210"/>
      <c r="BD66" s="210"/>
      <c r="BE66" s="210"/>
      <c r="BF66" s="210"/>
      <c r="BG66" s="210"/>
      <c r="BH66" s="210"/>
      <c r="BI66" s="210"/>
      <c r="BJ66" s="210"/>
      <c r="BK66" s="210"/>
      <c r="BL66" s="210"/>
      <c r="BM66" s="210"/>
      <c r="BN66" s="210"/>
      <c r="BO66" s="210"/>
      <c r="BP66" s="210"/>
      <c r="BQ66" s="210"/>
      <c r="BR66" s="210"/>
      <c r="BS66" s="210"/>
      <c r="BT66" s="210"/>
      <c r="BU66" s="210"/>
      <c r="BV66" s="210"/>
      <c r="BW66" s="210"/>
      <c r="BX66" s="210"/>
      <c r="BY66" s="210"/>
      <c r="BZ66" s="210"/>
      <c r="CA66" s="210"/>
    </row>
    <row r="67" spans="1:79" s="188" customFormat="1" ht="96" x14ac:dyDescent="0.2">
      <c r="A67" s="18" t="s">
        <v>743</v>
      </c>
      <c r="B67" s="24">
        <v>16995</v>
      </c>
      <c r="C67" s="33" t="s">
        <v>727</v>
      </c>
      <c r="D67" s="9">
        <v>3</v>
      </c>
      <c r="E67" s="9">
        <v>1</v>
      </c>
      <c r="F67" s="9">
        <v>0</v>
      </c>
      <c r="G67" s="9" t="s">
        <v>77</v>
      </c>
      <c r="H67" s="9" t="s">
        <v>78</v>
      </c>
      <c r="I67" s="9" t="s">
        <v>629</v>
      </c>
      <c r="J67" s="9" t="s">
        <v>744</v>
      </c>
      <c r="K67" s="9" t="s">
        <v>745</v>
      </c>
      <c r="L67" s="9" t="s">
        <v>746</v>
      </c>
      <c r="M67" s="209">
        <f t="shared" si="9"/>
        <v>67</v>
      </c>
      <c r="N67" s="38"/>
      <c r="O67" s="7"/>
      <c r="P67" s="335" t="s">
        <v>82</v>
      </c>
      <c r="Q67" s="9" t="s">
        <v>106</v>
      </c>
      <c r="R67" s="9" t="s">
        <v>57</v>
      </c>
      <c r="S67" s="9" t="s">
        <v>453</v>
      </c>
      <c r="T67" s="185" t="s">
        <v>134</v>
      </c>
      <c r="U67" s="185" t="s">
        <v>747</v>
      </c>
      <c r="V67" s="9" t="s">
        <v>109</v>
      </c>
      <c r="W67" s="9" t="s">
        <v>109</v>
      </c>
      <c r="X67" s="9" t="s">
        <v>732</v>
      </c>
      <c r="Y67" s="38" t="s">
        <v>61</v>
      </c>
      <c r="Z67" s="186" t="s">
        <v>748</v>
      </c>
      <c r="AA67" s="186" t="s">
        <v>748</v>
      </c>
      <c r="AB67" s="186" t="s">
        <v>748</v>
      </c>
      <c r="AC67" s="189" t="s">
        <v>749</v>
      </c>
      <c r="AD67" s="9" t="s">
        <v>66</v>
      </c>
      <c r="AE67" s="9" t="s">
        <v>82</v>
      </c>
      <c r="AF67" s="9" t="s">
        <v>106</v>
      </c>
      <c r="AG67" s="185" t="s">
        <v>92</v>
      </c>
      <c r="AH67" s="9" t="s">
        <v>750</v>
      </c>
      <c r="AI67" s="9" t="s">
        <v>564</v>
      </c>
      <c r="AJ67" s="9" t="s">
        <v>72</v>
      </c>
      <c r="AK67" s="9" t="s">
        <v>482</v>
      </c>
      <c r="AL67" s="24">
        <v>41731</v>
      </c>
      <c r="AM67" s="24">
        <v>42062</v>
      </c>
      <c r="AN67" s="9" t="s">
        <v>75</v>
      </c>
      <c r="AO67" s="9" t="s">
        <v>462</v>
      </c>
      <c r="AP67" s="9" t="s">
        <v>462</v>
      </c>
      <c r="AQ67" s="9" t="s">
        <v>75</v>
      </c>
      <c r="AR67" s="38"/>
      <c r="AS67" s="38" t="s">
        <v>61</v>
      </c>
      <c r="AT67" s="7"/>
      <c r="AU67" s="7"/>
      <c r="AV67" s="7"/>
      <c r="AW67" s="7"/>
      <c r="AX67" s="210"/>
      <c r="AY67" s="211">
        <v>41803</v>
      </c>
      <c r="AZ67" s="211">
        <v>41807</v>
      </c>
      <c r="BA67" s="215">
        <f t="shared" si="10"/>
        <v>4</v>
      </c>
      <c r="BB67" s="362" t="s">
        <v>1337</v>
      </c>
      <c r="BC67" s="210"/>
      <c r="BD67" s="210"/>
      <c r="BE67" s="210"/>
      <c r="BF67" s="210"/>
      <c r="BG67" s="210"/>
      <c r="BH67" s="210"/>
      <c r="BI67" s="210"/>
      <c r="BJ67" s="210"/>
      <c r="BK67" s="210"/>
      <c r="BL67" s="210"/>
      <c r="BM67" s="210"/>
      <c r="BN67" s="210"/>
      <c r="BO67" s="210"/>
      <c r="BP67" s="210"/>
      <c r="BQ67" s="210"/>
      <c r="BR67" s="210"/>
      <c r="BS67" s="210"/>
      <c r="BT67" s="210"/>
      <c r="BU67" s="210"/>
      <c r="BV67" s="210"/>
      <c r="BW67" s="210"/>
      <c r="BX67" s="210"/>
      <c r="BY67" s="210"/>
      <c r="BZ67" s="210"/>
      <c r="CA67" s="210"/>
    </row>
    <row r="68" spans="1:79" s="188" customFormat="1" ht="288" x14ac:dyDescent="0.2">
      <c r="A68" s="18" t="s">
        <v>751</v>
      </c>
      <c r="B68" s="24">
        <v>12322</v>
      </c>
      <c r="C68" s="33" t="s">
        <v>50</v>
      </c>
      <c r="D68" s="9">
        <v>3</v>
      </c>
      <c r="E68" s="9">
        <v>1</v>
      </c>
      <c r="F68" s="9">
        <v>0</v>
      </c>
      <c r="G68" s="9" t="s">
        <v>77</v>
      </c>
      <c r="H68" s="9" t="s">
        <v>78</v>
      </c>
      <c r="I68" s="9" t="s">
        <v>130</v>
      </c>
      <c r="J68" s="9" t="s">
        <v>752</v>
      </c>
      <c r="K68" s="9" t="s">
        <v>753</v>
      </c>
      <c r="L68" s="9" t="s">
        <v>754</v>
      </c>
      <c r="M68" s="209">
        <f t="shared" si="9"/>
        <v>80</v>
      </c>
      <c r="N68" s="38"/>
      <c r="O68" s="7"/>
      <c r="P68" s="335" t="s">
        <v>82</v>
      </c>
      <c r="Q68" s="9" t="s">
        <v>114</v>
      </c>
      <c r="R68" s="9" t="s">
        <v>83</v>
      </c>
      <c r="S68" s="185" t="s">
        <v>720</v>
      </c>
      <c r="T68" s="9" t="s">
        <v>135</v>
      </c>
      <c r="U68" s="185" t="s">
        <v>755</v>
      </c>
      <c r="V68" s="9" t="s">
        <v>109</v>
      </c>
      <c r="W68" s="9" t="s">
        <v>109</v>
      </c>
      <c r="X68" s="7" t="s">
        <v>86</v>
      </c>
      <c r="Y68" s="38" t="s">
        <v>63</v>
      </c>
      <c r="Z68" s="7" t="s">
        <v>226</v>
      </c>
      <c r="AA68" s="7" t="s">
        <v>114</v>
      </c>
      <c r="AB68" s="7" t="s">
        <v>64</v>
      </c>
      <c r="AC68" s="189" t="s">
        <v>87</v>
      </c>
      <c r="AD68" s="9" t="s">
        <v>112</v>
      </c>
      <c r="AE68" s="9" t="s">
        <v>90</v>
      </c>
      <c r="AF68" s="9" t="s">
        <v>91</v>
      </c>
      <c r="AG68" s="9"/>
      <c r="AH68" s="185" t="s">
        <v>756</v>
      </c>
      <c r="AI68" s="185" t="s">
        <v>71</v>
      </c>
      <c r="AJ68" s="9" t="s">
        <v>258</v>
      </c>
      <c r="AK68" s="9" t="s">
        <v>61</v>
      </c>
      <c r="AL68" s="24">
        <v>41767</v>
      </c>
      <c r="AM68" s="9" t="s">
        <v>757</v>
      </c>
      <c r="AN68" s="9" t="s">
        <v>472</v>
      </c>
      <c r="AO68" s="9" t="s">
        <v>758</v>
      </c>
      <c r="AP68" s="9" t="s">
        <v>759</v>
      </c>
      <c r="AQ68" s="185" t="s">
        <v>75</v>
      </c>
      <c r="AR68" s="211">
        <v>43772</v>
      </c>
      <c r="AS68" s="190" t="s">
        <v>61</v>
      </c>
      <c r="AT68" s="186" t="s">
        <v>61</v>
      </c>
      <c r="AU68" s="7"/>
      <c r="AV68" s="7"/>
      <c r="AW68" s="7"/>
      <c r="AX68" s="210"/>
      <c r="AY68" s="211">
        <v>41866</v>
      </c>
      <c r="AZ68" s="211">
        <v>41946</v>
      </c>
      <c r="BA68" s="215">
        <f t="shared" si="10"/>
        <v>80</v>
      </c>
      <c r="BB68" s="226">
        <v>42682</v>
      </c>
      <c r="BC68" s="210"/>
      <c r="BD68" s="210"/>
      <c r="BE68" s="210"/>
      <c r="BF68" s="210"/>
      <c r="BG68" s="210"/>
      <c r="BH68" s="210"/>
      <c r="BI68" s="210"/>
      <c r="BJ68" s="210"/>
      <c r="BK68" s="210"/>
      <c r="BL68" s="210"/>
      <c r="BM68" s="210"/>
      <c r="BN68" s="210"/>
      <c r="BO68" s="210"/>
      <c r="BP68" s="210"/>
      <c r="BQ68" s="210"/>
      <c r="BR68" s="210"/>
      <c r="BS68" s="210"/>
      <c r="BT68" s="210"/>
      <c r="BU68" s="210"/>
      <c r="BV68" s="210"/>
      <c r="BW68" s="210"/>
      <c r="BX68" s="210"/>
      <c r="BY68" s="210"/>
      <c r="BZ68" s="210"/>
      <c r="CA68" s="210"/>
    </row>
    <row r="69" spans="1:79" s="188" customFormat="1" ht="176" x14ac:dyDescent="0.2">
      <c r="A69" s="18" t="s">
        <v>760</v>
      </c>
      <c r="B69" s="24">
        <v>12292</v>
      </c>
      <c r="C69" s="33" t="s">
        <v>761</v>
      </c>
      <c r="D69" s="9">
        <v>3</v>
      </c>
      <c r="E69" s="9">
        <v>1</v>
      </c>
      <c r="F69" s="9">
        <v>0</v>
      </c>
      <c r="G69" s="9" t="s">
        <v>77</v>
      </c>
      <c r="H69" s="9" t="s">
        <v>78</v>
      </c>
      <c r="I69" s="9" t="s">
        <v>130</v>
      </c>
      <c r="J69" s="9" t="s">
        <v>762</v>
      </c>
      <c r="K69" s="9" t="s">
        <v>763</v>
      </c>
      <c r="L69" s="9" t="s">
        <v>764</v>
      </c>
      <c r="M69" s="209">
        <f t="shared" si="9"/>
        <v>80</v>
      </c>
      <c r="N69" s="38"/>
      <c r="O69" s="7"/>
      <c r="P69" s="335" t="s">
        <v>82</v>
      </c>
      <c r="Q69" s="9" t="s">
        <v>106</v>
      </c>
      <c r="R69" s="9" t="s">
        <v>57</v>
      </c>
      <c r="S69" s="185" t="s">
        <v>765</v>
      </c>
      <c r="T69" s="9" t="s">
        <v>207</v>
      </c>
      <c r="U69" s="9" t="s">
        <v>478</v>
      </c>
      <c r="V69" s="9" t="s">
        <v>109</v>
      </c>
      <c r="W69" s="9" t="s">
        <v>109</v>
      </c>
      <c r="X69" s="9" t="s">
        <v>766</v>
      </c>
      <c r="Y69" s="38" t="s">
        <v>767</v>
      </c>
      <c r="Z69" s="7" t="s">
        <v>226</v>
      </c>
      <c r="AA69" s="7" t="s">
        <v>354</v>
      </c>
      <c r="AB69" s="7" t="s">
        <v>242</v>
      </c>
      <c r="AC69" s="189" t="s">
        <v>768</v>
      </c>
      <c r="AD69" s="9" t="s">
        <v>66</v>
      </c>
      <c r="AE69" s="9" t="s">
        <v>256</v>
      </c>
      <c r="AF69" s="9" t="s">
        <v>91</v>
      </c>
      <c r="AG69" s="9"/>
      <c r="AH69" s="9" t="s">
        <v>769</v>
      </c>
      <c r="AI69" s="9" t="s">
        <v>71</v>
      </c>
      <c r="AJ69" s="9" t="s">
        <v>258</v>
      </c>
      <c r="AK69" s="9" t="s">
        <v>61</v>
      </c>
      <c r="AL69" s="24">
        <v>41814</v>
      </c>
      <c r="AM69" s="9" t="s">
        <v>770</v>
      </c>
      <c r="AN69" s="9" t="s">
        <v>771</v>
      </c>
      <c r="AO69" s="9" t="s">
        <v>472</v>
      </c>
      <c r="AP69" s="9" t="s">
        <v>462</v>
      </c>
      <c r="AQ69" s="9" t="s">
        <v>462</v>
      </c>
      <c r="AR69" s="38"/>
      <c r="AS69" s="38" t="s">
        <v>61</v>
      </c>
      <c r="AT69" s="7"/>
      <c r="AU69" s="7"/>
      <c r="AV69" s="7"/>
      <c r="AW69" s="7"/>
      <c r="AX69" s="210"/>
      <c r="AY69" s="211">
        <v>41922</v>
      </c>
      <c r="AZ69" s="211">
        <v>42021</v>
      </c>
      <c r="BA69" s="215">
        <f t="shared" si="10"/>
        <v>99</v>
      </c>
      <c r="BB69" s="362" t="s">
        <v>1337</v>
      </c>
      <c r="BC69" s="210"/>
      <c r="BD69" s="210"/>
      <c r="BE69" s="210"/>
      <c r="BF69" s="210"/>
      <c r="BG69" s="210"/>
      <c r="BH69" s="210"/>
      <c r="BI69" s="210"/>
      <c r="BJ69" s="210"/>
      <c r="BK69" s="210"/>
      <c r="BL69" s="210"/>
      <c r="BM69" s="210"/>
      <c r="BN69" s="210"/>
      <c r="BO69" s="210"/>
      <c r="BP69" s="210"/>
      <c r="BQ69" s="210"/>
      <c r="BR69" s="210"/>
      <c r="BS69" s="210"/>
      <c r="BT69" s="210"/>
      <c r="BU69" s="210"/>
      <c r="BV69" s="210"/>
      <c r="BW69" s="210"/>
      <c r="BX69" s="210"/>
      <c r="BY69" s="210"/>
      <c r="BZ69" s="210"/>
      <c r="CA69" s="210"/>
    </row>
    <row r="70" spans="1:79" s="188" customFormat="1" ht="288" x14ac:dyDescent="0.2">
      <c r="A70" s="18" t="s">
        <v>772</v>
      </c>
      <c r="B70" s="24">
        <v>14135</v>
      </c>
      <c r="C70" s="33" t="s">
        <v>50</v>
      </c>
      <c r="D70" s="9">
        <v>3</v>
      </c>
      <c r="E70" s="9">
        <v>1</v>
      </c>
      <c r="F70" s="9">
        <v>0</v>
      </c>
      <c r="G70" s="9" t="s">
        <v>77</v>
      </c>
      <c r="H70" s="9" t="s">
        <v>78</v>
      </c>
      <c r="I70" s="9" t="s">
        <v>130</v>
      </c>
      <c r="J70" s="9" t="s">
        <v>773</v>
      </c>
      <c r="K70" s="9" t="s">
        <v>774</v>
      </c>
      <c r="L70" s="9" t="s">
        <v>775</v>
      </c>
      <c r="M70" s="209">
        <f t="shared" si="9"/>
        <v>79</v>
      </c>
      <c r="N70" s="38"/>
      <c r="O70" s="7"/>
      <c r="P70" s="335" t="s">
        <v>82</v>
      </c>
      <c r="Q70" s="9" t="s">
        <v>106</v>
      </c>
      <c r="R70" s="9" t="s">
        <v>57</v>
      </c>
      <c r="S70" s="185" t="s">
        <v>720</v>
      </c>
      <c r="T70" s="185" t="s">
        <v>135</v>
      </c>
      <c r="U70" s="185" t="s">
        <v>776</v>
      </c>
      <c r="V70" s="9" t="s">
        <v>109</v>
      </c>
      <c r="W70" s="9" t="s">
        <v>109</v>
      </c>
      <c r="X70" s="9" t="s">
        <v>86</v>
      </c>
      <c r="Y70" s="38" t="s">
        <v>63</v>
      </c>
      <c r="Z70" s="186" t="s">
        <v>720</v>
      </c>
      <c r="AA70" s="186" t="s">
        <v>720</v>
      </c>
      <c r="AB70" s="186" t="s">
        <v>720</v>
      </c>
      <c r="AC70" s="189" t="s">
        <v>721</v>
      </c>
      <c r="AD70" s="9" t="s">
        <v>66</v>
      </c>
      <c r="AE70" s="9" t="s">
        <v>198</v>
      </c>
      <c r="AF70" s="9" t="s">
        <v>91</v>
      </c>
      <c r="AG70" s="9"/>
      <c r="AH70" s="9" t="s">
        <v>777</v>
      </c>
      <c r="AI70" s="185" t="s">
        <v>71</v>
      </c>
      <c r="AJ70" s="9" t="s">
        <v>258</v>
      </c>
      <c r="AK70" s="9" t="s">
        <v>61</v>
      </c>
      <c r="AL70" s="24">
        <v>43014</v>
      </c>
      <c r="AM70" s="9" t="s">
        <v>778</v>
      </c>
      <c r="AN70" s="9" t="s">
        <v>462</v>
      </c>
      <c r="AO70" s="9" t="s">
        <v>472</v>
      </c>
      <c r="AP70" s="9" t="s">
        <v>779</v>
      </c>
      <c r="AQ70" s="185" t="s">
        <v>75</v>
      </c>
      <c r="AR70" s="361">
        <v>43891</v>
      </c>
      <c r="AS70" s="190" t="s">
        <v>61</v>
      </c>
      <c r="AT70" s="186" t="s">
        <v>61</v>
      </c>
      <c r="AU70" s="7"/>
      <c r="AV70" s="7"/>
      <c r="AW70" s="7"/>
      <c r="AX70" s="210"/>
      <c r="AY70" s="245">
        <v>43091</v>
      </c>
      <c r="AZ70" s="245">
        <v>43187</v>
      </c>
      <c r="BA70" s="215">
        <f t="shared" si="10"/>
        <v>96</v>
      </c>
      <c r="BB70" s="362" t="s">
        <v>1337</v>
      </c>
      <c r="BC70" s="210"/>
      <c r="BD70" s="210"/>
      <c r="BE70" s="210"/>
      <c r="BF70" s="210"/>
      <c r="BG70" s="210"/>
      <c r="BH70" s="210"/>
      <c r="BI70" s="210"/>
      <c r="BJ70" s="210"/>
      <c r="BK70" s="210"/>
      <c r="BL70" s="210"/>
      <c r="BM70" s="210"/>
      <c r="BN70" s="210"/>
      <c r="BO70" s="210"/>
      <c r="BP70" s="210"/>
      <c r="BQ70" s="210"/>
      <c r="BR70" s="210"/>
      <c r="BS70" s="210"/>
      <c r="BT70" s="210"/>
      <c r="BU70" s="210"/>
      <c r="BV70" s="210"/>
      <c r="BW70" s="210"/>
      <c r="BX70" s="210"/>
      <c r="BY70" s="210"/>
      <c r="BZ70" s="210"/>
      <c r="CA70" s="210"/>
    </row>
    <row r="71" spans="1:79" s="148" customFormat="1" ht="96" x14ac:dyDescent="0.2">
      <c r="A71" s="141" t="s">
        <v>780</v>
      </c>
      <c r="B71" s="143">
        <v>12160</v>
      </c>
      <c r="C71" s="144" t="s">
        <v>50</v>
      </c>
      <c r="D71" s="142">
        <v>3</v>
      </c>
      <c r="E71" s="142">
        <v>2</v>
      </c>
      <c r="F71" s="142">
        <v>0</v>
      </c>
      <c r="G71" s="142" t="s">
        <v>77</v>
      </c>
      <c r="H71" s="142" t="s">
        <v>78</v>
      </c>
      <c r="I71" s="142" t="s">
        <v>130</v>
      </c>
      <c r="J71" s="142" t="s">
        <v>781</v>
      </c>
      <c r="K71" s="142" t="s">
        <v>782</v>
      </c>
      <c r="L71" s="142" t="s">
        <v>783</v>
      </c>
      <c r="M71" s="236">
        <f t="shared" si="9"/>
        <v>81</v>
      </c>
      <c r="N71" s="145"/>
      <c r="O71" s="146"/>
      <c r="P71" s="147" t="s">
        <v>82</v>
      </c>
      <c r="Q71" s="142" t="s">
        <v>56</v>
      </c>
      <c r="R71" s="142"/>
      <c r="S71" s="142"/>
      <c r="T71" s="142" t="s">
        <v>223</v>
      </c>
      <c r="U71" s="142" t="s">
        <v>508</v>
      </c>
      <c r="V71" s="142" t="s">
        <v>109</v>
      </c>
      <c r="W71" s="142" t="s">
        <v>61</v>
      </c>
      <c r="X71" s="142" t="s">
        <v>86</v>
      </c>
      <c r="Y71" s="145" t="s">
        <v>63</v>
      </c>
      <c r="Z71" s="214" t="s">
        <v>784</v>
      </c>
      <c r="AA71" s="214" t="s">
        <v>785</v>
      </c>
      <c r="AB71" s="214" t="s">
        <v>242</v>
      </c>
      <c r="AC71" s="187" t="s">
        <v>87</v>
      </c>
      <c r="AD71" s="142" t="s">
        <v>589</v>
      </c>
      <c r="AE71" s="142" t="s">
        <v>256</v>
      </c>
      <c r="AF71" s="142" t="s">
        <v>91</v>
      </c>
      <c r="AG71" s="142"/>
      <c r="AH71" s="142" t="s">
        <v>786</v>
      </c>
      <c r="AI71" s="193" t="s">
        <v>787</v>
      </c>
      <c r="AJ71" s="142" t="s">
        <v>72</v>
      </c>
      <c r="AK71" s="142" t="s">
        <v>788</v>
      </c>
      <c r="AL71" s="143">
        <v>41855</v>
      </c>
      <c r="AM71" s="143">
        <v>42249</v>
      </c>
      <c r="AN71" s="142" t="s">
        <v>462</v>
      </c>
      <c r="AO71" s="142" t="s">
        <v>462</v>
      </c>
      <c r="AP71" s="142" t="s">
        <v>462</v>
      </c>
      <c r="AQ71" s="142" t="s">
        <v>75</v>
      </c>
      <c r="AR71" s="145"/>
      <c r="AS71" s="145"/>
      <c r="AT71" s="146"/>
      <c r="AU71" s="146"/>
      <c r="AV71" s="146"/>
      <c r="AW71" s="146"/>
      <c r="AX71" s="237"/>
      <c r="AY71" s="260">
        <v>41960</v>
      </c>
      <c r="AZ71" s="260">
        <v>42040</v>
      </c>
      <c r="BA71" s="238">
        <f t="shared" si="10"/>
        <v>80</v>
      </c>
      <c r="BB71" s="362" t="s">
        <v>1337</v>
      </c>
      <c r="BC71" s="237"/>
      <c r="BD71" s="237"/>
      <c r="BE71" s="237"/>
      <c r="BF71" s="237"/>
      <c r="BG71" s="237"/>
      <c r="BH71" s="237"/>
      <c r="BI71" s="237"/>
      <c r="BJ71" s="237"/>
      <c r="BK71" s="237"/>
      <c r="BL71" s="237"/>
      <c r="BM71" s="237"/>
      <c r="BN71" s="237"/>
      <c r="BO71" s="237"/>
      <c r="BP71" s="237"/>
      <c r="BQ71" s="237"/>
      <c r="BR71" s="237"/>
      <c r="BS71" s="237"/>
      <c r="BT71" s="237"/>
      <c r="BU71" s="237"/>
      <c r="BV71" s="237"/>
      <c r="BW71" s="237"/>
      <c r="BX71" s="237"/>
      <c r="BY71" s="237"/>
      <c r="BZ71" s="237"/>
      <c r="CA71" s="237"/>
    </row>
    <row r="72" spans="1:79" s="43" customFormat="1" ht="350" x14ac:dyDescent="0.2">
      <c r="A72" s="209" t="s">
        <v>789</v>
      </c>
      <c r="B72" s="240">
        <v>21455</v>
      </c>
      <c r="C72" s="209" t="s">
        <v>50</v>
      </c>
      <c r="D72" s="209">
        <v>2</v>
      </c>
      <c r="E72" s="209">
        <v>1</v>
      </c>
      <c r="F72" s="209">
        <v>0</v>
      </c>
      <c r="G72" s="209" t="s">
        <v>51</v>
      </c>
      <c r="H72" s="209" t="s">
        <v>52</v>
      </c>
      <c r="I72" s="209" t="s">
        <v>53</v>
      </c>
      <c r="J72" s="209" t="s">
        <v>790</v>
      </c>
      <c r="K72" s="209" t="s">
        <v>791</v>
      </c>
      <c r="L72" s="209" t="s">
        <v>792</v>
      </c>
      <c r="M72" s="209">
        <f t="shared" si="9"/>
        <v>60</v>
      </c>
      <c r="N72" s="244"/>
      <c r="O72" s="212"/>
      <c r="P72" s="337" t="s">
        <v>176</v>
      </c>
      <c r="Q72" s="209" t="s">
        <v>793</v>
      </c>
      <c r="R72" s="209" t="s">
        <v>83</v>
      </c>
      <c r="S72" s="209" t="s">
        <v>453</v>
      </c>
      <c r="T72" s="209" t="s">
        <v>135</v>
      </c>
      <c r="U72" s="241" t="s">
        <v>794</v>
      </c>
      <c r="V72" s="218" t="s">
        <v>109</v>
      </c>
      <c r="W72" s="218" t="s">
        <v>61</v>
      </c>
      <c r="X72" s="218" t="s">
        <v>86</v>
      </c>
      <c r="Y72" s="242" t="s">
        <v>63</v>
      </c>
      <c r="Z72" s="218" t="s">
        <v>489</v>
      </c>
      <c r="AA72" s="218" t="s">
        <v>181</v>
      </c>
      <c r="AB72" s="218" t="s">
        <v>795</v>
      </c>
      <c r="AC72" s="243" t="s">
        <v>154</v>
      </c>
      <c r="AD72" s="218" t="s">
        <v>295</v>
      </c>
      <c r="AE72" s="23" t="s">
        <v>256</v>
      </c>
      <c r="AF72" s="23" t="s">
        <v>91</v>
      </c>
      <c r="AG72" s="222"/>
      <c r="AH72" s="244" t="s">
        <v>796</v>
      </c>
      <c r="AI72" s="218" t="s">
        <v>71</v>
      </c>
      <c r="AJ72" s="44" t="s">
        <v>72</v>
      </c>
      <c r="AK72" s="218" t="s">
        <v>797</v>
      </c>
      <c r="AL72" s="245">
        <v>43417</v>
      </c>
      <c r="AM72" s="245">
        <v>44236</v>
      </c>
      <c r="AN72" s="218" t="s">
        <v>798</v>
      </c>
      <c r="AO72" s="218" t="s">
        <v>799</v>
      </c>
      <c r="AP72" s="218" t="s">
        <v>800</v>
      </c>
      <c r="AQ72" s="218" t="s">
        <v>75</v>
      </c>
      <c r="AR72" s="242"/>
      <c r="AS72" s="242"/>
      <c r="AT72" s="246"/>
      <c r="AU72" s="246"/>
      <c r="AV72" s="246"/>
      <c r="AW72" s="246"/>
      <c r="AX72" s="246"/>
      <c r="AY72" s="225">
        <v>43524</v>
      </c>
      <c r="AZ72" s="225">
        <v>43631</v>
      </c>
      <c r="BA72" s="215">
        <f t="shared" ref="BA72:BA84" si="11" xml:space="preserve"> AZ72-AY72</f>
        <v>107</v>
      </c>
      <c r="BB72" s="226">
        <v>44086</v>
      </c>
      <c r="BC72" s="246"/>
      <c r="BD72" s="246"/>
      <c r="BE72" s="246"/>
      <c r="BF72" s="246"/>
      <c r="BG72" s="246"/>
      <c r="BH72" s="246"/>
      <c r="BI72" s="246"/>
      <c r="BJ72" s="246"/>
      <c r="BK72" s="246"/>
      <c r="BL72" s="246"/>
      <c r="BM72" s="246"/>
      <c r="BN72" s="246"/>
      <c r="BO72" s="246"/>
      <c r="BP72" s="246"/>
      <c r="BQ72" s="246"/>
      <c r="BR72" s="246"/>
      <c r="BS72" s="246"/>
      <c r="BT72" s="246"/>
      <c r="BU72" s="246"/>
      <c r="BV72" s="246"/>
      <c r="BW72" s="246"/>
      <c r="BX72" s="246"/>
      <c r="BY72" s="246"/>
      <c r="BZ72" s="246"/>
      <c r="CA72" s="246"/>
    </row>
    <row r="73" spans="1:79" s="43" customFormat="1" ht="96.75" customHeight="1" x14ac:dyDescent="0.2">
      <c r="A73" s="209" t="s">
        <v>801</v>
      </c>
      <c r="B73" s="240">
        <v>18987</v>
      </c>
      <c r="C73" s="209" t="s">
        <v>50</v>
      </c>
      <c r="D73" s="209">
        <v>3</v>
      </c>
      <c r="E73" s="209">
        <v>2</v>
      </c>
      <c r="F73" s="209">
        <v>0</v>
      </c>
      <c r="G73" s="209" t="s">
        <v>51</v>
      </c>
      <c r="H73" s="209" t="s">
        <v>52</v>
      </c>
      <c r="I73" s="209" t="s">
        <v>53</v>
      </c>
      <c r="J73" s="209" t="s">
        <v>802</v>
      </c>
      <c r="K73" s="209" t="s">
        <v>803</v>
      </c>
      <c r="L73" s="209" t="s">
        <v>804</v>
      </c>
      <c r="M73" s="209">
        <f t="shared" si="9"/>
        <v>67</v>
      </c>
      <c r="N73" s="244"/>
      <c r="O73" s="212"/>
      <c r="P73" s="337" t="s">
        <v>55</v>
      </c>
      <c r="Q73" s="209" t="s">
        <v>56</v>
      </c>
      <c r="R73" s="209" t="s">
        <v>83</v>
      </c>
      <c r="S73" s="209" t="s">
        <v>453</v>
      </c>
      <c r="T73" s="209" t="s">
        <v>477</v>
      </c>
      <c r="U73" s="241" t="s">
        <v>805</v>
      </c>
      <c r="V73" s="218" t="s">
        <v>109</v>
      </c>
      <c r="W73" s="218" t="s">
        <v>61</v>
      </c>
      <c r="X73" s="218" t="s">
        <v>86</v>
      </c>
      <c r="Y73" s="242" t="s">
        <v>63</v>
      </c>
      <c r="Z73" s="218" t="s">
        <v>152</v>
      </c>
      <c r="AA73" s="218" t="s">
        <v>181</v>
      </c>
      <c r="AB73" s="218" t="s">
        <v>795</v>
      </c>
      <c r="AC73" s="243" t="s">
        <v>154</v>
      </c>
      <c r="AD73" s="218" t="s">
        <v>806</v>
      </c>
      <c r="AE73" s="23" t="s">
        <v>256</v>
      </c>
      <c r="AF73" s="23" t="s">
        <v>114</v>
      </c>
      <c r="AG73" s="222"/>
      <c r="AH73" s="244" t="s">
        <v>807</v>
      </c>
      <c r="AI73" s="218" t="s">
        <v>71</v>
      </c>
      <c r="AJ73" s="44" t="s">
        <v>72</v>
      </c>
      <c r="AK73" s="218" t="s">
        <v>808</v>
      </c>
      <c r="AL73" s="245">
        <v>43452</v>
      </c>
      <c r="AM73" s="245">
        <v>43923</v>
      </c>
      <c r="AN73" s="218" t="s">
        <v>809</v>
      </c>
      <c r="AO73" s="218" t="s">
        <v>810</v>
      </c>
      <c r="AP73" s="218" t="s">
        <v>811</v>
      </c>
      <c r="AQ73" s="218" t="s">
        <v>75</v>
      </c>
      <c r="AR73" s="242"/>
      <c r="AS73" s="242"/>
      <c r="AT73" s="246"/>
      <c r="AU73" s="246"/>
      <c r="AV73" s="246"/>
      <c r="AW73" s="246"/>
      <c r="AX73" s="246"/>
      <c r="AY73" s="225">
        <v>43549</v>
      </c>
      <c r="AZ73" s="225">
        <v>43723</v>
      </c>
      <c r="BA73" s="215">
        <f t="shared" si="11"/>
        <v>174</v>
      </c>
      <c r="BB73" s="226">
        <v>42547</v>
      </c>
      <c r="BC73" s="246"/>
      <c r="BD73" s="246"/>
      <c r="BE73" s="246"/>
      <c r="BF73" s="246"/>
      <c r="BG73" s="246"/>
      <c r="BH73" s="246"/>
      <c r="BI73" s="246"/>
      <c r="BJ73" s="246"/>
      <c r="BK73" s="246"/>
      <c r="BL73" s="246"/>
      <c r="BM73" s="246"/>
      <c r="BN73" s="246"/>
      <c r="BO73" s="246"/>
      <c r="BP73" s="246"/>
      <c r="BQ73" s="246"/>
      <c r="BR73" s="246"/>
      <c r="BS73" s="246"/>
      <c r="BT73" s="246"/>
      <c r="BU73" s="246"/>
      <c r="BV73" s="246"/>
      <c r="BW73" s="246"/>
      <c r="BX73" s="246"/>
      <c r="BY73" s="246"/>
      <c r="BZ73" s="246"/>
      <c r="CA73" s="246"/>
    </row>
    <row r="74" spans="1:79" s="43" customFormat="1" ht="409.5" x14ac:dyDescent="0.2">
      <c r="A74" s="209" t="s">
        <v>812</v>
      </c>
      <c r="B74" s="240">
        <v>25477</v>
      </c>
      <c r="C74" s="209" t="s">
        <v>50</v>
      </c>
      <c r="D74" s="209">
        <v>4</v>
      </c>
      <c r="E74" s="209">
        <v>1</v>
      </c>
      <c r="F74" s="209">
        <v>0</v>
      </c>
      <c r="G74" s="209" t="s">
        <v>51</v>
      </c>
      <c r="H74" s="209" t="s">
        <v>52</v>
      </c>
      <c r="I74" s="209" t="s">
        <v>813</v>
      </c>
      <c r="J74" s="209" t="s">
        <v>814</v>
      </c>
      <c r="K74" s="209" t="s">
        <v>815</v>
      </c>
      <c r="L74" s="209" t="s">
        <v>816</v>
      </c>
      <c r="M74" s="209">
        <f t="shared" si="9"/>
        <v>49</v>
      </c>
      <c r="N74" s="244"/>
      <c r="O74" s="212"/>
      <c r="P74" s="337" t="s">
        <v>817</v>
      </c>
      <c r="Q74" s="209" t="s">
        <v>793</v>
      </c>
      <c r="R74" s="209" t="s">
        <v>57</v>
      </c>
      <c r="S74" s="209" t="s">
        <v>818</v>
      </c>
      <c r="T74" s="209" t="s">
        <v>477</v>
      </c>
      <c r="U74" s="241" t="s">
        <v>819</v>
      </c>
      <c r="V74" s="218" t="s">
        <v>453</v>
      </c>
      <c r="W74" s="218" t="s">
        <v>820</v>
      </c>
      <c r="X74" s="218" t="s">
        <v>86</v>
      </c>
      <c r="Y74" s="242" t="s">
        <v>63</v>
      </c>
      <c r="Z74" s="218" t="s">
        <v>279</v>
      </c>
      <c r="AA74" s="218" t="s">
        <v>153</v>
      </c>
      <c r="AB74" s="218" t="s">
        <v>795</v>
      </c>
      <c r="AC74" s="247" t="s">
        <v>154</v>
      </c>
      <c r="AD74" s="218" t="s">
        <v>66</v>
      </c>
      <c r="AE74" s="248" t="s">
        <v>821</v>
      </c>
      <c r="AF74" s="222" t="s">
        <v>114</v>
      </c>
      <c r="AG74" s="222"/>
      <c r="AH74" s="244" t="s">
        <v>822</v>
      </c>
      <c r="AI74" s="218" t="s">
        <v>71</v>
      </c>
      <c r="AJ74" s="44" t="s">
        <v>72</v>
      </c>
      <c r="AK74" s="218" t="s">
        <v>823</v>
      </c>
      <c r="AL74" s="245">
        <v>43480</v>
      </c>
      <c r="AM74" s="245">
        <v>44048</v>
      </c>
      <c r="AN74" s="218" t="s">
        <v>824</v>
      </c>
      <c r="AO74" s="249"/>
      <c r="AP74" s="249"/>
      <c r="AQ74" s="218" t="s">
        <v>75</v>
      </c>
      <c r="AR74" s="242"/>
      <c r="AS74" s="242"/>
      <c r="AT74" s="246"/>
      <c r="AU74" s="246"/>
      <c r="AV74" s="246"/>
      <c r="AW74" s="246"/>
      <c r="AX74" s="246"/>
      <c r="AY74" s="225">
        <v>43621</v>
      </c>
      <c r="AZ74" s="225">
        <v>43797</v>
      </c>
      <c r="BA74" s="215">
        <f t="shared" si="11"/>
        <v>176</v>
      </c>
      <c r="BB74" s="212" t="s">
        <v>61</v>
      </c>
      <c r="BC74" s="246"/>
      <c r="BD74" s="246"/>
      <c r="BE74" s="246"/>
      <c r="BF74" s="246"/>
      <c r="BG74" s="246"/>
      <c r="BH74" s="246"/>
      <c r="BI74" s="246"/>
      <c r="BJ74" s="246"/>
      <c r="BK74" s="246"/>
      <c r="BL74" s="246"/>
      <c r="BM74" s="246"/>
      <c r="BN74" s="246"/>
      <c r="BO74" s="246"/>
      <c r="BP74" s="246"/>
      <c r="BQ74" s="246"/>
      <c r="BR74" s="246"/>
      <c r="BS74" s="246"/>
      <c r="BT74" s="246"/>
      <c r="BU74" s="246"/>
      <c r="BV74" s="246"/>
      <c r="BW74" s="246"/>
      <c r="BX74" s="246"/>
      <c r="BY74" s="246"/>
      <c r="BZ74" s="246"/>
      <c r="CA74" s="246"/>
    </row>
    <row r="75" spans="1:79" s="43" customFormat="1" ht="240" x14ac:dyDescent="0.2">
      <c r="A75" s="209" t="s">
        <v>825</v>
      </c>
      <c r="B75" s="240">
        <v>29576</v>
      </c>
      <c r="C75" s="209" t="s">
        <v>50</v>
      </c>
      <c r="D75" s="209">
        <v>3</v>
      </c>
      <c r="E75" s="209">
        <v>2</v>
      </c>
      <c r="F75" s="209">
        <v>0</v>
      </c>
      <c r="G75" s="209" t="s">
        <v>51</v>
      </c>
      <c r="H75" s="209" t="s">
        <v>52</v>
      </c>
      <c r="I75" s="209" t="s">
        <v>53</v>
      </c>
      <c r="J75" s="209" t="s">
        <v>826</v>
      </c>
      <c r="K75" s="209" t="s">
        <v>827</v>
      </c>
      <c r="L75" s="209" t="s">
        <v>828</v>
      </c>
      <c r="M75" s="209">
        <f t="shared" si="9"/>
        <v>38</v>
      </c>
      <c r="N75" s="244"/>
      <c r="O75" s="212"/>
      <c r="P75" s="337" t="s">
        <v>499</v>
      </c>
      <c r="Q75" s="209" t="s">
        <v>56</v>
      </c>
      <c r="R75" s="209" t="s">
        <v>57</v>
      </c>
      <c r="S75" s="209" t="s">
        <v>453</v>
      </c>
      <c r="T75" s="209" t="s">
        <v>477</v>
      </c>
      <c r="U75" s="241" t="s">
        <v>380</v>
      </c>
      <c r="V75" s="218" t="s">
        <v>453</v>
      </c>
      <c r="W75" s="218" t="s">
        <v>829</v>
      </c>
      <c r="X75" s="218" t="s">
        <v>86</v>
      </c>
      <c r="Y75" s="242" t="s">
        <v>63</v>
      </c>
      <c r="Z75" s="218" t="s">
        <v>830</v>
      </c>
      <c r="AA75" s="218" t="s">
        <v>181</v>
      </c>
      <c r="AB75" s="218" t="s">
        <v>64</v>
      </c>
      <c r="AC75" s="247" t="s">
        <v>280</v>
      </c>
      <c r="AD75" s="218" t="s">
        <v>831</v>
      </c>
      <c r="AE75" s="250" t="s">
        <v>832</v>
      </c>
      <c r="AF75" s="250" t="s">
        <v>832</v>
      </c>
      <c r="AG75" s="250" t="s">
        <v>832</v>
      </c>
      <c r="AH75" s="250" t="s">
        <v>832</v>
      </c>
      <c r="AI75" s="218" t="s">
        <v>71</v>
      </c>
      <c r="AJ75" s="44" t="s">
        <v>258</v>
      </c>
      <c r="AK75" s="218" t="s">
        <v>61</v>
      </c>
      <c r="AL75" s="245">
        <v>43479</v>
      </c>
      <c r="AM75" s="245">
        <v>43900</v>
      </c>
      <c r="AN75" s="218" t="s">
        <v>833</v>
      </c>
      <c r="AO75" s="218" t="s">
        <v>834</v>
      </c>
      <c r="AP75" s="218"/>
      <c r="AQ75" s="218" t="s">
        <v>75</v>
      </c>
      <c r="AR75" s="242"/>
      <c r="AS75" s="242"/>
      <c r="AT75" s="246"/>
      <c r="AU75" s="246"/>
      <c r="AV75" s="246"/>
      <c r="AW75" s="246"/>
      <c r="AX75" s="246"/>
      <c r="AY75" s="225">
        <v>43682</v>
      </c>
      <c r="AZ75" s="225">
        <v>43908</v>
      </c>
      <c r="BA75" s="215">
        <f t="shared" si="11"/>
        <v>226</v>
      </c>
      <c r="BB75" s="212" t="s">
        <v>61</v>
      </c>
      <c r="BC75" s="246"/>
      <c r="BD75" s="246"/>
      <c r="BE75" s="246"/>
      <c r="BF75" s="246"/>
      <c r="BG75" s="246"/>
      <c r="BH75" s="246"/>
      <c r="BI75" s="246"/>
      <c r="BJ75" s="246"/>
      <c r="BK75" s="246"/>
      <c r="BL75" s="246"/>
      <c r="BM75" s="246"/>
      <c r="BN75" s="246"/>
      <c r="BO75" s="246"/>
      <c r="BP75" s="246"/>
      <c r="BQ75" s="246"/>
      <c r="BR75" s="246"/>
      <c r="BS75" s="246"/>
      <c r="BT75" s="246"/>
      <c r="BU75" s="246"/>
      <c r="BV75" s="246"/>
      <c r="BW75" s="246"/>
      <c r="BX75" s="246"/>
      <c r="BY75" s="246"/>
      <c r="BZ75" s="246"/>
      <c r="CA75" s="246"/>
    </row>
    <row r="76" spans="1:79" s="43" customFormat="1" ht="192" x14ac:dyDescent="0.2">
      <c r="A76" s="41" t="s">
        <v>835</v>
      </c>
      <c r="B76" s="42">
        <v>20034</v>
      </c>
      <c r="C76" s="41" t="s">
        <v>50</v>
      </c>
      <c r="D76" s="41">
        <v>4</v>
      </c>
      <c r="E76" s="41">
        <v>0</v>
      </c>
      <c r="F76" s="41">
        <v>0</v>
      </c>
      <c r="G76" s="41" t="s">
        <v>51</v>
      </c>
      <c r="H76" s="41" t="s">
        <v>52</v>
      </c>
      <c r="I76" s="209" t="s">
        <v>53</v>
      </c>
      <c r="J76" s="41" t="s">
        <v>836</v>
      </c>
      <c r="K76" s="41" t="s">
        <v>837</v>
      </c>
      <c r="L76" s="41" t="s">
        <v>838</v>
      </c>
      <c r="M76" s="209">
        <f t="shared" si="9"/>
        <v>65</v>
      </c>
      <c r="N76" s="244"/>
      <c r="O76" s="212"/>
      <c r="P76" s="337" t="s">
        <v>817</v>
      </c>
      <c r="Q76" s="209" t="s">
        <v>114</v>
      </c>
      <c r="R76" s="209" t="s">
        <v>83</v>
      </c>
      <c r="S76" s="209" t="s">
        <v>453</v>
      </c>
      <c r="T76" s="209" t="s">
        <v>477</v>
      </c>
      <c r="U76" s="241" t="s">
        <v>839</v>
      </c>
      <c r="V76" s="218" t="s">
        <v>109</v>
      </c>
      <c r="W76" s="218" t="s">
        <v>61</v>
      </c>
      <c r="X76" s="218" t="s">
        <v>86</v>
      </c>
      <c r="Y76" s="242" t="s">
        <v>63</v>
      </c>
      <c r="Z76" s="218" t="s">
        <v>840</v>
      </c>
      <c r="AA76" s="218" t="s">
        <v>181</v>
      </c>
      <c r="AB76" s="218" t="s">
        <v>64</v>
      </c>
      <c r="AC76" s="243" t="s">
        <v>280</v>
      </c>
      <c r="AD76" s="218" t="s">
        <v>112</v>
      </c>
      <c r="AE76" s="248" t="s">
        <v>90</v>
      </c>
      <c r="AF76" s="222" t="s">
        <v>841</v>
      </c>
      <c r="AG76" s="222"/>
      <c r="AH76" s="244" t="s">
        <v>571</v>
      </c>
      <c r="AI76" s="218" t="s">
        <v>157</v>
      </c>
      <c r="AJ76" s="44" t="s">
        <v>72</v>
      </c>
      <c r="AK76" s="218" t="s">
        <v>842</v>
      </c>
      <c r="AL76" s="245">
        <v>43809</v>
      </c>
      <c r="AM76" s="245">
        <v>43927</v>
      </c>
      <c r="AN76" s="218" t="s">
        <v>843</v>
      </c>
      <c r="AO76" s="218" t="s">
        <v>844</v>
      </c>
      <c r="AP76" s="249"/>
      <c r="AQ76" s="218" t="s">
        <v>99</v>
      </c>
      <c r="AR76" s="242"/>
      <c r="AS76" s="251">
        <v>44224</v>
      </c>
      <c r="AT76" s="225" t="s">
        <v>845</v>
      </c>
      <c r="AU76" s="246"/>
      <c r="AV76" s="246"/>
      <c r="AW76" s="246"/>
      <c r="AX76" s="246"/>
      <c r="AY76" s="225">
        <v>43600</v>
      </c>
      <c r="AZ76" s="225">
        <v>43669</v>
      </c>
      <c r="BA76" s="215">
        <f t="shared" si="11"/>
        <v>69</v>
      </c>
      <c r="BB76" s="212" t="s">
        <v>61</v>
      </c>
      <c r="BC76" s="246"/>
      <c r="BD76" s="246"/>
      <c r="BE76" s="246"/>
      <c r="BF76" s="246"/>
      <c r="BG76" s="246"/>
      <c r="BH76" s="246"/>
      <c r="BI76" s="246"/>
      <c r="BJ76" s="246"/>
      <c r="BK76" s="246"/>
      <c r="BL76" s="246"/>
      <c r="BM76" s="246"/>
      <c r="BN76" s="246"/>
      <c r="BO76" s="246"/>
      <c r="BP76" s="246"/>
      <c r="BQ76" s="246"/>
      <c r="BR76" s="246"/>
      <c r="BS76" s="246"/>
      <c r="BT76" s="246"/>
      <c r="BU76" s="246"/>
      <c r="BV76" s="246"/>
      <c r="BW76" s="246"/>
      <c r="BX76" s="246"/>
      <c r="BY76" s="246"/>
      <c r="BZ76" s="246"/>
      <c r="CA76" s="246"/>
    </row>
    <row r="77" spans="1:79" s="43" customFormat="1" ht="128" x14ac:dyDescent="0.2">
      <c r="A77" s="209" t="s">
        <v>846</v>
      </c>
      <c r="B77" s="240">
        <v>19541</v>
      </c>
      <c r="C77" s="209" t="s">
        <v>50</v>
      </c>
      <c r="D77" s="209">
        <v>3</v>
      </c>
      <c r="E77" s="209">
        <v>1</v>
      </c>
      <c r="F77" s="209">
        <v>0</v>
      </c>
      <c r="G77" s="209" t="s">
        <v>51</v>
      </c>
      <c r="H77" s="209" t="s">
        <v>52</v>
      </c>
      <c r="I77" s="209" t="s">
        <v>53</v>
      </c>
      <c r="J77" s="209" t="s">
        <v>847</v>
      </c>
      <c r="K77" s="209" t="s">
        <v>848</v>
      </c>
      <c r="L77" s="209" t="s">
        <v>849</v>
      </c>
      <c r="M77" s="209">
        <f t="shared" si="9"/>
        <v>65</v>
      </c>
      <c r="N77" s="244"/>
      <c r="O77" s="212"/>
      <c r="P77" s="337" t="s">
        <v>253</v>
      </c>
      <c r="Q77" s="209" t="s">
        <v>106</v>
      </c>
      <c r="R77" s="209" t="s">
        <v>83</v>
      </c>
      <c r="S77" s="209" t="s">
        <v>453</v>
      </c>
      <c r="T77" s="209" t="s">
        <v>177</v>
      </c>
      <c r="U77" s="241" t="s">
        <v>529</v>
      </c>
      <c r="V77" s="218" t="s">
        <v>453</v>
      </c>
      <c r="W77" s="218" t="s">
        <v>850</v>
      </c>
      <c r="X77" s="218" t="s">
        <v>86</v>
      </c>
      <c r="Y77" s="242" t="s">
        <v>63</v>
      </c>
      <c r="Z77" s="218" t="s">
        <v>830</v>
      </c>
      <c r="AA77" s="218" t="s">
        <v>153</v>
      </c>
      <c r="AB77" s="218" t="s">
        <v>64</v>
      </c>
      <c r="AC77" s="243" t="s">
        <v>154</v>
      </c>
      <c r="AD77" s="218" t="s">
        <v>66</v>
      </c>
      <c r="AE77" s="222" t="s">
        <v>256</v>
      </c>
      <c r="AF77" s="222" t="s">
        <v>91</v>
      </c>
      <c r="AG77" s="222"/>
      <c r="AH77" s="244" t="s">
        <v>851</v>
      </c>
      <c r="AI77" s="218" t="s">
        <v>71</v>
      </c>
      <c r="AJ77" s="44" t="s">
        <v>72</v>
      </c>
      <c r="AK77" s="218" t="s">
        <v>852</v>
      </c>
      <c r="AL77" s="245">
        <v>43456</v>
      </c>
      <c r="AM77" s="245">
        <v>43747</v>
      </c>
      <c r="AN77" s="218" t="s">
        <v>853</v>
      </c>
      <c r="AO77" s="218" t="s">
        <v>854</v>
      </c>
      <c r="AP77" s="249"/>
      <c r="AQ77" s="218" t="s">
        <v>75</v>
      </c>
      <c r="AR77" s="242"/>
      <c r="AS77" s="242"/>
      <c r="AT77" s="246"/>
      <c r="AU77" s="246"/>
      <c r="AV77" s="246"/>
      <c r="AW77" s="246"/>
      <c r="AX77" s="246"/>
      <c r="AY77" s="225">
        <v>43570</v>
      </c>
      <c r="AZ77" s="225">
        <v>43882</v>
      </c>
      <c r="BA77" s="215">
        <f t="shared" si="11"/>
        <v>312</v>
      </c>
      <c r="BB77" s="212" t="s">
        <v>61</v>
      </c>
      <c r="BC77" s="246"/>
      <c r="BD77" s="246"/>
      <c r="BE77" s="246"/>
      <c r="BF77" s="246"/>
      <c r="BG77" s="246"/>
      <c r="BH77" s="246"/>
      <c r="BI77" s="246"/>
      <c r="BJ77" s="246"/>
      <c r="BK77" s="246"/>
      <c r="BL77" s="246"/>
      <c r="BM77" s="246"/>
      <c r="BN77" s="246"/>
      <c r="BO77" s="246"/>
      <c r="BP77" s="246"/>
      <c r="BQ77" s="246"/>
      <c r="BR77" s="246"/>
      <c r="BS77" s="246"/>
      <c r="BT77" s="246"/>
      <c r="BU77" s="246"/>
      <c r="BV77" s="246"/>
      <c r="BW77" s="246"/>
      <c r="BX77" s="246"/>
      <c r="BY77" s="246"/>
      <c r="BZ77" s="246"/>
      <c r="CA77" s="246"/>
    </row>
    <row r="78" spans="1:79" s="43" customFormat="1" ht="320" x14ac:dyDescent="0.2">
      <c r="A78" s="209" t="s">
        <v>855</v>
      </c>
      <c r="B78" s="240">
        <v>26841</v>
      </c>
      <c r="C78" s="209" t="s">
        <v>50</v>
      </c>
      <c r="D78" s="209">
        <v>4</v>
      </c>
      <c r="E78" s="209">
        <v>1</v>
      </c>
      <c r="F78" s="209">
        <v>0</v>
      </c>
      <c r="G78" s="209" t="s">
        <v>51</v>
      </c>
      <c r="H78" s="209" t="s">
        <v>52</v>
      </c>
      <c r="I78" s="209" t="s">
        <v>53</v>
      </c>
      <c r="J78" s="209" t="s">
        <v>856</v>
      </c>
      <c r="K78" s="209" t="s">
        <v>857</v>
      </c>
      <c r="L78" s="209" t="s">
        <v>858</v>
      </c>
      <c r="M78" s="209">
        <f t="shared" si="9"/>
        <v>45</v>
      </c>
      <c r="N78" s="244"/>
      <c r="O78" s="212"/>
      <c r="P78" s="337" t="s">
        <v>148</v>
      </c>
      <c r="Q78" s="209" t="s">
        <v>106</v>
      </c>
      <c r="R78" s="209" t="s">
        <v>83</v>
      </c>
      <c r="S78" s="209" t="s">
        <v>453</v>
      </c>
      <c r="T78" s="209" t="s">
        <v>177</v>
      </c>
      <c r="U78" s="241" t="s">
        <v>859</v>
      </c>
      <c r="V78" s="218" t="s">
        <v>109</v>
      </c>
      <c r="W78" s="218" t="s">
        <v>61</v>
      </c>
      <c r="X78" s="218" t="s">
        <v>86</v>
      </c>
      <c r="Y78" s="242" t="s">
        <v>63</v>
      </c>
      <c r="Z78" s="218" t="s">
        <v>152</v>
      </c>
      <c r="AA78" s="218" t="s">
        <v>181</v>
      </c>
      <c r="AB78" s="218" t="s">
        <v>64</v>
      </c>
      <c r="AC78" s="243" t="s">
        <v>154</v>
      </c>
      <c r="AD78" s="218" t="s">
        <v>295</v>
      </c>
      <c r="AE78" s="222" t="s">
        <v>90</v>
      </c>
      <c r="AF78" s="222" t="s">
        <v>91</v>
      </c>
      <c r="AG78" s="222"/>
      <c r="AH78" s="244" t="s">
        <v>571</v>
      </c>
      <c r="AI78" s="218" t="s">
        <v>71</v>
      </c>
      <c r="AJ78" s="44" t="s">
        <v>258</v>
      </c>
      <c r="AK78" s="218" t="s">
        <v>61</v>
      </c>
      <c r="AL78" s="245">
        <v>43511</v>
      </c>
      <c r="AM78" s="245">
        <v>43852</v>
      </c>
      <c r="AN78" s="218" t="s">
        <v>860</v>
      </c>
      <c r="AO78" s="249"/>
      <c r="AP78" s="249"/>
      <c r="AQ78" s="218" t="s">
        <v>75</v>
      </c>
      <c r="AR78" s="242"/>
      <c r="AS78" s="242"/>
      <c r="AT78" s="246"/>
      <c r="AU78" s="246"/>
      <c r="AV78" s="246"/>
      <c r="AW78" s="246"/>
      <c r="AX78" s="246"/>
      <c r="AY78" s="225">
        <v>43600</v>
      </c>
      <c r="AZ78" s="225">
        <v>43684</v>
      </c>
      <c r="BA78" s="215">
        <f t="shared" si="11"/>
        <v>84</v>
      </c>
      <c r="BB78" s="212" t="s">
        <v>61</v>
      </c>
      <c r="BC78" s="246"/>
      <c r="BD78" s="246"/>
      <c r="BE78" s="246"/>
      <c r="BF78" s="246"/>
      <c r="BG78" s="246"/>
      <c r="BH78" s="246"/>
      <c r="BI78" s="246"/>
      <c r="BJ78" s="246"/>
      <c r="BK78" s="246"/>
      <c r="BL78" s="246"/>
      <c r="BM78" s="246"/>
      <c r="BN78" s="246"/>
      <c r="BO78" s="246"/>
      <c r="BP78" s="246"/>
      <c r="BQ78" s="246"/>
      <c r="BR78" s="246"/>
      <c r="BS78" s="246"/>
      <c r="BT78" s="246"/>
      <c r="BU78" s="246"/>
      <c r="BV78" s="246"/>
      <c r="BW78" s="246"/>
      <c r="BX78" s="246"/>
      <c r="BY78" s="246"/>
      <c r="BZ78" s="246"/>
      <c r="CA78" s="246"/>
    </row>
    <row r="79" spans="1:79" s="43" customFormat="1" ht="304" x14ac:dyDescent="0.2">
      <c r="A79" s="209" t="s">
        <v>861</v>
      </c>
      <c r="B79" s="240">
        <v>18048</v>
      </c>
      <c r="C79" s="209" t="s">
        <v>50</v>
      </c>
      <c r="D79" s="209">
        <v>4</v>
      </c>
      <c r="E79" s="209">
        <v>1</v>
      </c>
      <c r="F79" s="209">
        <v>0</v>
      </c>
      <c r="G79" s="209" t="s">
        <v>51</v>
      </c>
      <c r="H79" s="209" t="s">
        <v>52</v>
      </c>
      <c r="I79" s="209" t="s">
        <v>53</v>
      </c>
      <c r="J79" s="209" t="s">
        <v>862</v>
      </c>
      <c r="K79" s="209" t="s">
        <v>863</v>
      </c>
      <c r="L79" s="209" t="s">
        <v>864</v>
      </c>
      <c r="M79" s="209">
        <f t="shared" si="9"/>
        <v>69</v>
      </c>
      <c r="N79" s="244"/>
      <c r="O79" s="212"/>
      <c r="P79" s="337" t="s">
        <v>148</v>
      </c>
      <c r="Q79" s="209" t="s">
        <v>106</v>
      </c>
      <c r="R79" s="209" t="s">
        <v>83</v>
      </c>
      <c r="S79" s="209" t="s">
        <v>453</v>
      </c>
      <c r="T79" s="209" t="s">
        <v>477</v>
      </c>
      <c r="U79" s="241" t="s">
        <v>268</v>
      </c>
      <c r="V79" s="218" t="s">
        <v>109</v>
      </c>
      <c r="W79" s="218" t="s">
        <v>61</v>
      </c>
      <c r="X79" s="218" t="s">
        <v>86</v>
      </c>
      <c r="Y79" s="242" t="s">
        <v>63</v>
      </c>
      <c r="Z79" s="218" t="s">
        <v>830</v>
      </c>
      <c r="AA79" s="218" t="s">
        <v>181</v>
      </c>
      <c r="AB79" s="218" t="s">
        <v>64</v>
      </c>
      <c r="AC79" s="247" t="s">
        <v>588</v>
      </c>
      <c r="AD79" s="218" t="s">
        <v>112</v>
      </c>
      <c r="AE79" s="222" t="s">
        <v>90</v>
      </c>
      <c r="AF79" s="222" t="s">
        <v>91</v>
      </c>
      <c r="AG79" s="222"/>
      <c r="AH79" s="244" t="s">
        <v>865</v>
      </c>
      <c r="AI79" s="218" t="s">
        <v>71</v>
      </c>
      <c r="AJ79" s="44" t="s">
        <v>72</v>
      </c>
      <c r="AK79" s="218" t="s">
        <v>829</v>
      </c>
      <c r="AL79" s="245">
        <v>43587</v>
      </c>
      <c r="AM79" s="245">
        <v>43937</v>
      </c>
      <c r="AN79" s="218" t="s">
        <v>866</v>
      </c>
      <c r="AO79" s="249"/>
      <c r="AP79" s="249"/>
      <c r="AQ79" s="218" t="s">
        <v>75</v>
      </c>
      <c r="AR79" s="242"/>
      <c r="AS79" s="242"/>
      <c r="AT79" s="246"/>
      <c r="AU79" s="246"/>
      <c r="AV79" s="246"/>
      <c r="AW79" s="246"/>
      <c r="AX79" s="246"/>
      <c r="AY79" s="225">
        <v>43711</v>
      </c>
      <c r="AZ79" s="225">
        <v>43782</v>
      </c>
      <c r="BA79" s="215">
        <f t="shared" si="11"/>
        <v>71</v>
      </c>
      <c r="BB79" s="212" t="s">
        <v>61</v>
      </c>
      <c r="BC79" s="246"/>
      <c r="BD79" s="246"/>
      <c r="BE79" s="246"/>
      <c r="BF79" s="246"/>
      <c r="BG79" s="246"/>
      <c r="BH79" s="246"/>
      <c r="BI79" s="246"/>
      <c r="BJ79" s="246"/>
      <c r="BK79" s="246"/>
      <c r="BL79" s="246"/>
      <c r="BM79" s="246"/>
      <c r="BN79" s="246"/>
      <c r="BO79" s="246"/>
      <c r="BP79" s="246"/>
      <c r="BQ79" s="246"/>
      <c r="BR79" s="246"/>
      <c r="BS79" s="246"/>
      <c r="BT79" s="246"/>
      <c r="BU79" s="246"/>
      <c r="BV79" s="246"/>
      <c r="BW79" s="246"/>
      <c r="BX79" s="246"/>
      <c r="BY79" s="246"/>
      <c r="BZ79" s="246"/>
      <c r="CA79" s="246"/>
    </row>
    <row r="80" spans="1:79" s="43" customFormat="1" ht="288" x14ac:dyDescent="0.2">
      <c r="A80" s="209" t="s">
        <v>867</v>
      </c>
      <c r="B80" s="240">
        <v>15015</v>
      </c>
      <c r="C80" s="209" t="s">
        <v>868</v>
      </c>
      <c r="D80" s="209">
        <v>3</v>
      </c>
      <c r="E80" s="209">
        <v>0</v>
      </c>
      <c r="F80" s="209">
        <v>0</v>
      </c>
      <c r="G80" s="209" t="s">
        <v>51</v>
      </c>
      <c r="H80" s="209" t="s">
        <v>52</v>
      </c>
      <c r="I80" s="209" t="s">
        <v>53</v>
      </c>
      <c r="J80" s="209" t="s">
        <v>869</v>
      </c>
      <c r="K80" s="209" t="s">
        <v>870</v>
      </c>
      <c r="L80" s="209" t="s">
        <v>871</v>
      </c>
      <c r="M80" s="209">
        <f t="shared" si="9"/>
        <v>78</v>
      </c>
      <c r="N80" s="244"/>
      <c r="O80" s="212"/>
      <c r="P80" s="337" t="s">
        <v>253</v>
      </c>
      <c r="Q80" s="209" t="s">
        <v>114</v>
      </c>
      <c r="R80" s="209" t="s">
        <v>83</v>
      </c>
      <c r="S80" s="209" t="s">
        <v>109</v>
      </c>
      <c r="T80" s="209" t="s">
        <v>872</v>
      </c>
      <c r="U80" s="241" t="s">
        <v>342</v>
      </c>
      <c r="V80" s="218" t="s">
        <v>109</v>
      </c>
      <c r="W80" s="218" t="s">
        <v>61</v>
      </c>
      <c r="X80" s="218" t="s">
        <v>86</v>
      </c>
      <c r="Y80" s="242" t="s">
        <v>63</v>
      </c>
      <c r="Z80" s="218" t="s">
        <v>489</v>
      </c>
      <c r="AA80" s="218" t="s">
        <v>181</v>
      </c>
      <c r="AB80" s="218" t="s">
        <v>64</v>
      </c>
      <c r="AC80" s="247" t="s">
        <v>154</v>
      </c>
      <c r="AD80" s="218" t="s">
        <v>873</v>
      </c>
      <c r="AE80" s="222" t="s">
        <v>198</v>
      </c>
      <c r="AF80" s="222" t="s">
        <v>91</v>
      </c>
      <c r="AG80" s="222"/>
      <c r="AH80" s="244" t="s">
        <v>874</v>
      </c>
      <c r="AI80" s="218" t="s">
        <v>71</v>
      </c>
      <c r="AJ80" s="44" t="s">
        <v>258</v>
      </c>
      <c r="AK80" s="218" t="s">
        <v>61</v>
      </c>
      <c r="AL80" s="245">
        <v>43656</v>
      </c>
      <c r="AM80" s="245">
        <v>43872</v>
      </c>
      <c r="AN80" s="218" t="s">
        <v>875</v>
      </c>
      <c r="AO80" s="249"/>
      <c r="AP80" s="249"/>
      <c r="AQ80" s="218" t="s">
        <v>75</v>
      </c>
      <c r="AR80" s="242"/>
      <c r="AS80" s="242"/>
      <c r="AT80" s="246"/>
      <c r="AU80" s="246"/>
      <c r="AV80" s="246"/>
      <c r="AW80" s="246"/>
      <c r="AX80" s="246"/>
      <c r="AY80" s="225">
        <v>43783</v>
      </c>
      <c r="AZ80" s="225">
        <v>43872</v>
      </c>
      <c r="BA80" s="215">
        <f t="shared" si="11"/>
        <v>89</v>
      </c>
      <c r="BB80" s="212" t="s">
        <v>61</v>
      </c>
      <c r="BC80" s="246"/>
      <c r="BD80" s="246"/>
      <c r="BE80" s="246"/>
      <c r="BF80" s="246"/>
      <c r="BG80" s="246"/>
      <c r="BH80" s="246"/>
      <c r="BI80" s="246"/>
      <c r="BJ80" s="246"/>
      <c r="BK80" s="246"/>
      <c r="BL80" s="246"/>
      <c r="BM80" s="246"/>
      <c r="BN80" s="246"/>
      <c r="BO80" s="246"/>
      <c r="BP80" s="246"/>
      <c r="BQ80" s="246"/>
      <c r="BR80" s="246"/>
      <c r="BS80" s="246"/>
      <c r="BT80" s="246"/>
      <c r="BU80" s="246"/>
      <c r="BV80" s="246"/>
      <c r="BW80" s="246"/>
      <c r="BX80" s="246"/>
      <c r="BY80" s="246"/>
      <c r="BZ80" s="246"/>
      <c r="CA80" s="246"/>
    </row>
    <row r="81" spans="1:79" s="43" customFormat="1" ht="240" x14ac:dyDescent="0.2">
      <c r="A81" s="209" t="s">
        <v>876</v>
      </c>
      <c r="B81" s="240">
        <v>26672</v>
      </c>
      <c r="C81" s="209" t="s">
        <v>868</v>
      </c>
      <c r="D81" s="209">
        <v>3</v>
      </c>
      <c r="E81" s="209">
        <v>1</v>
      </c>
      <c r="F81" s="209">
        <v>0</v>
      </c>
      <c r="G81" s="209" t="s">
        <v>51</v>
      </c>
      <c r="H81" s="209" t="s">
        <v>52</v>
      </c>
      <c r="I81" s="209" t="s">
        <v>53</v>
      </c>
      <c r="J81" s="209" t="s">
        <v>877</v>
      </c>
      <c r="K81" s="209" t="s">
        <v>878</v>
      </c>
      <c r="L81" s="209" t="s">
        <v>879</v>
      </c>
      <c r="M81" s="209">
        <f t="shared" si="9"/>
        <v>46</v>
      </c>
      <c r="N81" s="244"/>
      <c r="O81" s="212"/>
      <c r="P81" s="337" t="s">
        <v>166</v>
      </c>
      <c r="Q81" s="209" t="s">
        <v>114</v>
      </c>
      <c r="R81" s="209" t="s">
        <v>83</v>
      </c>
      <c r="S81" s="209" t="s">
        <v>109</v>
      </c>
      <c r="T81" s="209" t="s">
        <v>177</v>
      </c>
      <c r="U81" s="241" t="s">
        <v>323</v>
      </c>
      <c r="V81" s="218" t="s">
        <v>109</v>
      </c>
      <c r="W81" s="218" t="s">
        <v>61</v>
      </c>
      <c r="X81" s="218" t="s">
        <v>86</v>
      </c>
      <c r="Y81" s="242" t="s">
        <v>63</v>
      </c>
      <c r="Z81" s="218" t="s">
        <v>489</v>
      </c>
      <c r="AA81" s="218" t="s">
        <v>181</v>
      </c>
      <c r="AB81" s="218" t="s">
        <v>64</v>
      </c>
      <c r="AC81" s="243" t="s">
        <v>154</v>
      </c>
      <c r="AD81" s="218" t="s">
        <v>112</v>
      </c>
      <c r="AE81" s="222" t="s">
        <v>139</v>
      </c>
      <c r="AF81" s="222" t="s">
        <v>91</v>
      </c>
      <c r="AG81" s="222"/>
      <c r="AH81" s="244" t="s">
        <v>880</v>
      </c>
      <c r="AI81" s="218" t="s">
        <v>71</v>
      </c>
      <c r="AJ81" s="44" t="s">
        <v>258</v>
      </c>
      <c r="AK81" s="218" t="s">
        <v>61</v>
      </c>
      <c r="AL81" s="245">
        <v>43736</v>
      </c>
      <c r="AM81" s="245">
        <v>43901</v>
      </c>
      <c r="AN81" s="218" t="s">
        <v>881</v>
      </c>
      <c r="AO81" s="249"/>
      <c r="AP81" s="249"/>
      <c r="AQ81" s="218" t="s">
        <v>75</v>
      </c>
      <c r="AR81" s="242"/>
      <c r="AS81" s="242"/>
      <c r="AT81" s="246"/>
      <c r="AU81" s="246"/>
      <c r="AV81" s="246"/>
      <c r="AW81" s="246"/>
      <c r="AX81" s="246"/>
      <c r="AY81" s="225">
        <v>43815</v>
      </c>
      <c r="AZ81" s="225">
        <v>43903</v>
      </c>
      <c r="BA81" s="215">
        <f t="shared" si="11"/>
        <v>88</v>
      </c>
      <c r="BB81" s="212" t="s">
        <v>61</v>
      </c>
      <c r="BC81" s="246"/>
      <c r="BD81" s="246"/>
      <c r="BE81" s="246"/>
      <c r="BF81" s="246"/>
      <c r="BG81" s="246"/>
      <c r="BH81" s="246"/>
      <c r="BI81" s="246"/>
      <c r="BJ81" s="246"/>
      <c r="BK81" s="246"/>
      <c r="BL81" s="246"/>
      <c r="BM81" s="246"/>
      <c r="BN81" s="246"/>
      <c r="BO81" s="246"/>
      <c r="BP81" s="246"/>
      <c r="BQ81" s="246"/>
      <c r="BR81" s="246"/>
      <c r="BS81" s="246"/>
      <c r="BT81" s="246"/>
      <c r="BU81" s="246"/>
      <c r="BV81" s="246"/>
      <c r="BW81" s="246"/>
      <c r="BX81" s="246"/>
      <c r="BY81" s="246"/>
      <c r="BZ81" s="246"/>
      <c r="CA81" s="246"/>
    </row>
    <row r="82" spans="1:79" s="43" customFormat="1" ht="144" x14ac:dyDescent="0.2">
      <c r="A82" s="209" t="s">
        <v>882</v>
      </c>
      <c r="B82" s="240">
        <v>26738</v>
      </c>
      <c r="C82" s="209" t="s">
        <v>868</v>
      </c>
      <c r="D82" s="209">
        <v>3</v>
      </c>
      <c r="E82" s="209">
        <v>1</v>
      </c>
      <c r="F82" s="209">
        <v>0</v>
      </c>
      <c r="G82" s="209" t="s">
        <v>51</v>
      </c>
      <c r="H82" s="209" t="s">
        <v>52</v>
      </c>
      <c r="I82" s="209" t="s">
        <v>813</v>
      </c>
      <c r="J82" s="209" t="s">
        <v>883</v>
      </c>
      <c r="K82" s="209" t="s">
        <v>884</v>
      </c>
      <c r="L82" s="209" t="s">
        <v>885</v>
      </c>
      <c r="M82" s="209">
        <f t="shared" si="9"/>
        <v>46</v>
      </c>
      <c r="N82" s="244"/>
      <c r="O82" s="212"/>
      <c r="P82" s="337" t="s">
        <v>55</v>
      </c>
      <c r="Q82" s="209" t="s">
        <v>106</v>
      </c>
      <c r="R82" s="209" t="s">
        <v>83</v>
      </c>
      <c r="S82" s="209" t="s">
        <v>453</v>
      </c>
      <c r="T82" s="209" t="s">
        <v>477</v>
      </c>
      <c r="U82" s="241" t="s">
        <v>508</v>
      </c>
      <c r="V82" s="218" t="s">
        <v>109</v>
      </c>
      <c r="W82" s="218" t="s">
        <v>61</v>
      </c>
      <c r="X82" s="218" t="s">
        <v>86</v>
      </c>
      <c r="Y82" s="242" t="s">
        <v>63</v>
      </c>
      <c r="Z82" s="218" t="s">
        <v>180</v>
      </c>
      <c r="AA82" s="218" t="s">
        <v>181</v>
      </c>
      <c r="AB82" s="218" t="s">
        <v>64</v>
      </c>
      <c r="AC82" s="243" t="s">
        <v>280</v>
      </c>
      <c r="AD82" s="218" t="s">
        <v>886</v>
      </c>
      <c r="AE82" s="252" t="s">
        <v>90</v>
      </c>
      <c r="AF82" s="222" t="s">
        <v>91</v>
      </c>
      <c r="AG82" s="222"/>
      <c r="AH82" s="244" t="s">
        <v>887</v>
      </c>
      <c r="AI82" s="218" t="s">
        <v>71</v>
      </c>
      <c r="AJ82" s="44" t="s">
        <v>258</v>
      </c>
      <c r="AK82" s="218" t="s">
        <v>61</v>
      </c>
      <c r="AL82" s="245">
        <v>43743</v>
      </c>
      <c r="AM82" s="245">
        <v>43951</v>
      </c>
      <c r="AN82" s="249" t="s">
        <v>888</v>
      </c>
      <c r="AO82" s="249"/>
      <c r="AP82" s="249"/>
      <c r="AQ82" s="218" t="s">
        <v>75</v>
      </c>
      <c r="AR82" s="242"/>
      <c r="AS82" s="242"/>
      <c r="AT82" s="246"/>
      <c r="AU82" s="246"/>
      <c r="AV82" s="246"/>
      <c r="AW82" s="246"/>
      <c r="AX82" s="246"/>
      <c r="AY82" s="225">
        <v>43830</v>
      </c>
      <c r="AZ82" s="225">
        <v>43951</v>
      </c>
      <c r="BA82" s="215">
        <f t="shared" si="11"/>
        <v>121</v>
      </c>
      <c r="BB82" s="212" t="s">
        <v>61</v>
      </c>
      <c r="BC82" s="246"/>
      <c r="BD82" s="246"/>
      <c r="BE82" s="246"/>
      <c r="BF82" s="246"/>
      <c r="BG82" s="246"/>
      <c r="BH82" s="246"/>
      <c r="BI82" s="246"/>
      <c r="BJ82" s="246"/>
      <c r="BK82" s="246"/>
      <c r="BL82" s="246"/>
      <c r="BM82" s="246"/>
      <c r="BN82" s="246"/>
      <c r="BO82" s="246"/>
      <c r="BP82" s="246"/>
      <c r="BQ82" s="246"/>
      <c r="BR82" s="246"/>
      <c r="BS82" s="246"/>
      <c r="BT82" s="246"/>
      <c r="BU82" s="246"/>
      <c r="BV82" s="246"/>
      <c r="BW82" s="246"/>
      <c r="BX82" s="246"/>
      <c r="BY82" s="246"/>
      <c r="BZ82" s="246"/>
      <c r="CA82" s="246"/>
    </row>
    <row r="83" spans="1:79" s="43" customFormat="1" ht="112" x14ac:dyDescent="0.2">
      <c r="A83" s="209" t="s">
        <v>889</v>
      </c>
      <c r="B83" s="240">
        <v>18786</v>
      </c>
      <c r="C83" s="209" t="s">
        <v>102</v>
      </c>
      <c r="D83" s="209">
        <v>3</v>
      </c>
      <c r="E83" s="209">
        <v>1</v>
      </c>
      <c r="F83" s="209">
        <v>0</v>
      </c>
      <c r="G83" s="209" t="s">
        <v>51</v>
      </c>
      <c r="H83" s="209" t="s">
        <v>52</v>
      </c>
      <c r="I83" s="209" t="s">
        <v>53</v>
      </c>
      <c r="J83" s="209" t="s">
        <v>890</v>
      </c>
      <c r="K83" s="209" t="s">
        <v>891</v>
      </c>
      <c r="L83" s="209" t="s">
        <v>892</v>
      </c>
      <c r="M83" s="209">
        <f t="shared" si="9"/>
        <v>64</v>
      </c>
      <c r="N83" s="244"/>
      <c r="O83" s="212"/>
      <c r="P83" s="337" t="s">
        <v>253</v>
      </c>
      <c r="Q83" s="209" t="s">
        <v>106</v>
      </c>
      <c r="R83" s="209" t="s">
        <v>83</v>
      </c>
      <c r="S83" s="209" t="s">
        <v>453</v>
      </c>
      <c r="T83" s="209" t="s">
        <v>223</v>
      </c>
      <c r="U83" s="241" t="s">
        <v>314</v>
      </c>
      <c r="V83" s="218" t="s">
        <v>109</v>
      </c>
      <c r="W83" s="218" t="s">
        <v>61</v>
      </c>
      <c r="X83" s="218" t="s">
        <v>62</v>
      </c>
      <c r="Y83" s="242" t="s">
        <v>109</v>
      </c>
      <c r="Z83" s="249" t="s">
        <v>893</v>
      </c>
      <c r="AA83" s="249" t="s">
        <v>893</v>
      </c>
      <c r="AB83" s="249" t="s">
        <v>893</v>
      </c>
      <c r="AC83" s="51" t="s">
        <v>111</v>
      </c>
      <c r="AD83" s="218" t="s">
        <v>894</v>
      </c>
      <c r="AE83" s="218" t="s">
        <v>256</v>
      </c>
      <c r="AF83" s="221" t="s">
        <v>91</v>
      </c>
      <c r="AG83" s="222"/>
      <c r="AH83" s="244" t="s">
        <v>895</v>
      </c>
      <c r="AI83" s="253" t="s">
        <v>71</v>
      </c>
      <c r="AJ83" s="45" t="s">
        <v>258</v>
      </c>
      <c r="AK83" s="253" t="s">
        <v>61</v>
      </c>
      <c r="AL83" s="254">
        <v>42289</v>
      </c>
      <c r="AM83" s="254">
        <v>42325</v>
      </c>
      <c r="AN83" s="46" t="s">
        <v>462</v>
      </c>
      <c r="AO83" s="46" t="s">
        <v>462</v>
      </c>
      <c r="AP83" s="46" t="s">
        <v>592</v>
      </c>
      <c r="AQ83" s="253" t="s">
        <v>75</v>
      </c>
      <c r="AR83" s="255"/>
      <c r="AS83" s="255"/>
      <c r="AT83" s="246"/>
      <c r="AU83" s="246"/>
      <c r="AV83" s="246"/>
      <c r="AW83" s="246"/>
      <c r="AX83" s="246"/>
      <c r="AY83" s="225">
        <v>42321</v>
      </c>
      <c r="AZ83" s="225">
        <v>42325</v>
      </c>
      <c r="BA83" s="215">
        <f t="shared" si="11"/>
        <v>4</v>
      </c>
      <c r="BB83" s="212" t="s">
        <v>61</v>
      </c>
      <c r="BC83" s="246"/>
      <c r="BD83" s="246"/>
      <c r="BE83" s="246"/>
      <c r="BF83" s="246"/>
      <c r="BG83" s="246"/>
      <c r="BH83" s="246"/>
      <c r="BI83" s="246"/>
      <c r="BJ83" s="246"/>
      <c r="BK83" s="246"/>
      <c r="BL83" s="246"/>
      <c r="BM83" s="246"/>
      <c r="BN83" s="246"/>
      <c r="BO83" s="246"/>
      <c r="BP83" s="246"/>
      <c r="BQ83" s="246"/>
      <c r="BR83" s="246"/>
      <c r="BS83" s="246"/>
      <c r="BT83" s="246"/>
      <c r="BU83" s="246"/>
      <c r="BV83" s="246"/>
      <c r="BW83" s="246"/>
      <c r="BX83" s="246"/>
      <c r="BY83" s="246"/>
      <c r="BZ83" s="246"/>
      <c r="CA83" s="246"/>
    </row>
    <row r="84" spans="1:79" s="43" customFormat="1" ht="112" x14ac:dyDescent="0.2">
      <c r="A84" s="209" t="s">
        <v>896</v>
      </c>
      <c r="B84" s="240">
        <v>12803</v>
      </c>
      <c r="C84" s="209" t="s">
        <v>50</v>
      </c>
      <c r="D84" s="209">
        <v>3</v>
      </c>
      <c r="E84" s="209">
        <v>1</v>
      </c>
      <c r="F84" s="209">
        <v>0</v>
      </c>
      <c r="G84" s="209" t="s">
        <v>51</v>
      </c>
      <c r="H84" s="209" t="s">
        <v>52</v>
      </c>
      <c r="I84" s="209" t="s">
        <v>53</v>
      </c>
      <c r="J84" s="209" t="s">
        <v>897</v>
      </c>
      <c r="K84" s="209" t="s">
        <v>898</v>
      </c>
      <c r="L84" s="209" t="s">
        <v>899</v>
      </c>
      <c r="M84" s="209">
        <f t="shared" si="9"/>
        <v>79</v>
      </c>
      <c r="N84" s="244"/>
      <c r="O84" s="212"/>
      <c r="P84" s="337" t="s">
        <v>253</v>
      </c>
      <c r="Q84" s="209" t="s">
        <v>106</v>
      </c>
      <c r="R84" s="209" t="s">
        <v>83</v>
      </c>
      <c r="S84" s="209" t="s">
        <v>453</v>
      </c>
      <c r="T84" s="209" t="s">
        <v>477</v>
      </c>
      <c r="U84" s="241" t="s">
        <v>900</v>
      </c>
      <c r="V84" s="218" t="s">
        <v>109</v>
      </c>
      <c r="W84" s="218" t="s">
        <v>61</v>
      </c>
      <c r="X84" s="218" t="s">
        <v>86</v>
      </c>
      <c r="Y84" s="242" t="s">
        <v>63</v>
      </c>
      <c r="Z84" s="218" t="s">
        <v>152</v>
      </c>
      <c r="AA84" s="218" t="s">
        <v>181</v>
      </c>
      <c r="AB84" s="218" t="s">
        <v>64</v>
      </c>
      <c r="AC84" s="243" t="s">
        <v>154</v>
      </c>
      <c r="AD84" s="218" t="s">
        <v>295</v>
      </c>
      <c r="AE84" s="218" t="s">
        <v>256</v>
      </c>
      <c r="AF84" s="221" t="s">
        <v>91</v>
      </c>
      <c r="AG84" s="222"/>
      <c r="AH84" s="244" t="s">
        <v>901</v>
      </c>
      <c r="AI84" s="218" t="s">
        <v>71</v>
      </c>
      <c r="AJ84" s="218" t="s">
        <v>258</v>
      </c>
      <c r="AK84" s="218" t="s">
        <v>61</v>
      </c>
      <c r="AL84" s="245">
        <v>41760</v>
      </c>
      <c r="AM84" s="245">
        <v>41968</v>
      </c>
      <c r="AN84" s="22" t="s">
        <v>462</v>
      </c>
      <c r="AO84" s="22" t="s">
        <v>462</v>
      </c>
      <c r="AP84" s="22" t="s">
        <v>592</v>
      </c>
      <c r="AQ84" s="218" t="s">
        <v>75</v>
      </c>
      <c r="AR84" s="242"/>
      <c r="AS84" s="242"/>
      <c r="AT84" s="256"/>
      <c r="AU84" s="256"/>
      <c r="AV84" s="256"/>
      <c r="AW84" s="246"/>
      <c r="AX84" s="246"/>
      <c r="AY84" s="225">
        <v>41856</v>
      </c>
      <c r="AZ84" s="225">
        <v>41968</v>
      </c>
      <c r="BA84" s="215">
        <f t="shared" si="11"/>
        <v>112</v>
      </c>
      <c r="BB84" s="212" t="s">
        <v>61</v>
      </c>
      <c r="BC84" s="246"/>
      <c r="BD84" s="246"/>
      <c r="BE84" s="246"/>
      <c r="BF84" s="246"/>
      <c r="BG84" s="246"/>
      <c r="BH84" s="246"/>
      <c r="BI84" s="246"/>
      <c r="BJ84" s="246"/>
      <c r="BK84" s="246"/>
      <c r="BL84" s="246"/>
      <c r="BM84" s="246"/>
      <c r="BN84" s="246"/>
      <c r="BO84" s="246"/>
      <c r="BP84" s="246"/>
      <c r="BQ84" s="246"/>
      <c r="BR84" s="246"/>
      <c r="BS84" s="246"/>
      <c r="BT84" s="246"/>
      <c r="BU84" s="246"/>
      <c r="BV84" s="246"/>
      <c r="BW84" s="246"/>
      <c r="BX84" s="246"/>
      <c r="BY84" s="246"/>
      <c r="BZ84" s="246"/>
      <c r="CA84" s="246"/>
    </row>
    <row r="85" spans="1:79" s="66" customFormat="1" x14ac:dyDescent="0.2">
      <c r="A85" s="59"/>
      <c r="B85" s="59"/>
      <c r="C85" s="59"/>
      <c r="D85" s="59"/>
      <c r="E85" s="59"/>
      <c r="F85" s="59"/>
      <c r="G85" s="59"/>
      <c r="H85" s="59"/>
      <c r="I85" s="59"/>
      <c r="J85" s="59"/>
      <c r="K85" s="59"/>
      <c r="L85" s="59"/>
      <c r="M85" s="60"/>
      <c r="N85" s="313"/>
      <c r="O85" s="345"/>
      <c r="P85" s="63"/>
      <c r="Q85" s="59"/>
      <c r="R85" s="59"/>
      <c r="S85" s="59"/>
      <c r="T85" s="59"/>
      <c r="U85" s="59"/>
      <c r="V85" s="59"/>
      <c r="W85" s="231"/>
      <c r="X85" s="59"/>
      <c r="Y85" s="61"/>
      <c r="Z85" s="62"/>
      <c r="AA85" s="62"/>
      <c r="AB85" s="62"/>
      <c r="AC85" s="63"/>
      <c r="AD85" s="59"/>
      <c r="AE85" s="59"/>
      <c r="AF85" s="59"/>
      <c r="AG85" s="59"/>
      <c r="AH85" s="64"/>
      <c r="AI85" s="59"/>
      <c r="AJ85" s="59"/>
      <c r="AK85" s="59"/>
      <c r="AL85" s="65"/>
      <c r="AM85" s="59"/>
      <c r="AN85" s="59"/>
      <c r="AO85" s="59"/>
      <c r="AP85" s="59"/>
      <c r="AQ85" s="59"/>
      <c r="AR85" s="59"/>
      <c r="AS85" s="59"/>
      <c r="AT85" s="59"/>
      <c r="AU85" s="59"/>
      <c r="AV85" s="59"/>
      <c r="AW85" s="59"/>
      <c r="AX85" s="59"/>
      <c r="AY85" s="72"/>
      <c r="AZ85" s="72"/>
      <c r="BA85" s="72"/>
      <c r="BB85" s="60"/>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71"/>
      <c r="CA85" s="71"/>
    </row>
    <row r="86" spans="1:79" s="43" customFormat="1" ht="339.75" customHeight="1" x14ac:dyDescent="0.2">
      <c r="A86" s="20" t="s">
        <v>902</v>
      </c>
      <c r="B86" s="47">
        <v>27264</v>
      </c>
      <c r="C86" s="20" t="s">
        <v>50</v>
      </c>
      <c r="D86" s="20">
        <v>3</v>
      </c>
      <c r="E86" s="20">
        <v>2</v>
      </c>
      <c r="F86" s="20">
        <v>0</v>
      </c>
      <c r="G86" s="20" t="s">
        <v>51</v>
      </c>
      <c r="H86" s="20" t="s">
        <v>52</v>
      </c>
      <c r="I86" s="20" t="s">
        <v>53</v>
      </c>
      <c r="J86" s="20" t="s">
        <v>903</v>
      </c>
      <c r="K86" s="20" t="s">
        <v>904</v>
      </c>
      <c r="L86" s="20" t="s">
        <v>905</v>
      </c>
      <c r="M86" s="209">
        <f t="shared" ref="M86:M117" si="12">ROUNDDOWN(((AL86-B86)/365),0)</f>
        <v>41</v>
      </c>
      <c r="N86" s="318"/>
      <c r="O86" s="212"/>
      <c r="P86" s="338" t="s">
        <v>82</v>
      </c>
      <c r="Q86" s="7" t="s">
        <v>106</v>
      </c>
      <c r="R86" s="7" t="s">
        <v>57</v>
      </c>
      <c r="S86" s="7" t="s">
        <v>906</v>
      </c>
      <c r="T86" s="7" t="s">
        <v>907</v>
      </c>
      <c r="U86" s="7" t="s">
        <v>908</v>
      </c>
      <c r="V86" s="218" t="s">
        <v>109</v>
      </c>
      <c r="W86" s="218" t="s">
        <v>61</v>
      </c>
      <c r="X86" s="218" t="s">
        <v>86</v>
      </c>
      <c r="Y86" s="40" t="s">
        <v>63</v>
      </c>
      <c r="Z86" s="7" t="s">
        <v>909</v>
      </c>
      <c r="AA86" s="218" t="s">
        <v>153</v>
      </c>
      <c r="AB86" s="218" t="s">
        <v>64</v>
      </c>
      <c r="AC86" s="7" t="s">
        <v>154</v>
      </c>
      <c r="AD86" s="7" t="s">
        <v>66</v>
      </c>
      <c r="AE86" s="7" t="s">
        <v>821</v>
      </c>
      <c r="AF86" s="221" t="s">
        <v>91</v>
      </c>
      <c r="AG86" s="7"/>
      <c r="AH86" s="7" t="s">
        <v>910</v>
      </c>
      <c r="AI86" s="7" t="s">
        <v>157</v>
      </c>
      <c r="AJ86" s="44" t="s">
        <v>72</v>
      </c>
      <c r="AK86" s="7" t="s">
        <v>911</v>
      </c>
      <c r="AL86" s="35">
        <v>42283</v>
      </c>
      <c r="AM86" s="35">
        <v>42863</v>
      </c>
      <c r="AN86" s="7" t="s">
        <v>912</v>
      </c>
      <c r="AO86" s="7" t="s">
        <v>913</v>
      </c>
      <c r="AP86" s="7" t="s">
        <v>914</v>
      </c>
      <c r="AQ86" s="7" t="s">
        <v>99</v>
      </c>
      <c r="AR86" s="7"/>
      <c r="AS86" s="35">
        <v>43549</v>
      </c>
      <c r="AT86" s="7" t="s">
        <v>915</v>
      </c>
      <c r="AU86" s="7"/>
      <c r="AV86" s="7"/>
      <c r="AW86" s="246"/>
      <c r="AX86" s="246"/>
      <c r="AY86" s="225">
        <v>42422</v>
      </c>
      <c r="AZ86" s="225">
        <v>42538</v>
      </c>
      <c r="BA86" s="215">
        <f t="shared" ref="BA86:BA91" si="13" xml:space="preserve"> AZ86-AY86</f>
        <v>116</v>
      </c>
      <c r="BB86" s="226">
        <v>43173</v>
      </c>
      <c r="BC86" s="246"/>
      <c r="BD86" s="246"/>
      <c r="BE86" s="246"/>
      <c r="BF86" s="246"/>
      <c r="BG86" s="246"/>
      <c r="BH86" s="246"/>
      <c r="BI86" s="246"/>
      <c r="BJ86" s="246"/>
      <c r="BK86" s="246"/>
      <c r="BL86" s="246"/>
      <c r="BM86" s="246"/>
      <c r="BN86" s="246"/>
      <c r="BO86" s="246"/>
      <c r="BP86" s="246"/>
      <c r="BQ86" s="246"/>
      <c r="BR86" s="246"/>
      <c r="BS86" s="246"/>
      <c r="BT86" s="246"/>
      <c r="BU86" s="246"/>
      <c r="BV86" s="246"/>
      <c r="BW86" s="246"/>
      <c r="BX86" s="246"/>
      <c r="BY86" s="246"/>
      <c r="BZ86" s="257"/>
      <c r="CA86" s="258"/>
    </row>
    <row r="87" spans="1:79" s="43" customFormat="1" ht="128" x14ac:dyDescent="0.2">
      <c r="A87" s="20" t="s">
        <v>916</v>
      </c>
      <c r="B87" s="47">
        <v>22191</v>
      </c>
      <c r="C87" s="20" t="s">
        <v>50</v>
      </c>
      <c r="D87" s="20">
        <v>3</v>
      </c>
      <c r="E87" s="20">
        <v>2</v>
      </c>
      <c r="F87" s="20">
        <v>0</v>
      </c>
      <c r="G87" s="20" t="s">
        <v>51</v>
      </c>
      <c r="H87" s="20" t="s">
        <v>52</v>
      </c>
      <c r="I87" s="20" t="s">
        <v>53</v>
      </c>
      <c r="J87" s="20" t="s">
        <v>917</v>
      </c>
      <c r="K87" s="20" t="s">
        <v>918</v>
      </c>
      <c r="L87" s="20" t="s">
        <v>919</v>
      </c>
      <c r="M87" s="212">
        <f t="shared" si="12"/>
        <v>55</v>
      </c>
      <c r="N87" s="318"/>
      <c r="O87" s="212"/>
      <c r="P87" s="338" t="s">
        <v>253</v>
      </c>
      <c r="Q87" s="7" t="s">
        <v>56</v>
      </c>
      <c r="R87" s="7" t="s">
        <v>83</v>
      </c>
      <c r="S87" s="7" t="s">
        <v>58</v>
      </c>
      <c r="T87" s="7" t="s">
        <v>223</v>
      </c>
      <c r="U87" s="20" t="s">
        <v>920</v>
      </c>
      <c r="V87" s="218" t="s">
        <v>109</v>
      </c>
      <c r="W87" s="218" t="s">
        <v>61</v>
      </c>
      <c r="X87" s="218" t="s">
        <v>86</v>
      </c>
      <c r="Y87" s="40" t="s">
        <v>921</v>
      </c>
      <c r="Z87" s="7" t="s">
        <v>489</v>
      </c>
      <c r="AA87" s="218" t="s">
        <v>181</v>
      </c>
      <c r="AB87" s="218" t="s">
        <v>64</v>
      </c>
      <c r="AC87" s="7" t="s">
        <v>154</v>
      </c>
      <c r="AD87" s="7" t="s">
        <v>922</v>
      </c>
      <c r="AE87" s="7" t="s">
        <v>90</v>
      </c>
      <c r="AF87" s="221" t="s">
        <v>155</v>
      </c>
      <c r="AG87" s="7"/>
      <c r="AH87" s="7" t="s">
        <v>923</v>
      </c>
      <c r="AI87" s="7" t="s">
        <v>71</v>
      </c>
      <c r="AJ87" s="44" t="s">
        <v>72</v>
      </c>
      <c r="AK87" s="7" t="s">
        <v>924</v>
      </c>
      <c r="AL87" s="35">
        <v>42285</v>
      </c>
      <c r="AM87" s="35">
        <v>42642</v>
      </c>
      <c r="AN87" s="7" t="s">
        <v>925</v>
      </c>
      <c r="AO87" s="7" t="s">
        <v>926</v>
      </c>
      <c r="AP87" s="7" t="s">
        <v>927</v>
      </c>
      <c r="AQ87" s="218" t="s">
        <v>75</v>
      </c>
      <c r="AR87" s="218"/>
      <c r="AS87" s="7" t="s">
        <v>61</v>
      </c>
      <c r="AT87" s="7" t="s">
        <v>61</v>
      </c>
      <c r="AU87" s="7"/>
      <c r="AV87" s="7"/>
      <c r="AW87" s="246"/>
      <c r="AX87" s="246"/>
      <c r="AY87" s="225">
        <v>42390</v>
      </c>
      <c r="AZ87" s="225">
        <v>42452</v>
      </c>
      <c r="BA87" s="215">
        <f t="shared" si="13"/>
        <v>62</v>
      </c>
      <c r="BB87" s="7" t="s">
        <v>61</v>
      </c>
      <c r="BC87" s="246"/>
      <c r="BD87" s="246"/>
      <c r="BE87" s="246"/>
      <c r="BF87" s="246"/>
      <c r="BG87" s="246"/>
      <c r="BH87" s="246"/>
      <c r="BI87" s="246"/>
      <c r="BJ87" s="246"/>
      <c r="BK87" s="246"/>
      <c r="BL87" s="246"/>
      <c r="BM87" s="246"/>
      <c r="BN87" s="246"/>
      <c r="BO87" s="246"/>
      <c r="BP87" s="246"/>
      <c r="BQ87" s="246"/>
      <c r="BR87" s="246"/>
      <c r="BS87" s="246"/>
      <c r="BT87" s="246"/>
      <c r="BU87" s="246"/>
      <c r="BV87" s="246"/>
      <c r="BW87" s="246"/>
      <c r="BX87" s="246"/>
      <c r="BY87" s="246"/>
      <c r="BZ87" s="257"/>
      <c r="CA87" s="258"/>
    </row>
    <row r="88" spans="1:79" s="43" customFormat="1" ht="409.5" x14ac:dyDescent="0.2">
      <c r="A88" s="20" t="s">
        <v>928</v>
      </c>
      <c r="B88" s="47">
        <v>21464</v>
      </c>
      <c r="C88" s="20" t="s">
        <v>50</v>
      </c>
      <c r="D88" s="20">
        <v>3</v>
      </c>
      <c r="E88" s="20">
        <v>0</v>
      </c>
      <c r="F88" s="20">
        <v>0</v>
      </c>
      <c r="G88" s="20" t="s">
        <v>51</v>
      </c>
      <c r="H88" s="20" t="s">
        <v>929</v>
      </c>
      <c r="I88" s="20" t="s">
        <v>118</v>
      </c>
      <c r="J88" s="20" t="s">
        <v>930</v>
      </c>
      <c r="K88" s="20" t="s">
        <v>931</v>
      </c>
      <c r="L88" s="20" t="s">
        <v>932</v>
      </c>
      <c r="M88" s="212">
        <f t="shared" si="12"/>
        <v>57</v>
      </c>
      <c r="N88" s="319" t="s">
        <v>933</v>
      </c>
      <c r="O88" s="73"/>
      <c r="P88" s="338" t="s">
        <v>55</v>
      </c>
      <c r="Q88" s="7" t="s">
        <v>56</v>
      </c>
      <c r="R88" s="7" t="s">
        <v>83</v>
      </c>
      <c r="S88" s="36"/>
      <c r="T88" s="20" t="s">
        <v>934</v>
      </c>
      <c r="U88" s="36"/>
      <c r="V88" s="7" t="s">
        <v>149</v>
      </c>
      <c r="W88" s="7" t="s">
        <v>935</v>
      </c>
      <c r="X88" s="218" t="s">
        <v>86</v>
      </c>
      <c r="Y88" s="40" t="s">
        <v>936</v>
      </c>
      <c r="Z88" s="36" t="s">
        <v>937</v>
      </c>
      <c r="AA88" s="249"/>
      <c r="AB88" s="249"/>
      <c r="AC88" s="36"/>
      <c r="AD88" s="7" t="s">
        <v>922</v>
      </c>
      <c r="AE88" s="36"/>
      <c r="AF88" s="36"/>
      <c r="AG88" s="36"/>
      <c r="AH88" s="36"/>
      <c r="AI88" s="7" t="s">
        <v>71</v>
      </c>
      <c r="AJ88" s="7" t="s">
        <v>938</v>
      </c>
      <c r="AK88" s="7" t="s">
        <v>939</v>
      </c>
      <c r="AL88" s="35">
        <v>42346</v>
      </c>
      <c r="AM88" s="9" t="s">
        <v>940</v>
      </c>
      <c r="AN88" s="7" t="s">
        <v>941</v>
      </c>
      <c r="AO88" s="7" t="s">
        <v>942</v>
      </c>
      <c r="AP88" s="7" t="s">
        <v>943</v>
      </c>
      <c r="AQ88" s="218" t="s">
        <v>75</v>
      </c>
      <c r="AR88" s="218"/>
      <c r="AS88" s="7" t="s">
        <v>61</v>
      </c>
      <c r="AT88" s="7" t="s">
        <v>61</v>
      </c>
      <c r="AU88" s="7"/>
      <c r="AV88" s="7"/>
      <c r="AW88" s="246"/>
      <c r="AX88" s="246"/>
      <c r="AY88" s="225">
        <v>42548</v>
      </c>
      <c r="AZ88" s="225">
        <v>42901</v>
      </c>
      <c r="BA88" s="215">
        <f t="shared" si="13"/>
        <v>353</v>
      </c>
      <c r="BB88" s="7" t="s">
        <v>61</v>
      </c>
      <c r="BC88" s="246"/>
      <c r="BD88" s="246"/>
      <c r="BE88" s="246"/>
      <c r="BF88" s="246"/>
      <c r="BG88" s="246"/>
      <c r="BH88" s="246"/>
      <c r="BI88" s="246"/>
      <c r="BJ88" s="246"/>
      <c r="BK88" s="246"/>
      <c r="BL88" s="246"/>
      <c r="BM88" s="246"/>
      <c r="BN88" s="246"/>
      <c r="BO88" s="246"/>
      <c r="BP88" s="246"/>
      <c r="BQ88" s="246"/>
      <c r="BR88" s="246"/>
      <c r="BS88" s="246"/>
      <c r="BT88" s="246"/>
      <c r="BU88" s="246"/>
      <c r="BV88" s="246"/>
      <c r="BW88" s="246"/>
      <c r="BX88" s="246"/>
      <c r="BY88" s="246"/>
      <c r="BZ88" s="257"/>
      <c r="CA88" s="258"/>
    </row>
    <row r="89" spans="1:79" s="43" customFormat="1" ht="128" x14ac:dyDescent="0.2">
      <c r="A89" s="20" t="s">
        <v>944</v>
      </c>
      <c r="B89" s="47">
        <v>17028</v>
      </c>
      <c r="C89" s="20" t="s">
        <v>50</v>
      </c>
      <c r="D89" s="20">
        <v>3</v>
      </c>
      <c r="E89" s="20">
        <v>1</v>
      </c>
      <c r="F89" s="20">
        <v>0</v>
      </c>
      <c r="G89" s="20" t="s">
        <v>77</v>
      </c>
      <c r="H89" s="20" t="s">
        <v>78</v>
      </c>
      <c r="I89" s="20" t="s">
        <v>130</v>
      </c>
      <c r="J89" s="20" t="s">
        <v>945</v>
      </c>
      <c r="K89" s="20" t="s">
        <v>946</v>
      </c>
      <c r="L89" s="20" t="s">
        <v>947</v>
      </c>
      <c r="M89" s="212">
        <f t="shared" si="12"/>
        <v>69</v>
      </c>
      <c r="N89" s="318"/>
      <c r="O89" s="212"/>
      <c r="P89" s="338" t="s">
        <v>82</v>
      </c>
      <c r="Q89" s="7" t="s">
        <v>56</v>
      </c>
      <c r="R89" s="20" t="s">
        <v>83</v>
      </c>
      <c r="S89" s="20" t="s">
        <v>58</v>
      </c>
      <c r="T89" s="7" t="s">
        <v>907</v>
      </c>
      <c r="U89" s="20" t="s">
        <v>508</v>
      </c>
      <c r="V89" s="218" t="s">
        <v>109</v>
      </c>
      <c r="W89" s="218" t="s">
        <v>61</v>
      </c>
      <c r="X89" s="218" t="s">
        <v>86</v>
      </c>
      <c r="Y89" s="40" t="s">
        <v>63</v>
      </c>
      <c r="Z89" s="74" t="s">
        <v>948</v>
      </c>
      <c r="AA89" s="74" t="s">
        <v>948</v>
      </c>
      <c r="AB89" s="74" t="s">
        <v>948</v>
      </c>
      <c r="AC89" s="7" t="s">
        <v>280</v>
      </c>
      <c r="AD89" s="7" t="s">
        <v>949</v>
      </c>
      <c r="AE89" s="252" t="s">
        <v>256</v>
      </c>
      <c r="AF89" s="252" t="s">
        <v>91</v>
      </c>
      <c r="AG89" s="7"/>
      <c r="AH89" s="7" t="s">
        <v>777</v>
      </c>
      <c r="AI89" s="7" t="s">
        <v>71</v>
      </c>
      <c r="AJ89" s="7" t="s">
        <v>938</v>
      </c>
      <c r="AK89" s="7" t="s">
        <v>950</v>
      </c>
      <c r="AL89" s="35">
        <v>42320</v>
      </c>
      <c r="AM89" s="9" t="s">
        <v>951</v>
      </c>
      <c r="AN89" s="7" t="s">
        <v>952</v>
      </c>
      <c r="AO89" s="7" t="s">
        <v>952</v>
      </c>
      <c r="AP89" s="7" t="s">
        <v>544</v>
      </c>
      <c r="AQ89" s="7" t="s">
        <v>75</v>
      </c>
      <c r="AR89" s="7"/>
      <c r="AS89" s="7" t="s">
        <v>61</v>
      </c>
      <c r="AT89" s="7" t="s">
        <v>61</v>
      </c>
      <c r="AU89" s="7"/>
      <c r="AV89" s="7"/>
      <c r="AW89" s="246"/>
      <c r="AX89" s="246"/>
      <c r="AY89" s="225">
        <v>42416</v>
      </c>
      <c r="AZ89" s="225">
        <v>42528</v>
      </c>
      <c r="BA89" s="215">
        <f t="shared" si="13"/>
        <v>112</v>
      </c>
      <c r="BB89" s="212" t="s">
        <v>61</v>
      </c>
      <c r="BC89" s="246"/>
      <c r="BD89" s="246"/>
      <c r="BE89" s="246"/>
      <c r="BF89" s="246"/>
      <c r="BG89" s="246"/>
      <c r="BH89" s="246"/>
      <c r="BI89" s="246"/>
      <c r="BJ89" s="246"/>
      <c r="BK89" s="246"/>
      <c r="BL89" s="246"/>
      <c r="BM89" s="246"/>
      <c r="BN89" s="246"/>
      <c r="BO89" s="246"/>
      <c r="BP89" s="246"/>
      <c r="BQ89" s="246"/>
      <c r="BR89" s="246"/>
      <c r="BS89" s="246"/>
      <c r="BT89" s="246"/>
      <c r="BU89" s="246"/>
      <c r="BV89" s="246"/>
      <c r="BW89" s="246"/>
      <c r="BX89" s="246"/>
      <c r="BY89" s="246"/>
      <c r="BZ89" s="257"/>
      <c r="CA89" s="258"/>
    </row>
    <row r="90" spans="1:79" s="43" customFormat="1" ht="192" x14ac:dyDescent="0.2">
      <c r="A90" s="20" t="s">
        <v>953</v>
      </c>
      <c r="B90" s="47">
        <v>17581</v>
      </c>
      <c r="C90" s="20" t="s">
        <v>102</v>
      </c>
      <c r="D90" s="20">
        <v>2</v>
      </c>
      <c r="E90" s="20">
        <v>1</v>
      </c>
      <c r="F90" s="20">
        <v>0</v>
      </c>
      <c r="G90" s="20" t="s">
        <v>51</v>
      </c>
      <c r="H90" s="20" t="s">
        <v>929</v>
      </c>
      <c r="I90" s="20" t="s">
        <v>118</v>
      </c>
      <c r="J90" s="20" t="s">
        <v>954</v>
      </c>
      <c r="K90" s="20" t="s">
        <v>955</v>
      </c>
      <c r="L90" s="20" t="s">
        <v>956</v>
      </c>
      <c r="M90" s="212">
        <f t="shared" si="12"/>
        <v>67</v>
      </c>
      <c r="N90" s="318"/>
      <c r="O90" s="212"/>
      <c r="P90" s="338" t="s">
        <v>176</v>
      </c>
      <c r="Q90" s="7" t="s">
        <v>106</v>
      </c>
      <c r="R90" s="7" t="s">
        <v>83</v>
      </c>
      <c r="S90" s="7" t="s">
        <v>58</v>
      </c>
      <c r="T90" s="7" t="s">
        <v>957</v>
      </c>
      <c r="U90" s="7" t="s">
        <v>958</v>
      </c>
      <c r="V90" s="218" t="s">
        <v>109</v>
      </c>
      <c r="W90" s="218" t="s">
        <v>61</v>
      </c>
      <c r="X90" s="7" t="s">
        <v>62</v>
      </c>
      <c r="Y90" s="40" t="s">
        <v>959</v>
      </c>
      <c r="Z90" s="74" t="s">
        <v>960</v>
      </c>
      <c r="AA90" s="74" t="s">
        <v>960</v>
      </c>
      <c r="AB90" s="74" t="s">
        <v>960</v>
      </c>
      <c r="AC90" s="74" t="s">
        <v>960</v>
      </c>
      <c r="AD90" s="7" t="s">
        <v>922</v>
      </c>
      <c r="AE90" s="252" t="s">
        <v>139</v>
      </c>
      <c r="AF90" s="252" t="s">
        <v>91</v>
      </c>
      <c r="AG90" s="7"/>
      <c r="AH90" s="7" t="s">
        <v>961</v>
      </c>
      <c r="AI90" s="7" t="s">
        <v>71</v>
      </c>
      <c r="AJ90" s="7" t="s">
        <v>938</v>
      </c>
      <c r="AK90" s="7" t="s">
        <v>962</v>
      </c>
      <c r="AL90" s="35">
        <v>42313</v>
      </c>
      <c r="AM90" s="9" t="s">
        <v>963</v>
      </c>
      <c r="AN90" s="36"/>
      <c r="AO90" s="36"/>
      <c r="AP90" s="36" t="s">
        <v>964</v>
      </c>
      <c r="AQ90" s="7" t="s">
        <v>75</v>
      </c>
      <c r="AR90" s="7"/>
      <c r="AS90" s="7" t="s">
        <v>61</v>
      </c>
      <c r="AT90" s="7" t="s">
        <v>61</v>
      </c>
      <c r="AU90" s="7"/>
      <c r="AV90" s="7"/>
      <c r="AW90" s="246"/>
      <c r="AX90" s="246"/>
      <c r="AY90" s="225">
        <v>42377</v>
      </c>
      <c r="AZ90" s="225">
        <v>42383</v>
      </c>
      <c r="BA90" s="215">
        <f xml:space="preserve"> AZ90-AY90</f>
        <v>6</v>
      </c>
      <c r="BB90" s="212" t="s">
        <v>61</v>
      </c>
      <c r="BC90" s="246"/>
      <c r="BD90" s="246"/>
      <c r="BE90" s="246"/>
      <c r="BF90" s="246"/>
      <c r="BG90" s="246"/>
      <c r="BH90" s="246"/>
      <c r="BI90" s="246"/>
      <c r="BJ90" s="246"/>
      <c r="BK90" s="246"/>
      <c r="BL90" s="246"/>
      <c r="BM90" s="246"/>
      <c r="BN90" s="246"/>
      <c r="BO90" s="246"/>
      <c r="BP90" s="246"/>
      <c r="BQ90" s="246"/>
      <c r="BR90" s="246"/>
      <c r="BS90" s="246"/>
      <c r="BT90" s="246"/>
      <c r="BU90" s="246"/>
      <c r="BV90" s="246"/>
      <c r="BW90" s="246"/>
      <c r="BX90" s="246"/>
      <c r="BY90" s="246"/>
      <c r="BZ90" s="257"/>
      <c r="CA90" s="258"/>
    </row>
    <row r="91" spans="1:79" s="43" customFormat="1" ht="365" x14ac:dyDescent="0.2">
      <c r="A91" s="20" t="s">
        <v>965</v>
      </c>
      <c r="B91" s="47">
        <v>17314</v>
      </c>
      <c r="C91" s="20" t="s">
        <v>50</v>
      </c>
      <c r="D91" s="20">
        <v>4</v>
      </c>
      <c r="E91" s="20">
        <v>2</v>
      </c>
      <c r="F91" s="20">
        <v>0</v>
      </c>
      <c r="G91" s="20" t="s">
        <v>77</v>
      </c>
      <c r="H91" s="20" t="s">
        <v>78</v>
      </c>
      <c r="I91" s="20" t="s">
        <v>203</v>
      </c>
      <c r="J91" s="20" t="s">
        <v>966</v>
      </c>
      <c r="K91" s="20" t="s">
        <v>967</v>
      </c>
      <c r="L91" s="20" t="s">
        <v>968</v>
      </c>
      <c r="M91" s="212">
        <f t="shared" si="12"/>
        <v>68</v>
      </c>
      <c r="N91" s="318"/>
      <c r="O91" s="212"/>
      <c r="P91" s="338" t="s">
        <v>148</v>
      </c>
      <c r="Q91" s="7" t="s">
        <v>445</v>
      </c>
      <c r="R91" s="7" t="s">
        <v>83</v>
      </c>
      <c r="S91" s="7" t="s">
        <v>58</v>
      </c>
      <c r="T91" s="7" t="s">
        <v>907</v>
      </c>
      <c r="U91" s="7" t="s">
        <v>656</v>
      </c>
      <c r="V91" s="218" t="s">
        <v>109</v>
      </c>
      <c r="W91" s="218" t="s">
        <v>61</v>
      </c>
      <c r="X91" s="7" t="s">
        <v>86</v>
      </c>
      <c r="Y91" s="40" t="s">
        <v>969</v>
      </c>
      <c r="Z91" s="74" t="s">
        <v>948</v>
      </c>
      <c r="AA91" s="74" t="s">
        <v>948</v>
      </c>
      <c r="AB91" s="74" t="s">
        <v>948</v>
      </c>
      <c r="AC91" s="36" t="s">
        <v>970</v>
      </c>
      <c r="AD91" s="7" t="s">
        <v>295</v>
      </c>
      <c r="AE91" s="7" t="s">
        <v>90</v>
      </c>
      <c r="AF91" s="7" t="s">
        <v>91</v>
      </c>
      <c r="AG91" s="7"/>
      <c r="AH91" s="7" t="s">
        <v>971</v>
      </c>
      <c r="AI91" s="7" t="s">
        <v>157</v>
      </c>
      <c r="AJ91" s="44" t="s">
        <v>72</v>
      </c>
      <c r="AK91" s="7" t="s">
        <v>972</v>
      </c>
      <c r="AL91" s="35">
        <v>42323</v>
      </c>
      <c r="AM91" s="35">
        <v>42718</v>
      </c>
      <c r="AN91" s="7" t="s">
        <v>973</v>
      </c>
      <c r="AO91" s="7" t="s">
        <v>974</v>
      </c>
      <c r="AP91" s="7" t="s">
        <v>975</v>
      </c>
      <c r="AQ91" s="7" t="s">
        <v>99</v>
      </c>
      <c r="AR91" s="7"/>
      <c r="AS91" s="37">
        <v>43950</v>
      </c>
      <c r="AT91" s="36" t="s">
        <v>976</v>
      </c>
      <c r="AU91" s="7"/>
      <c r="AV91" s="7"/>
      <c r="AW91" s="246"/>
      <c r="AX91" s="246"/>
      <c r="AY91" s="225">
        <v>42410</v>
      </c>
      <c r="AZ91" s="225">
        <v>42479</v>
      </c>
      <c r="BA91" s="215">
        <f t="shared" si="13"/>
        <v>69</v>
      </c>
      <c r="BB91" s="226">
        <v>43033</v>
      </c>
      <c r="BC91" s="246"/>
      <c r="BD91" s="246"/>
      <c r="BE91" s="246"/>
      <c r="BF91" s="246"/>
      <c r="BG91" s="246"/>
      <c r="BH91" s="246"/>
      <c r="BI91" s="246"/>
      <c r="BJ91" s="246"/>
      <c r="BK91" s="246"/>
      <c r="BL91" s="246"/>
      <c r="BM91" s="246"/>
      <c r="BN91" s="246"/>
      <c r="BO91" s="246"/>
      <c r="BP91" s="246"/>
      <c r="BQ91" s="246"/>
      <c r="BR91" s="246"/>
      <c r="BS91" s="246"/>
      <c r="BT91" s="246"/>
      <c r="BU91" s="246"/>
      <c r="BV91" s="246"/>
      <c r="BW91" s="246"/>
      <c r="BX91" s="246"/>
      <c r="BY91" s="246"/>
      <c r="BZ91" s="257"/>
      <c r="CA91" s="258"/>
    </row>
    <row r="92" spans="1:79" s="43" customFormat="1" ht="365" x14ac:dyDescent="0.2">
      <c r="A92" s="20" t="s">
        <v>977</v>
      </c>
      <c r="B92" s="47">
        <v>19860</v>
      </c>
      <c r="C92" s="20" t="s">
        <v>50</v>
      </c>
      <c r="D92" s="20">
        <v>3</v>
      </c>
      <c r="E92" s="20">
        <v>1</v>
      </c>
      <c r="F92" s="20">
        <v>0</v>
      </c>
      <c r="G92" s="20" t="s">
        <v>51</v>
      </c>
      <c r="H92" s="20" t="s">
        <v>929</v>
      </c>
      <c r="I92" s="20" t="s">
        <v>130</v>
      </c>
      <c r="J92" s="20" t="s">
        <v>978</v>
      </c>
      <c r="K92" s="20" t="s">
        <v>979</v>
      </c>
      <c r="L92" s="20" t="s">
        <v>980</v>
      </c>
      <c r="M92" s="212">
        <f t="shared" si="12"/>
        <v>61</v>
      </c>
      <c r="N92" s="319" t="s">
        <v>933</v>
      </c>
      <c r="O92" s="73"/>
      <c r="P92" s="338" t="s">
        <v>253</v>
      </c>
      <c r="Q92" s="7" t="s">
        <v>106</v>
      </c>
      <c r="R92" s="7" t="s">
        <v>83</v>
      </c>
      <c r="S92" s="36"/>
      <c r="T92" s="7" t="s">
        <v>177</v>
      </c>
      <c r="U92" s="7" t="s">
        <v>981</v>
      </c>
      <c r="V92" s="218" t="s">
        <v>109</v>
      </c>
      <c r="W92" s="218" t="s">
        <v>61</v>
      </c>
      <c r="X92" s="7" t="s">
        <v>86</v>
      </c>
      <c r="Y92" s="40" t="s">
        <v>982</v>
      </c>
      <c r="Z92" s="36"/>
      <c r="AA92" s="249"/>
      <c r="AB92" s="249"/>
      <c r="AC92" s="36"/>
      <c r="AD92" s="7" t="s">
        <v>983</v>
      </c>
      <c r="AE92" s="36"/>
      <c r="AF92" s="36"/>
      <c r="AG92" s="36"/>
      <c r="AH92" s="36"/>
      <c r="AI92" s="36"/>
      <c r="AJ92" s="44" t="s">
        <v>72</v>
      </c>
      <c r="AK92" s="7" t="s">
        <v>984</v>
      </c>
      <c r="AL92" s="35">
        <v>42325</v>
      </c>
      <c r="AM92" s="35">
        <v>42781</v>
      </c>
      <c r="AN92" s="7" t="s">
        <v>952</v>
      </c>
      <c r="AO92" s="7" t="s">
        <v>952</v>
      </c>
      <c r="AP92" s="36"/>
      <c r="AQ92" s="7" t="s">
        <v>75</v>
      </c>
      <c r="AR92" s="7"/>
      <c r="AS92" s="7" t="s">
        <v>61</v>
      </c>
      <c r="AT92" s="7" t="s">
        <v>61</v>
      </c>
      <c r="AU92" s="7"/>
      <c r="AV92" s="7"/>
      <c r="AW92" s="246"/>
      <c r="AX92" s="246"/>
      <c r="AY92" s="225">
        <v>42415</v>
      </c>
      <c r="AZ92" s="259"/>
      <c r="BA92" s="259"/>
      <c r="BB92" s="212" t="s">
        <v>61</v>
      </c>
      <c r="BC92" s="246"/>
      <c r="BD92" s="246"/>
      <c r="BE92" s="246"/>
      <c r="BF92" s="246"/>
      <c r="BG92" s="246"/>
      <c r="BH92" s="246"/>
      <c r="BI92" s="246"/>
      <c r="BJ92" s="246"/>
      <c r="BK92" s="246"/>
      <c r="BL92" s="246"/>
      <c r="BM92" s="246"/>
      <c r="BN92" s="246"/>
      <c r="BO92" s="246"/>
      <c r="BP92" s="246"/>
      <c r="BQ92" s="246"/>
      <c r="BR92" s="246"/>
      <c r="BS92" s="246"/>
      <c r="BT92" s="246"/>
      <c r="BU92" s="246"/>
      <c r="BV92" s="246"/>
      <c r="BW92" s="246"/>
      <c r="BX92" s="246"/>
      <c r="BY92" s="246"/>
      <c r="BZ92" s="257"/>
      <c r="CA92" s="258"/>
    </row>
    <row r="93" spans="1:79" s="43" customFormat="1" ht="138" customHeight="1" x14ac:dyDescent="0.2">
      <c r="A93" s="20" t="s">
        <v>985</v>
      </c>
      <c r="B93" s="47">
        <v>13506</v>
      </c>
      <c r="C93" s="20" t="s">
        <v>50</v>
      </c>
      <c r="D93" s="20">
        <v>3</v>
      </c>
      <c r="E93" s="20">
        <v>1</v>
      </c>
      <c r="F93" s="20">
        <v>0</v>
      </c>
      <c r="G93" s="20" t="s">
        <v>51</v>
      </c>
      <c r="H93" s="20" t="s">
        <v>929</v>
      </c>
      <c r="I93" s="20" t="s">
        <v>118</v>
      </c>
      <c r="J93" s="20" t="s">
        <v>986</v>
      </c>
      <c r="K93" s="20" t="s">
        <v>987</v>
      </c>
      <c r="L93" s="20" t="s">
        <v>988</v>
      </c>
      <c r="M93" s="212">
        <f t="shared" si="12"/>
        <v>79</v>
      </c>
      <c r="N93" s="319" t="s">
        <v>933</v>
      </c>
      <c r="O93" s="73"/>
      <c r="P93" s="338" t="s">
        <v>110</v>
      </c>
      <c r="Q93" s="7" t="s">
        <v>106</v>
      </c>
      <c r="R93" s="7" t="s">
        <v>83</v>
      </c>
      <c r="S93" s="36"/>
      <c r="T93" s="7" t="s">
        <v>934</v>
      </c>
      <c r="U93" s="7" t="s">
        <v>529</v>
      </c>
      <c r="V93" s="218" t="s">
        <v>109</v>
      </c>
      <c r="W93" s="218" t="s">
        <v>61</v>
      </c>
      <c r="X93" s="7" t="s">
        <v>86</v>
      </c>
      <c r="Y93" s="40" t="s">
        <v>63</v>
      </c>
      <c r="Z93" s="7" t="s">
        <v>989</v>
      </c>
      <c r="AA93" s="7" t="s">
        <v>990</v>
      </c>
      <c r="AB93" s="212" t="s">
        <v>64</v>
      </c>
      <c r="AC93" s="36"/>
      <c r="AD93" s="218" t="s">
        <v>894</v>
      </c>
      <c r="AE93" s="7" t="s">
        <v>90</v>
      </c>
      <c r="AF93" s="7" t="s">
        <v>91</v>
      </c>
      <c r="AG93" s="7"/>
      <c r="AH93" s="7" t="s">
        <v>991</v>
      </c>
      <c r="AI93" s="7" t="s">
        <v>71</v>
      </c>
      <c r="AJ93" s="44" t="s">
        <v>72</v>
      </c>
      <c r="AK93" s="7" t="s">
        <v>992</v>
      </c>
      <c r="AL93" s="35">
        <v>42349</v>
      </c>
      <c r="AM93" s="35">
        <v>42746</v>
      </c>
      <c r="AN93" s="7" t="s">
        <v>993</v>
      </c>
      <c r="AO93" s="36"/>
      <c r="AP93" s="36"/>
      <c r="AQ93" s="7" t="s">
        <v>75</v>
      </c>
      <c r="AR93" s="7"/>
      <c r="AS93" s="7" t="s">
        <v>61</v>
      </c>
      <c r="AT93" s="7" t="s">
        <v>61</v>
      </c>
      <c r="AU93" s="7"/>
      <c r="AV93" s="7"/>
      <c r="AW93" s="246"/>
      <c r="AX93" s="246"/>
      <c r="AY93" s="225">
        <v>42423</v>
      </c>
      <c r="AZ93" s="225">
        <v>42514</v>
      </c>
      <c r="BA93" s="215">
        <f t="shared" ref="BA93:BA105" si="14" xml:space="preserve"> AZ93-AY93</f>
        <v>91</v>
      </c>
      <c r="BB93" s="212" t="s">
        <v>61</v>
      </c>
      <c r="BC93" s="246"/>
      <c r="BD93" s="246"/>
      <c r="BE93" s="246"/>
      <c r="BF93" s="246"/>
      <c r="BG93" s="246"/>
      <c r="BH93" s="246"/>
      <c r="BI93" s="246"/>
      <c r="BJ93" s="246"/>
      <c r="BK93" s="246"/>
      <c r="BL93" s="246"/>
      <c r="BM93" s="246"/>
      <c r="BN93" s="246"/>
      <c r="BO93" s="246"/>
      <c r="BP93" s="246"/>
      <c r="BQ93" s="246"/>
      <c r="BR93" s="246"/>
      <c r="BS93" s="246"/>
      <c r="BT93" s="246"/>
      <c r="BU93" s="246"/>
      <c r="BV93" s="246"/>
      <c r="BW93" s="246"/>
      <c r="BX93" s="246"/>
      <c r="BY93" s="246"/>
      <c r="BZ93" s="257"/>
      <c r="CA93" s="258"/>
    </row>
    <row r="94" spans="1:79" s="155" customFormat="1" ht="304" x14ac:dyDescent="0.2">
      <c r="A94" s="151" t="s">
        <v>994</v>
      </c>
      <c r="B94" s="152">
        <v>13486</v>
      </c>
      <c r="C94" s="151" t="s">
        <v>50</v>
      </c>
      <c r="D94" s="151">
        <v>3</v>
      </c>
      <c r="E94" s="151">
        <v>2</v>
      </c>
      <c r="F94" s="151">
        <v>0</v>
      </c>
      <c r="G94" s="151" t="s">
        <v>77</v>
      </c>
      <c r="H94" s="151" t="s">
        <v>78</v>
      </c>
      <c r="I94" s="151" t="s">
        <v>130</v>
      </c>
      <c r="J94" s="151" t="s">
        <v>995</v>
      </c>
      <c r="K94" s="151" t="s">
        <v>996</v>
      </c>
      <c r="L94" s="151" t="s">
        <v>997</v>
      </c>
      <c r="M94" s="238">
        <f t="shared" si="12"/>
        <v>79</v>
      </c>
      <c r="N94" s="320"/>
      <c r="O94" s="238"/>
      <c r="P94" s="339" t="s">
        <v>253</v>
      </c>
      <c r="Q94" s="146" t="s">
        <v>56</v>
      </c>
      <c r="R94" s="146" t="s">
        <v>83</v>
      </c>
      <c r="S94" s="146" t="s">
        <v>58</v>
      </c>
      <c r="T94" s="146" t="s">
        <v>998</v>
      </c>
      <c r="U94" s="146" t="s">
        <v>529</v>
      </c>
      <c r="V94" s="217" t="s">
        <v>109</v>
      </c>
      <c r="W94" s="217" t="s">
        <v>61</v>
      </c>
      <c r="X94" s="146" t="s">
        <v>86</v>
      </c>
      <c r="Y94" s="153" t="s">
        <v>63</v>
      </c>
      <c r="Z94" s="146" t="s">
        <v>999</v>
      </c>
      <c r="AA94" s="146" t="s">
        <v>1000</v>
      </c>
      <c r="AB94" s="238" t="s">
        <v>64</v>
      </c>
      <c r="AC94" s="146" t="s">
        <v>154</v>
      </c>
      <c r="AD94" s="146" t="s">
        <v>295</v>
      </c>
      <c r="AE94" s="146" t="s">
        <v>90</v>
      </c>
      <c r="AF94" s="146" t="s">
        <v>91</v>
      </c>
      <c r="AG94" s="146"/>
      <c r="AH94" s="146" t="s">
        <v>1001</v>
      </c>
      <c r="AI94" s="146" t="s">
        <v>71</v>
      </c>
      <c r="AJ94" s="154" t="s">
        <v>72</v>
      </c>
      <c r="AK94" s="146" t="s">
        <v>1002</v>
      </c>
      <c r="AL94" s="150">
        <v>42321</v>
      </c>
      <c r="AM94" s="146" t="s">
        <v>1003</v>
      </c>
      <c r="AN94" s="146" t="s">
        <v>1004</v>
      </c>
      <c r="AO94" s="146" t="s">
        <v>61</v>
      </c>
      <c r="AP94" s="146" t="s">
        <v>61</v>
      </c>
      <c r="AQ94" s="146" t="s">
        <v>99</v>
      </c>
      <c r="AR94" s="146"/>
      <c r="AS94" s="150">
        <v>42611</v>
      </c>
      <c r="AT94" s="146" t="s">
        <v>1005</v>
      </c>
      <c r="AU94" s="146"/>
      <c r="AV94" s="146"/>
      <c r="AW94" s="237"/>
      <c r="AX94" s="237"/>
      <c r="AY94" s="260">
        <v>42422</v>
      </c>
      <c r="AZ94" s="260">
        <v>42508</v>
      </c>
      <c r="BA94" s="238">
        <f t="shared" si="14"/>
        <v>86</v>
      </c>
      <c r="BB94" s="238" t="s">
        <v>61</v>
      </c>
      <c r="BC94" s="237"/>
      <c r="BD94" s="237"/>
      <c r="BE94" s="237"/>
      <c r="BF94" s="237"/>
      <c r="BG94" s="237"/>
      <c r="BH94" s="237"/>
      <c r="BI94" s="237"/>
      <c r="BJ94" s="237"/>
      <c r="BK94" s="237"/>
      <c r="BL94" s="237"/>
      <c r="BM94" s="237"/>
      <c r="BN94" s="237"/>
      <c r="BO94" s="237"/>
      <c r="BP94" s="237"/>
      <c r="BQ94" s="237"/>
      <c r="BR94" s="237"/>
      <c r="BS94" s="237"/>
      <c r="BT94" s="237"/>
      <c r="BU94" s="237"/>
      <c r="BV94" s="237"/>
      <c r="BW94" s="237"/>
      <c r="BX94" s="237"/>
      <c r="BY94" s="237"/>
      <c r="BZ94" s="261"/>
      <c r="CA94" s="262"/>
    </row>
    <row r="95" spans="1:79" s="43" customFormat="1" ht="256" x14ac:dyDescent="0.2">
      <c r="A95" s="20" t="s">
        <v>1006</v>
      </c>
      <c r="B95" s="47">
        <v>15043</v>
      </c>
      <c r="C95" s="20" t="s">
        <v>50</v>
      </c>
      <c r="D95" s="20">
        <v>4</v>
      </c>
      <c r="E95" s="20">
        <v>0</v>
      </c>
      <c r="F95" s="20">
        <v>0</v>
      </c>
      <c r="G95" s="20" t="s">
        <v>51</v>
      </c>
      <c r="H95" s="20" t="s">
        <v>52</v>
      </c>
      <c r="I95" s="20" t="s">
        <v>53</v>
      </c>
      <c r="J95" s="20" t="s">
        <v>1007</v>
      </c>
      <c r="K95" s="20" t="s">
        <v>1008</v>
      </c>
      <c r="L95" s="20" t="s">
        <v>1009</v>
      </c>
      <c r="M95" s="212">
        <f t="shared" si="12"/>
        <v>74</v>
      </c>
      <c r="N95" s="318"/>
      <c r="O95" s="212"/>
      <c r="P95" s="338" t="s">
        <v>148</v>
      </c>
      <c r="Q95" s="7" t="s">
        <v>114</v>
      </c>
      <c r="R95" s="7" t="s">
        <v>83</v>
      </c>
      <c r="S95" s="7" t="s">
        <v>906</v>
      </c>
      <c r="T95" s="7" t="s">
        <v>998</v>
      </c>
      <c r="U95" s="7" t="s">
        <v>508</v>
      </c>
      <c r="V95" s="218" t="s">
        <v>109</v>
      </c>
      <c r="W95" s="218" t="s">
        <v>61</v>
      </c>
      <c r="X95" s="7" t="s">
        <v>86</v>
      </c>
      <c r="Y95" s="40" t="s">
        <v>63</v>
      </c>
      <c r="Z95" s="7" t="s">
        <v>1010</v>
      </c>
      <c r="AA95" s="7" t="s">
        <v>1000</v>
      </c>
      <c r="AB95" s="212" t="s">
        <v>64</v>
      </c>
      <c r="AC95" s="7" t="s">
        <v>280</v>
      </c>
      <c r="AD95" s="7" t="s">
        <v>1011</v>
      </c>
      <c r="AE95" s="7" t="s">
        <v>90</v>
      </c>
      <c r="AF95" s="7" t="s">
        <v>91</v>
      </c>
      <c r="AG95" s="7"/>
      <c r="AH95" s="7" t="s">
        <v>326</v>
      </c>
      <c r="AI95" s="7" t="s">
        <v>71</v>
      </c>
      <c r="AJ95" s="44" t="s">
        <v>72</v>
      </c>
      <c r="AK95" s="7" t="s">
        <v>1012</v>
      </c>
      <c r="AL95" s="35">
        <v>42340</v>
      </c>
      <c r="AM95" s="35">
        <v>42705</v>
      </c>
      <c r="AN95" s="7" t="s">
        <v>1013</v>
      </c>
      <c r="AO95" s="7" t="s">
        <v>1013</v>
      </c>
      <c r="AP95" s="20" t="s">
        <v>1014</v>
      </c>
      <c r="AQ95" s="7" t="s">
        <v>75</v>
      </c>
      <c r="AR95" s="7"/>
      <c r="AS95" s="7" t="s">
        <v>61</v>
      </c>
      <c r="AT95" s="7" t="s">
        <v>61</v>
      </c>
      <c r="AU95" s="7"/>
      <c r="AV95" s="7"/>
      <c r="AW95" s="246"/>
      <c r="AX95" s="246"/>
      <c r="AY95" s="225">
        <v>42429</v>
      </c>
      <c r="AZ95" s="225">
        <v>42551</v>
      </c>
      <c r="BA95" s="215">
        <f t="shared" si="14"/>
        <v>122</v>
      </c>
      <c r="BB95" s="245">
        <v>43318</v>
      </c>
      <c r="BC95" s="246"/>
      <c r="BD95" s="246"/>
      <c r="BE95" s="246"/>
      <c r="BF95" s="246"/>
      <c r="BG95" s="246"/>
      <c r="BH95" s="246"/>
      <c r="BI95" s="246"/>
      <c r="BJ95" s="246"/>
      <c r="BK95" s="246"/>
      <c r="BL95" s="246"/>
      <c r="BM95" s="246"/>
      <c r="BN95" s="246"/>
      <c r="BO95" s="246"/>
      <c r="BP95" s="246"/>
      <c r="BQ95" s="246"/>
      <c r="BR95" s="246"/>
      <c r="BS95" s="246"/>
      <c r="BT95" s="246"/>
      <c r="BU95" s="246"/>
      <c r="BV95" s="246"/>
      <c r="BW95" s="246"/>
      <c r="BX95" s="246"/>
      <c r="BY95" s="246"/>
      <c r="BZ95" s="257"/>
      <c r="CA95" s="258"/>
    </row>
    <row r="96" spans="1:79" s="43" customFormat="1" ht="64" x14ac:dyDescent="0.2">
      <c r="A96" s="20" t="s">
        <v>1015</v>
      </c>
      <c r="B96" s="47">
        <v>17427</v>
      </c>
      <c r="C96" s="20" t="s">
        <v>50</v>
      </c>
      <c r="D96" s="20">
        <v>3</v>
      </c>
      <c r="E96" s="20">
        <v>0</v>
      </c>
      <c r="F96" s="20" t="s">
        <v>1016</v>
      </c>
      <c r="G96" s="20" t="s">
        <v>51</v>
      </c>
      <c r="H96" s="20" t="s">
        <v>52</v>
      </c>
      <c r="I96" s="20" t="s">
        <v>53</v>
      </c>
      <c r="J96" s="20" t="s">
        <v>897</v>
      </c>
      <c r="K96" s="20" t="s">
        <v>1017</v>
      </c>
      <c r="L96" s="20" t="s">
        <v>1018</v>
      </c>
      <c r="M96" s="212">
        <f t="shared" si="12"/>
        <v>68</v>
      </c>
      <c r="N96" s="318"/>
      <c r="O96" s="212"/>
      <c r="P96" s="338" t="s">
        <v>1019</v>
      </c>
      <c r="Q96" s="7" t="s">
        <v>114</v>
      </c>
      <c r="R96" s="7" t="s">
        <v>83</v>
      </c>
      <c r="S96" s="7" t="s">
        <v>58</v>
      </c>
      <c r="T96" s="7" t="s">
        <v>1020</v>
      </c>
      <c r="U96" s="7" t="s">
        <v>900</v>
      </c>
      <c r="V96" s="218" t="s">
        <v>109</v>
      </c>
      <c r="W96" s="218" t="s">
        <v>61</v>
      </c>
      <c r="X96" s="7" t="s">
        <v>86</v>
      </c>
      <c r="Y96" s="40" t="s">
        <v>63</v>
      </c>
      <c r="Z96" s="7" t="s">
        <v>1021</v>
      </c>
      <c r="AA96" s="7" t="s">
        <v>1000</v>
      </c>
      <c r="AB96" s="212" t="s">
        <v>64</v>
      </c>
      <c r="AC96" s="7" t="s">
        <v>280</v>
      </c>
      <c r="AD96" s="7" t="s">
        <v>295</v>
      </c>
      <c r="AE96" s="7" t="s">
        <v>198</v>
      </c>
      <c r="AF96" s="7" t="s">
        <v>91</v>
      </c>
      <c r="AG96" s="7"/>
      <c r="AH96" s="7" t="s">
        <v>777</v>
      </c>
      <c r="AI96" s="7" t="s">
        <v>71</v>
      </c>
      <c r="AJ96" s="7" t="s">
        <v>938</v>
      </c>
      <c r="AK96" s="7" t="s">
        <v>962</v>
      </c>
      <c r="AL96" s="35">
        <v>42334</v>
      </c>
      <c r="AM96" s="7" t="s">
        <v>962</v>
      </c>
      <c r="AN96" s="7" t="s">
        <v>1013</v>
      </c>
      <c r="AO96" s="7" t="s">
        <v>1013</v>
      </c>
      <c r="AP96" s="7" t="s">
        <v>1022</v>
      </c>
      <c r="AQ96" s="7" t="s">
        <v>75</v>
      </c>
      <c r="AR96" s="7"/>
      <c r="AS96" s="7" t="s">
        <v>61</v>
      </c>
      <c r="AT96" s="7" t="s">
        <v>61</v>
      </c>
      <c r="AU96" s="7"/>
      <c r="AV96" s="7"/>
      <c r="AW96" s="246"/>
      <c r="AX96" s="246"/>
      <c r="AY96" s="225">
        <v>42443</v>
      </c>
      <c r="AZ96" s="225">
        <v>42521</v>
      </c>
      <c r="BA96" s="215">
        <f t="shared" si="14"/>
        <v>78</v>
      </c>
      <c r="BB96" s="212" t="s">
        <v>61</v>
      </c>
      <c r="BC96" s="246"/>
      <c r="BD96" s="246"/>
      <c r="BE96" s="246"/>
      <c r="BF96" s="246"/>
      <c r="BG96" s="246"/>
      <c r="BH96" s="246"/>
      <c r="BI96" s="246"/>
      <c r="BJ96" s="246"/>
      <c r="BK96" s="246"/>
      <c r="BL96" s="246"/>
      <c r="BM96" s="246"/>
      <c r="BN96" s="246"/>
      <c r="BO96" s="246"/>
      <c r="BP96" s="246"/>
      <c r="BQ96" s="246"/>
      <c r="BR96" s="246"/>
      <c r="BS96" s="246"/>
      <c r="BT96" s="246"/>
      <c r="BU96" s="246"/>
      <c r="BV96" s="246"/>
      <c r="BW96" s="246"/>
      <c r="BX96" s="246"/>
      <c r="BY96" s="246"/>
      <c r="BZ96" s="257"/>
      <c r="CA96" s="258"/>
    </row>
    <row r="97" spans="1:78" s="43" customFormat="1" ht="256" x14ac:dyDescent="0.2">
      <c r="A97" s="20" t="s">
        <v>1023</v>
      </c>
      <c r="B97" s="47">
        <v>13584</v>
      </c>
      <c r="C97" s="20" t="s">
        <v>50</v>
      </c>
      <c r="D97" s="20">
        <v>3</v>
      </c>
      <c r="E97" s="20">
        <v>2</v>
      </c>
      <c r="F97" s="20" t="s">
        <v>1016</v>
      </c>
      <c r="G97" s="20" t="s">
        <v>1024</v>
      </c>
      <c r="H97" s="20" t="s">
        <v>52</v>
      </c>
      <c r="I97" s="20" t="s">
        <v>53</v>
      </c>
      <c r="J97" s="20" t="s">
        <v>103</v>
      </c>
      <c r="K97" s="20" t="s">
        <v>1025</v>
      </c>
      <c r="L97" s="20" t="s">
        <v>1026</v>
      </c>
      <c r="M97" s="212">
        <f t="shared" si="12"/>
        <v>78</v>
      </c>
      <c r="N97" s="318"/>
      <c r="O97" s="212"/>
      <c r="P97" s="338" t="s">
        <v>110</v>
      </c>
      <c r="Q97" s="7" t="s">
        <v>56</v>
      </c>
      <c r="R97" s="7" t="s">
        <v>83</v>
      </c>
      <c r="S97" s="7" t="s">
        <v>906</v>
      </c>
      <c r="T97" s="7" t="s">
        <v>907</v>
      </c>
      <c r="U97" s="7" t="s">
        <v>1027</v>
      </c>
      <c r="V97" s="218" t="s">
        <v>109</v>
      </c>
      <c r="W97" s="218" t="s">
        <v>61</v>
      </c>
      <c r="X97" s="7" t="s">
        <v>86</v>
      </c>
      <c r="Y97" s="40" t="s">
        <v>63</v>
      </c>
      <c r="Z97" s="7" t="s">
        <v>1021</v>
      </c>
      <c r="AA97" s="7" t="s">
        <v>1028</v>
      </c>
      <c r="AB97" s="212" t="s">
        <v>64</v>
      </c>
      <c r="AC97" s="7" t="s">
        <v>154</v>
      </c>
      <c r="AD97" s="7" t="s">
        <v>1029</v>
      </c>
      <c r="AE97" s="7" t="s">
        <v>90</v>
      </c>
      <c r="AF97" s="7" t="s">
        <v>155</v>
      </c>
      <c r="AG97" s="7"/>
      <c r="AH97" s="7" t="s">
        <v>1030</v>
      </c>
      <c r="AI97" s="7" t="s">
        <v>71</v>
      </c>
      <c r="AJ97" s="44" t="s">
        <v>72</v>
      </c>
      <c r="AK97" s="7" t="s">
        <v>1031</v>
      </c>
      <c r="AL97" s="35">
        <v>42334</v>
      </c>
      <c r="AM97" s="35">
        <v>42758</v>
      </c>
      <c r="AN97" s="7" t="s">
        <v>1013</v>
      </c>
      <c r="AO97" s="7" t="s">
        <v>1013</v>
      </c>
      <c r="AP97" s="7" t="s">
        <v>1013</v>
      </c>
      <c r="AQ97" s="7" t="s">
        <v>75</v>
      </c>
      <c r="AR97" s="7"/>
      <c r="AS97" s="7" t="s">
        <v>61</v>
      </c>
      <c r="AT97" s="7" t="s">
        <v>61</v>
      </c>
      <c r="AU97" s="7"/>
      <c r="AV97" s="7"/>
      <c r="AW97" s="246"/>
      <c r="AX97" s="246"/>
      <c r="AY97" s="225">
        <v>42443</v>
      </c>
      <c r="AZ97" s="225">
        <v>42515</v>
      </c>
      <c r="BA97" s="215">
        <f t="shared" si="14"/>
        <v>72</v>
      </c>
      <c r="BB97" s="212" t="s">
        <v>61</v>
      </c>
      <c r="BC97" s="246"/>
      <c r="BD97" s="246"/>
      <c r="BE97" s="246"/>
      <c r="BF97" s="246"/>
      <c r="BG97" s="246"/>
      <c r="BH97" s="246"/>
      <c r="BI97" s="246"/>
      <c r="BJ97" s="246"/>
      <c r="BK97" s="246"/>
      <c r="BL97" s="246"/>
      <c r="BM97" s="246"/>
      <c r="BN97" s="246"/>
      <c r="BO97" s="246"/>
      <c r="BP97" s="246"/>
      <c r="BQ97" s="246"/>
      <c r="BR97" s="246"/>
      <c r="BS97" s="246"/>
      <c r="BT97" s="246"/>
      <c r="BU97" s="246"/>
      <c r="BV97" s="246"/>
      <c r="BW97" s="246"/>
      <c r="BX97" s="246"/>
      <c r="BY97" s="246"/>
      <c r="BZ97" s="257"/>
    </row>
    <row r="98" spans="1:78" s="155" customFormat="1" ht="320" x14ac:dyDescent="0.2">
      <c r="A98" s="151" t="s">
        <v>1032</v>
      </c>
      <c r="B98" s="152">
        <v>17588</v>
      </c>
      <c r="C98" s="151" t="s">
        <v>50</v>
      </c>
      <c r="D98" s="151">
        <v>3</v>
      </c>
      <c r="E98" s="151">
        <v>0</v>
      </c>
      <c r="F98" s="151">
        <v>0</v>
      </c>
      <c r="G98" s="151" t="s">
        <v>77</v>
      </c>
      <c r="H98" s="151" t="s">
        <v>78</v>
      </c>
      <c r="I98" s="151" t="s">
        <v>130</v>
      </c>
      <c r="J98" s="151" t="s">
        <v>1033</v>
      </c>
      <c r="K98" s="151" t="s">
        <v>1034</v>
      </c>
      <c r="L98" s="151" t="s">
        <v>1035</v>
      </c>
      <c r="M98" s="238">
        <f t="shared" si="12"/>
        <v>67</v>
      </c>
      <c r="N98" s="320"/>
      <c r="O98" s="238"/>
      <c r="P98" s="339" t="s">
        <v>82</v>
      </c>
      <c r="Q98" s="146" t="s">
        <v>114</v>
      </c>
      <c r="R98" s="146" t="s">
        <v>83</v>
      </c>
      <c r="S98" s="149"/>
      <c r="T98" s="149"/>
      <c r="U98" s="146" t="s">
        <v>342</v>
      </c>
      <c r="V98" s="217" t="s">
        <v>109</v>
      </c>
      <c r="W98" s="217" t="s">
        <v>61</v>
      </c>
      <c r="X98" s="146" t="s">
        <v>86</v>
      </c>
      <c r="Y98" s="153" t="s">
        <v>63</v>
      </c>
      <c r="Z98" s="146" t="s">
        <v>999</v>
      </c>
      <c r="AA98" s="146" t="s">
        <v>1000</v>
      </c>
      <c r="AB98" s="238" t="s">
        <v>64</v>
      </c>
      <c r="AC98" s="149"/>
      <c r="AD98" s="146" t="s">
        <v>1036</v>
      </c>
      <c r="AE98" s="146" t="s">
        <v>256</v>
      </c>
      <c r="AF98" s="146" t="s">
        <v>91</v>
      </c>
      <c r="AG98" s="146"/>
      <c r="AH98" s="146" t="s">
        <v>1037</v>
      </c>
      <c r="AI98" s="146" t="s">
        <v>71</v>
      </c>
      <c r="AJ98" s="146" t="s">
        <v>258</v>
      </c>
      <c r="AK98" s="146" t="s">
        <v>61</v>
      </c>
      <c r="AL98" s="150">
        <v>42320</v>
      </c>
      <c r="AM98" s="142" t="s">
        <v>1038</v>
      </c>
      <c r="AN98" s="146" t="s">
        <v>1013</v>
      </c>
      <c r="AO98" s="146" t="s">
        <v>1013</v>
      </c>
      <c r="AP98" s="151" t="s">
        <v>1039</v>
      </c>
      <c r="AQ98" s="146" t="s">
        <v>75</v>
      </c>
      <c r="AR98" s="146"/>
      <c r="AS98" s="146" t="s">
        <v>61</v>
      </c>
      <c r="AT98" s="146" t="s">
        <v>61</v>
      </c>
      <c r="AU98" s="146"/>
      <c r="AV98" s="146"/>
      <c r="AW98" s="237"/>
      <c r="AX98" s="237"/>
      <c r="AY98" s="260">
        <v>42513</v>
      </c>
      <c r="AZ98" s="260">
        <v>42676</v>
      </c>
      <c r="BA98" s="238">
        <f t="shared" si="14"/>
        <v>163</v>
      </c>
      <c r="BB98" s="238" t="s">
        <v>61</v>
      </c>
      <c r="BC98" s="237"/>
      <c r="BD98" s="237"/>
      <c r="BE98" s="237"/>
      <c r="BF98" s="237"/>
      <c r="BG98" s="237"/>
      <c r="BH98" s="237"/>
      <c r="BI98" s="237"/>
      <c r="BJ98" s="237"/>
      <c r="BK98" s="237"/>
      <c r="BL98" s="237"/>
      <c r="BM98" s="237"/>
      <c r="BN98" s="237"/>
      <c r="BO98" s="237"/>
      <c r="BP98" s="237"/>
      <c r="BQ98" s="237"/>
      <c r="BR98" s="237"/>
      <c r="BS98" s="237"/>
      <c r="BT98" s="237"/>
      <c r="BU98" s="237"/>
      <c r="BV98" s="237"/>
      <c r="BW98" s="237"/>
      <c r="BX98" s="237"/>
      <c r="BY98" s="237"/>
      <c r="BZ98" s="261"/>
    </row>
    <row r="99" spans="1:78" s="155" customFormat="1" ht="409.5" x14ac:dyDescent="0.2">
      <c r="A99" s="151" t="s">
        <v>1040</v>
      </c>
      <c r="B99" s="152">
        <v>16059</v>
      </c>
      <c r="C99" s="151" t="s">
        <v>50</v>
      </c>
      <c r="D99" s="151">
        <v>3</v>
      </c>
      <c r="E99" s="151">
        <v>2</v>
      </c>
      <c r="F99" s="151">
        <v>0</v>
      </c>
      <c r="G99" s="151" t="s">
        <v>77</v>
      </c>
      <c r="H99" s="151" t="s">
        <v>78</v>
      </c>
      <c r="I99" s="151" t="s">
        <v>130</v>
      </c>
      <c r="J99" s="151" t="s">
        <v>1041</v>
      </c>
      <c r="K99" s="151" t="s">
        <v>1042</v>
      </c>
      <c r="L99" s="151" t="s">
        <v>1043</v>
      </c>
      <c r="M99" s="238">
        <f t="shared" si="12"/>
        <v>72</v>
      </c>
      <c r="N99" s="320"/>
      <c r="O99" s="238"/>
      <c r="P99" s="339" t="s">
        <v>82</v>
      </c>
      <c r="Q99" s="146" t="s">
        <v>56</v>
      </c>
      <c r="R99" s="146" t="s">
        <v>83</v>
      </c>
      <c r="S99" s="146" t="s">
        <v>149</v>
      </c>
      <c r="T99" s="146" t="s">
        <v>177</v>
      </c>
      <c r="U99" s="146" t="s">
        <v>323</v>
      </c>
      <c r="V99" s="217" t="s">
        <v>109</v>
      </c>
      <c r="W99" s="217" t="s">
        <v>61</v>
      </c>
      <c r="X99" s="146" t="s">
        <v>86</v>
      </c>
      <c r="Y99" s="153" t="s">
        <v>63</v>
      </c>
      <c r="Z99" s="146" t="s">
        <v>1021</v>
      </c>
      <c r="AA99" s="146" t="s">
        <v>1028</v>
      </c>
      <c r="AB99" s="238" t="s">
        <v>64</v>
      </c>
      <c r="AC99" s="146" t="s">
        <v>456</v>
      </c>
      <c r="AD99" s="146" t="s">
        <v>295</v>
      </c>
      <c r="AE99" s="146" t="s">
        <v>90</v>
      </c>
      <c r="AF99" s="146" t="s">
        <v>155</v>
      </c>
      <c r="AG99" s="146"/>
      <c r="AH99" s="146" t="s">
        <v>1044</v>
      </c>
      <c r="AI99" s="151" t="s">
        <v>71</v>
      </c>
      <c r="AJ99" s="154" t="s">
        <v>72</v>
      </c>
      <c r="AK99" s="146" t="s">
        <v>1045</v>
      </c>
      <c r="AL99" s="150">
        <v>42395</v>
      </c>
      <c r="AM99" s="150">
        <v>42852</v>
      </c>
      <c r="AN99" s="146" t="s">
        <v>1046</v>
      </c>
      <c r="AO99" s="146" t="s">
        <v>1013</v>
      </c>
      <c r="AP99" s="146" t="s">
        <v>1047</v>
      </c>
      <c r="AQ99" s="146" t="s">
        <v>75</v>
      </c>
      <c r="AR99" s="146"/>
      <c r="AS99" s="146" t="s">
        <v>61</v>
      </c>
      <c r="AT99" s="146" t="s">
        <v>61</v>
      </c>
      <c r="AU99" s="146"/>
      <c r="AV99" s="146"/>
      <c r="AW99" s="237"/>
      <c r="AX99" s="237"/>
      <c r="AY99" s="260">
        <v>42495</v>
      </c>
      <c r="AZ99" s="260">
        <v>42586</v>
      </c>
      <c r="BA99" s="238">
        <f t="shared" si="14"/>
        <v>91</v>
      </c>
      <c r="BB99" s="238" t="s">
        <v>61</v>
      </c>
      <c r="BC99" s="237"/>
      <c r="BD99" s="237"/>
      <c r="BE99" s="237"/>
      <c r="BF99" s="237"/>
      <c r="BG99" s="237"/>
      <c r="BH99" s="237"/>
      <c r="BI99" s="237"/>
      <c r="BJ99" s="237"/>
      <c r="BK99" s="237"/>
      <c r="BL99" s="237"/>
      <c r="BM99" s="237"/>
      <c r="BN99" s="237"/>
      <c r="BO99" s="237"/>
      <c r="BP99" s="237"/>
      <c r="BQ99" s="237"/>
      <c r="BR99" s="237"/>
      <c r="BS99" s="237"/>
      <c r="BT99" s="237"/>
      <c r="BU99" s="237"/>
      <c r="BV99" s="237"/>
      <c r="BW99" s="237"/>
      <c r="BX99" s="237"/>
      <c r="BY99" s="237"/>
      <c r="BZ99" s="261"/>
    </row>
    <row r="100" spans="1:78" s="155" customFormat="1" ht="112" x14ac:dyDescent="0.2">
      <c r="A100" s="151" t="s">
        <v>1048</v>
      </c>
      <c r="B100" s="152">
        <v>22384</v>
      </c>
      <c r="C100" s="151" t="s">
        <v>50</v>
      </c>
      <c r="D100" s="151">
        <v>3</v>
      </c>
      <c r="E100" s="151">
        <v>1</v>
      </c>
      <c r="F100" s="151">
        <v>0</v>
      </c>
      <c r="G100" s="151" t="s">
        <v>51</v>
      </c>
      <c r="H100" s="151" t="s">
        <v>52</v>
      </c>
      <c r="I100" s="151" t="s">
        <v>53</v>
      </c>
      <c r="J100" s="151" t="s">
        <v>103</v>
      </c>
      <c r="K100" s="151" t="s">
        <v>1049</v>
      </c>
      <c r="L100" s="151" t="s">
        <v>1050</v>
      </c>
      <c r="M100" s="238">
        <f t="shared" si="12"/>
        <v>54</v>
      </c>
      <c r="N100" s="320"/>
      <c r="O100" s="238"/>
      <c r="P100" s="339" t="s">
        <v>253</v>
      </c>
      <c r="Q100" s="146" t="s">
        <v>106</v>
      </c>
      <c r="R100" s="146" t="s">
        <v>83</v>
      </c>
      <c r="S100" s="146" t="s">
        <v>58</v>
      </c>
      <c r="T100" s="146" t="s">
        <v>907</v>
      </c>
      <c r="U100" s="146" t="s">
        <v>1051</v>
      </c>
      <c r="V100" s="217" t="s">
        <v>109</v>
      </c>
      <c r="W100" s="217" t="s">
        <v>61</v>
      </c>
      <c r="X100" s="146" t="s">
        <v>86</v>
      </c>
      <c r="Y100" s="153" t="s">
        <v>63</v>
      </c>
      <c r="Z100" s="146" t="s">
        <v>1052</v>
      </c>
      <c r="AA100" s="146" t="s">
        <v>1000</v>
      </c>
      <c r="AB100" s="238" t="s">
        <v>64</v>
      </c>
      <c r="AC100" s="146" t="s">
        <v>280</v>
      </c>
      <c r="AD100" s="146" t="s">
        <v>1053</v>
      </c>
      <c r="AE100" s="146" t="s">
        <v>90</v>
      </c>
      <c r="AF100" s="146" t="s">
        <v>91</v>
      </c>
      <c r="AG100" s="146"/>
      <c r="AH100" s="146" t="s">
        <v>1054</v>
      </c>
      <c r="AI100" s="146" t="s">
        <v>71</v>
      </c>
      <c r="AJ100" s="154" t="s">
        <v>72</v>
      </c>
      <c r="AK100" s="146" t="s">
        <v>1055</v>
      </c>
      <c r="AL100" s="150">
        <v>42387</v>
      </c>
      <c r="AM100" s="150">
        <v>42760</v>
      </c>
      <c r="AN100" s="146" t="s">
        <v>1013</v>
      </c>
      <c r="AO100" s="146" t="s">
        <v>1013</v>
      </c>
      <c r="AP100" s="146" t="s">
        <v>1056</v>
      </c>
      <c r="AQ100" s="146" t="s">
        <v>75</v>
      </c>
      <c r="AR100" s="146"/>
      <c r="AS100" s="146" t="s">
        <v>61</v>
      </c>
      <c r="AT100" s="146" t="s">
        <v>61</v>
      </c>
      <c r="AU100" s="146"/>
      <c r="AV100" s="146"/>
      <c r="AW100" s="263"/>
      <c r="AX100" s="237"/>
      <c r="AY100" s="260">
        <v>42466</v>
      </c>
      <c r="AZ100" s="260">
        <v>42521</v>
      </c>
      <c r="BA100" s="238">
        <f t="shared" si="14"/>
        <v>55</v>
      </c>
      <c r="BB100" s="146" t="s">
        <v>61</v>
      </c>
      <c r="BC100" s="237"/>
      <c r="BD100" s="237"/>
      <c r="BE100" s="237"/>
      <c r="BF100" s="237"/>
      <c r="BG100" s="237"/>
      <c r="BH100" s="237"/>
      <c r="BI100" s="237"/>
      <c r="BJ100" s="237"/>
      <c r="BK100" s="237"/>
      <c r="BL100" s="237"/>
      <c r="BM100" s="237"/>
      <c r="BN100" s="237"/>
      <c r="BO100" s="237"/>
      <c r="BP100" s="237"/>
      <c r="BQ100" s="237"/>
      <c r="BR100" s="237"/>
      <c r="BS100" s="237"/>
      <c r="BT100" s="237"/>
      <c r="BU100" s="237"/>
      <c r="BV100" s="237"/>
      <c r="BW100" s="237"/>
      <c r="BX100" s="237"/>
      <c r="BY100" s="237"/>
      <c r="BZ100" s="261"/>
    </row>
    <row r="101" spans="1:78" s="155" customFormat="1" ht="304" x14ac:dyDescent="0.2">
      <c r="A101" s="151" t="s">
        <v>1057</v>
      </c>
      <c r="B101" s="152">
        <v>18148</v>
      </c>
      <c r="C101" s="151" t="s">
        <v>50</v>
      </c>
      <c r="D101" s="151">
        <v>4</v>
      </c>
      <c r="E101" s="151">
        <v>1</v>
      </c>
      <c r="F101" s="151">
        <v>0</v>
      </c>
      <c r="G101" s="151" t="s">
        <v>51</v>
      </c>
      <c r="H101" s="151" t="s">
        <v>52</v>
      </c>
      <c r="I101" s="151" t="s">
        <v>53</v>
      </c>
      <c r="J101" s="151" t="s">
        <v>1058</v>
      </c>
      <c r="K101" s="151" t="s">
        <v>1059</v>
      </c>
      <c r="L101" s="151" t="s">
        <v>1060</v>
      </c>
      <c r="M101" s="238">
        <f t="shared" si="12"/>
        <v>66</v>
      </c>
      <c r="N101" s="320"/>
      <c r="O101" s="238"/>
      <c r="P101" s="339" t="s">
        <v>148</v>
      </c>
      <c r="Q101" s="146" t="s">
        <v>106</v>
      </c>
      <c r="R101" s="146" t="s">
        <v>57</v>
      </c>
      <c r="S101" s="146" t="s">
        <v>959</v>
      </c>
      <c r="T101" s="146" t="s">
        <v>907</v>
      </c>
      <c r="U101" s="146" t="s">
        <v>1061</v>
      </c>
      <c r="V101" s="217" t="s">
        <v>109</v>
      </c>
      <c r="W101" s="217" t="s">
        <v>61</v>
      </c>
      <c r="X101" s="146" t="s">
        <v>86</v>
      </c>
      <c r="Y101" s="153" t="s">
        <v>1062</v>
      </c>
      <c r="Z101" s="146" t="s">
        <v>1063</v>
      </c>
      <c r="AA101" s="146" t="s">
        <v>1000</v>
      </c>
      <c r="AB101" s="238" t="s">
        <v>64</v>
      </c>
      <c r="AC101" s="146" t="s">
        <v>1064</v>
      </c>
      <c r="AD101" s="146" t="s">
        <v>295</v>
      </c>
      <c r="AE101" s="146" t="s">
        <v>90</v>
      </c>
      <c r="AF101" s="146" t="s">
        <v>91</v>
      </c>
      <c r="AG101" s="146"/>
      <c r="AH101" s="146" t="s">
        <v>542</v>
      </c>
      <c r="AI101" s="146" t="s">
        <v>157</v>
      </c>
      <c r="AJ101" s="146" t="s">
        <v>258</v>
      </c>
      <c r="AK101" s="146" t="s">
        <v>1065</v>
      </c>
      <c r="AL101" s="150">
        <v>42382</v>
      </c>
      <c r="AM101" s="146" t="s">
        <v>1066</v>
      </c>
      <c r="AN101" s="146" t="s">
        <v>1067</v>
      </c>
      <c r="AO101" s="146" t="s">
        <v>1068</v>
      </c>
      <c r="AP101" s="146" t="s">
        <v>1069</v>
      </c>
      <c r="AQ101" s="146" t="s">
        <v>75</v>
      </c>
      <c r="AR101" s="146"/>
      <c r="AS101" s="146" t="s">
        <v>61</v>
      </c>
      <c r="AT101" s="146" t="s">
        <v>61</v>
      </c>
      <c r="AU101" s="146"/>
      <c r="AV101" s="146"/>
      <c r="AW101" s="237"/>
      <c r="AX101" s="237"/>
      <c r="AY101" s="260">
        <v>42501</v>
      </c>
      <c r="AZ101" s="260">
        <v>42577</v>
      </c>
      <c r="BA101" s="238">
        <f t="shared" si="14"/>
        <v>76</v>
      </c>
      <c r="BB101" s="146" t="s">
        <v>61</v>
      </c>
      <c r="BC101" s="237"/>
      <c r="BD101" s="237"/>
      <c r="BE101" s="237"/>
      <c r="BF101" s="237"/>
      <c r="BG101" s="237"/>
      <c r="BH101" s="237"/>
      <c r="BI101" s="237"/>
      <c r="BJ101" s="237"/>
      <c r="BK101" s="237"/>
      <c r="BL101" s="237"/>
      <c r="BM101" s="237"/>
      <c r="BN101" s="237"/>
      <c r="BO101" s="237"/>
      <c r="BP101" s="237"/>
      <c r="BQ101" s="237"/>
      <c r="BR101" s="237"/>
      <c r="BS101" s="237"/>
      <c r="BT101" s="237"/>
      <c r="BU101" s="237"/>
      <c r="BV101" s="237"/>
      <c r="BW101" s="237"/>
      <c r="BX101" s="237"/>
      <c r="BY101" s="237"/>
      <c r="BZ101" s="261"/>
    </row>
    <row r="102" spans="1:78" s="155" customFormat="1" ht="409.5" x14ac:dyDescent="0.2">
      <c r="A102" s="151" t="s">
        <v>1070</v>
      </c>
      <c r="B102" s="152">
        <v>17811</v>
      </c>
      <c r="C102" s="151" t="s">
        <v>50</v>
      </c>
      <c r="D102" s="151">
        <v>4</v>
      </c>
      <c r="E102" s="151">
        <v>1</v>
      </c>
      <c r="F102" s="151">
        <v>0</v>
      </c>
      <c r="G102" s="151" t="s">
        <v>77</v>
      </c>
      <c r="H102" s="151" t="s">
        <v>78</v>
      </c>
      <c r="I102" s="151" t="s">
        <v>203</v>
      </c>
      <c r="J102" s="151" t="s">
        <v>1071</v>
      </c>
      <c r="K102" s="151"/>
      <c r="L102" s="151" t="s">
        <v>1072</v>
      </c>
      <c r="M102" s="238">
        <f t="shared" si="12"/>
        <v>67</v>
      </c>
      <c r="N102" s="320"/>
      <c r="O102" s="238"/>
      <c r="P102" s="339" t="s">
        <v>148</v>
      </c>
      <c r="Q102" s="146" t="s">
        <v>106</v>
      </c>
      <c r="R102" s="146" t="s">
        <v>83</v>
      </c>
      <c r="S102" s="146" t="s">
        <v>58</v>
      </c>
      <c r="T102" s="146" t="s">
        <v>177</v>
      </c>
      <c r="U102" s="146" t="s">
        <v>342</v>
      </c>
      <c r="V102" s="217" t="s">
        <v>109</v>
      </c>
      <c r="W102" s="217" t="s">
        <v>61</v>
      </c>
      <c r="X102" s="146" t="s">
        <v>86</v>
      </c>
      <c r="Y102" s="153" t="s">
        <v>1073</v>
      </c>
      <c r="Z102" s="146" t="s">
        <v>489</v>
      </c>
      <c r="AA102" s="146" t="s">
        <v>1000</v>
      </c>
      <c r="AB102" s="238" t="s">
        <v>64</v>
      </c>
      <c r="AC102" s="146" t="s">
        <v>1074</v>
      </c>
      <c r="AD102" s="146" t="s">
        <v>66</v>
      </c>
      <c r="AE102" s="146" t="s">
        <v>256</v>
      </c>
      <c r="AF102" s="146" t="s">
        <v>91</v>
      </c>
      <c r="AG102" s="146"/>
      <c r="AH102" s="146" t="s">
        <v>1075</v>
      </c>
      <c r="AI102" s="139" t="s">
        <v>71</v>
      </c>
      <c r="AJ102" s="146" t="s">
        <v>1076</v>
      </c>
      <c r="AK102" s="146" t="s">
        <v>1077</v>
      </c>
      <c r="AL102" s="150">
        <v>42413</v>
      </c>
      <c r="AM102" s="142" t="s">
        <v>1078</v>
      </c>
      <c r="AN102" s="156" t="s">
        <v>1079</v>
      </c>
      <c r="AO102" s="139" t="s">
        <v>1080</v>
      </c>
      <c r="AP102" s="139" t="s">
        <v>1081</v>
      </c>
      <c r="AQ102" s="146" t="s">
        <v>99</v>
      </c>
      <c r="AR102" s="146"/>
      <c r="AS102" s="150">
        <v>43570</v>
      </c>
      <c r="AT102" s="146" t="s">
        <v>1082</v>
      </c>
      <c r="AU102" s="146"/>
      <c r="AV102" s="146"/>
      <c r="AW102" s="263"/>
      <c r="AX102" s="237"/>
      <c r="AY102" s="260">
        <v>42495</v>
      </c>
      <c r="AZ102" s="260">
        <v>42605</v>
      </c>
      <c r="BA102" s="238">
        <f t="shared" si="14"/>
        <v>110</v>
      </c>
      <c r="BB102" s="238" t="s">
        <v>61</v>
      </c>
      <c r="BC102" s="237"/>
      <c r="BD102" s="237"/>
      <c r="BE102" s="237"/>
      <c r="BF102" s="237"/>
      <c r="BG102" s="237"/>
      <c r="BH102" s="237"/>
      <c r="BI102" s="237"/>
      <c r="BJ102" s="237"/>
      <c r="BK102" s="237"/>
      <c r="BL102" s="237"/>
      <c r="BM102" s="237"/>
      <c r="BN102" s="237"/>
      <c r="BO102" s="237"/>
      <c r="BP102" s="237"/>
      <c r="BQ102" s="237"/>
      <c r="BR102" s="237"/>
      <c r="BS102" s="237"/>
      <c r="BT102" s="237"/>
      <c r="BU102" s="237"/>
      <c r="BV102" s="237"/>
      <c r="BW102" s="237"/>
      <c r="BX102" s="237"/>
      <c r="BY102" s="237"/>
      <c r="BZ102" s="261"/>
    </row>
    <row r="103" spans="1:78" s="155" customFormat="1" ht="288" x14ac:dyDescent="0.2">
      <c r="A103" s="151" t="s">
        <v>1083</v>
      </c>
      <c r="B103" s="152">
        <v>20679</v>
      </c>
      <c r="C103" s="151" t="s">
        <v>50</v>
      </c>
      <c r="D103" s="151">
        <v>3</v>
      </c>
      <c r="E103" s="151">
        <v>2</v>
      </c>
      <c r="F103" s="151">
        <v>0</v>
      </c>
      <c r="G103" s="151" t="s">
        <v>77</v>
      </c>
      <c r="H103" s="151" t="s">
        <v>78</v>
      </c>
      <c r="I103" s="151" t="s">
        <v>130</v>
      </c>
      <c r="J103" s="151" t="s">
        <v>1084</v>
      </c>
      <c r="K103" s="151" t="s">
        <v>1085</v>
      </c>
      <c r="L103" s="151" t="s">
        <v>1086</v>
      </c>
      <c r="M103" s="238">
        <f t="shared" si="12"/>
        <v>59</v>
      </c>
      <c r="N103" s="320"/>
      <c r="O103" s="238"/>
      <c r="P103" s="339" t="s">
        <v>82</v>
      </c>
      <c r="Q103" s="146" t="s">
        <v>56</v>
      </c>
      <c r="R103" s="146" t="s">
        <v>83</v>
      </c>
      <c r="S103" s="146" t="s">
        <v>58</v>
      </c>
      <c r="T103" s="146" t="s">
        <v>934</v>
      </c>
      <c r="U103" s="146" t="s">
        <v>859</v>
      </c>
      <c r="V103" s="217" t="s">
        <v>109</v>
      </c>
      <c r="W103" s="217" t="s">
        <v>61</v>
      </c>
      <c r="X103" s="146" t="s">
        <v>86</v>
      </c>
      <c r="Y103" s="153" t="s">
        <v>63</v>
      </c>
      <c r="Z103" s="157" t="s">
        <v>948</v>
      </c>
      <c r="AA103" s="157" t="s">
        <v>948</v>
      </c>
      <c r="AB103" s="157" t="s">
        <v>948</v>
      </c>
      <c r="AC103" s="139" t="s">
        <v>280</v>
      </c>
      <c r="AD103" s="146" t="s">
        <v>295</v>
      </c>
      <c r="AE103" s="146" t="s">
        <v>90</v>
      </c>
      <c r="AF103" s="146" t="s">
        <v>91</v>
      </c>
      <c r="AG103" s="146"/>
      <c r="AH103" s="146" t="s">
        <v>1087</v>
      </c>
      <c r="AI103" s="146" t="s">
        <v>71</v>
      </c>
      <c r="AJ103" s="154" t="s">
        <v>72</v>
      </c>
      <c r="AK103" s="146" t="s">
        <v>1088</v>
      </c>
      <c r="AL103" s="150">
        <v>42421</v>
      </c>
      <c r="AM103" s="150">
        <v>42850</v>
      </c>
      <c r="AN103" s="139" t="s">
        <v>1089</v>
      </c>
      <c r="AO103" s="146" t="s">
        <v>1013</v>
      </c>
      <c r="AP103" s="139" t="s">
        <v>1090</v>
      </c>
      <c r="AQ103" s="139" t="s">
        <v>75</v>
      </c>
      <c r="AR103" s="139"/>
      <c r="AS103" s="146" t="s">
        <v>61</v>
      </c>
      <c r="AT103" s="146" t="s">
        <v>61</v>
      </c>
      <c r="AU103" s="146"/>
      <c r="AV103" s="146"/>
      <c r="AW103" s="237"/>
      <c r="AX103" s="237"/>
      <c r="AY103" s="260">
        <v>42506</v>
      </c>
      <c r="AZ103" s="260">
        <v>42600</v>
      </c>
      <c r="BA103" s="238">
        <f t="shared" si="14"/>
        <v>94</v>
      </c>
      <c r="BB103" s="238" t="s">
        <v>61</v>
      </c>
      <c r="BC103" s="237"/>
      <c r="BD103" s="237"/>
      <c r="BE103" s="237"/>
      <c r="BF103" s="237"/>
      <c r="BG103" s="237"/>
      <c r="BH103" s="237"/>
      <c r="BI103" s="237"/>
      <c r="BJ103" s="237"/>
      <c r="BK103" s="237"/>
      <c r="BL103" s="237"/>
      <c r="BM103" s="237"/>
      <c r="BN103" s="237"/>
      <c r="BO103" s="237"/>
      <c r="BP103" s="237"/>
      <c r="BQ103" s="237"/>
      <c r="BR103" s="237"/>
      <c r="BS103" s="237"/>
      <c r="BT103" s="237"/>
      <c r="BU103" s="237"/>
      <c r="BV103" s="237"/>
      <c r="BW103" s="237"/>
      <c r="BX103" s="237"/>
      <c r="BY103" s="237"/>
      <c r="BZ103" s="261"/>
    </row>
    <row r="104" spans="1:78" s="43" customFormat="1" ht="256" x14ac:dyDescent="0.2">
      <c r="A104" s="20" t="s">
        <v>1091</v>
      </c>
      <c r="B104" s="47">
        <v>17040</v>
      </c>
      <c r="C104" s="20" t="s">
        <v>50</v>
      </c>
      <c r="D104" s="20">
        <v>2</v>
      </c>
      <c r="E104" s="20">
        <v>1</v>
      </c>
      <c r="F104" s="20">
        <v>0</v>
      </c>
      <c r="G104" s="20" t="s">
        <v>51</v>
      </c>
      <c r="H104" s="20" t="s">
        <v>525</v>
      </c>
      <c r="I104" s="20" t="s">
        <v>118</v>
      </c>
      <c r="J104" s="20" t="s">
        <v>1092</v>
      </c>
      <c r="K104" s="20" t="s">
        <v>1093</v>
      </c>
      <c r="L104" s="20" t="s">
        <v>1094</v>
      </c>
      <c r="M104" s="212">
        <f t="shared" si="12"/>
        <v>69</v>
      </c>
      <c r="N104" s="318"/>
      <c r="O104" s="212"/>
      <c r="P104" s="338" t="s">
        <v>176</v>
      </c>
      <c r="Q104" s="7" t="s">
        <v>106</v>
      </c>
      <c r="R104" s="7" t="s">
        <v>83</v>
      </c>
      <c r="S104" s="36"/>
      <c r="T104" s="7" t="s">
        <v>934</v>
      </c>
      <c r="U104" s="7" t="s">
        <v>1095</v>
      </c>
      <c r="V104" s="218" t="s">
        <v>109</v>
      </c>
      <c r="W104" s="218" t="s">
        <v>61</v>
      </c>
      <c r="X104" s="7" t="s">
        <v>86</v>
      </c>
      <c r="Y104" s="40" t="s">
        <v>63</v>
      </c>
      <c r="Z104" s="7" t="s">
        <v>489</v>
      </c>
      <c r="AA104" s="7" t="s">
        <v>1028</v>
      </c>
      <c r="AB104" s="212" t="s">
        <v>64</v>
      </c>
      <c r="AC104" s="67"/>
      <c r="AD104" s="7" t="s">
        <v>1096</v>
      </c>
      <c r="AE104" s="7" t="s">
        <v>256</v>
      </c>
      <c r="AF104" s="7" t="s">
        <v>91</v>
      </c>
      <c r="AG104" s="7"/>
      <c r="AH104" s="36"/>
      <c r="AI104" s="7" t="s">
        <v>71</v>
      </c>
      <c r="AJ104" s="7" t="s">
        <v>938</v>
      </c>
      <c r="AK104" s="7" t="s">
        <v>61</v>
      </c>
      <c r="AL104" s="35">
        <v>42402</v>
      </c>
      <c r="AM104" s="9" t="s">
        <v>1097</v>
      </c>
      <c r="AN104" s="7" t="s">
        <v>1098</v>
      </c>
      <c r="AO104" s="7" t="s">
        <v>1013</v>
      </c>
      <c r="AP104" s="48" t="s">
        <v>1099</v>
      </c>
      <c r="AQ104" s="48" t="s">
        <v>75</v>
      </c>
      <c r="AR104" s="48"/>
      <c r="AS104" s="7" t="s">
        <v>61</v>
      </c>
      <c r="AT104" s="7" t="s">
        <v>61</v>
      </c>
      <c r="AU104" s="7"/>
      <c r="AV104" s="40"/>
      <c r="AW104" s="246"/>
      <c r="AX104" s="264"/>
      <c r="AY104" s="225">
        <v>42481</v>
      </c>
      <c r="AZ104" s="225">
        <v>42667</v>
      </c>
      <c r="BA104" s="215">
        <f t="shared" si="14"/>
        <v>186</v>
      </c>
      <c r="BB104" s="212" t="s">
        <v>61</v>
      </c>
      <c r="BC104" s="246"/>
      <c r="BD104" s="246"/>
      <c r="BE104" s="246"/>
      <c r="BF104" s="246"/>
      <c r="BG104" s="246"/>
      <c r="BH104" s="246"/>
      <c r="BI104" s="246"/>
      <c r="BJ104" s="246"/>
      <c r="BK104" s="246"/>
      <c r="BL104" s="246"/>
      <c r="BM104" s="246"/>
      <c r="BN104" s="246"/>
      <c r="BO104" s="246"/>
      <c r="BP104" s="246"/>
      <c r="BQ104" s="246"/>
      <c r="BR104" s="246"/>
      <c r="BS104" s="246"/>
      <c r="BT104" s="246"/>
      <c r="BU104" s="246"/>
      <c r="BV104" s="246"/>
      <c r="BW104" s="246"/>
      <c r="BX104" s="246"/>
      <c r="BY104" s="246"/>
      <c r="BZ104" s="257"/>
    </row>
    <row r="105" spans="1:78" s="43" customFormat="1" ht="304" x14ac:dyDescent="0.2">
      <c r="A105" s="20" t="s">
        <v>1100</v>
      </c>
      <c r="B105" s="47">
        <v>15999</v>
      </c>
      <c r="C105" s="20" t="s">
        <v>50</v>
      </c>
      <c r="D105" s="20">
        <v>3</v>
      </c>
      <c r="E105" s="20">
        <v>1</v>
      </c>
      <c r="F105" s="20">
        <v>0</v>
      </c>
      <c r="G105" s="20" t="s">
        <v>51</v>
      </c>
      <c r="H105" s="20" t="s">
        <v>52</v>
      </c>
      <c r="I105" s="20" t="s">
        <v>53</v>
      </c>
      <c r="J105" s="20" t="s">
        <v>103</v>
      </c>
      <c r="K105" s="20" t="s">
        <v>1101</v>
      </c>
      <c r="L105" s="20" t="s">
        <v>1102</v>
      </c>
      <c r="M105" s="212">
        <f t="shared" si="12"/>
        <v>72</v>
      </c>
      <c r="N105" s="318"/>
      <c r="O105" s="212"/>
      <c r="P105" s="338" t="s">
        <v>110</v>
      </c>
      <c r="Q105" s="7" t="s">
        <v>106</v>
      </c>
      <c r="R105" s="7" t="s">
        <v>83</v>
      </c>
      <c r="S105" s="7" t="s">
        <v>906</v>
      </c>
      <c r="T105" s="7" t="s">
        <v>177</v>
      </c>
      <c r="U105" s="7" t="s">
        <v>314</v>
      </c>
      <c r="V105" s="218" t="s">
        <v>109</v>
      </c>
      <c r="W105" s="218" t="s">
        <v>61</v>
      </c>
      <c r="X105" s="7" t="s">
        <v>86</v>
      </c>
      <c r="Y105" s="40" t="s">
        <v>63</v>
      </c>
      <c r="Z105" s="7" t="s">
        <v>333</v>
      </c>
      <c r="AA105" s="7" t="s">
        <v>1000</v>
      </c>
      <c r="AB105" s="212" t="s">
        <v>64</v>
      </c>
      <c r="AC105" s="7" t="s">
        <v>154</v>
      </c>
      <c r="AD105" s="7" t="s">
        <v>1103</v>
      </c>
      <c r="AE105" s="7" t="s">
        <v>90</v>
      </c>
      <c r="AF105" s="7" t="s">
        <v>91</v>
      </c>
      <c r="AG105" s="7"/>
      <c r="AH105" s="7" t="s">
        <v>1104</v>
      </c>
      <c r="AI105" s="7" t="s">
        <v>71</v>
      </c>
      <c r="AJ105" s="44" t="s">
        <v>72</v>
      </c>
      <c r="AK105" s="7" t="s">
        <v>1105</v>
      </c>
      <c r="AL105" s="35">
        <v>42388</v>
      </c>
      <c r="AM105" s="35">
        <v>42835</v>
      </c>
      <c r="AN105" s="7" t="s">
        <v>1106</v>
      </c>
      <c r="AO105" s="7" t="s">
        <v>1107</v>
      </c>
      <c r="AP105" s="48" t="s">
        <v>1108</v>
      </c>
      <c r="AQ105" s="7" t="s">
        <v>75</v>
      </c>
      <c r="AR105" s="7"/>
      <c r="AS105" s="7" t="s">
        <v>61</v>
      </c>
      <c r="AT105" s="7" t="s">
        <v>61</v>
      </c>
      <c r="AU105" s="7"/>
      <c r="AV105" s="40"/>
      <c r="AW105" s="246"/>
      <c r="AX105" s="264"/>
      <c r="AY105" s="225">
        <v>42486</v>
      </c>
      <c r="AZ105" s="225">
        <v>42621</v>
      </c>
      <c r="BA105" s="215">
        <f t="shared" si="14"/>
        <v>135</v>
      </c>
      <c r="BB105" s="7" t="s">
        <v>61</v>
      </c>
      <c r="BC105" s="246"/>
      <c r="BD105" s="246"/>
      <c r="BE105" s="246"/>
      <c r="BF105" s="246"/>
      <c r="BG105" s="246"/>
      <c r="BH105" s="246"/>
      <c r="BI105" s="246"/>
      <c r="BJ105" s="246"/>
      <c r="BK105" s="246"/>
      <c r="BL105" s="246"/>
      <c r="BM105" s="246"/>
      <c r="BN105" s="246"/>
      <c r="BO105" s="246"/>
      <c r="BP105" s="246"/>
      <c r="BQ105" s="246"/>
      <c r="BR105" s="246"/>
      <c r="BS105" s="246"/>
      <c r="BT105" s="246"/>
      <c r="BU105" s="246"/>
      <c r="BV105" s="246"/>
      <c r="BW105" s="246"/>
      <c r="BX105" s="246"/>
      <c r="BY105" s="246"/>
      <c r="BZ105" s="257"/>
    </row>
    <row r="106" spans="1:78" s="155" customFormat="1" ht="288" x14ac:dyDescent="0.2">
      <c r="A106" s="151" t="s">
        <v>1109</v>
      </c>
      <c r="B106" s="152">
        <v>15201</v>
      </c>
      <c r="C106" s="151" t="s">
        <v>50</v>
      </c>
      <c r="D106" s="151">
        <v>2</v>
      </c>
      <c r="E106" s="151">
        <v>1</v>
      </c>
      <c r="F106" s="151">
        <v>0</v>
      </c>
      <c r="G106" s="151" t="s">
        <v>77</v>
      </c>
      <c r="H106" s="151" t="s">
        <v>78</v>
      </c>
      <c r="I106" s="151" t="s">
        <v>203</v>
      </c>
      <c r="J106" s="151" t="s">
        <v>1110</v>
      </c>
      <c r="K106" s="151"/>
      <c r="L106" s="151" t="s">
        <v>1111</v>
      </c>
      <c r="M106" s="238">
        <f t="shared" si="12"/>
        <v>74</v>
      </c>
      <c r="N106" s="320"/>
      <c r="O106" s="238"/>
      <c r="P106" s="339" t="s">
        <v>176</v>
      </c>
      <c r="Q106" s="146" t="s">
        <v>106</v>
      </c>
      <c r="R106" s="146" t="s">
        <v>83</v>
      </c>
      <c r="S106" s="146" t="s">
        <v>58</v>
      </c>
      <c r="T106" s="146" t="s">
        <v>957</v>
      </c>
      <c r="U106" s="149"/>
      <c r="V106" s="217" t="s">
        <v>109</v>
      </c>
      <c r="W106" s="217" t="s">
        <v>61</v>
      </c>
      <c r="X106" s="146" t="s">
        <v>86</v>
      </c>
      <c r="Y106" s="153" t="s">
        <v>61</v>
      </c>
      <c r="Z106" s="149"/>
      <c r="AA106" s="265"/>
      <c r="AB106" s="265"/>
      <c r="AC106" s="158"/>
      <c r="AD106" s="139" t="s">
        <v>1112</v>
      </c>
      <c r="AE106" s="139" t="s">
        <v>256</v>
      </c>
      <c r="AF106" s="139" t="s">
        <v>1113</v>
      </c>
      <c r="AG106" s="146"/>
      <c r="AH106" s="146" t="s">
        <v>1114</v>
      </c>
      <c r="AI106" s="139" t="s">
        <v>157</v>
      </c>
      <c r="AJ106" s="139" t="s">
        <v>258</v>
      </c>
      <c r="AK106" s="139" t="s">
        <v>61</v>
      </c>
      <c r="AL106" s="159">
        <v>42279</v>
      </c>
      <c r="AM106" s="139" t="s">
        <v>61</v>
      </c>
      <c r="AN106" s="139" t="s">
        <v>1115</v>
      </c>
      <c r="AO106" s="158" t="s">
        <v>1116</v>
      </c>
      <c r="AP106" s="158" t="s">
        <v>1116</v>
      </c>
      <c r="AQ106" s="158"/>
      <c r="AR106" s="158"/>
      <c r="AS106" s="149"/>
      <c r="AT106" s="149"/>
      <c r="AU106" s="146"/>
      <c r="AV106" s="153"/>
      <c r="AW106" s="237"/>
      <c r="AX106" s="266"/>
      <c r="AY106" s="260">
        <v>42524</v>
      </c>
      <c r="AZ106" s="260">
        <v>42380</v>
      </c>
      <c r="BA106" s="238" t="s">
        <v>1117</v>
      </c>
      <c r="BB106" s="260">
        <v>42642</v>
      </c>
      <c r="BC106" s="267"/>
      <c r="BD106" s="237"/>
      <c r="BE106" s="237"/>
      <c r="BF106" s="237"/>
      <c r="BG106" s="237"/>
      <c r="BH106" s="237"/>
      <c r="BI106" s="237"/>
      <c r="BJ106" s="237"/>
      <c r="BK106" s="237"/>
      <c r="BL106" s="237"/>
      <c r="BM106" s="237"/>
      <c r="BN106" s="237"/>
      <c r="BO106" s="237"/>
      <c r="BP106" s="237"/>
      <c r="BQ106" s="237"/>
      <c r="BR106" s="237"/>
      <c r="BS106" s="237"/>
      <c r="BT106" s="237"/>
      <c r="BU106" s="237"/>
      <c r="BV106" s="237"/>
      <c r="BW106" s="237"/>
      <c r="BX106" s="237"/>
      <c r="BY106" s="237"/>
      <c r="BZ106" s="261"/>
    </row>
    <row r="107" spans="1:78" s="43" customFormat="1" ht="221" x14ac:dyDescent="0.2">
      <c r="A107" s="20" t="s">
        <v>1118</v>
      </c>
      <c r="B107" s="47">
        <v>26211</v>
      </c>
      <c r="C107" s="20" t="s">
        <v>102</v>
      </c>
      <c r="D107" s="20">
        <v>3</v>
      </c>
      <c r="E107" s="20">
        <v>2</v>
      </c>
      <c r="F107" s="20" t="s">
        <v>1016</v>
      </c>
      <c r="G107" s="20" t="s">
        <v>51</v>
      </c>
      <c r="H107" s="20" t="s">
        <v>52</v>
      </c>
      <c r="I107" s="20" t="s">
        <v>53</v>
      </c>
      <c r="J107" s="20" t="s">
        <v>1119</v>
      </c>
      <c r="K107" s="20" t="s">
        <v>1120</v>
      </c>
      <c r="L107" s="20"/>
      <c r="M107" s="212">
        <f t="shared" si="12"/>
        <v>44</v>
      </c>
      <c r="N107" s="318"/>
      <c r="O107" s="212"/>
      <c r="P107" s="338" t="s">
        <v>253</v>
      </c>
      <c r="Q107" s="7" t="s">
        <v>56</v>
      </c>
      <c r="R107" s="7" t="s">
        <v>83</v>
      </c>
      <c r="S107" s="7" t="s">
        <v>906</v>
      </c>
      <c r="T107" s="7" t="s">
        <v>957</v>
      </c>
      <c r="U107" s="7" t="s">
        <v>1121</v>
      </c>
      <c r="V107" s="218" t="s">
        <v>109</v>
      </c>
      <c r="W107" s="218" t="s">
        <v>61</v>
      </c>
      <c r="X107" s="7" t="s">
        <v>62</v>
      </c>
      <c r="Y107" s="40" t="s">
        <v>590</v>
      </c>
      <c r="Z107" s="74" t="s">
        <v>111</v>
      </c>
      <c r="AA107" s="74" t="s">
        <v>111</v>
      </c>
      <c r="AB107" s="74" t="s">
        <v>111</v>
      </c>
      <c r="AC107" s="74" t="s">
        <v>111</v>
      </c>
      <c r="AD107" s="7" t="s">
        <v>1122</v>
      </c>
      <c r="AE107" s="7" t="s">
        <v>90</v>
      </c>
      <c r="AF107" s="7" t="s">
        <v>155</v>
      </c>
      <c r="AG107" s="7"/>
      <c r="AH107" s="7" t="s">
        <v>1123</v>
      </c>
      <c r="AI107" s="7" t="s">
        <v>71</v>
      </c>
      <c r="AJ107" s="44" t="s">
        <v>72</v>
      </c>
      <c r="AK107" s="48" t="s">
        <v>1124</v>
      </c>
      <c r="AL107" s="57">
        <v>42420</v>
      </c>
      <c r="AM107" s="57">
        <v>42712</v>
      </c>
      <c r="AN107" s="48" t="s">
        <v>1125</v>
      </c>
      <c r="AO107" s="7" t="s">
        <v>1126</v>
      </c>
      <c r="AP107" s="7" t="s">
        <v>1127</v>
      </c>
      <c r="AQ107" s="7" t="s">
        <v>75</v>
      </c>
      <c r="AR107" s="7"/>
      <c r="AS107" s="7" t="s">
        <v>61</v>
      </c>
      <c r="AT107" s="7" t="s">
        <v>61</v>
      </c>
      <c r="AU107" s="7"/>
      <c r="AV107" s="40"/>
      <c r="AW107" s="246"/>
      <c r="AX107" s="264"/>
      <c r="AY107" s="225">
        <v>42468</v>
      </c>
      <c r="AZ107" s="225">
        <v>42473</v>
      </c>
      <c r="BA107" s="215">
        <f t="shared" ref="BA107:BA139" si="15" xml:space="preserve"> AZ107-AY107</f>
        <v>5</v>
      </c>
      <c r="BB107" s="212" t="s">
        <v>61</v>
      </c>
      <c r="BC107" s="246"/>
      <c r="BD107" s="246"/>
      <c r="BE107" s="246"/>
      <c r="BF107" s="246"/>
      <c r="BG107" s="246"/>
      <c r="BH107" s="246"/>
      <c r="BI107" s="246"/>
      <c r="BJ107" s="246"/>
      <c r="BK107" s="246"/>
      <c r="BL107" s="246"/>
      <c r="BM107" s="246"/>
      <c r="BN107" s="246"/>
      <c r="BO107" s="246"/>
      <c r="BP107" s="246"/>
      <c r="BQ107" s="246"/>
      <c r="BR107" s="246"/>
      <c r="BS107" s="246"/>
      <c r="BT107" s="246"/>
      <c r="BU107" s="246"/>
      <c r="BV107" s="246"/>
      <c r="BW107" s="246"/>
      <c r="BX107" s="246"/>
      <c r="BY107" s="246"/>
      <c r="BZ107" s="257"/>
    </row>
    <row r="108" spans="1:78" s="155" customFormat="1" ht="224" x14ac:dyDescent="0.2">
      <c r="A108" s="151" t="s">
        <v>1128</v>
      </c>
      <c r="B108" s="152">
        <v>20019</v>
      </c>
      <c r="C108" s="151" t="s">
        <v>50</v>
      </c>
      <c r="D108" s="151">
        <v>3</v>
      </c>
      <c r="E108" s="151">
        <v>2</v>
      </c>
      <c r="F108" s="151">
        <v>0</v>
      </c>
      <c r="G108" s="151" t="s">
        <v>77</v>
      </c>
      <c r="H108" s="151" t="s">
        <v>78</v>
      </c>
      <c r="I108" s="151" t="s">
        <v>130</v>
      </c>
      <c r="J108" s="151" t="s">
        <v>1129</v>
      </c>
      <c r="K108" s="151" t="s">
        <v>1130</v>
      </c>
      <c r="L108" s="151" t="s">
        <v>1131</v>
      </c>
      <c r="M108" s="238">
        <f t="shared" si="12"/>
        <v>61</v>
      </c>
      <c r="N108" s="320"/>
      <c r="O108" s="238"/>
      <c r="P108" s="339" t="s">
        <v>82</v>
      </c>
      <c r="Q108" s="146" t="s">
        <v>56</v>
      </c>
      <c r="R108" s="146" t="s">
        <v>83</v>
      </c>
      <c r="S108" s="146" t="s">
        <v>149</v>
      </c>
      <c r="T108" s="146" t="s">
        <v>177</v>
      </c>
      <c r="U108" s="146" t="s">
        <v>900</v>
      </c>
      <c r="V108" s="217" t="s">
        <v>109</v>
      </c>
      <c r="W108" s="217" t="s">
        <v>61</v>
      </c>
      <c r="X108" s="146" t="s">
        <v>86</v>
      </c>
      <c r="Y108" s="153" t="s">
        <v>63</v>
      </c>
      <c r="Z108" s="146" t="s">
        <v>1132</v>
      </c>
      <c r="AA108" s="146" t="s">
        <v>1133</v>
      </c>
      <c r="AB108" s="238" t="s">
        <v>64</v>
      </c>
      <c r="AC108" s="139" t="s">
        <v>280</v>
      </c>
      <c r="AD108" s="139" t="s">
        <v>1134</v>
      </c>
      <c r="AE108" s="139" t="s">
        <v>256</v>
      </c>
      <c r="AF108" s="146" t="s">
        <v>91</v>
      </c>
      <c r="AG108" s="146"/>
      <c r="AH108" s="146" t="s">
        <v>1135</v>
      </c>
      <c r="AI108" s="139" t="s">
        <v>71</v>
      </c>
      <c r="AJ108" s="139" t="s">
        <v>258</v>
      </c>
      <c r="AK108" s="139" t="s">
        <v>61</v>
      </c>
      <c r="AL108" s="159">
        <v>42423</v>
      </c>
      <c r="AM108" s="142" t="s">
        <v>1136</v>
      </c>
      <c r="AN108" s="139"/>
      <c r="AO108" s="139"/>
      <c r="AP108" s="139" t="s">
        <v>1137</v>
      </c>
      <c r="AQ108" s="146" t="s">
        <v>75</v>
      </c>
      <c r="AR108" s="146"/>
      <c r="AS108" s="146" t="s">
        <v>61</v>
      </c>
      <c r="AT108" s="146" t="s">
        <v>61</v>
      </c>
      <c r="AU108" s="146"/>
      <c r="AV108" s="153"/>
      <c r="AW108" s="237"/>
      <c r="AX108" s="266"/>
      <c r="AY108" s="260">
        <v>42514</v>
      </c>
      <c r="AZ108" s="260">
        <v>42597</v>
      </c>
      <c r="BA108" s="238">
        <f t="shared" si="15"/>
        <v>83</v>
      </c>
      <c r="BB108" s="238" t="s">
        <v>61</v>
      </c>
      <c r="BC108" s="237"/>
      <c r="BD108" s="237"/>
      <c r="BE108" s="237"/>
      <c r="BF108" s="237"/>
      <c r="BG108" s="237"/>
      <c r="BH108" s="237"/>
      <c r="BI108" s="237"/>
      <c r="BJ108" s="237"/>
      <c r="BK108" s="237"/>
      <c r="BL108" s="237"/>
      <c r="BM108" s="237"/>
      <c r="BN108" s="237"/>
      <c r="BO108" s="237"/>
      <c r="BP108" s="237"/>
      <c r="BQ108" s="237"/>
      <c r="BR108" s="237"/>
      <c r="BS108" s="237"/>
      <c r="BT108" s="237"/>
      <c r="BU108" s="237"/>
      <c r="BV108" s="237"/>
      <c r="BW108" s="237"/>
      <c r="BX108" s="237"/>
      <c r="BY108" s="237"/>
      <c r="BZ108" s="261"/>
    </row>
    <row r="109" spans="1:78" s="43" customFormat="1" ht="149.25" customHeight="1" x14ac:dyDescent="0.2">
      <c r="A109" s="20" t="s">
        <v>1138</v>
      </c>
      <c r="B109" s="47">
        <v>20786</v>
      </c>
      <c r="C109" s="20" t="s">
        <v>50</v>
      </c>
      <c r="D109" s="20">
        <v>3</v>
      </c>
      <c r="E109" s="20">
        <v>0</v>
      </c>
      <c r="F109" s="20">
        <v>0</v>
      </c>
      <c r="G109" s="20" t="s">
        <v>51</v>
      </c>
      <c r="H109" s="20" t="s">
        <v>52</v>
      </c>
      <c r="I109" s="20" t="s">
        <v>53</v>
      </c>
      <c r="J109" s="20" t="s">
        <v>1139</v>
      </c>
      <c r="K109" s="20" t="s">
        <v>1140</v>
      </c>
      <c r="L109" s="20" t="s">
        <v>1141</v>
      </c>
      <c r="M109" s="212">
        <f t="shared" si="12"/>
        <v>59</v>
      </c>
      <c r="N109" s="318"/>
      <c r="O109" s="212"/>
      <c r="P109" s="338" t="s">
        <v>110</v>
      </c>
      <c r="Q109" s="7" t="s">
        <v>114</v>
      </c>
      <c r="R109" s="7" t="s">
        <v>83</v>
      </c>
      <c r="S109" s="7" t="s">
        <v>149</v>
      </c>
      <c r="T109" s="7" t="s">
        <v>1020</v>
      </c>
      <c r="U109" s="7" t="s">
        <v>908</v>
      </c>
      <c r="V109" s="218" t="s">
        <v>109</v>
      </c>
      <c r="W109" s="218" t="s">
        <v>61</v>
      </c>
      <c r="X109" s="7" t="s">
        <v>86</v>
      </c>
      <c r="Y109" s="40" t="s">
        <v>1142</v>
      </c>
      <c r="Z109" s="7" t="s">
        <v>830</v>
      </c>
      <c r="AA109" s="7" t="s">
        <v>1143</v>
      </c>
      <c r="AB109" s="212" t="s">
        <v>64</v>
      </c>
      <c r="AC109" s="58" t="s">
        <v>154</v>
      </c>
      <c r="AD109" s="7" t="s">
        <v>1144</v>
      </c>
      <c r="AE109" s="48" t="s">
        <v>90</v>
      </c>
      <c r="AF109" s="7" t="s">
        <v>155</v>
      </c>
      <c r="AG109" s="7"/>
      <c r="AH109" s="7" t="s">
        <v>1145</v>
      </c>
      <c r="AI109" s="48" t="s">
        <v>71</v>
      </c>
      <c r="AJ109" s="44" t="s">
        <v>72</v>
      </c>
      <c r="AK109" s="7" t="s">
        <v>1146</v>
      </c>
      <c r="AL109" s="35">
        <v>42377</v>
      </c>
      <c r="AM109" s="35">
        <v>42867</v>
      </c>
      <c r="AN109" s="48" t="s">
        <v>1147</v>
      </c>
      <c r="AO109" s="7" t="s">
        <v>1148</v>
      </c>
      <c r="AP109" s="7" t="s">
        <v>1149</v>
      </c>
      <c r="AQ109" s="7" t="s">
        <v>75</v>
      </c>
      <c r="AR109" s="7"/>
      <c r="AS109" s="7" t="s">
        <v>61</v>
      </c>
      <c r="AT109" s="7" t="s">
        <v>61</v>
      </c>
      <c r="AU109" s="7"/>
      <c r="AV109" s="40"/>
      <c r="AW109" s="246"/>
      <c r="AX109" s="264"/>
      <c r="AY109" s="225">
        <v>42507</v>
      </c>
      <c r="AZ109" s="225">
        <v>42587</v>
      </c>
      <c r="BA109" s="215">
        <f t="shared" si="15"/>
        <v>80</v>
      </c>
      <c r="BB109" s="212" t="s">
        <v>61</v>
      </c>
      <c r="BC109" s="246"/>
      <c r="BD109" s="246"/>
      <c r="BE109" s="246"/>
      <c r="BF109" s="246"/>
      <c r="BG109" s="246"/>
      <c r="BH109" s="246"/>
      <c r="BI109" s="246"/>
      <c r="BJ109" s="246"/>
      <c r="BK109" s="246"/>
      <c r="BL109" s="246"/>
      <c r="BM109" s="246"/>
      <c r="BN109" s="246"/>
      <c r="BO109" s="246"/>
      <c r="BP109" s="246"/>
      <c r="BQ109" s="246"/>
      <c r="BR109" s="246"/>
      <c r="BS109" s="246"/>
      <c r="BT109" s="246"/>
      <c r="BU109" s="246"/>
      <c r="BV109" s="246"/>
      <c r="BW109" s="246"/>
      <c r="BX109" s="246"/>
      <c r="BY109" s="246"/>
      <c r="BZ109" s="257"/>
    </row>
    <row r="110" spans="1:78" s="155" customFormat="1" ht="240" x14ac:dyDescent="0.2">
      <c r="A110" s="151" t="s">
        <v>1150</v>
      </c>
      <c r="B110" s="152">
        <v>20470</v>
      </c>
      <c r="C110" s="151" t="s">
        <v>50</v>
      </c>
      <c r="D110" s="151"/>
      <c r="E110" s="151"/>
      <c r="F110" s="151"/>
      <c r="G110" s="151" t="s">
        <v>77</v>
      </c>
      <c r="H110" s="151" t="s">
        <v>78</v>
      </c>
      <c r="I110" s="151" t="s">
        <v>130</v>
      </c>
      <c r="J110" s="151" t="s">
        <v>1151</v>
      </c>
      <c r="K110" s="151" t="s">
        <v>1152</v>
      </c>
      <c r="L110" s="151" t="s">
        <v>1153</v>
      </c>
      <c r="M110" s="238">
        <f t="shared" si="12"/>
        <v>60</v>
      </c>
      <c r="N110" s="320"/>
      <c r="O110" s="238"/>
      <c r="P110" s="339" t="s">
        <v>82</v>
      </c>
      <c r="Q110" s="146" t="s">
        <v>56</v>
      </c>
      <c r="R110" s="146" t="s">
        <v>57</v>
      </c>
      <c r="S110" s="146" t="s">
        <v>58</v>
      </c>
      <c r="T110" s="146" t="s">
        <v>177</v>
      </c>
      <c r="U110" s="146" t="s">
        <v>900</v>
      </c>
      <c r="V110" s="217" t="s">
        <v>109</v>
      </c>
      <c r="W110" s="217" t="s">
        <v>61</v>
      </c>
      <c r="X110" s="146" t="s">
        <v>86</v>
      </c>
      <c r="Y110" s="153" t="s">
        <v>63</v>
      </c>
      <c r="Z110" s="146" t="s">
        <v>489</v>
      </c>
      <c r="AA110" s="146" t="s">
        <v>1133</v>
      </c>
      <c r="AB110" s="238" t="s">
        <v>64</v>
      </c>
      <c r="AC110" s="139" t="s">
        <v>154</v>
      </c>
      <c r="AD110" s="139" t="s">
        <v>703</v>
      </c>
      <c r="AE110" s="139" t="s">
        <v>198</v>
      </c>
      <c r="AF110" s="146" t="s">
        <v>91</v>
      </c>
      <c r="AG110" s="146"/>
      <c r="AH110" s="146" t="s">
        <v>1154</v>
      </c>
      <c r="AI110" s="139" t="s">
        <v>71</v>
      </c>
      <c r="AJ110" s="139" t="s">
        <v>258</v>
      </c>
      <c r="AK110" s="139" t="s">
        <v>61</v>
      </c>
      <c r="AL110" s="159">
        <v>42418</v>
      </c>
      <c r="AM110" s="142" t="s">
        <v>1155</v>
      </c>
      <c r="AN110" s="146" t="s">
        <v>952</v>
      </c>
      <c r="AO110" s="146" t="s">
        <v>952</v>
      </c>
      <c r="AP110" s="139" t="s">
        <v>1156</v>
      </c>
      <c r="AQ110" s="146" t="s">
        <v>75</v>
      </c>
      <c r="AR110" s="146"/>
      <c r="AS110" s="146" t="s">
        <v>61</v>
      </c>
      <c r="AT110" s="146" t="s">
        <v>61</v>
      </c>
      <c r="AU110" s="146"/>
      <c r="AV110" s="153"/>
      <c r="AW110" s="237"/>
      <c r="AX110" s="266"/>
      <c r="AY110" s="260">
        <v>42534</v>
      </c>
      <c r="AZ110" s="260">
        <v>42620</v>
      </c>
      <c r="BA110" s="238">
        <f t="shared" si="15"/>
        <v>86</v>
      </c>
      <c r="BB110" s="238" t="s">
        <v>61</v>
      </c>
      <c r="BC110" s="237"/>
      <c r="BD110" s="237"/>
      <c r="BE110" s="237"/>
      <c r="BF110" s="237"/>
      <c r="BG110" s="237"/>
      <c r="BH110" s="237"/>
      <c r="BI110" s="237"/>
      <c r="BJ110" s="237"/>
      <c r="BK110" s="237"/>
      <c r="BL110" s="237"/>
      <c r="BM110" s="237"/>
      <c r="BN110" s="237"/>
      <c r="BO110" s="237"/>
      <c r="BP110" s="237"/>
      <c r="BQ110" s="237"/>
      <c r="BR110" s="237"/>
      <c r="BS110" s="237"/>
      <c r="BT110" s="237"/>
      <c r="BU110" s="237"/>
      <c r="BV110" s="237"/>
      <c r="BW110" s="237"/>
      <c r="BX110" s="237"/>
      <c r="BY110" s="237"/>
      <c r="BZ110" s="261"/>
    </row>
    <row r="111" spans="1:78" s="155" customFormat="1" ht="133.5" customHeight="1" x14ac:dyDescent="0.2">
      <c r="A111" s="151" t="s">
        <v>1157</v>
      </c>
      <c r="B111" s="152">
        <v>17787</v>
      </c>
      <c r="C111" s="151" t="s">
        <v>50</v>
      </c>
      <c r="D111" s="151">
        <v>3</v>
      </c>
      <c r="E111" s="151">
        <v>2</v>
      </c>
      <c r="F111" s="151">
        <v>0</v>
      </c>
      <c r="G111" s="151" t="s">
        <v>51</v>
      </c>
      <c r="H111" s="151" t="s">
        <v>929</v>
      </c>
      <c r="I111" s="151" t="s">
        <v>118</v>
      </c>
      <c r="J111" s="151" t="s">
        <v>1158</v>
      </c>
      <c r="K111" s="151" t="s">
        <v>1159</v>
      </c>
      <c r="L111" s="151" t="s">
        <v>1160</v>
      </c>
      <c r="M111" s="238">
        <f t="shared" si="12"/>
        <v>67</v>
      </c>
      <c r="N111" s="320"/>
      <c r="O111" s="238"/>
      <c r="P111" s="339" t="s">
        <v>55</v>
      </c>
      <c r="Q111" s="146" t="s">
        <v>56</v>
      </c>
      <c r="R111" s="146" t="s">
        <v>57</v>
      </c>
      <c r="S111" s="146" t="s">
        <v>58</v>
      </c>
      <c r="T111" s="146" t="s">
        <v>934</v>
      </c>
      <c r="U111" s="146" t="s">
        <v>1161</v>
      </c>
      <c r="V111" s="217" t="s">
        <v>109</v>
      </c>
      <c r="W111" s="217" t="s">
        <v>61</v>
      </c>
      <c r="X111" s="146" t="s">
        <v>86</v>
      </c>
      <c r="Y111" s="153" t="s">
        <v>1162</v>
      </c>
      <c r="Z111" s="146" t="s">
        <v>152</v>
      </c>
      <c r="AA111" s="238" t="s">
        <v>990</v>
      </c>
      <c r="AB111" s="238" t="s">
        <v>64</v>
      </c>
      <c r="AC111" s="158"/>
      <c r="AD111" s="139" t="s">
        <v>295</v>
      </c>
      <c r="AE111" s="139" t="s">
        <v>256</v>
      </c>
      <c r="AF111" s="146" t="s">
        <v>155</v>
      </c>
      <c r="AG111" s="146"/>
      <c r="AH111" s="146" t="s">
        <v>1163</v>
      </c>
      <c r="AI111" s="139" t="s">
        <v>71</v>
      </c>
      <c r="AJ111" s="139" t="s">
        <v>258</v>
      </c>
      <c r="AK111" s="139" t="s">
        <v>61</v>
      </c>
      <c r="AL111" s="159">
        <v>42431</v>
      </c>
      <c r="AM111" s="142" t="s">
        <v>1164</v>
      </c>
      <c r="AN111" s="146" t="s">
        <v>952</v>
      </c>
      <c r="AO111" s="146" t="s">
        <v>952</v>
      </c>
      <c r="AP111" s="139" t="s">
        <v>1165</v>
      </c>
      <c r="AQ111" s="146" t="s">
        <v>75</v>
      </c>
      <c r="AR111" s="146"/>
      <c r="AS111" s="146" t="s">
        <v>61</v>
      </c>
      <c r="AT111" s="146" t="s">
        <v>61</v>
      </c>
      <c r="AU111" s="146"/>
      <c r="AV111" s="153"/>
      <c r="AW111" s="237"/>
      <c r="AX111" s="266"/>
      <c r="AY111" s="260">
        <v>42541</v>
      </c>
      <c r="AZ111" s="260">
        <v>42660</v>
      </c>
      <c r="BA111" s="238">
        <f t="shared" si="15"/>
        <v>119</v>
      </c>
      <c r="BB111" s="238" t="s">
        <v>61</v>
      </c>
      <c r="BC111" s="237"/>
      <c r="BD111" s="237"/>
      <c r="BE111" s="237"/>
      <c r="BF111" s="237"/>
      <c r="BG111" s="237"/>
      <c r="BH111" s="237"/>
      <c r="BI111" s="237"/>
      <c r="BJ111" s="237"/>
      <c r="BK111" s="237"/>
      <c r="BL111" s="237"/>
      <c r="BM111" s="237"/>
      <c r="BN111" s="237"/>
      <c r="BO111" s="237"/>
      <c r="BP111" s="237"/>
      <c r="BQ111" s="237"/>
      <c r="BR111" s="237"/>
      <c r="BS111" s="237"/>
      <c r="BT111" s="237"/>
      <c r="BU111" s="237"/>
      <c r="BV111" s="237"/>
      <c r="BW111" s="237"/>
      <c r="BX111" s="237"/>
      <c r="BY111" s="237"/>
      <c r="BZ111" s="261"/>
    </row>
    <row r="112" spans="1:78" s="43" customFormat="1" ht="156" customHeight="1" x14ac:dyDescent="0.2">
      <c r="A112" s="20" t="s">
        <v>1166</v>
      </c>
      <c r="B112" s="47">
        <v>17704</v>
      </c>
      <c r="C112" s="20" t="s">
        <v>50</v>
      </c>
      <c r="D112" s="20">
        <v>3</v>
      </c>
      <c r="E112" s="20">
        <v>1</v>
      </c>
      <c r="F112" s="20">
        <v>0</v>
      </c>
      <c r="G112" s="20" t="s">
        <v>51</v>
      </c>
      <c r="H112" s="20" t="s">
        <v>52</v>
      </c>
      <c r="I112" s="20" t="s">
        <v>53</v>
      </c>
      <c r="J112" s="20" t="s">
        <v>897</v>
      </c>
      <c r="K112" s="20" t="s">
        <v>1167</v>
      </c>
      <c r="L112" s="20" t="s">
        <v>1168</v>
      </c>
      <c r="M112" s="212">
        <f t="shared" si="12"/>
        <v>67</v>
      </c>
      <c r="N112" s="318"/>
      <c r="O112" s="212"/>
      <c r="P112" s="338" t="s">
        <v>82</v>
      </c>
      <c r="Q112" s="7" t="s">
        <v>106</v>
      </c>
      <c r="R112" s="7" t="s">
        <v>1169</v>
      </c>
      <c r="S112" s="7" t="s">
        <v>58</v>
      </c>
      <c r="T112" s="7" t="s">
        <v>1020</v>
      </c>
      <c r="U112" s="7" t="s">
        <v>1170</v>
      </c>
      <c r="V112" s="218" t="s">
        <v>109</v>
      </c>
      <c r="W112" s="218" t="s">
        <v>61</v>
      </c>
      <c r="X112" s="7" t="s">
        <v>86</v>
      </c>
      <c r="Y112" s="40" t="s">
        <v>63</v>
      </c>
      <c r="Z112" s="7" t="s">
        <v>1063</v>
      </c>
      <c r="AA112" s="212" t="s">
        <v>181</v>
      </c>
      <c r="AB112" s="212" t="s">
        <v>64</v>
      </c>
      <c r="AC112" s="48" t="s">
        <v>154</v>
      </c>
      <c r="AD112" s="7" t="s">
        <v>1171</v>
      </c>
      <c r="AE112" s="48" t="s">
        <v>821</v>
      </c>
      <c r="AF112" s="7" t="s">
        <v>91</v>
      </c>
      <c r="AG112" s="7"/>
      <c r="AH112" s="7" t="s">
        <v>1172</v>
      </c>
      <c r="AI112" s="7" t="s">
        <v>1173</v>
      </c>
      <c r="AJ112" s="7" t="s">
        <v>72</v>
      </c>
      <c r="AK112" s="48" t="s">
        <v>1174</v>
      </c>
      <c r="AL112" s="57">
        <v>42321</v>
      </c>
      <c r="AM112" s="57" t="s">
        <v>1003</v>
      </c>
      <c r="AN112" s="48" t="s">
        <v>1175</v>
      </c>
      <c r="AO112" s="48" t="s">
        <v>1176</v>
      </c>
      <c r="AP112" s="7" t="s">
        <v>1177</v>
      </c>
      <c r="AQ112" s="7" t="s">
        <v>99</v>
      </c>
      <c r="AR112" s="7"/>
      <c r="AS112" s="35">
        <v>43171</v>
      </c>
      <c r="AT112" s="7" t="s">
        <v>1178</v>
      </c>
      <c r="AU112" s="7"/>
      <c r="AV112" s="40"/>
      <c r="AW112" s="246"/>
      <c r="AX112" s="264"/>
      <c r="AY112" s="225">
        <v>42543</v>
      </c>
      <c r="AZ112" s="225">
        <v>42748</v>
      </c>
      <c r="BA112" s="215">
        <f t="shared" si="15"/>
        <v>205</v>
      </c>
      <c r="BB112" s="212" t="s">
        <v>61</v>
      </c>
      <c r="BC112" s="246"/>
      <c r="BD112" s="246"/>
      <c r="BE112" s="246"/>
      <c r="BF112" s="246"/>
      <c r="BG112" s="246"/>
      <c r="BH112" s="246"/>
      <c r="BI112" s="246"/>
      <c r="BJ112" s="246"/>
      <c r="BK112" s="246"/>
      <c r="BL112" s="246"/>
      <c r="BM112" s="246"/>
      <c r="BN112" s="246"/>
      <c r="BO112" s="246"/>
      <c r="BP112" s="246"/>
      <c r="BQ112" s="246"/>
      <c r="BR112" s="246"/>
      <c r="BS112" s="246"/>
      <c r="BT112" s="246"/>
      <c r="BU112" s="246"/>
      <c r="BV112" s="246"/>
      <c r="BW112" s="246"/>
      <c r="BX112" s="246"/>
      <c r="BY112" s="246"/>
      <c r="BZ112" s="257"/>
    </row>
    <row r="113" spans="1:78" s="155" customFormat="1" ht="304" x14ac:dyDescent="0.2">
      <c r="A113" s="151" t="s">
        <v>1179</v>
      </c>
      <c r="B113" s="152">
        <v>18340</v>
      </c>
      <c r="C113" s="151" t="s">
        <v>50</v>
      </c>
      <c r="D113" s="151">
        <v>3</v>
      </c>
      <c r="E113" s="151">
        <v>2</v>
      </c>
      <c r="F113" s="151">
        <v>0</v>
      </c>
      <c r="G113" s="151" t="s">
        <v>77</v>
      </c>
      <c r="H113" s="151" t="s">
        <v>78</v>
      </c>
      <c r="I113" s="151" t="s">
        <v>130</v>
      </c>
      <c r="J113" s="151" t="s">
        <v>1180</v>
      </c>
      <c r="K113" s="151" t="s">
        <v>1181</v>
      </c>
      <c r="L113" s="151" t="s">
        <v>1182</v>
      </c>
      <c r="M113" s="238">
        <f t="shared" si="12"/>
        <v>66</v>
      </c>
      <c r="N113" s="320"/>
      <c r="O113" s="238"/>
      <c r="P113" s="339" t="s">
        <v>82</v>
      </c>
      <c r="Q113" s="146" t="s">
        <v>56</v>
      </c>
      <c r="R113" s="146" t="s">
        <v>83</v>
      </c>
      <c r="S113" s="146" t="s">
        <v>149</v>
      </c>
      <c r="T113" s="146" t="s">
        <v>177</v>
      </c>
      <c r="U113" s="146" t="s">
        <v>1183</v>
      </c>
      <c r="V113" s="217" t="s">
        <v>109</v>
      </c>
      <c r="W113" s="217" t="s">
        <v>61</v>
      </c>
      <c r="X113" s="146" t="s">
        <v>86</v>
      </c>
      <c r="Y113" s="153" t="s">
        <v>63</v>
      </c>
      <c r="Z113" s="146" t="s">
        <v>180</v>
      </c>
      <c r="AA113" s="238" t="s">
        <v>181</v>
      </c>
      <c r="AB113" s="238" t="s">
        <v>64</v>
      </c>
      <c r="AC113" s="139" t="s">
        <v>280</v>
      </c>
      <c r="AD113" s="139" t="s">
        <v>295</v>
      </c>
      <c r="AE113" s="139" t="s">
        <v>1184</v>
      </c>
      <c r="AF113" s="146" t="s">
        <v>91</v>
      </c>
      <c r="AG113" s="146"/>
      <c r="AH113" s="146" t="s">
        <v>1185</v>
      </c>
      <c r="AI113" s="140" t="s">
        <v>71</v>
      </c>
      <c r="AJ113" s="139" t="s">
        <v>72</v>
      </c>
      <c r="AK113" s="159" t="s">
        <v>1186</v>
      </c>
      <c r="AL113" s="159">
        <v>42443</v>
      </c>
      <c r="AM113" s="159">
        <v>42977</v>
      </c>
      <c r="AN113" s="139" t="s">
        <v>952</v>
      </c>
      <c r="AO113" s="139" t="s">
        <v>952</v>
      </c>
      <c r="AP113" s="139" t="s">
        <v>1187</v>
      </c>
      <c r="AQ113" s="139" t="s">
        <v>75</v>
      </c>
      <c r="AR113" s="139"/>
      <c r="AS113" s="146" t="s">
        <v>61</v>
      </c>
      <c r="AT113" s="146" t="s">
        <v>61</v>
      </c>
      <c r="AU113" s="146"/>
      <c r="AV113" s="153"/>
      <c r="AW113" s="237"/>
      <c r="AX113" s="266"/>
      <c r="AY113" s="260">
        <v>42562</v>
      </c>
      <c r="AZ113" s="260">
        <v>42654</v>
      </c>
      <c r="BA113" s="238">
        <f t="shared" si="15"/>
        <v>92</v>
      </c>
      <c r="BB113" s="238" t="s">
        <v>61</v>
      </c>
      <c r="BC113" s="237"/>
      <c r="BD113" s="237"/>
      <c r="BE113" s="237"/>
      <c r="BF113" s="237"/>
      <c r="BG113" s="237"/>
      <c r="BH113" s="237"/>
      <c r="BI113" s="237"/>
      <c r="BJ113" s="237"/>
      <c r="BK113" s="237"/>
      <c r="BL113" s="237"/>
      <c r="BM113" s="237"/>
      <c r="BN113" s="237"/>
      <c r="BO113" s="237"/>
      <c r="BP113" s="237"/>
      <c r="BQ113" s="237"/>
      <c r="BR113" s="237"/>
      <c r="BS113" s="237"/>
      <c r="BT113" s="237"/>
      <c r="BU113" s="237"/>
      <c r="BV113" s="237"/>
      <c r="BW113" s="237"/>
      <c r="BX113" s="237"/>
      <c r="BY113" s="237"/>
      <c r="BZ113" s="261"/>
    </row>
    <row r="114" spans="1:78" s="155" customFormat="1" ht="150.75" customHeight="1" x14ac:dyDescent="0.2">
      <c r="A114" s="151" t="s">
        <v>1188</v>
      </c>
      <c r="B114" s="152">
        <v>12893</v>
      </c>
      <c r="C114" s="151" t="s">
        <v>50</v>
      </c>
      <c r="D114" s="151">
        <v>3</v>
      </c>
      <c r="E114" s="151" t="s">
        <v>1016</v>
      </c>
      <c r="F114" s="151" t="s">
        <v>1016</v>
      </c>
      <c r="G114" s="151" t="s">
        <v>51</v>
      </c>
      <c r="H114" s="151" t="s">
        <v>52</v>
      </c>
      <c r="I114" s="151" t="s">
        <v>53</v>
      </c>
      <c r="J114" s="151" t="s">
        <v>1189</v>
      </c>
      <c r="K114" s="151" t="s">
        <v>1190</v>
      </c>
      <c r="L114" s="151" t="s">
        <v>1191</v>
      </c>
      <c r="M114" s="238">
        <f t="shared" si="12"/>
        <v>80</v>
      </c>
      <c r="N114" s="320"/>
      <c r="O114" s="238"/>
      <c r="P114" s="339" t="s">
        <v>1192</v>
      </c>
      <c r="Q114" s="146" t="s">
        <v>56</v>
      </c>
      <c r="R114" s="146" t="s">
        <v>83</v>
      </c>
      <c r="S114" s="146" t="s">
        <v>149</v>
      </c>
      <c r="T114" s="146" t="s">
        <v>957</v>
      </c>
      <c r="U114" s="146" t="s">
        <v>900</v>
      </c>
      <c r="V114" s="217" t="s">
        <v>109</v>
      </c>
      <c r="W114" s="217" t="s">
        <v>61</v>
      </c>
      <c r="X114" s="146" t="s">
        <v>86</v>
      </c>
      <c r="Y114" s="153" t="s">
        <v>63</v>
      </c>
      <c r="Z114" s="146" t="s">
        <v>1063</v>
      </c>
      <c r="AA114" s="238" t="s">
        <v>181</v>
      </c>
      <c r="AB114" s="238" t="s">
        <v>795</v>
      </c>
      <c r="AC114" s="146" t="s">
        <v>154</v>
      </c>
      <c r="AD114" s="146" t="s">
        <v>66</v>
      </c>
      <c r="AE114" s="139" t="s">
        <v>256</v>
      </c>
      <c r="AF114" s="146" t="s">
        <v>155</v>
      </c>
      <c r="AG114" s="146"/>
      <c r="AH114" s="146"/>
      <c r="AI114" s="146" t="s">
        <v>71</v>
      </c>
      <c r="AJ114" s="146" t="s">
        <v>258</v>
      </c>
      <c r="AK114" s="146" t="s">
        <v>1193</v>
      </c>
      <c r="AL114" s="150">
        <v>42436</v>
      </c>
      <c r="AM114" s="142" t="s">
        <v>1194</v>
      </c>
      <c r="AN114" s="139" t="s">
        <v>1195</v>
      </c>
      <c r="AO114" s="139" t="s">
        <v>1196</v>
      </c>
      <c r="AP114" s="146" t="s">
        <v>1197</v>
      </c>
      <c r="AQ114" s="139" t="s">
        <v>75</v>
      </c>
      <c r="AR114" s="139"/>
      <c r="AS114" s="146" t="s">
        <v>61</v>
      </c>
      <c r="AT114" s="146" t="s">
        <v>61</v>
      </c>
      <c r="AU114" s="146"/>
      <c r="AV114" s="153"/>
      <c r="AW114" s="237"/>
      <c r="AX114" s="266"/>
      <c r="AY114" s="260">
        <v>42549</v>
      </c>
      <c r="AZ114" s="260">
        <v>42689</v>
      </c>
      <c r="BA114" s="238">
        <f t="shared" si="15"/>
        <v>140</v>
      </c>
      <c r="BB114" s="238" t="s">
        <v>61</v>
      </c>
      <c r="BC114" s="237"/>
      <c r="BD114" s="237"/>
      <c r="BE114" s="237"/>
      <c r="BF114" s="237"/>
      <c r="BG114" s="237"/>
      <c r="BH114" s="237"/>
      <c r="BI114" s="237"/>
      <c r="BJ114" s="237"/>
      <c r="BK114" s="237"/>
      <c r="BL114" s="237"/>
      <c r="BM114" s="237"/>
      <c r="BN114" s="237"/>
      <c r="BO114" s="237"/>
      <c r="BP114" s="237"/>
      <c r="BQ114" s="237"/>
      <c r="BR114" s="237"/>
      <c r="BS114" s="237"/>
      <c r="BT114" s="237"/>
      <c r="BU114" s="237"/>
      <c r="BV114" s="237"/>
      <c r="BW114" s="237"/>
      <c r="BX114" s="237"/>
      <c r="BY114" s="237"/>
      <c r="BZ114" s="261"/>
    </row>
    <row r="115" spans="1:78" s="155" customFormat="1" ht="135.75" customHeight="1" x14ac:dyDescent="0.2">
      <c r="A115" s="151" t="s">
        <v>1198</v>
      </c>
      <c r="B115" s="152">
        <v>25405</v>
      </c>
      <c r="C115" s="151" t="s">
        <v>50</v>
      </c>
      <c r="D115" s="151">
        <v>2</v>
      </c>
      <c r="E115" s="151">
        <v>1</v>
      </c>
      <c r="F115" s="151">
        <v>0</v>
      </c>
      <c r="G115" s="151" t="s">
        <v>77</v>
      </c>
      <c r="H115" s="151" t="s">
        <v>78</v>
      </c>
      <c r="I115" s="151" t="s">
        <v>203</v>
      </c>
      <c r="J115" s="151" t="s">
        <v>1199</v>
      </c>
      <c r="K115" s="151" t="s">
        <v>1200</v>
      </c>
      <c r="L115" s="151" t="s">
        <v>1201</v>
      </c>
      <c r="M115" s="238">
        <f t="shared" si="12"/>
        <v>46</v>
      </c>
      <c r="N115" s="320"/>
      <c r="O115" s="238"/>
      <c r="P115" s="339" t="s">
        <v>176</v>
      </c>
      <c r="Q115" s="146" t="s">
        <v>106</v>
      </c>
      <c r="R115" s="146" t="s">
        <v>83</v>
      </c>
      <c r="S115" s="149" t="s">
        <v>121</v>
      </c>
      <c r="T115" s="146" t="s">
        <v>177</v>
      </c>
      <c r="U115" s="146" t="s">
        <v>1202</v>
      </c>
      <c r="V115" s="217" t="s">
        <v>109</v>
      </c>
      <c r="W115" s="217" t="s">
        <v>61</v>
      </c>
      <c r="X115" s="146" t="s">
        <v>86</v>
      </c>
      <c r="Y115" s="153" t="s">
        <v>1203</v>
      </c>
      <c r="Z115" s="146" t="s">
        <v>489</v>
      </c>
      <c r="AA115" s="238" t="s">
        <v>181</v>
      </c>
      <c r="AB115" s="238" t="s">
        <v>64</v>
      </c>
      <c r="AC115" s="149" t="s">
        <v>121</v>
      </c>
      <c r="AD115" s="139" t="s">
        <v>66</v>
      </c>
      <c r="AE115" s="139" t="s">
        <v>256</v>
      </c>
      <c r="AF115" s="146" t="s">
        <v>91</v>
      </c>
      <c r="AG115" s="146"/>
      <c r="AH115" s="146" t="s">
        <v>1204</v>
      </c>
      <c r="AI115" s="146" t="s">
        <v>71</v>
      </c>
      <c r="AJ115" s="139" t="s">
        <v>72</v>
      </c>
      <c r="AK115" s="159" t="s">
        <v>1205</v>
      </c>
      <c r="AL115" s="159">
        <v>42489</v>
      </c>
      <c r="AM115" s="159">
        <v>42908</v>
      </c>
      <c r="AN115" s="139" t="s">
        <v>952</v>
      </c>
      <c r="AO115" s="139" t="s">
        <v>952</v>
      </c>
      <c r="AP115" s="139" t="s">
        <v>1206</v>
      </c>
      <c r="AQ115" s="139" t="s">
        <v>75</v>
      </c>
      <c r="AR115" s="139"/>
      <c r="AS115" s="146" t="s">
        <v>61</v>
      </c>
      <c r="AT115" s="146" t="s">
        <v>61</v>
      </c>
      <c r="AU115" s="146"/>
      <c r="AV115" s="153"/>
      <c r="AW115" s="237"/>
      <c r="AX115" s="266"/>
      <c r="AY115" s="260">
        <v>42571</v>
      </c>
      <c r="AZ115" s="260">
        <v>42673</v>
      </c>
      <c r="BA115" s="238">
        <f t="shared" si="15"/>
        <v>102</v>
      </c>
      <c r="BB115" s="238" t="s">
        <v>61</v>
      </c>
      <c r="BC115" s="237"/>
      <c r="BD115" s="237"/>
      <c r="BE115" s="237"/>
      <c r="BF115" s="237"/>
      <c r="BG115" s="237"/>
      <c r="BH115" s="237"/>
      <c r="BI115" s="237"/>
      <c r="BJ115" s="237"/>
      <c r="BK115" s="237"/>
      <c r="BL115" s="237"/>
      <c r="BM115" s="237"/>
      <c r="BN115" s="237"/>
      <c r="BO115" s="237"/>
      <c r="BP115" s="237"/>
      <c r="BQ115" s="237"/>
      <c r="BR115" s="237"/>
      <c r="BS115" s="237"/>
      <c r="BT115" s="237"/>
      <c r="BU115" s="237"/>
      <c r="BV115" s="237"/>
      <c r="BW115" s="237"/>
      <c r="BX115" s="237"/>
      <c r="BY115" s="237"/>
      <c r="BZ115" s="261"/>
    </row>
    <row r="116" spans="1:78" s="155" customFormat="1" ht="409.5" x14ac:dyDescent="0.2">
      <c r="A116" s="151" t="s">
        <v>1207</v>
      </c>
      <c r="B116" s="152">
        <v>14421</v>
      </c>
      <c r="C116" s="151" t="s">
        <v>50</v>
      </c>
      <c r="D116" s="151">
        <v>3</v>
      </c>
      <c r="E116" s="151">
        <v>1</v>
      </c>
      <c r="F116" s="151">
        <v>0</v>
      </c>
      <c r="G116" s="151" t="s">
        <v>77</v>
      </c>
      <c r="H116" s="151" t="s">
        <v>78</v>
      </c>
      <c r="I116" s="151" t="s">
        <v>130</v>
      </c>
      <c r="J116" s="151" t="s">
        <v>1208</v>
      </c>
      <c r="K116" s="151" t="s">
        <v>1209</v>
      </c>
      <c r="L116" s="151" t="s">
        <v>1210</v>
      </c>
      <c r="M116" s="238">
        <f t="shared" si="12"/>
        <v>76</v>
      </c>
      <c r="N116" s="320"/>
      <c r="O116" s="238"/>
      <c r="P116" s="339" t="s">
        <v>82</v>
      </c>
      <c r="Q116" s="146" t="s">
        <v>106</v>
      </c>
      <c r="R116" s="146" t="s">
        <v>83</v>
      </c>
      <c r="S116" s="149" t="s">
        <v>121</v>
      </c>
      <c r="T116" s="146" t="s">
        <v>223</v>
      </c>
      <c r="U116" s="146" t="s">
        <v>323</v>
      </c>
      <c r="V116" s="217" t="s">
        <v>109</v>
      </c>
      <c r="W116" s="217" t="s">
        <v>61</v>
      </c>
      <c r="X116" s="146" t="s">
        <v>86</v>
      </c>
      <c r="Y116" s="153" t="s">
        <v>63</v>
      </c>
      <c r="Z116" s="146" t="s">
        <v>1211</v>
      </c>
      <c r="AA116" s="238" t="s">
        <v>181</v>
      </c>
      <c r="AB116" s="238" t="s">
        <v>64</v>
      </c>
      <c r="AC116" s="139" t="s">
        <v>588</v>
      </c>
      <c r="AD116" s="139" t="s">
        <v>1212</v>
      </c>
      <c r="AE116" s="139" t="s">
        <v>90</v>
      </c>
      <c r="AF116" s="146" t="s">
        <v>91</v>
      </c>
      <c r="AG116" s="146"/>
      <c r="AH116" s="146" t="s">
        <v>1213</v>
      </c>
      <c r="AI116" s="146" t="s">
        <v>71</v>
      </c>
      <c r="AJ116" s="139" t="s">
        <v>1214</v>
      </c>
      <c r="AK116" s="159" t="s">
        <v>1215</v>
      </c>
      <c r="AL116" s="159">
        <v>42525</v>
      </c>
      <c r="AM116" s="159">
        <v>43140</v>
      </c>
      <c r="AN116" s="139" t="s">
        <v>1216</v>
      </c>
      <c r="AO116" s="139" t="s">
        <v>1217</v>
      </c>
      <c r="AP116" s="139" t="s">
        <v>1218</v>
      </c>
      <c r="AQ116" s="139" t="s">
        <v>99</v>
      </c>
      <c r="AR116" s="139"/>
      <c r="AS116" s="150">
        <v>43186</v>
      </c>
      <c r="AT116" s="146" t="s">
        <v>1219</v>
      </c>
      <c r="AU116" s="146"/>
      <c r="AV116" s="153"/>
      <c r="AW116" s="237"/>
      <c r="AX116" s="266"/>
      <c r="AY116" s="260">
        <v>42633</v>
      </c>
      <c r="AZ116" s="260">
        <v>42716</v>
      </c>
      <c r="BA116" s="238">
        <f t="shared" si="15"/>
        <v>83</v>
      </c>
      <c r="BB116" s="260">
        <v>42940</v>
      </c>
      <c r="BC116" s="237"/>
      <c r="BD116" s="237"/>
      <c r="BE116" s="237"/>
      <c r="BF116" s="237"/>
      <c r="BG116" s="237"/>
      <c r="BH116" s="237"/>
      <c r="BI116" s="237"/>
      <c r="BJ116" s="237"/>
      <c r="BK116" s="237"/>
      <c r="BL116" s="237"/>
      <c r="BM116" s="237"/>
      <c r="BN116" s="237"/>
      <c r="BO116" s="237"/>
      <c r="BP116" s="237"/>
      <c r="BQ116" s="237"/>
      <c r="BR116" s="237"/>
      <c r="BS116" s="237"/>
      <c r="BT116" s="237"/>
      <c r="BU116" s="237"/>
      <c r="BV116" s="237"/>
      <c r="BW116" s="237"/>
      <c r="BX116" s="237"/>
      <c r="BY116" s="237"/>
      <c r="BZ116" s="261"/>
    </row>
    <row r="117" spans="1:78" s="155" customFormat="1" ht="409.5" x14ac:dyDescent="0.2">
      <c r="A117" s="151" t="s">
        <v>1220</v>
      </c>
      <c r="B117" s="152">
        <v>25417</v>
      </c>
      <c r="C117" s="151" t="s">
        <v>50</v>
      </c>
      <c r="D117" s="151">
        <v>3</v>
      </c>
      <c r="E117" s="151">
        <v>0</v>
      </c>
      <c r="F117" s="151">
        <v>0</v>
      </c>
      <c r="G117" s="151" t="s">
        <v>51</v>
      </c>
      <c r="H117" s="151" t="s">
        <v>52</v>
      </c>
      <c r="I117" s="151" t="s">
        <v>118</v>
      </c>
      <c r="J117" s="151" t="s">
        <v>1221</v>
      </c>
      <c r="K117" s="151" t="s">
        <v>1222</v>
      </c>
      <c r="L117" s="151" t="s">
        <v>1223</v>
      </c>
      <c r="M117" s="238">
        <f t="shared" si="12"/>
        <v>46</v>
      </c>
      <c r="N117" s="320"/>
      <c r="O117" s="238"/>
      <c r="P117" s="339" t="s">
        <v>253</v>
      </c>
      <c r="Q117" s="146" t="s">
        <v>114</v>
      </c>
      <c r="R117" s="146" t="s">
        <v>83</v>
      </c>
      <c r="S117" s="149" t="s">
        <v>1224</v>
      </c>
      <c r="T117" s="146" t="s">
        <v>934</v>
      </c>
      <c r="U117" s="149" t="s">
        <v>1224</v>
      </c>
      <c r="V117" s="217" t="s">
        <v>109</v>
      </c>
      <c r="W117" s="217" t="s">
        <v>61</v>
      </c>
      <c r="X117" s="146" t="s">
        <v>86</v>
      </c>
      <c r="Y117" s="153" t="s">
        <v>63</v>
      </c>
      <c r="Z117" s="149" t="s">
        <v>1224</v>
      </c>
      <c r="AA117" s="149" t="s">
        <v>1224</v>
      </c>
      <c r="AB117" s="149" t="s">
        <v>1224</v>
      </c>
      <c r="AC117" s="149" t="s">
        <v>1224</v>
      </c>
      <c r="AD117" s="139" t="s">
        <v>1212</v>
      </c>
      <c r="AE117" s="139" t="s">
        <v>256</v>
      </c>
      <c r="AF117" s="146" t="s">
        <v>140</v>
      </c>
      <c r="AG117" s="146"/>
      <c r="AH117" s="146" t="s">
        <v>1225</v>
      </c>
      <c r="AI117" s="146" t="s">
        <v>71</v>
      </c>
      <c r="AJ117" s="139" t="s">
        <v>1214</v>
      </c>
      <c r="AK117" s="139" t="s">
        <v>1226</v>
      </c>
      <c r="AL117" s="159">
        <v>42506</v>
      </c>
      <c r="AM117" s="159">
        <v>42979</v>
      </c>
      <c r="AN117" s="139" t="s">
        <v>952</v>
      </c>
      <c r="AO117" s="139" t="s">
        <v>952</v>
      </c>
      <c r="AP117" s="139" t="s">
        <v>1227</v>
      </c>
      <c r="AQ117" s="139" t="s">
        <v>75</v>
      </c>
      <c r="AR117" s="139"/>
      <c r="AS117" s="146" t="s">
        <v>61</v>
      </c>
      <c r="AT117" s="146" t="s">
        <v>61</v>
      </c>
      <c r="AU117" s="146"/>
      <c r="AV117" s="153"/>
      <c r="AW117" s="237"/>
      <c r="AX117" s="266"/>
      <c r="AY117" s="260">
        <v>42632</v>
      </c>
      <c r="AZ117" s="260">
        <v>42744</v>
      </c>
      <c r="BA117" s="238">
        <f t="shared" si="15"/>
        <v>112</v>
      </c>
      <c r="BB117" s="260">
        <v>43441</v>
      </c>
      <c r="BC117" s="237"/>
      <c r="BD117" s="237"/>
      <c r="BE117" s="237"/>
      <c r="BF117" s="237"/>
      <c r="BG117" s="237"/>
      <c r="BH117" s="237"/>
      <c r="BI117" s="237"/>
      <c r="BJ117" s="237"/>
      <c r="BK117" s="237"/>
      <c r="BL117" s="237"/>
      <c r="BM117" s="237"/>
      <c r="BN117" s="237"/>
      <c r="BO117" s="237"/>
      <c r="BP117" s="237"/>
      <c r="BQ117" s="237"/>
      <c r="BR117" s="237"/>
      <c r="BS117" s="237"/>
      <c r="BT117" s="237"/>
      <c r="BU117" s="237"/>
      <c r="BV117" s="237"/>
      <c r="BW117" s="237"/>
      <c r="BX117" s="237"/>
      <c r="BY117" s="237"/>
      <c r="BZ117" s="261"/>
    </row>
    <row r="118" spans="1:78" s="155" customFormat="1" ht="240" x14ac:dyDescent="0.2">
      <c r="A118" s="151" t="s">
        <v>1228</v>
      </c>
      <c r="B118" s="152">
        <v>13729</v>
      </c>
      <c r="C118" s="151" t="s">
        <v>50</v>
      </c>
      <c r="D118" s="151">
        <v>3</v>
      </c>
      <c r="E118" s="151">
        <v>2</v>
      </c>
      <c r="F118" s="151">
        <v>0</v>
      </c>
      <c r="G118" s="151" t="s">
        <v>77</v>
      </c>
      <c r="H118" s="151" t="s">
        <v>78</v>
      </c>
      <c r="I118" s="151" t="s">
        <v>130</v>
      </c>
      <c r="J118" s="151" t="s">
        <v>1229</v>
      </c>
      <c r="K118" s="151" t="s">
        <v>1230</v>
      </c>
      <c r="L118" s="151" t="s">
        <v>1231</v>
      </c>
      <c r="M118" s="238">
        <f t="shared" ref="M118:M139" si="16">ROUNDDOWN(((AL118-B118)/365),0)</f>
        <v>78</v>
      </c>
      <c r="N118" s="320"/>
      <c r="O118" s="238"/>
      <c r="P118" s="339" t="s">
        <v>55</v>
      </c>
      <c r="Q118" s="146" t="s">
        <v>56</v>
      </c>
      <c r="R118" s="146" t="s">
        <v>83</v>
      </c>
      <c r="S118" s="149" t="s">
        <v>121</v>
      </c>
      <c r="T118" s="146" t="s">
        <v>934</v>
      </c>
      <c r="U118" s="146" t="s">
        <v>1232</v>
      </c>
      <c r="V118" s="146" t="s">
        <v>453</v>
      </c>
      <c r="W118" s="146" t="s">
        <v>1233</v>
      </c>
      <c r="X118" s="146" t="s">
        <v>86</v>
      </c>
      <c r="Y118" s="153" t="s">
        <v>63</v>
      </c>
      <c r="Z118" s="146" t="s">
        <v>180</v>
      </c>
      <c r="AA118" s="238" t="s">
        <v>1234</v>
      </c>
      <c r="AB118" s="238" t="s">
        <v>64</v>
      </c>
      <c r="AC118" s="149" t="s">
        <v>121</v>
      </c>
      <c r="AD118" s="139" t="s">
        <v>703</v>
      </c>
      <c r="AE118" s="139" t="s">
        <v>90</v>
      </c>
      <c r="AF118" s="146" t="s">
        <v>155</v>
      </c>
      <c r="AG118" s="146"/>
      <c r="AH118" s="146" t="s">
        <v>1235</v>
      </c>
      <c r="AI118" s="146" t="s">
        <v>71</v>
      </c>
      <c r="AJ118" s="139" t="s">
        <v>1214</v>
      </c>
      <c r="AK118" s="139" t="s">
        <v>1236</v>
      </c>
      <c r="AL118" s="159">
        <v>42525</v>
      </c>
      <c r="AM118" s="159">
        <v>42943</v>
      </c>
      <c r="AN118" s="139" t="s">
        <v>952</v>
      </c>
      <c r="AO118" s="139" t="s">
        <v>952</v>
      </c>
      <c r="AP118" s="139" t="s">
        <v>1237</v>
      </c>
      <c r="AQ118" s="139" t="s">
        <v>75</v>
      </c>
      <c r="AR118" s="139"/>
      <c r="AS118" s="146" t="s">
        <v>61</v>
      </c>
      <c r="AT118" s="146" t="s">
        <v>61</v>
      </c>
      <c r="AU118" s="146"/>
      <c r="AV118" s="153"/>
      <c r="AW118" s="237"/>
      <c r="AX118" s="266"/>
      <c r="AY118" s="260">
        <v>42739</v>
      </c>
      <c r="AZ118" s="260">
        <v>42822</v>
      </c>
      <c r="BA118" s="238">
        <f t="shared" si="15"/>
        <v>83</v>
      </c>
      <c r="BB118" s="238" t="s">
        <v>61</v>
      </c>
      <c r="BC118" s="237"/>
      <c r="BD118" s="237"/>
      <c r="BE118" s="237"/>
      <c r="BF118" s="237"/>
      <c r="BG118" s="237"/>
      <c r="BH118" s="237"/>
      <c r="BI118" s="237"/>
      <c r="BJ118" s="237"/>
      <c r="BK118" s="237"/>
      <c r="BL118" s="237"/>
      <c r="BM118" s="237"/>
      <c r="BN118" s="237"/>
      <c r="BO118" s="237"/>
      <c r="BP118" s="237"/>
      <c r="BQ118" s="237"/>
      <c r="BR118" s="237"/>
      <c r="BS118" s="237"/>
      <c r="BT118" s="237"/>
      <c r="BU118" s="237"/>
      <c r="BV118" s="237"/>
      <c r="BW118" s="237"/>
      <c r="BX118" s="237"/>
      <c r="BY118" s="237"/>
      <c r="BZ118" s="261"/>
    </row>
    <row r="119" spans="1:78" s="155" customFormat="1" ht="350" x14ac:dyDescent="0.2">
      <c r="A119" s="151" t="s">
        <v>1238</v>
      </c>
      <c r="B119" s="152">
        <v>33744</v>
      </c>
      <c r="C119" s="151" t="s">
        <v>50</v>
      </c>
      <c r="D119" s="151">
        <v>3</v>
      </c>
      <c r="E119" s="151">
        <v>2</v>
      </c>
      <c r="F119" s="151">
        <v>0</v>
      </c>
      <c r="G119" s="151" t="s">
        <v>77</v>
      </c>
      <c r="H119" s="151" t="s">
        <v>78</v>
      </c>
      <c r="I119" s="151" t="s">
        <v>130</v>
      </c>
      <c r="J119" s="151" t="s">
        <v>1239</v>
      </c>
      <c r="K119" s="151" t="s">
        <v>1240</v>
      </c>
      <c r="L119" s="151" t="s">
        <v>1241</v>
      </c>
      <c r="M119" s="238">
        <f t="shared" si="16"/>
        <v>24</v>
      </c>
      <c r="N119" s="320"/>
      <c r="O119" s="238"/>
      <c r="P119" s="339" t="s">
        <v>499</v>
      </c>
      <c r="Q119" s="146" t="s">
        <v>445</v>
      </c>
      <c r="R119" s="146" t="s">
        <v>1242</v>
      </c>
      <c r="S119" s="149" t="s">
        <v>121</v>
      </c>
      <c r="T119" s="146" t="s">
        <v>934</v>
      </c>
      <c r="U119" s="146" t="s">
        <v>323</v>
      </c>
      <c r="V119" s="146" t="s">
        <v>453</v>
      </c>
      <c r="W119" s="146" t="s">
        <v>1243</v>
      </c>
      <c r="X119" s="146" t="s">
        <v>86</v>
      </c>
      <c r="Y119" s="153" t="s">
        <v>1244</v>
      </c>
      <c r="Z119" s="146" t="s">
        <v>180</v>
      </c>
      <c r="AA119" s="238" t="s">
        <v>1234</v>
      </c>
      <c r="AB119" s="238" t="s">
        <v>64</v>
      </c>
      <c r="AC119" s="158" t="s">
        <v>1245</v>
      </c>
      <c r="AD119" s="139" t="s">
        <v>1246</v>
      </c>
      <c r="AE119" s="139" t="s">
        <v>1184</v>
      </c>
      <c r="AF119" s="146" t="s">
        <v>91</v>
      </c>
      <c r="AG119" s="146"/>
      <c r="AH119" s="146" t="s">
        <v>1247</v>
      </c>
      <c r="AI119" s="146" t="s">
        <v>71</v>
      </c>
      <c r="AJ119" s="139" t="s">
        <v>258</v>
      </c>
      <c r="AK119" s="139" t="s">
        <v>61</v>
      </c>
      <c r="AL119" s="159">
        <v>42535</v>
      </c>
      <c r="AM119" s="260" t="s">
        <v>1248</v>
      </c>
      <c r="AN119" s="139" t="s">
        <v>1249</v>
      </c>
      <c r="AO119" s="139" t="s">
        <v>1250</v>
      </c>
      <c r="AP119" s="139" t="s">
        <v>1251</v>
      </c>
      <c r="AQ119" s="139" t="s">
        <v>99</v>
      </c>
      <c r="AR119" s="139"/>
      <c r="AS119" s="150">
        <v>43358</v>
      </c>
      <c r="AT119" s="146" t="s">
        <v>419</v>
      </c>
      <c r="AU119" s="146"/>
      <c r="AV119" s="153"/>
      <c r="AW119" s="237"/>
      <c r="AX119" s="266"/>
      <c r="AY119" s="260">
        <v>42790</v>
      </c>
      <c r="AZ119" s="260">
        <v>42956</v>
      </c>
      <c r="BA119" s="238">
        <f t="shared" si="15"/>
        <v>166</v>
      </c>
      <c r="BB119" s="260">
        <v>43208</v>
      </c>
      <c r="BC119" s="237"/>
      <c r="BD119" s="237"/>
      <c r="BE119" s="237"/>
      <c r="BF119" s="237"/>
      <c r="BG119" s="237"/>
      <c r="BH119" s="237"/>
      <c r="BI119" s="237"/>
      <c r="BJ119" s="237"/>
      <c r="BK119" s="237"/>
      <c r="BL119" s="237"/>
      <c r="BM119" s="237"/>
      <c r="BN119" s="237"/>
      <c r="BO119" s="237"/>
      <c r="BP119" s="237"/>
      <c r="BQ119" s="237"/>
      <c r="BR119" s="237"/>
      <c r="BS119" s="237"/>
      <c r="BT119" s="237"/>
      <c r="BU119" s="237"/>
      <c r="BV119" s="237"/>
      <c r="BW119" s="237"/>
      <c r="BX119" s="237"/>
      <c r="BY119" s="237"/>
      <c r="BZ119" s="261"/>
    </row>
    <row r="120" spans="1:78" s="155" customFormat="1" ht="112" x14ac:dyDescent="0.2">
      <c r="A120" s="151" t="s">
        <v>1252</v>
      </c>
      <c r="B120" s="152">
        <v>19731</v>
      </c>
      <c r="C120" s="151" t="s">
        <v>50</v>
      </c>
      <c r="D120" s="151">
        <v>4</v>
      </c>
      <c r="E120" s="151">
        <v>2</v>
      </c>
      <c r="F120" s="151">
        <v>0</v>
      </c>
      <c r="G120" s="151" t="s">
        <v>51</v>
      </c>
      <c r="H120" s="151" t="s">
        <v>52</v>
      </c>
      <c r="I120" s="151" t="s">
        <v>53</v>
      </c>
      <c r="J120" s="151" t="s">
        <v>103</v>
      </c>
      <c r="K120" s="151" t="s">
        <v>1253</v>
      </c>
      <c r="L120" s="151" t="s">
        <v>1254</v>
      </c>
      <c r="M120" s="238">
        <f t="shared" si="16"/>
        <v>62</v>
      </c>
      <c r="N120" s="320"/>
      <c r="O120" s="238"/>
      <c r="P120" s="339" t="s">
        <v>148</v>
      </c>
      <c r="Q120" s="146" t="s">
        <v>56</v>
      </c>
      <c r="R120" s="146" t="s">
        <v>83</v>
      </c>
      <c r="S120" s="146" t="s">
        <v>149</v>
      </c>
      <c r="T120" s="146" t="s">
        <v>907</v>
      </c>
      <c r="U120" s="146" t="s">
        <v>1232</v>
      </c>
      <c r="V120" s="146" t="s">
        <v>109</v>
      </c>
      <c r="W120" s="146" t="s">
        <v>61</v>
      </c>
      <c r="X120" s="146" t="s">
        <v>86</v>
      </c>
      <c r="Y120" s="153" t="s">
        <v>63</v>
      </c>
      <c r="Z120" s="146" t="s">
        <v>152</v>
      </c>
      <c r="AA120" s="238" t="s">
        <v>153</v>
      </c>
      <c r="AB120" s="238" t="s">
        <v>64</v>
      </c>
      <c r="AC120" s="146" t="s">
        <v>1255</v>
      </c>
      <c r="AD120" s="146" t="s">
        <v>1256</v>
      </c>
      <c r="AE120" s="139" t="s">
        <v>256</v>
      </c>
      <c r="AF120" s="146" t="s">
        <v>91</v>
      </c>
      <c r="AG120" s="146"/>
      <c r="AH120" s="146" t="s">
        <v>1257</v>
      </c>
      <c r="AI120" s="146" t="s">
        <v>71</v>
      </c>
      <c r="AJ120" s="139" t="s">
        <v>1214</v>
      </c>
      <c r="AK120" s="146" t="s">
        <v>1258</v>
      </c>
      <c r="AL120" s="150">
        <v>42500</v>
      </c>
      <c r="AM120" s="159">
        <v>42885</v>
      </c>
      <c r="AN120" s="139" t="s">
        <v>1259</v>
      </c>
      <c r="AO120" s="146" t="s">
        <v>1260</v>
      </c>
      <c r="AP120" s="146" t="s">
        <v>1261</v>
      </c>
      <c r="AQ120" s="146" t="s">
        <v>75</v>
      </c>
      <c r="AR120" s="146"/>
      <c r="AS120" s="146" t="s">
        <v>61</v>
      </c>
      <c r="AT120" s="146" t="s">
        <v>61</v>
      </c>
      <c r="AU120" s="146"/>
      <c r="AV120" s="153"/>
      <c r="AW120" s="237"/>
      <c r="AX120" s="266"/>
      <c r="AY120" s="260">
        <v>42619</v>
      </c>
      <c r="AZ120" s="260">
        <v>42696</v>
      </c>
      <c r="BA120" s="238">
        <f t="shared" si="15"/>
        <v>77</v>
      </c>
      <c r="BB120" s="238" t="s">
        <v>61</v>
      </c>
      <c r="BC120" s="237"/>
      <c r="BD120" s="237"/>
      <c r="BE120" s="237"/>
      <c r="BF120" s="237"/>
      <c r="BG120" s="237"/>
      <c r="BH120" s="237"/>
      <c r="BI120" s="237"/>
      <c r="BJ120" s="237"/>
      <c r="BK120" s="237"/>
      <c r="BL120" s="237"/>
      <c r="BM120" s="237"/>
      <c r="BN120" s="237"/>
      <c r="BO120" s="237"/>
      <c r="BP120" s="237"/>
      <c r="BQ120" s="237"/>
      <c r="BR120" s="237"/>
      <c r="BS120" s="237"/>
      <c r="BT120" s="237"/>
      <c r="BU120" s="237"/>
      <c r="BV120" s="237"/>
      <c r="BW120" s="237"/>
      <c r="BX120" s="237"/>
      <c r="BY120" s="237"/>
      <c r="BZ120" s="261"/>
    </row>
    <row r="121" spans="1:78" s="155" customFormat="1" ht="335" x14ac:dyDescent="0.2">
      <c r="A121" s="151" t="s">
        <v>1262</v>
      </c>
      <c r="B121" s="152">
        <v>27814</v>
      </c>
      <c r="C121" s="151" t="s">
        <v>50</v>
      </c>
      <c r="D121" s="151">
        <v>3</v>
      </c>
      <c r="E121" s="151">
        <v>1</v>
      </c>
      <c r="F121" s="151">
        <v>0</v>
      </c>
      <c r="G121" s="151" t="s">
        <v>77</v>
      </c>
      <c r="H121" s="151" t="s">
        <v>78</v>
      </c>
      <c r="I121" s="151" t="s">
        <v>130</v>
      </c>
      <c r="J121" s="151" t="s">
        <v>1263</v>
      </c>
      <c r="K121" s="151" t="s">
        <v>1264</v>
      </c>
      <c r="L121" s="151" t="s">
        <v>1265</v>
      </c>
      <c r="M121" s="238">
        <f t="shared" si="16"/>
        <v>40</v>
      </c>
      <c r="N121" s="320"/>
      <c r="O121" s="238"/>
      <c r="P121" s="339" t="s">
        <v>82</v>
      </c>
      <c r="Q121" s="146" t="s">
        <v>56</v>
      </c>
      <c r="R121" s="146" t="s">
        <v>83</v>
      </c>
      <c r="S121" s="149" t="s">
        <v>1224</v>
      </c>
      <c r="T121" s="149" t="s">
        <v>1224</v>
      </c>
      <c r="U121" s="149" t="s">
        <v>1224</v>
      </c>
      <c r="V121" s="146" t="s">
        <v>109</v>
      </c>
      <c r="W121" s="146" t="s">
        <v>61</v>
      </c>
      <c r="X121" s="146" t="s">
        <v>86</v>
      </c>
      <c r="Y121" s="153" t="s">
        <v>63</v>
      </c>
      <c r="Z121" s="146" t="s">
        <v>294</v>
      </c>
      <c r="AA121" s="238" t="s">
        <v>181</v>
      </c>
      <c r="AB121" s="238" t="s">
        <v>64</v>
      </c>
      <c r="AC121" s="139" t="s">
        <v>588</v>
      </c>
      <c r="AD121" s="139" t="s">
        <v>1266</v>
      </c>
      <c r="AE121" s="139" t="s">
        <v>90</v>
      </c>
      <c r="AF121" s="146" t="s">
        <v>91</v>
      </c>
      <c r="AG121" s="146"/>
      <c r="AH121" s="146" t="s">
        <v>1267</v>
      </c>
      <c r="AI121" s="139" t="s">
        <v>157</v>
      </c>
      <c r="AJ121" s="139" t="s">
        <v>1214</v>
      </c>
      <c r="AK121" s="139" t="s">
        <v>1268</v>
      </c>
      <c r="AL121" s="159">
        <v>42563</v>
      </c>
      <c r="AM121" s="159">
        <v>42950</v>
      </c>
      <c r="AN121" s="139" t="s">
        <v>952</v>
      </c>
      <c r="AO121" s="139" t="s">
        <v>952</v>
      </c>
      <c r="AP121" s="139" t="s">
        <v>1269</v>
      </c>
      <c r="AQ121" s="146" t="s">
        <v>75</v>
      </c>
      <c r="AR121" s="146"/>
      <c r="AS121" s="146" t="s">
        <v>61</v>
      </c>
      <c r="AT121" s="146" t="s">
        <v>61</v>
      </c>
      <c r="AU121" s="146"/>
      <c r="AV121" s="153"/>
      <c r="AW121" s="237"/>
      <c r="AX121" s="266"/>
      <c r="AY121" s="260">
        <v>42640</v>
      </c>
      <c r="AZ121" s="260">
        <v>42754</v>
      </c>
      <c r="BA121" s="238">
        <f t="shared" si="15"/>
        <v>114</v>
      </c>
      <c r="BB121" s="260">
        <v>43661</v>
      </c>
      <c r="BC121" s="237"/>
      <c r="BD121" s="237"/>
      <c r="BE121" s="237"/>
      <c r="BF121" s="237"/>
      <c r="BG121" s="237"/>
      <c r="BH121" s="237"/>
      <c r="BI121" s="237"/>
      <c r="BJ121" s="237"/>
      <c r="BK121" s="237"/>
      <c r="BL121" s="237"/>
      <c r="BM121" s="237"/>
      <c r="BN121" s="237"/>
      <c r="BO121" s="237"/>
      <c r="BP121" s="237"/>
      <c r="BQ121" s="237"/>
      <c r="BR121" s="237"/>
      <c r="BS121" s="237"/>
      <c r="BT121" s="237"/>
      <c r="BU121" s="237"/>
      <c r="BV121" s="237"/>
      <c r="BW121" s="237"/>
      <c r="BX121" s="237"/>
      <c r="BY121" s="237"/>
      <c r="BZ121" s="261"/>
    </row>
    <row r="122" spans="1:78" s="155" customFormat="1" ht="409.5" x14ac:dyDescent="0.2">
      <c r="A122" s="151" t="s">
        <v>1270</v>
      </c>
      <c r="B122" s="152">
        <v>17359</v>
      </c>
      <c r="C122" s="151" t="s">
        <v>50</v>
      </c>
      <c r="D122" s="151">
        <v>4</v>
      </c>
      <c r="E122" s="151">
        <v>1</v>
      </c>
      <c r="F122" s="151">
        <v>0</v>
      </c>
      <c r="G122" s="151" t="s">
        <v>51</v>
      </c>
      <c r="H122" s="151" t="s">
        <v>52</v>
      </c>
      <c r="I122" s="151" t="s">
        <v>53</v>
      </c>
      <c r="J122" s="151" t="s">
        <v>103</v>
      </c>
      <c r="K122" s="151" t="s">
        <v>1271</v>
      </c>
      <c r="L122" s="151" t="s">
        <v>1272</v>
      </c>
      <c r="M122" s="238">
        <f t="shared" si="16"/>
        <v>68</v>
      </c>
      <c r="N122" s="320"/>
      <c r="O122" s="238"/>
      <c r="P122" s="339" t="s">
        <v>148</v>
      </c>
      <c r="Q122" s="146" t="s">
        <v>56</v>
      </c>
      <c r="R122" s="146" t="s">
        <v>1169</v>
      </c>
      <c r="S122" s="146" t="s">
        <v>149</v>
      </c>
      <c r="T122" s="146" t="s">
        <v>1020</v>
      </c>
      <c r="U122" s="146" t="s">
        <v>1273</v>
      </c>
      <c r="V122" s="146" t="s">
        <v>453</v>
      </c>
      <c r="W122" s="146" t="s">
        <v>1274</v>
      </c>
      <c r="X122" s="146" t="s">
        <v>86</v>
      </c>
      <c r="Y122" s="153" t="s">
        <v>63</v>
      </c>
      <c r="Z122" s="146" t="s">
        <v>1010</v>
      </c>
      <c r="AA122" s="238" t="s">
        <v>181</v>
      </c>
      <c r="AB122" s="238" t="s">
        <v>64</v>
      </c>
      <c r="AC122" s="146" t="s">
        <v>1275</v>
      </c>
      <c r="AD122" s="146" t="s">
        <v>112</v>
      </c>
      <c r="AE122" s="139" t="s">
        <v>90</v>
      </c>
      <c r="AF122" s="146" t="s">
        <v>91</v>
      </c>
      <c r="AG122" s="146"/>
      <c r="AH122" s="146" t="s">
        <v>1276</v>
      </c>
      <c r="AI122" s="146" t="s">
        <v>71</v>
      </c>
      <c r="AJ122" s="146" t="s">
        <v>258</v>
      </c>
      <c r="AK122" s="146" t="s">
        <v>61</v>
      </c>
      <c r="AL122" s="150">
        <v>42541</v>
      </c>
      <c r="AM122" s="146" t="s">
        <v>962</v>
      </c>
      <c r="AN122" s="139" t="s">
        <v>1277</v>
      </c>
      <c r="AO122" s="146" t="s">
        <v>1278</v>
      </c>
      <c r="AP122" s="146" t="s">
        <v>1279</v>
      </c>
      <c r="AQ122" s="146" t="s">
        <v>75</v>
      </c>
      <c r="AR122" s="146"/>
      <c r="AS122" s="146" t="s">
        <v>61</v>
      </c>
      <c r="AT122" s="146" t="s">
        <v>61</v>
      </c>
      <c r="AU122" s="146"/>
      <c r="AV122" s="153"/>
      <c r="AW122" s="237"/>
      <c r="AX122" s="266"/>
      <c r="AY122" s="260">
        <v>42640</v>
      </c>
      <c r="AZ122" s="260">
        <v>43060</v>
      </c>
      <c r="BA122" s="238">
        <f t="shared" si="15"/>
        <v>420</v>
      </c>
      <c r="BB122" s="238" t="s">
        <v>61</v>
      </c>
      <c r="BC122" s="237"/>
      <c r="BD122" s="237"/>
      <c r="BE122" s="237"/>
      <c r="BF122" s="237"/>
      <c r="BG122" s="237"/>
      <c r="BH122" s="237"/>
      <c r="BI122" s="237"/>
      <c r="BJ122" s="237"/>
      <c r="BK122" s="237"/>
      <c r="BL122" s="237"/>
      <c r="BM122" s="237"/>
      <c r="BN122" s="237"/>
      <c r="BO122" s="237"/>
      <c r="BP122" s="237"/>
      <c r="BQ122" s="237"/>
      <c r="BR122" s="237"/>
      <c r="BS122" s="237"/>
      <c r="BT122" s="237"/>
      <c r="BU122" s="237"/>
      <c r="BV122" s="237"/>
      <c r="BW122" s="237"/>
      <c r="BX122" s="237"/>
      <c r="BY122" s="237"/>
      <c r="BZ122" s="261"/>
    </row>
    <row r="123" spans="1:78" s="155" customFormat="1" ht="288" x14ac:dyDescent="0.2">
      <c r="A123" s="151" t="s">
        <v>1280</v>
      </c>
      <c r="B123" s="152">
        <v>23041</v>
      </c>
      <c r="C123" s="151" t="s">
        <v>50</v>
      </c>
      <c r="D123" s="151">
        <v>2</v>
      </c>
      <c r="E123" s="151">
        <v>2</v>
      </c>
      <c r="F123" s="151">
        <v>0</v>
      </c>
      <c r="G123" s="151" t="s">
        <v>51</v>
      </c>
      <c r="H123" s="151" t="s">
        <v>52</v>
      </c>
      <c r="I123" s="151" t="s">
        <v>118</v>
      </c>
      <c r="J123" s="151" t="s">
        <v>1281</v>
      </c>
      <c r="K123" s="151" t="s">
        <v>1282</v>
      </c>
      <c r="L123" s="151" t="s">
        <v>1283</v>
      </c>
      <c r="M123" s="238">
        <f t="shared" si="16"/>
        <v>53</v>
      </c>
      <c r="N123" s="320"/>
      <c r="O123" s="238"/>
      <c r="P123" s="339" t="s">
        <v>176</v>
      </c>
      <c r="Q123" s="146" t="s">
        <v>56</v>
      </c>
      <c r="R123" s="146" t="s">
        <v>1169</v>
      </c>
      <c r="S123" s="149" t="s">
        <v>1224</v>
      </c>
      <c r="T123" s="146" t="s">
        <v>934</v>
      </c>
      <c r="U123" s="149" t="s">
        <v>1224</v>
      </c>
      <c r="V123" s="146" t="s">
        <v>109</v>
      </c>
      <c r="W123" s="146" t="s">
        <v>61</v>
      </c>
      <c r="X123" s="146" t="s">
        <v>86</v>
      </c>
      <c r="Y123" s="153" t="s">
        <v>63</v>
      </c>
      <c r="Z123" s="146" t="s">
        <v>1021</v>
      </c>
      <c r="AA123" s="238" t="s">
        <v>153</v>
      </c>
      <c r="AB123" s="238" t="s">
        <v>64</v>
      </c>
      <c r="AC123" s="149" t="s">
        <v>1284</v>
      </c>
      <c r="AD123" s="139" t="s">
        <v>1285</v>
      </c>
      <c r="AE123" s="139" t="s">
        <v>256</v>
      </c>
      <c r="AF123" s="146" t="s">
        <v>155</v>
      </c>
      <c r="AG123" s="146"/>
      <c r="AH123" s="146" t="s">
        <v>1286</v>
      </c>
      <c r="AI123" s="139" t="s">
        <v>71</v>
      </c>
      <c r="AJ123" s="139" t="s">
        <v>1214</v>
      </c>
      <c r="AK123" s="139" t="s">
        <v>1287</v>
      </c>
      <c r="AL123" s="159">
        <v>42549</v>
      </c>
      <c r="AM123" s="159">
        <v>42962</v>
      </c>
      <c r="AN123" s="139" t="s">
        <v>1288</v>
      </c>
      <c r="AO123" s="139" t="s">
        <v>1289</v>
      </c>
      <c r="AP123" s="139"/>
      <c r="AQ123" s="146" t="s">
        <v>75</v>
      </c>
      <c r="AR123" s="146"/>
      <c r="AS123" s="146" t="s">
        <v>61</v>
      </c>
      <c r="AT123" s="146" t="s">
        <v>61</v>
      </c>
      <c r="AU123" s="146"/>
      <c r="AV123" s="153"/>
      <c r="AW123" s="237"/>
      <c r="AX123" s="266"/>
      <c r="AY123" s="260">
        <v>42646</v>
      </c>
      <c r="AZ123" s="260">
        <v>42751</v>
      </c>
      <c r="BA123" s="238">
        <f t="shared" si="15"/>
        <v>105</v>
      </c>
      <c r="BB123" s="238" t="s">
        <v>61</v>
      </c>
      <c r="BC123" s="237"/>
      <c r="BD123" s="237"/>
      <c r="BE123" s="237"/>
      <c r="BF123" s="237"/>
      <c r="BG123" s="237"/>
      <c r="BH123" s="237"/>
      <c r="BI123" s="237"/>
      <c r="BJ123" s="237"/>
      <c r="BK123" s="237"/>
      <c r="BL123" s="237"/>
      <c r="BM123" s="237"/>
      <c r="BN123" s="237"/>
      <c r="BO123" s="237"/>
      <c r="BP123" s="237"/>
      <c r="BQ123" s="237"/>
      <c r="BR123" s="237"/>
      <c r="BS123" s="237"/>
      <c r="BT123" s="237"/>
      <c r="BU123" s="237"/>
      <c r="BV123" s="237"/>
      <c r="BW123" s="237"/>
      <c r="BX123" s="237"/>
      <c r="BY123" s="237"/>
      <c r="BZ123" s="261"/>
    </row>
    <row r="124" spans="1:78" s="155" customFormat="1" ht="208" x14ac:dyDescent="0.2">
      <c r="A124" s="151" t="s">
        <v>1290</v>
      </c>
      <c r="B124" s="152">
        <v>11789</v>
      </c>
      <c r="C124" s="151" t="s">
        <v>761</v>
      </c>
      <c r="D124" s="151">
        <v>4</v>
      </c>
      <c r="E124" s="151">
        <v>1</v>
      </c>
      <c r="F124" s="151">
        <v>0</v>
      </c>
      <c r="G124" s="151" t="s">
        <v>77</v>
      </c>
      <c r="H124" s="151" t="s">
        <v>78</v>
      </c>
      <c r="I124" s="151" t="s">
        <v>130</v>
      </c>
      <c r="J124" s="151" t="s">
        <v>1291</v>
      </c>
      <c r="K124" s="151" t="s">
        <v>1292</v>
      </c>
      <c r="L124" s="151" t="s">
        <v>1293</v>
      </c>
      <c r="M124" s="238">
        <f t="shared" si="16"/>
        <v>84</v>
      </c>
      <c r="N124" s="320"/>
      <c r="O124" s="238"/>
      <c r="P124" s="339" t="s">
        <v>148</v>
      </c>
      <c r="Q124" s="146" t="s">
        <v>56</v>
      </c>
      <c r="R124" s="146" t="s">
        <v>83</v>
      </c>
      <c r="S124" s="146" t="s">
        <v>149</v>
      </c>
      <c r="T124" s="146" t="s">
        <v>177</v>
      </c>
      <c r="U124" s="146" t="s">
        <v>268</v>
      </c>
      <c r="V124" s="146" t="s">
        <v>109</v>
      </c>
      <c r="W124" s="146" t="s">
        <v>61</v>
      </c>
      <c r="X124" s="146" t="s">
        <v>86</v>
      </c>
      <c r="Y124" s="153" t="s">
        <v>61</v>
      </c>
      <c r="Z124" s="146" t="s">
        <v>1010</v>
      </c>
      <c r="AA124" s="238" t="s">
        <v>181</v>
      </c>
      <c r="AB124" s="238" t="s">
        <v>64</v>
      </c>
      <c r="AC124" s="149" t="s">
        <v>1284</v>
      </c>
      <c r="AD124" s="139" t="s">
        <v>1294</v>
      </c>
      <c r="AE124" s="139" t="s">
        <v>256</v>
      </c>
      <c r="AF124" s="146" t="s">
        <v>155</v>
      </c>
      <c r="AG124" s="146"/>
      <c r="AH124" s="146" t="s">
        <v>1295</v>
      </c>
      <c r="AI124" s="139" t="s">
        <v>71</v>
      </c>
      <c r="AJ124" s="139" t="s">
        <v>258</v>
      </c>
      <c r="AK124" s="139" t="s">
        <v>61</v>
      </c>
      <c r="AL124" s="159">
        <v>42577</v>
      </c>
      <c r="AM124" s="260" t="s">
        <v>1296</v>
      </c>
      <c r="AN124" s="139" t="s">
        <v>1289</v>
      </c>
      <c r="AO124" s="139" t="s">
        <v>1289</v>
      </c>
      <c r="AP124" s="139" t="s">
        <v>1297</v>
      </c>
      <c r="AQ124" s="139" t="s">
        <v>99</v>
      </c>
      <c r="AR124" s="139"/>
      <c r="AS124" s="150">
        <v>43965</v>
      </c>
      <c r="AT124" s="146" t="s">
        <v>1298</v>
      </c>
      <c r="AU124" s="146"/>
      <c r="AV124" s="153"/>
      <c r="AW124" s="237"/>
      <c r="AX124" s="266"/>
      <c r="AY124" s="260">
        <v>42704</v>
      </c>
      <c r="AZ124" s="260">
        <v>42786</v>
      </c>
      <c r="BA124" s="238">
        <f t="shared" si="15"/>
        <v>82</v>
      </c>
      <c r="BB124" s="238" t="s">
        <v>61</v>
      </c>
      <c r="BC124" s="237"/>
      <c r="BD124" s="237"/>
      <c r="BE124" s="237"/>
      <c r="BF124" s="237"/>
      <c r="BG124" s="237"/>
      <c r="BH124" s="237"/>
      <c r="BI124" s="237"/>
      <c r="BJ124" s="237"/>
      <c r="BK124" s="237"/>
      <c r="BL124" s="237"/>
      <c r="BM124" s="237"/>
      <c r="BN124" s="237"/>
      <c r="BO124" s="237"/>
      <c r="BP124" s="237"/>
      <c r="BQ124" s="237"/>
      <c r="BR124" s="237"/>
      <c r="BS124" s="237"/>
      <c r="BT124" s="237"/>
      <c r="BU124" s="237"/>
      <c r="BV124" s="237"/>
      <c r="BW124" s="237"/>
      <c r="BX124" s="237"/>
      <c r="BY124" s="237"/>
      <c r="BZ124" s="261"/>
    </row>
    <row r="125" spans="1:78" s="155" customFormat="1" ht="409.5" x14ac:dyDescent="0.2">
      <c r="A125" s="151" t="s">
        <v>1299</v>
      </c>
      <c r="B125" s="152">
        <v>11801</v>
      </c>
      <c r="C125" s="151" t="s">
        <v>1300</v>
      </c>
      <c r="D125" s="151">
        <v>2</v>
      </c>
      <c r="E125" s="151">
        <v>1</v>
      </c>
      <c r="F125" s="151"/>
      <c r="G125" s="151" t="s">
        <v>77</v>
      </c>
      <c r="H125" s="151" t="s">
        <v>78</v>
      </c>
      <c r="I125" s="151" t="s">
        <v>130</v>
      </c>
      <c r="J125" s="151" t="s">
        <v>1301</v>
      </c>
      <c r="K125" s="151" t="s">
        <v>1302</v>
      </c>
      <c r="L125" s="151" t="s">
        <v>1303</v>
      </c>
      <c r="M125" s="238">
        <f t="shared" si="16"/>
        <v>84</v>
      </c>
      <c r="N125" s="320"/>
      <c r="O125" s="238"/>
      <c r="P125" s="339" t="s">
        <v>176</v>
      </c>
      <c r="Q125" s="146" t="s">
        <v>106</v>
      </c>
      <c r="R125" s="149" t="s">
        <v>1304</v>
      </c>
      <c r="S125" s="146" t="s">
        <v>149</v>
      </c>
      <c r="T125" s="146" t="s">
        <v>177</v>
      </c>
      <c r="U125" s="146" t="s">
        <v>1305</v>
      </c>
      <c r="V125" s="146" t="s">
        <v>109</v>
      </c>
      <c r="W125" s="146" t="s">
        <v>61</v>
      </c>
      <c r="X125" s="146" t="s">
        <v>86</v>
      </c>
      <c r="Y125" s="153" t="s">
        <v>61</v>
      </c>
      <c r="Z125" s="146" t="s">
        <v>1021</v>
      </c>
      <c r="AA125" s="238" t="s">
        <v>181</v>
      </c>
      <c r="AB125" s="238" t="s">
        <v>64</v>
      </c>
      <c r="AC125" s="139" t="s">
        <v>588</v>
      </c>
      <c r="AD125" s="139" t="s">
        <v>703</v>
      </c>
      <c r="AE125" s="139" t="s">
        <v>139</v>
      </c>
      <c r="AF125" s="146" t="s">
        <v>140</v>
      </c>
      <c r="AG125" s="146"/>
      <c r="AH125" s="146" t="s">
        <v>1306</v>
      </c>
      <c r="AI125" s="139" t="s">
        <v>71</v>
      </c>
      <c r="AJ125" s="139" t="s">
        <v>1214</v>
      </c>
      <c r="AK125" s="139" t="s">
        <v>1307</v>
      </c>
      <c r="AL125" s="159">
        <v>42558</v>
      </c>
      <c r="AM125" s="159">
        <v>43101</v>
      </c>
      <c r="AN125" s="139" t="s">
        <v>1289</v>
      </c>
      <c r="AO125" s="139" t="s">
        <v>1308</v>
      </c>
      <c r="AP125" s="139" t="s">
        <v>1309</v>
      </c>
      <c r="AQ125" s="139" t="s">
        <v>99</v>
      </c>
      <c r="AR125" s="139"/>
      <c r="AS125" s="150">
        <v>43604</v>
      </c>
      <c r="AT125" s="146" t="s">
        <v>419</v>
      </c>
      <c r="AU125" s="146"/>
      <c r="AV125" s="153"/>
      <c r="AW125" s="237"/>
      <c r="AX125" s="266"/>
      <c r="AY125" s="260">
        <v>42685</v>
      </c>
      <c r="AZ125" s="260">
        <v>42769</v>
      </c>
      <c r="BA125" s="238">
        <f t="shared" si="15"/>
        <v>84</v>
      </c>
      <c r="BB125" s="260">
        <v>43125</v>
      </c>
      <c r="BC125" s="237"/>
      <c r="BD125" s="237"/>
      <c r="BE125" s="237"/>
      <c r="BF125" s="237"/>
      <c r="BG125" s="237"/>
      <c r="BH125" s="237"/>
      <c r="BI125" s="237"/>
      <c r="BJ125" s="237"/>
      <c r="BK125" s="237"/>
      <c r="BL125" s="237"/>
      <c r="BM125" s="237"/>
      <c r="BN125" s="237"/>
      <c r="BO125" s="237"/>
      <c r="BP125" s="237"/>
      <c r="BQ125" s="237"/>
      <c r="BR125" s="237"/>
      <c r="BS125" s="237"/>
      <c r="BT125" s="237"/>
      <c r="BU125" s="237"/>
      <c r="BV125" s="237"/>
      <c r="BW125" s="237"/>
      <c r="BX125" s="237"/>
      <c r="BY125" s="237"/>
      <c r="BZ125" s="261"/>
    </row>
    <row r="126" spans="1:78" s="155" customFormat="1" ht="304" x14ac:dyDescent="0.2">
      <c r="A126" s="151" t="s">
        <v>1310</v>
      </c>
      <c r="B126" s="152">
        <v>20837</v>
      </c>
      <c r="C126" s="151" t="s">
        <v>761</v>
      </c>
      <c r="D126" s="151"/>
      <c r="E126" s="151"/>
      <c r="F126" s="151"/>
      <c r="G126" s="151" t="s">
        <v>77</v>
      </c>
      <c r="H126" s="151" t="s">
        <v>78</v>
      </c>
      <c r="I126" s="151" t="s">
        <v>130</v>
      </c>
      <c r="J126" s="151" t="s">
        <v>1311</v>
      </c>
      <c r="K126" s="151" t="s">
        <v>1312</v>
      </c>
      <c r="L126" s="151" t="s">
        <v>1313</v>
      </c>
      <c r="M126" s="238">
        <f t="shared" si="16"/>
        <v>59</v>
      </c>
      <c r="N126" s="320"/>
      <c r="O126" s="238"/>
      <c r="P126" s="339" t="s">
        <v>55</v>
      </c>
      <c r="Q126" s="146" t="s">
        <v>56</v>
      </c>
      <c r="R126" s="146" t="s">
        <v>83</v>
      </c>
      <c r="S126" s="146" t="s">
        <v>149</v>
      </c>
      <c r="T126" s="146" t="s">
        <v>907</v>
      </c>
      <c r="U126" s="146" t="s">
        <v>123</v>
      </c>
      <c r="V126" s="146" t="s">
        <v>109</v>
      </c>
      <c r="W126" s="146" t="s">
        <v>61</v>
      </c>
      <c r="X126" s="146" t="s">
        <v>86</v>
      </c>
      <c r="Y126" s="153" t="s">
        <v>63</v>
      </c>
      <c r="Z126" s="146" t="s">
        <v>999</v>
      </c>
      <c r="AA126" s="238" t="s">
        <v>1234</v>
      </c>
      <c r="AB126" s="238" t="s">
        <v>64</v>
      </c>
      <c r="AC126" s="139" t="s">
        <v>154</v>
      </c>
      <c r="AD126" s="139" t="s">
        <v>1212</v>
      </c>
      <c r="AE126" s="139" t="s">
        <v>90</v>
      </c>
      <c r="AF126" s="146" t="s">
        <v>91</v>
      </c>
      <c r="AG126" s="146"/>
      <c r="AH126" s="146" t="s">
        <v>1314</v>
      </c>
      <c r="AI126" s="139" t="s">
        <v>71</v>
      </c>
      <c r="AJ126" s="139" t="s">
        <v>1214</v>
      </c>
      <c r="AK126" s="139" t="s">
        <v>1315</v>
      </c>
      <c r="AL126" s="159">
        <v>42583</v>
      </c>
      <c r="AM126" s="159">
        <v>43018</v>
      </c>
      <c r="AN126" s="139" t="s">
        <v>1289</v>
      </c>
      <c r="AO126" s="139" t="s">
        <v>1289</v>
      </c>
      <c r="AP126" s="139" t="s">
        <v>1316</v>
      </c>
      <c r="AQ126" s="139" t="s">
        <v>75</v>
      </c>
      <c r="AR126" s="139"/>
      <c r="AS126" s="146" t="s">
        <v>61</v>
      </c>
      <c r="AT126" s="146" t="s">
        <v>61</v>
      </c>
      <c r="AU126" s="146"/>
      <c r="AV126" s="153"/>
      <c r="AW126" s="237"/>
      <c r="AX126" s="266"/>
      <c r="AY126" s="260">
        <v>42727</v>
      </c>
      <c r="AZ126" s="260">
        <v>42809</v>
      </c>
      <c r="BA126" s="238">
        <f t="shared" si="15"/>
        <v>82</v>
      </c>
      <c r="BB126" s="238" t="s">
        <v>61</v>
      </c>
      <c r="BC126" s="237"/>
      <c r="BD126" s="237"/>
      <c r="BE126" s="237"/>
      <c r="BF126" s="237"/>
      <c r="BG126" s="237"/>
      <c r="BH126" s="237"/>
      <c r="BI126" s="237"/>
      <c r="BJ126" s="237"/>
      <c r="BK126" s="237"/>
      <c r="BL126" s="237"/>
      <c r="BM126" s="237"/>
      <c r="BN126" s="237"/>
      <c r="BO126" s="237"/>
      <c r="BP126" s="237"/>
      <c r="BQ126" s="237"/>
      <c r="BR126" s="237"/>
      <c r="BS126" s="237"/>
      <c r="BT126" s="237"/>
      <c r="BU126" s="237"/>
      <c r="BV126" s="237"/>
      <c r="BW126" s="237"/>
      <c r="BX126" s="237"/>
      <c r="BY126" s="237"/>
      <c r="BZ126" s="261"/>
    </row>
    <row r="127" spans="1:78" s="155" customFormat="1" ht="272" x14ac:dyDescent="0.2">
      <c r="A127" s="151" t="s">
        <v>1317</v>
      </c>
      <c r="B127" s="152">
        <v>23409</v>
      </c>
      <c r="C127" s="151" t="s">
        <v>50</v>
      </c>
      <c r="D127" s="151">
        <v>3</v>
      </c>
      <c r="E127" s="151">
        <v>1</v>
      </c>
      <c r="F127" s="151">
        <v>0</v>
      </c>
      <c r="G127" s="151" t="s">
        <v>77</v>
      </c>
      <c r="H127" s="151" t="s">
        <v>78</v>
      </c>
      <c r="I127" s="151" t="s">
        <v>130</v>
      </c>
      <c r="J127" s="151" t="s">
        <v>1318</v>
      </c>
      <c r="K127" s="151" t="s">
        <v>1319</v>
      </c>
      <c r="L127" s="151" t="s">
        <v>1320</v>
      </c>
      <c r="M127" s="238">
        <f t="shared" si="16"/>
        <v>52</v>
      </c>
      <c r="N127" s="320"/>
      <c r="O127" s="238"/>
      <c r="P127" s="339" t="s">
        <v>817</v>
      </c>
      <c r="Q127" s="146" t="s">
        <v>445</v>
      </c>
      <c r="R127" s="146" t="s">
        <v>83</v>
      </c>
      <c r="S127" s="149" t="s">
        <v>121</v>
      </c>
      <c r="T127" s="146" t="s">
        <v>907</v>
      </c>
      <c r="U127" s="146" t="s">
        <v>1321</v>
      </c>
      <c r="V127" s="146" t="s">
        <v>109</v>
      </c>
      <c r="W127" s="146" t="s">
        <v>61</v>
      </c>
      <c r="X127" s="146" t="s">
        <v>86</v>
      </c>
      <c r="Y127" s="153" t="s">
        <v>63</v>
      </c>
      <c r="Z127" s="146" t="s">
        <v>1010</v>
      </c>
      <c r="AA127" s="238" t="s">
        <v>1234</v>
      </c>
      <c r="AB127" s="238" t="s">
        <v>64</v>
      </c>
      <c r="AC127" s="139" t="s">
        <v>280</v>
      </c>
      <c r="AD127" s="139" t="s">
        <v>1322</v>
      </c>
      <c r="AE127" s="139" t="s">
        <v>256</v>
      </c>
      <c r="AF127" s="146" t="s">
        <v>140</v>
      </c>
      <c r="AG127" s="146"/>
      <c r="AH127" s="146" t="s">
        <v>1323</v>
      </c>
      <c r="AI127" s="139" t="s">
        <v>71</v>
      </c>
      <c r="AJ127" s="139" t="s">
        <v>1214</v>
      </c>
      <c r="AK127" s="139" t="s">
        <v>1324</v>
      </c>
      <c r="AL127" s="159">
        <v>42576</v>
      </c>
      <c r="AM127" s="159">
        <v>42999</v>
      </c>
      <c r="AN127" s="139" t="s">
        <v>1289</v>
      </c>
      <c r="AO127" s="139" t="s">
        <v>1289</v>
      </c>
      <c r="AP127" s="139" t="s">
        <v>1325</v>
      </c>
      <c r="AQ127" s="139" t="s">
        <v>75</v>
      </c>
      <c r="AR127" s="139"/>
      <c r="AS127" s="146" t="s">
        <v>61</v>
      </c>
      <c r="AT127" s="146" t="s">
        <v>61</v>
      </c>
      <c r="AU127" s="146"/>
      <c r="AV127" s="153"/>
      <c r="AW127" s="237"/>
      <c r="AX127" s="266"/>
      <c r="AY127" s="260">
        <v>42688</v>
      </c>
      <c r="AZ127" s="260">
        <v>42779</v>
      </c>
      <c r="BA127" s="238">
        <f t="shared" si="15"/>
        <v>91</v>
      </c>
      <c r="BB127" s="238" t="s">
        <v>61</v>
      </c>
      <c r="BC127" s="237"/>
      <c r="BD127" s="237"/>
      <c r="BE127" s="237"/>
      <c r="BF127" s="237"/>
      <c r="BG127" s="237"/>
      <c r="BH127" s="237"/>
      <c r="BI127" s="237"/>
      <c r="BJ127" s="237"/>
      <c r="BK127" s="237"/>
      <c r="BL127" s="237"/>
      <c r="BM127" s="237"/>
      <c r="BN127" s="237"/>
      <c r="BO127" s="237"/>
      <c r="BP127" s="237"/>
      <c r="BQ127" s="237"/>
      <c r="BR127" s="237"/>
      <c r="BS127" s="237"/>
      <c r="BT127" s="237"/>
      <c r="BU127" s="237"/>
      <c r="BV127" s="237"/>
      <c r="BW127" s="237"/>
      <c r="BX127" s="237"/>
      <c r="BY127" s="237"/>
      <c r="BZ127" s="261"/>
    </row>
    <row r="128" spans="1:78" s="155" customFormat="1" ht="144" x14ac:dyDescent="0.2">
      <c r="A128" s="151" t="s">
        <v>1326</v>
      </c>
      <c r="B128" s="152">
        <v>15889</v>
      </c>
      <c r="C128" s="151" t="s">
        <v>50</v>
      </c>
      <c r="D128" s="151">
        <v>3</v>
      </c>
      <c r="E128" s="151">
        <v>2</v>
      </c>
      <c r="F128" s="151">
        <v>0</v>
      </c>
      <c r="G128" s="151" t="s">
        <v>77</v>
      </c>
      <c r="H128" s="151" t="s">
        <v>78</v>
      </c>
      <c r="I128" s="151" t="s">
        <v>130</v>
      </c>
      <c r="J128" s="151" t="s">
        <v>1327</v>
      </c>
      <c r="K128" s="151" t="s">
        <v>1328</v>
      </c>
      <c r="L128" s="151" t="s">
        <v>1329</v>
      </c>
      <c r="M128" s="238">
        <f t="shared" si="16"/>
        <v>73</v>
      </c>
      <c r="N128" s="320"/>
      <c r="O128" s="238"/>
      <c r="P128" s="339" t="s">
        <v>253</v>
      </c>
      <c r="Q128" s="146" t="s">
        <v>106</v>
      </c>
      <c r="R128" s="146" t="s">
        <v>83</v>
      </c>
      <c r="S128" s="149" t="s">
        <v>121</v>
      </c>
      <c r="T128" s="149" t="s">
        <v>121</v>
      </c>
      <c r="U128" s="146" t="s">
        <v>488</v>
      </c>
      <c r="V128" s="146" t="s">
        <v>109</v>
      </c>
      <c r="W128" s="146" t="s">
        <v>61</v>
      </c>
      <c r="X128" s="146" t="s">
        <v>86</v>
      </c>
      <c r="Y128" s="153" t="s">
        <v>63</v>
      </c>
      <c r="Z128" s="146" t="s">
        <v>180</v>
      </c>
      <c r="AA128" s="238" t="s">
        <v>181</v>
      </c>
      <c r="AB128" s="238" t="s">
        <v>64</v>
      </c>
      <c r="AC128" s="139" t="s">
        <v>280</v>
      </c>
      <c r="AD128" s="139" t="s">
        <v>1330</v>
      </c>
      <c r="AE128" s="139" t="s">
        <v>256</v>
      </c>
      <c r="AF128" s="146" t="s">
        <v>91</v>
      </c>
      <c r="AG128" s="146"/>
      <c r="AH128" s="146" t="s">
        <v>1331</v>
      </c>
      <c r="AI128" s="139" t="s">
        <v>71</v>
      </c>
      <c r="AJ128" s="139" t="s">
        <v>258</v>
      </c>
      <c r="AK128" s="139" t="s">
        <v>61</v>
      </c>
      <c r="AL128" s="159">
        <v>42594</v>
      </c>
      <c r="AM128" s="159" t="s">
        <v>1332</v>
      </c>
      <c r="AN128" s="139" t="s">
        <v>1289</v>
      </c>
      <c r="AO128" s="139" t="s">
        <v>1289</v>
      </c>
      <c r="AP128" s="139"/>
      <c r="AQ128" s="139" t="s">
        <v>75</v>
      </c>
      <c r="AR128" s="139"/>
      <c r="AS128" s="146" t="s">
        <v>61</v>
      </c>
      <c r="AT128" s="146" t="s">
        <v>61</v>
      </c>
      <c r="AU128" s="146"/>
      <c r="AV128" s="153"/>
      <c r="AW128" s="237"/>
      <c r="AX128" s="266"/>
      <c r="AY128" s="260">
        <v>42674</v>
      </c>
      <c r="AZ128" s="260">
        <v>42759</v>
      </c>
      <c r="BA128" s="238">
        <f t="shared" si="15"/>
        <v>85</v>
      </c>
      <c r="BB128" s="238" t="s">
        <v>61</v>
      </c>
      <c r="BC128" s="237"/>
      <c r="BD128" s="237"/>
      <c r="BE128" s="237"/>
      <c r="BF128" s="237"/>
      <c r="BG128" s="237"/>
      <c r="BH128" s="237"/>
      <c r="BI128" s="237"/>
      <c r="BJ128" s="237"/>
      <c r="BK128" s="237"/>
      <c r="BL128" s="237"/>
      <c r="BM128" s="237"/>
      <c r="BN128" s="237"/>
      <c r="BO128" s="237"/>
      <c r="BP128" s="237"/>
      <c r="BQ128" s="237"/>
      <c r="BR128" s="237"/>
      <c r="BS128" s="237"/>
      <c r="BT128" s="237"/>
      <c r="BU128" s="237"/>
      <c r="BV128" s="237"/>
      <c r="BW128" s="237"/>
      <c r="BX128" s="237"/>
      <c r="BY128" s="237"/>
      <c r="BZ128" s="261"/>
    </row>
    <row r="129" spans="1:78" s="155" customFormat="1" ht="256" x14ac:dyDescent="0.2">
      <c r="A129" s="151" t="s">
        <v>1333</v>
      </c>
      <c r="B129" s="152">
        <v>26849</v>
      </c>
      <c r="C129" s="151" t="s">
        <v>102</v>
      </c>
      <c r="D129" s="151">
        <v>3</v>
      </c>
      <c r="E129" s="151">
        <v>2</v>
      </c>
      <c r="F129" s="151">
        <v>0</v>
      </c>
      <c r="G129" s="151" t="s">
        <v>51</v>
      </c>
      <c r="H129" s="151" t="s">
        <v>52</v>
      </c>
      <c r="I129" s="151" t="s">
        <v>53</v>
      </c>
      <c r="J129" s="151" t="s">
        <v>103</v>
      </c>
      <c r="K129" s="151" t="s">
        <v>1334</v>
      </c>
      <c r="L129" s="151" t="s">
        <v>1335</v>
      </c>
      <c r="M129" s="238">
        <f t="shared" si="16"/>
        <v>43</v>
      </c>
      <c r="N129" s="320"/>
      <c r="O129" s="238"/>
      <c r="P129" s="339" t="s">
        <v>55</v>
      </c>
      <c r="Q129" s="146" t="s">
        <v>56</v>
      </c>
      <c r="R129" s="146" t="s">
        <v>83</v>
      </c>
      <c r="S129" s="146" t="s">
        <v>149</v>
      </c>
      <c r="T129" s="146" t="s">
        <v>223</v>
      </c>
      <c r="U129" s="146" t="s">
        <v>1336</v>
      </c>
      <c r="V129" s="146" t="s">
        <v>109</v>
      </c>
      <c r="W129" s="146" t="s">
        <v>61</v>
      </c>
      <c r="X129" s="146" t="s">
        <v>62</v>
      </c>
      <c r="Y129" s="153" t="s">
        <v>1337</v>
      </c>
      <c r="Z129" s="160" t="s">
        <v>111</v>
      </c>
      <c r="AA129" s="160" t="s">
        <v>111</v>
      </c>
      <c r="AB129" s="160" t="s">
        <v>111</v>
      </c>
      <c r="AC129" s="160" t="s">
        <v>111</v>
      </c>
      <c r="AD129" s="139" t="s">
        <v>1096</v>
      </c>
      <c r="AE129" s="139" t="s">
        <v>90</v>
      </c>
      <c r="AF129" s="146" t="s">
        <v>91</v>
      </c>
      <c r="AG129" s="146"/>
      <c r="AH129" s="146" t="s">
        <v>571</v>
      </c>
      <c r="AI129" s="146" t="s">
        <v>71</v>
      </c>
      <c r="AJ129" s="139" t="s">
        <v>1214</v>
      </c>
      <c r="AK129" s="146" t="s">
        <v>1338</v>
      </c>
      <c r="AL129" s="150">
        <v>42572</v>
      </c>
      <c r="AM129" s="159">
        <v>42849</v>
      </c>
      <c r="AN129" s="139" t="s">
        <v>1339</v>
      </c>
      <c r="AO129" s="139" t="s">
        <v>1340</v>
      </c>
      <c r="AP129" s="139" t="s">
        <v>1341</v>
      </c>
      <c r="AQ129" s="146" t="s">
        <v>75</v>
      </c>
      <c r="AR129" s="146"/>
      <c r="AS129" s="146" t="s">
        <v>61</v>
      </c>
      <c r="AT129" s="146" t="s">
        <v>61</v>
      </c>
      <c r="AU129" s="146"/>
      <c r="AV129" s="153"/>
      <c r="AW129" s="237"/>
      <c r="AX129" s="266"/>
      <c r="AY129" s="260">
        <v>42636</v>
      </c>
      <c r="AZ129" s="260">
        <v>42642</v>
      </c>
      <c r="BA129" s="238">
        <f t="shared" si="15"/>
        <v>6</v>
      </c>
      <c r="BB129" s="238" t="s">
        <v>61</v>
      </c>
      <c r="BC129" s="237"/>
      <c r="BD129" s="237"/>
      <c r="BE129" s="237"/>
      <c r="BF129" s="237"/>
      <c r="BG129" s="237"/>
      <c r="BH129" s="237"/>
      <c r="BI129" s="237"/>
      <c r="BJ129" s="237"/>
      <c r="BK129" s="237"/>
      <c r="BL129" s="237"/>
      <c r="BM129" s="237"/>
      <c r="BN129" s="237"/>
      <c r="BO129" s="237"/>
      <c r="BP129" s="237"/>
      <c r="BQ129" s="237"/>
      <c r="BR129" s="237"/>
      <c r="BS129" s="237"/>
      <c r="BT129" s="237"/>
      <c r="BU129" s="237"/>
      <c r="BV129" s="237"/>
      <c r="BW129" s="237"/>
      <c r="BX129" s="237"/>
      <c r="BY129" s="237"/>
      <c r="BZ129" s="261"/>
    </row>
    <row r="130" spans="1:78" s="155" customFormat="1" ht="160" x14ac:dyDescent="0.2">
      <c r="A130" s="151" t="s">
        <v>1342</v>
      </c>
      <c r="B130" s="152">
        <v>14664</v>
      </c>
      <c r="C130" s="151" t="s">
        <v>50</v>
      </c>
      <c r="D130" s="151">
        <v>3</v>
      </c>
      <c r="E130" s="151">
        <v>1</v>
      </c>
      <c r="F130" s="151">
        <v>0</v>
      </c>
      <c r="G130" s="151" t="s">
        <v>77</v>
      </c>
      <c r="H130" s="151" t="s">
        <v>78</v>
      </c>
      <c r="I130" s="151" t="s">
        <v>203</v>
      </c>
      <c r="J130" s="151" t="s">
        <v>1343</v>
      </c>
      <c r="K130" s="151" t="s">
        <v>1344</v>
      </c>
      <c r="L130" s="151"/>
      <c r="M130" s="238">
        <f t="shared" si="16"/>
        <v>76</v>
      </c>
      <c r="N130" s="320"/>
      <c r="O130" s="238"/>
      <c r="P130" s="339" t="s">
        <v>253</v>
      </c>
      <c r="Q130" s="146" t="s">
        <v>106</v>
      </c>
      <c r="R130" s="146" t="s">
        <v>83</v>
      </c>
      <c r="S130" s="146" t="s">
        <v>149</v>
      </c>
      <c r="T130" s="146" t="s">
        <v>177</v>
      </c>
      <c r="U130" s="146" t="s">
        <v>123</v>
      </c>
      <c r="V130" s="146" t="s">
        <v>109</v>
      </c>
      <c r="W130" s="146" t="s">
        <v>61</v>
      </c>
      <c r="X130" s="146" t="s">
        <v>86</v>
      </c>
      <c r="Y130" s="153" t="s">
        <v>63</v>
      </c>
      <c r="Z130" s="146" t="s">
        <v>180</v>
      </c>
      <c r="AA130" s="238" t="s">
        <v>181</v>
      </c>
      <c r="AB130" s="238" t="s">
        <v>64</v>
      </c>
      <c r="AC130" s="149" t="s">
        <v>121</v>
      </c>
      <c r="AD130" s="139" t="s">
        <v>295</v>
      </c>
      <c r="AE130" s="139" t="s">
        <v>90</v>
      </c>
      <c r="AF130" s="146" t="s">
        <v>91</v>
      </c>
      <c r="AG130" s="146"/>
      <c r="AH130" s="146" t="s">
        <v>1345</v>
      </c>
      <c r="AI130" s="146" t="s">
        <v>71</v>
      </c>
      <c r="AJ130" s="139" t="s">
        <v>1214</v>
      </c>
      <c r="AK130" s="139" t="s">
        <v>1346</v>
      </c>
      <c r="AL130" s="159">
        <v>42602</v>
      </c>
      <c r="AM130" s="159">
        <v>42983</v>
      </c>
      <c r="AN130" s="139" t="s">
        <v>1289</v>
      </c>
      <c r="AO130" s="139" t="s">
        <v>1289</v>
      </c>
      <c r="AP130" s="139" t="s">
        <v>1347</v>
      </c>
      <c r="AQ130" s="139" t="s">
        <v>75</v>
      </c>
      <c r="AR130" s="139"/>
      <c r="AS130" s="146" t="s">
        <v>61</v>
      </c>
      <c r="AT130" s="146" t="s">
        <v>61</v>
      </c>
      <c r="AU130" s="146"/>
      <c r="AV130" s="153"/>
      <c r="AW130" s="237"/>
      <c r="AX130" s="266"/>
      <c r="AY130" s="260">
        <v>42710</v>
      </c>
      <c r="AZ130" s="260">
        <v>42788</v>
      </c>
      <c r="BA130" s="238">
        <f t="shared" si="15"/>
        <v>78</v>
      </c>
      <c r="BB130" s="238" t="s">
        <v>61</v>
      </c>
      <c r="BC130" s="237"/>
      <c r="BD130" s="237"/>
      <c r="BE130" s="237"/>
      <c r="BF130" s="237"/>
      <c r="BG130" s="237"/>
      <c r="BH130" s="237"/>
      <c r="BI130" s="237"/>
      <c r="BJ130" s="237"/>
      <c r="BK130" s="237"/>
      <c r="BL130" s="237"/>
      <c r="BM130" s="237"/>
      <c r="BN130" s="237"/>
      <c r="BO130" s="237"/>
      <c r="BP130" s="237"/>
      <c r="BQ130" s="237"/>
      <c r="BR130" s="237"/>
      <c r="BS130" s="237"/>
      <c r="BT130" s="237"/>
      <c r="BU130" s="237"/>
      <c r="BV130" s="237"/>
      <c r="BW130" s="237"/>
      <c r="BX130" s="237"/>
      <c r="BY130" s="237"/>
      <c r="BZ130" s="261"/>
    </row>
    <row r="131" spans="1:78" s="155" customFormat="1" ht="192" x14ac:dyDescent="0.2">
      <c r="A131" s="151" t="s">
        <v>1348</v>
      </c>
      <c r="B131" s="152">
        <v>14556</v>
      </c>
      <c r="C131" s="151" t="s">
        <v>102</v>
      </c>
      <c r="D131" s="151">
        <v>2</v>
      </c>
      <c r="E131" s="151">
        <v>1</v>
      </c>
      <c r="F131" s="151">
        <v>0</v>
      </c>
      <c r="G131" s="151" t="s">
        <v>51</v>
      </c>
      <c r="H131" s="151" t="s">
        <v>52</v>
      </c>
      <c r="I131" s="151" t="s">
        <v>118</v>
      </c>
      <c r="J131" s="151" t="s">
        <v>1349</v>
      </c>
      <c r="K131" s="151" t="s">
        <v>1350</v>
      </c>
      <c r="L131" s="151" t="s">
        <v>1351</v>
      </c>
      <c r="M131" s="238">
        <f t="shared" si="16"/>
        <v>76</v>
      </c>
      <c r="N131" s="320"/>
      <c r="O131" s="238"/>
      <c r="P131" s="339" t="s">
        <v>176</v>
      </c>
      <c r="Q131" s="146" t="s">
        <v>106</v>
      </c>
      <c r="R131" s="146" t="s">
        <v>57</v>
      </c>
      <c r="S131" s="146" t="s">
        <v>58</v>
      </c>
      <c r="T131" s="146" t="s">
        <v>223</v>
      </c>
      <c r="U131" s="149" t="s">
        <v>1224</v>
      </c>
      <c r="V131" s="146" t="s">
        <v>109</v>
      </c>
      <c r="W131" s="146" t="s">
        <v>61</v>
      </c>
      <c r="X131" s="146" t="s">
        <v>62</v>
      </c>
      <c r="Y131" s="153" t="s">
        <v>61</v>
      </c>
      <c r="Z131" s="160" t="s">
        <v>111</v>
      </c>
      <c r="AA131" s="160" t="s">
        <v>111</v>
      </c>
      <c r="AB131" s="160" t="s">
        <v>111</v>
      </c>
      <c r="AC131" s="160" t="s">
        <v>111</v>
      </c>
      <c r="AD131" s="139" t="s">
        <v>66</v>
      </c>
      <c r="AE131" s="139" t="s">
        <v>256</v>
      </c>
      <c r="AF131" s="146" t="s">
        <v>91</v>
      </c>
      <c r="AG131" s="146"/>
      <c r="AH131" s="146"/>
      <c r="AI131" s="139" t="s">
        <v>71</v>
      </c>
      <c r="AJ131" s="139" t="s">
        <v>258</v>
      </c>
      <c r="AK131" s="139" t="s">
        <v>61</v>
      </c>
      <c r="AL131" s="159">
        <v>42565</v>
      </c>
      <c r="AM131" s="159" t="s">
        <v>1352</v>
      </c>
      <c r="AN131" s="139" t="s">
        <v>1289</v>
      </c>
      <c r="AO131" s="139" t="s">
        <v>1289</v>
      </c>
      <c r="AP131" s="139"/>
      <c r="AQ131" s="139" t="s">
        <v>75</v>
      </c>
      <c r="AR131" s="139"/>
      <c r="AS131" s="146" t="s">
        <v>61</v>
      </c>
      <c r="AT131" s="146" t="s">
        <v>61</v>
      </c>
      <c r="AU131" s="146"/>
      <c r="AV131" s="153"/>
      <c r="AW131" s="237"/>
      <c r="AX131" s="266"/>
      <c r="AY131" s="260">
        <v>42671</v>
      </c>
      <c r="AZ131" s="260">
        <v>42682</v>
      </c>
      <c r="BA131" s="238">
        <f t="shared" si="15"/>
        <v>11</v>
      </c>
      <c r="BB131" s="238" t="s">
        <v>61</v>
      </c>
      <c r="BC131" s="237"/>
      <c r="BD131" s="237"/>
      <c r="BE131" s="237"/>
      <c r="BF131" s="237"/>
      <c r="BG131" s="237"/>
      <c r="BH131" s="237"/>
      <c r="BI131" s="237"/>
      <c r="BJ131" s="237"/>
      <c r="BK131" s="237"/>
      <c r="BL131" s="237"/>
      <c r="BM131" s="237"/>
      <c r="BN131" s="237"/>
      <c r="BO131" s="237"/>
      <c r="BP131" s="237"/>
      <c r="BQ131" s="237"/>
      <c r="BR131" s="237"/>
      <c r="BS131" s="237"/>
      <c r="BT131" s="237"/>
      <c r="BU131" s="237"/>
      <c r="BV131" s="237"/>
      <c r="BW131" s="237"/>
      <c r="BX131" s="237"/>
      <c r="BY131" s="237"/>
      <c r="BZ131" s="261"/>
    </row>
    <row r="132" spans="1:78" s="155" customFormat="1" ht="208" x14ac:dyDescent="0.2">
      <c r="A132" s="151" t="s">
        <v>1353</v>
      </c>
      <c r="B132" s="152">
        <v>17415</v>
      </c>
      <c r="C132" s="151" t="s">
        <v>50</v>
      </c>
      <c r="D132" s="151">
        <v>3</v>
      </c>
      <c r="E132" s="151">
        <v>2</v>
      </c>
      <c r="F132" s="151" t="s">
        <v>1016</v>
      </c>
      <c r="G132" s="151" t="s">
        <v>51</v>
      </c>
      <c r="H132" s="151" t="s">
        <v>52</v>
      </c>
      <c r="I132" s="151" t="s">
        <v>53</v>
      </c>
      <c r="J132" s="151" t="s">
        <v>1354</v>
      </c>
      <c r="K132" s="151" t="s">
        <v>1355</v>
      </c>
      <c r="L132" s="151" t="s">
        <v>1356</v>
      </c>
      <c r="M132" s="238">
        <f t="shared" si="16"/>
        <v>69</v>
      </c>
      <c r="N132" s="320"/>
      <c r="O132" s="238"/>
      <c r="P132" s="339" t="s">
        <v>55</v>
      </c>
      <c r="Q132" s="146" t="s">
        <v>56</v>
      </c>
      <c r="R132" s="146" t="s">
        <v>83</v>
      </c>
      <c r="S132" s="146" t="s">
        <v>58</v>
      </c>
      <c r="T132" s="146" t="s">
        <v>223</v>
      </c>
      <c r="U132" s="146" t="s">
        <v>1202</v>
      </c>
      <c r="V132" s="146" t="s">
        <v>109</v>
      </c>
      <c r="W132" s="146" t="s">
        <v>61</v>
      </c>
      <c r="X132" s="146" t="s">
        <v>86</v>
      </c>
      <c r="Y132" s="153" t="s">
        <v>63</v>
      </c>
      <c r="Z132" s="146" t="s">
        <v>152</v>
      </c>
      <c r="AA132" s="238" t="s">
        <v>153</v>
      </c>
      <c r="AB132" s="238" t="s">
        <v>64</v>
      </c>
      <c r="AC132" s="146" t="s">
        <v>154</v>
      </c>
      <c r="AD132" s="146" t="s">
        <v>1357</v>
      </c>
      <c r="AE132" s="146" t="s">
        <v>90</v>
      </c>
      <c r="AF132" s="146" t="s">
        <v>155</v>
      </c>
      <c r="AG132" s="146"/>
      <c r="AH132" s="146" t="s">
        <v>439</v>
      </c>
      <c r="AI132" s="146" t="s">
        <v>71</v>
      </c>
      <c r="AJ132" s="139" t="s">
        <v>1214</v>
      </c>
      <c r="AK132" s="146" t="s">
        <v>1358</v>
      </c>
      <c r="AL132" s="150">
        <v>42628</v>
      </c>
      <c r="AM132" s="159">
        <v>43173</v>
      </c>
      <c r="AN132" s="139" t="s">
        <v>1359</v>
      </c>
      <c r="AO132" s="139" t="s">
        <v>1360</v>
      </c>
      <c r="AP132" s="146" t="s">
        <v>1361</v>
      </c>
      <c r="AQ132" s="139" t="s">
        <v>75</v>
      </c>
      <c r="AR132" s="139"/>
      <c r="AS132" s="146" t="s">
        <v>61</v>
      </c>
      <c r="AT132" s="146" t="s">
        <v>61</v>
      </c>
      <c r="AU132" s="146"/>
      <c r="AV132" s="153"/>
      <c r="AW132" s="237"/>
      <c r="AX132" s="266"/>
      <c r="AY132" s="260">
        <v>42727</v>
      </c>
      <c r="AZ132" s="260">
        <v>42893</v>
      </c>
      <c r="BA132" s="238">
        <f t="shared" si="15"/>
        <v>166</v>
      </c>
      <c r="BB132" s="238" t="s">
        <v>61</v>
      </c>
      <c r="BC132" s="237"/>
      <c r="BD132" s="237"/>
      <c r="BE132" s="237"/>
      <c r="BF132" s="237"/>
      <c r="BG132" s="237"/>
      <c r="BH132" s="237"/>
      <c r="BI132" s="237"/>
      <c r="BJ132" s="237"/>
      <c r="BK132" s="237"/>
      <c r="BL132" s="237"/>
      <c r="BM132" s="237"/>
      <c r="BN132" s="237"/>
      <c r="BO132" s="237"/>
      <c r="BP132" s="237"/>
      <c r="BQ132" s="237"/>
      <c r="BR132" s="237"/>
      <c r="BS132" s="237"/>
      <c r="BT132" s="237"/>
      <c r="BU132" s="237"/>
      <c r="BV132" s="237"/>
      <c r="BW132" s="237"/>
      <c r="BX132" s="237"/>
      <c r="BY132" s="237"/>
      <c r="BZ132" s="261"/>
    </row>
    <row r="133" spans="1:78" s="155" customFormat="1" ht="409.5" x14ac:dyDescent="0.2">
      <c r="A133" s="151" t="s">
        <v>1362</v>
      </c>
      <c r="B133" s="152">
        <v>17257</v>
      </c>
      <c r="C133" s="151" t="s">
        <v>761</v>
      </c>
      <c r="D133" s="151">
        <v>3</v>
      </c>
      <c r="E133" s="151">
        <v>2</v>
      </c>
      <c r="F133" s="151">
        <v>0</v>
      </c>
      <c r="G133" s="151" t="s">
        <v>77</v>
      </c>
      <c r="H133" s="151" t="s">
        <v>78</v>
      </c>
      <c r="I133" s="151" t="s">
        <v>130</v>
      </c>
      <c r="J133" s="161" t="s">
        <v>1363</v>
      </c>
      <c r="K133" s="151" t="s">
        <v>1364</v>
      </c>
      <c r="L133" s="151" t="s">
        <v>1365</v>
      </c>
      <c r="M133" s="238">
        <f t="shared" si="16"/>
        <v>69</v>
      </c>
      <c r="N133" s="320"/>
      <c r="O133" s="238"/>
      <c r="P133" s="339" t="s">
        <v>176</v>
      </c>
      <c r="Q133" s="146" t="s">
        <v>106</v>
      </c>
      <c r="R133" s="146" t="s">
        <v>83</v>
      </c>
      <c r="S133" s="149" t="s">
        <v>121</v>
      </c>
      <c r="T133" s="146" t="s">
        <v>177</v>
      </c>
      <c r="U133" s="146" t="s">
        <v>508</v>
      </c>
      <c r="V133" s="146" t="s">
        <v>109</v>
      </c>
      <c r="W133" s="146" t="s">
        <v>61</v>
      </c>
      <c r="X133" s="146" t="s">
        <v>86</v>
      </c>
      <c r="Y133" s="153" t="s">
        <v>61</v>
      </c>
      <c r="Z133" s="146" t="s">
        <v>489</v>
      </c>
      <c r="AA133" s="238" t="s">
        <v>153</v>
      </c>
      <c r="AB133" s="238" t="s">
        <v>64</v>
      </c>
      <c r="AC133" s="146" t="s">
        <v>154</v>
      </c>
      <c r="AD133" s="139" t="s">
        <v>1322</v>
      </c>
      <c r="AE133" s="146" t="s">
        <v>256</v>
      </c>
      <c r="AF133" s="146" t="s">
        <v>140</v>
      </c>
      <c r="AG133" s="146"/>
      <c r="AH133" s="146" t="s">
        <v>1366</v>
      </c>
      <c r="AI133" s="139" t="s">
        <v>71</v>
      </c>
      <c r="AJ133" s="139" t="s">
        <v>1214</v>
      </c>
      <c r="AK133" s="139" t="s">
        <v>1367</v>
      </c>
      <c r="AL133" s="159">
        <v>42660</v>
      </c>
      <c r="AM133" s="159">
        <v>42992</v>
      </c>
      <c r="AN133" s="139" t="s">
        <v>1289</v>
      </c>
      <c r="AO133" s="139" t="s">
        <v>1289</v>
      </c>
      <c r="AP133" s="139" t="s">
        <v>1368</v>
      </c>
      <c r="AQ133" s="139" t="s">
        <v>75</v>
      </c>
      <c r="AR133" s="139"/>
      <c r="AS133" s="146" t="s">
        <v>61</v>
      </c>
      <c r="AT133" s="146" t="s">
        <v>61</v>
      </c>
      <c r="AU133" s="146"/>
      <c r="AV133" s="153"/>
      <c r="AW133" s="237"/>
      <c r="AX133" s="266"/>
      <c r="AY133" s="260">
        <v>42760</v>
      </c>
      <c r="AZ133" s="260">
        <v>42850</v>
      </c>
      <c r="BA133" s="238">
        <f t="shared" si="15"/>
        <v>90</v>
      </c>
      <c r="BB133" s="238" t="s">
        <v>61</v>
      </c>
      <c r="BC133" s="237"/>
      <c r="BD133" s="237"/>
      <c r="BE133" s="237"/>
      <c r="BF133" s="237"/>
      <c r="BG133" s="237"/>
      <c r="BH133" s="237"/>
      <c r="BI133" s="237"/>
      <c r="BJ133" s="237"/>
      <c r="BK133" s="237"/>
      <c r="BL133" s="237"/>
      <c r="BM133" s="237"/>
      <c r="BN133" s="237"/>
      <c r="BO133" s="237"/>
      <c r="BP133" s="237"/>
      <c r="BQ133" s="237"/>
      <c r="BR133" s="237"/>
      <c r="BS133" s="237"/>
      <c r="BT133" s="237"/>
      <c r="BU133" s="237"/>
      <c r="BV133" s="237"/>
      <c r="BW133" s="237"/>
      <c r="BX133" s="237"/>
      <c r="BY133" s="237"/>
      <c r="BZ133" s="261"/>
    </row>
    <row r="134" spans="1:78" s="155" customFormat="1" ht="192" x14ac:dyDescent="0.2">
      <c r="A134" s="151" t="s">
        <v>1369</v>
      </c>
      <c r="B134" s="152">
        <v>13840</v>
      </c>
      <c r="C134" s="151" t="s">
        <v>102</v>
      </c>
      <c r="D134" s="151">
        <v>3</v>
      </c>
      <c r="E134" s="151">
        <v>0</v>
      </c>
      <c r="F134" s="151">
        <v>0</v>
      </c>
      <c r="G134" s="151" t="s">
        <v>51</v>
      </c>
      <c r="H134" s="151" t="s">
        <v>52</v>
      </c>
      <c r="I134" s="151" t="s">
        <v>118</v>
      </c>
      <c r="J134" s="151" t="s">
        <v>1370</v>
      </c>
      <c r="K134" s="151" t="s">
        <v>1371</v>
      </c>
      <c r="L134" s="151" t="s">
        <v>1372</v>
      </c>
      <c r="M134" s="238">
        <f t="shared" si="16"/>
        <v>78</v>
      </c>
      <c r="N134" s="320"/>
      <c r="O134" s="238"/>
      <c r="P134" s="339" t="s">
        <v>1019</v>
      </c>
      <c r="Q134" s="146" t="s">
        <v>114</v>
      </c>
      <c r="R134" s="146" t="s">
        <v>83</v>
      </c>
      <c r="S134" s="146" t="s">
        <v>58</v>
      </c>
      <c r="T134" s="146" t="s">
        <v>223</v>
      </c>
      <c r="U134" s="146" t="s">
        <v>529</v>
      </c>
      <c r="V134" s="146" t="s">
        <v>109</v>
      </c>
      <c r="W134" s="146" t="s">
        <v>61</v>
      </c>
      <c r="X134" s="146" t="s">
        <v>62</v>
      </c>
      <c r="Y134" s="153" t="s">
        <v>61</v>
      </c>
      <c r="Z134" s="160" t="s">
        <v>111</v>
      </c>
      <c r="AA134" s="160" t="s">
        <v>111</v>
      </c>
      <c r="AB134" s="160" t="s">
        <v>111</v>
      </c>
      <c r="AC134" s="160" t="s">
        <v>111</v>
      </c>
      <c r="AD134" s="139" t="s">
        <v>1212</v>
      </c>
      <c r="AE134" s="139" t="s">
        <v>256</v>
      </c>
      <c r="AF134" s="139" t="s">
        <v>91</v>
      </c>
      <c r="AG134" s="146"/>
      <c r="AH134" s="146"/>
      <c r="AI134" s="139" t="s">
        <v>71</v>
      </c>
      <c r="AJ134" s="139" t="s">
        <v>258</v>
      </c>
      <c r="AK134" s="260" t="s">
        <v>61</v>
      </c>
      <c r="AL134" s="159">
        <v>42613</v>
      </c>
      <c r="AM134" s="260" t="s">
        <v>1373</v>
      </c>
      <c r="AN134" s="139" t="s">
        <v>1289</v>
      </c>
      <c r="AO134" s="139" t="s">
        <v>1289</v>
      </c>
      <c r="AP134" s="139" t="s">
        <v>1289</v>
      </c>
      <c r="AQ134" s="139" t="s">
        <v>75</v>
      </c>
      <c r="AR134" s="139"/>
      <c r="AS134" s="146" t="s">
        <v>61</v>
      </c>
      <c r="AT134" s="146" t="s">
        <v>61</v>
      </c>
      <c r="AU134" s="146"/>
      <c r="AV134" s="153"/>
      <c r="AW134" s="237"/>
      <c r="AX134" s="266"/>
      <c r="AY134" s="260">
        <v>42769</v>
      </c>
      <c r="AZ134" s="260">
        <v>42775</v>
      </c>
      <c r="BA134" s="238">
        <f t="shared" si="15"/>
        <v>6</v>
      </c>
      <c r="BB134" s="238" t="s">
        <v>61</v>
      </c>
      <c r="BC134" s="237"/>
      <c r="BD134" s="237"/>
      <c r="BE134" s="237"/>
      <c r="BF134" s="237"/>
      <c r="BG134" s="237"/>
      <c r="BH134" s="237"/>
      <c r="BI134" s="237"/>
      <c r="BJ134" s="237"/>
      <c r="BK134" s="237"/>
      <c r="BL134" s="237"/>
      <c r="BM134" s="237"/>
      <c r="BN134" s="237"/>
      <c r="BO134" s="237"/>
      <c r="BP134" s="237"/>
      <c r="BQ134" s="237"/>
      <c r="BR134" s="237"/>
      <c r="BS134" s="237"/>
      <c r="BT134" s="237"/>
      <c r="BU134" s="237"/>
      <c r="BV134" s="237"/>
      <c r="BW134" s="237"/>
      <c r="BX134" s="237"/>
      <c r="BY134" s="237"/>
      <c r="BZ134" s="261"/>
    </row>
    <row r="135" spans="1:78" s="155" customFormat="1" ht="144" x14ac:dyDescent="0.2">
      <c r="A135" s="151" t="s">
        <v>1374</v>
      </c>
      <c r="B135" s="152">
        <v>13646</v>
      </c>
      <c r="C135" s="151" t="s">
        <v>50</v>
      </c>
      <c r="D135" s="151">
        <v>3</v>
      </c>
      <c r="E135" s="151">
        <v>2</v>
      </c>
      <c r="F135" s="151">
        <v>0</v>
      </c>
      <c r="G135" s="151" t="s">
        <v>77</v>
      </c>
      <c r="H135" s="151" t="s">
        <v>78</v>
      </c>
      <c r="I135" s="151" t="s">
        <v>130</v>
      </c>
      <c r="J135" s="151" t="s">
        <v>1375</v>
      </c>
      <c r="K135" s="151" t="s">
        <v>1376</v>
      </c>
      <c r="L135" s="151" t="s">
        <v>1377</v>
      </c>
      <c r="M135" s="238">
        <f t="shared" si="16"/>
        <v>79</v>
      </c>
      <c r="N135" s="320"/>
      <c r="O135" s="238"/>
      <c r="P135" s="339" t="s">
        <v>253</v>
      </c>
      <c r="Q135" s="146" t="s">
        <v>106</v>
      </c>
      <c r="R135" s="146" t="s">
        <v>83</v>
      </c>
      <c r="S135" s="149" t="s">
        <v>121</v>
      </c>
      <c r="T135" s="146" t="s">
        <v>177</v>
      </c>
      <c r="U135" s="146" t="s">
        <v>268</v>
      </c>
      <c r="V135" s="146" t="s">
        <v>109</v>
      </c>
      <c r="W135" s="146" t="s">
        <v>61</v>
      </c>
      <c r="X135" s="146" t="s">
        <v>86</v>
      </c>
      <c r="Y135" s="153" t="s">
        <v>63</v>
      </c>
      <c r="Z135" s="146" t="s">
        <v>489</v>
      </c>
      <c r="AA135" s="238" t="s">
        <v>181</v>
      </c>
      <c r="AB135" s="238" t="s">
        <v>64</v>
      </c>
      <c r="AC135" s="149" t="s">
        <v>121</v>
      </c>
      <c r="AD135" s="139" t="s">
        <v>1378</v>
      </c>
      <c r="AE135" s="139" t="s">
        <v>139</v>
      </c>
      <c r="AF135" s="139" t="s">
        <v>91</v>
      </c>
      <c r="AG135" s="146"/>
      <c r="AH135" s="146"/>
      <c r="AI135" s="139" t="s">
        <v>71</v>
      </c>
      <c r="AJ135" s="139" t="s">
        <v>258</v>
      </c>
      <c r="AK135" s="260" t="s">
        <v>61</v>
      </c>
      <c r="AL135" s="159">
        <v>42686</v>
      </c>
      <c r="AM135" s="260" t="s">
        <v>1379</v>
      </c>
      <c r="AN135" s="139" t="s">
        <v>1289</v>
      </c>
      <c r="AO135" s="139" t="s">
        <v>1289</v>
      </c>
      <c r="AP135" s="139" t="s">
        <v>1368</v>
      </c>
      <c r="AQ135" s="139" t="s">
        <v>75</v>
      </c>
      <c r="AR135" s="139"/>
      <c r="AS135" s="146" t="s">
        <v>61</v>
      </c>
      <c r="AT135" s="146" t="s">
        <v>61</v>
      </c>
      <c r="AU135" s="146"/>
      <c r="AV135" s="153"/>
      <c r="AW135" s="237"/>
      <c r="AX135" s="266"/>
      <c r="AY135" s="260">
        <v>42767</v>
      </c>
      <c r="AZ135" s="260">
        <v>42873</v>
      </c>
      <c r="BA135" s="238">
        <f t="shared" si="15"/>
        <v>106</v>
      </c>
      <c r="BB135" s="238" t="s">
        <v>61</v>
      </c>
      <c r="BC135" s="237"/>
      <c r="BD135" s="237"/>
      <c r="BE135" s="237"/>
      <c r="BF135" s="237"/>
      <c r="BG135" s="237"/>
      <c r="BH135" s="237"/>
      <c r="BI135" s="237"/>
      <c r="BJ135" s="237"/>
      <c r="BK135" s="237"/>
      <c r="BL135" s="237"/>
      <c r="BM135" s="237"/>
      <c r="BN135" s="237"/>
      <c r="BO135" s="237"/>
      <c r="BP135" s="237"/>
      <c r="BQ135" s="237"/>
      <c r="BR135" s="237"/>
      <c r="BS135" s="237"/>
      <c r="BT135" s="237"/>
      <c r="BU135" s="237"/>
      <c r="BV135" s="237"/>
      <c r="BW135" s="237"/>
      <c r="BX135" s="237"/>
      <c r="BY135" s="237"/>
      <c r="BZ135" s="261"/>
    </row>
    <row r="136" spans="1:78" s="155" customFormat="1" ht="224" x14ac:dyDescent="0.2">
      <c r="A136" s="151" t="s">
        <v>1380</v>
      </c>
      <c r="B136" s="152">
        <v>16070</v>
      </c>
      <c r="C136" s="151" t="s">
        <v>50</v>
      </c>
      <c r="D136" s="151">
        <v>3</v>
      </c>
      <c r="E136" s="151">
        <v>0</v>
      </c>
      <c r="F136" s="151">
        <v>0</v>
      </c>
      <c r="G136" s="151" t="s">
        <v>51</v>
      </c>
      <c r="H136" s="151" t="s">
        <v>52</v>
      </c>
      <c r="I136" s="151" t="s">
        <v>118</v>
      </c>
      <c r="J136" s="151" t="s">
        <v>1381</v>
      </c>
      <c r="K136" s="151" t="s">
        <v>1382</v>
      </c>
      <c r="L136" s="151"/>
      <c r="M136" s="238">
        <f t="shared" si="16"/>
        <v>72</v>
      </c>
      <c r="N136" s="320"/>
      <c r="O136" s="238"/>
      <c r="P136" s="339" t="s">
        <v>1019</v>
      </c>
      <c r="Q136" s="146" t="s">
        <v>114</v>
      </c>
      <c r="R136" s="146" t="s">
        <v>83</v>
      </c>
      <c r="S136" s="149" t="s">
        <v>1224</v>
      </c>
      <c r="T136" s="146" t="s">
        <v>934</v>
      </c>
      <c r="U136" s="146" t="s">
        <v>529</v>
      </c>
      <c r="V136" s="146" t="s">
        <v>109</v>
      </c>
      <c r="W136" s="146" t="s">
        <v>61</v>
      </c>
      <c r="X136" s="146" t="s">
        <v>86</v>
      </c>
      <c r="Y136" s="153" t="s">
        <v>63</v>
      </c>
      <c r="Z136" s="149" t="s">
        <v>1224</v>
      </c>
      <c r="AA136" s="149" t="s">
        <v>1224</v>
      </c>
      <c r="AB136" s="149" t="s">
        <v>1224</v>
      </c>
      <c r="AC136" s="149" t="s">
        <v>1224</v>
      </c>
      <c r="AD136" s="139" t="s">
        <v>1212</v>
      </c>
      <c r="AE136" s="139" t="s">
        <v>139</v>
      </c>
      <c r="AF136" s="139" t="s">
        <v>91</v>
      </c>
      <c r="AG136" s="146"/>
      <c r="AH136" s="146" t="s">
        <v>1383</v>
      </c>
      <c r="AI136" s="139" t="s">
        <v>71</v>
      </c>
      <c r="AJ136" s="139" t="s">
        <v>258</v>
      </c>
      <c r="AK136" s="260" t="s">
        <v>61</v>
      </c>
      <c r="AL136" s="159">
        <v>42675</v>
      </c>
      <c r="AM136" s="159" t="s">
        <v>1384</v>
      </c>
      <c r="AN136" s="139" t="s">
        <v>1289</v>
      </c>
      <c r="AO136" s="139" t="s">
        <v>1289</v>
      </c>
      <c r="AP136" s="139" t="s">
        <v>1385</v>
      </c>
      <c r="AQ136" s="139" t="s">
        <v>75</v>
      </c>
      <c r="AR136" s="139"/>
      <c r="AS136" s="146" t="s">
        <v>61</v>
      </c>
      <c r="AT136" s="146" t="s">
        <v>61</v>
      </c>
      <c r="AU136" s="146"/>
      <c r="AV136" s="153"/>
      <c r="AW136" s="237"/>
      <c r="AX136" s="266"/>
      <c r="AY136" s="260">
        <v>42754</v>
      </c>
      <c r="AZ136" s="260">
        <v>42934</v>
      </c>
      <c r="BA136" s="238">
        <f t="shared" si="15"/>
        <v>180</v>
      </c>
      <c r="BB136" s="238" t="s">
        <v>61</v>
      </c>
      <c r="BC136" s="237"/>
      <c r="BD136" s="237"/>
      <c r="BE136" s="237"/>
      <c r="BF136" s="237"/>
      <c r="BG136" s="237"/>
      <c r="BH136" s="237"/>
      <c r="BI136" s="237"/>
      <c r="BJ136" s="237"/>
      <c r="BK136" s="237"/>
      <c r="BL136" s="237"/>
      <c r="BM136" s="237"/>
      <c r="BN136" s="237"/>
      <c r="BO136" s="237"/>
      <c r="BP136" s="237"/>
      <c r="BQ136" s="237"/>
      <c r="BR136" s="237"/>
      <c r="BS136" s="237"/>
      <c r="BT136" s="237"/>
      <c r="BU136" s="237"/>
      <c r="BV136" s="237"/>
      <c r="BW136" s="237"/>
      <c r="BX136" s="237"/>
      <c r="BY136" s="237"/>
      <c r="BZ136" s="261"/>
    </row>
    <row r="137" spans="1:78" s="155" customFormat="1" ht="272" x14ac:dyDescent="0.2">
      <c r="A137" s="151" t="s">
        <v>1386</v>
      </c>
      <c r="B137" s="152">
        <v>17104</v>
      </c>
      <c r="C137" s="151" t="s">
        <v>50</v>
      </c>
      <c r="D137" s="151">
        <v>3</v>
      </c>
      <c r="E137" s="151">
        <v>0</v>
      </c>
      <c r="F137" s="151">
        <v>0</v>
      </c>
      <c r="G137" s="151" t="s">
        <v>77</v>
      </c>
      <c r="H137" s="151" t="s">
        <v>78</v>
      </c>
      <c r="I137" s="151" t="s">
        <v>130</v>
      </c>
      <c r="J137" s="151" t="s">
        <v>1387</v>
      </c>
      <c r="K137" s="151" t="s">
        <v>1388</v>
      </c>
      <c r="L137" s="151" t="s">
        <v>1389</v>
      </c>
      <c r="M137" s="238">
        <f t="shared" si="16"/>
        <v>70</v>
      </c>
      <c r="N137" s="320"/>
      <c r="O137" s="238"/>
      <c r="P137" s="339" t="s">
        <v>82</v>
      </c>
      <c r="Q137" s="146" t="s">
        <v>56</v>
      </c>
      <c r="R137" s="146" t="s">
        <v>83</v>
      </c>
      <c r="S137" s="146" t="s">
        <v>149</v>
      </c>
      <c r="T137" s="146" t="s">
        <v>177</v>
      </c>
      <c r="U137" s="146" t="s">
        <v>1121</v>
      </c>
      <c r="V137" s="146" t="s">
        <v>109</v>
      </c>
      <c r="W137" s="146" t="s">
        <v>61</v>
      </c>
      <c r="X137" s="146" t="s">
        <v>86</v>
      </c>
      <c r="Y137" s="153" t="s">
        <v>63</v>
      </c>
      <c r="Z137" s="146" t="s">
        <v>180</v>
      </c>
      <c r="AA137" s="146" t="s">
        <v>1234</v>
      </c>
      <c r="AB137" s="238" t="s">
        <v>64</v>
      </c>
      <c r="AC137" s="149" t="s">
        <v>121</v>
      </c>
      <c r="AD137" s="139" t="s">
        <v>1322</v>
      </c>
      <c r="AE137" s="139" t="s">
        <v>90</v>
      </c>
      <c r="AF137" s="139" t="s">
        <v>91</v>
      </c>
      <c r="AG137" s="146"/>
      <c r="AH137" s="146" t="s">
        <v>1390</v>
      </c>
      <c r="AI137" s="139" t="s">
        <v>71</v>
      </c>
      <c r="AJ137" s="139" t="s">
        <v>1214</v>
      </c>
      <c r="AK137" s="139" t="s">
        <v>1391</v>
      </c>
      <c r="AL137" s="159">
        <v>42693</v>
      </c>
      <c r="AM137" s="159">
        <v>43088</v>
      </c>
      <c r="AN137" s="139" t="s">
        <v>1289</v>
      </c>
      <c r="AO137" s="139" t="s">
        <v>1289</v>
      </c>
      <c r="AP137" s="139" t="s">
        <v>1392</v>
      </c>
      <c r="AQ137" s="139" t="s">
        <v>75</v>
      </c>
      <c r="AR137" s="139"/>
      <c r="AS137" s="146" t="s">
        <v>61</v>
      </c>
      <c r="AT137" s="146" t="s">
        <v>61</v>
      </c>
      <c r="AU137" s="146"/>
      <c r="AV137" s="153"/>
      <c r="AW137" s="237"/>
      <c r="AX137" s="266"/>
      <c r="AY137" s="260">
        <v>42801</v>
      </c>
      <c r="AZ137" s="260">
        <v>42891</v>
      </c>
      <c r="BA137" s="238">
        <f t="shared" si="15"/>
        <v>90</v>
      </c>
      <c r="BB137" s="238" t="s">
        <v>61</v>
      </c>
      <c r="BC137" s="237"/>
      <c r="BD137" s="237"/>
      <c r="BE137" s="237"/>
      <c r="BF137" s="237"/>
      <c r="BG137" s="237"/>
      <c r="BH137" s="237"/>
      <c r="BI137" s="237"/>
      <c r="BJ137" s="237"/>
      <c r="BK137" s="237"/>
      <c r="BL137" s="237"/>
      <c r="BM137" s="237"/>
      <c r="BN137" s="237"/>
      <c r="BO137" s="237"/>
      <c r="BP137" s="237"/>
      <c r="BQ137" s="237"/>
      <c r="BR137" s="237"/>
      <c r="BS137" s="237"/>
      <c r="BT137" s="237"/>
      <c r="BU137" s="237"/>
      <c r="BV137" s="237"/>
      <c r="BW137" s="237"/>
      <c r="BX137" s="237"/>
      <c r="BY137" s="237"/>
      <c r="BZ137" s="261"/>
    </row>
    <row r="138" spans="1:78" s="155" customFormat="1" ht="409.6" x14ac:dyDescent="0.2">
      <c r="A138" s="151" t="s">
        <v>1393</v>
      </c>
      <c r="B138" s="152">
        <v>22943</v>
      </c>
      <c r="C138" s="151" t="s">
        <v>50</v>
      </c>
      <c r="D138" s="151">
        <v>4</v>
      </c>
      <c r="E138" s="151">
        <v>2</v>
      </c>
      <c r="F138" s="151">
        <v>0</v>
      </c>
      <c r="G138" s="151" t="s">
        <v>145</v>
      </c>
      <c r="H138" s="151" t="s">
        <v>52</v>
      </c>
      <c r="I138" s="151" t="s">
        <v>53</v>
      </c>
      <c r="J138" s="151" t="s">
        <v>1394</v>
      </c>
      <c r="K138" s="151" t="s">
        <v>1395</v>
      </c>
      <c r="L138" s="151" t="s">
        <v>1396</v>
      </c>
      <c r="M138" s="238">
        <f t="shared" si="16"/>
        <v>54</v>
      </c>
      <c r="N138" s="320"/>
      <c r="O138" s="238"/>
      <c r="P138" s="339" t="s">
        <v>1397</v>
      </c>
      <c r="Q138" s="146" t="s">
        <v>56</v>
      </c>
      <c r="R138" s="146" t="s">
        <v>57</v>
      </c>
      <c r="S138" s="146" t="s">
        <v>58</v>
      </c>
      <c r="T138" s="146" t="s">
        <v>1020</v>
      </c>
      <c r="U138" s="146" t="s">
        <v>1398</v>
      </c>
      <c r="V138" s="146" t="s">
        <v>109</v>
      </c>
      <c r="W138" s="146" t="s">
        <v>61</v>
      </c>
      <c r="X138" s="146" t="s">
        <v>86</v>
      </c>
      <c r="Y138" s="153" t="s">
        <v>63</v>
      </c>
      <c r="Z138" s="146" t="s">
        <v>489</v>
      </c>
      <c r="AA138" s="146" t="s">
        <v>181</v>
      </c>
      <c r="AB138" s="238" t="s">
        <v>64</v>
      </c>
      <c r="AC138" s="146" t="s">
        <v>154</v>
      </c>
      <c r="AD138" s="146" t="s">
        <v>1399</v>
      </c>
      <c r="AE138" s="139" t="s">
        <v>1184</v>
      </c>
      <c r="AF138" s="139" t="s">
        <v>140</v>
      </c>
      <c r="AG138" s="146"/>
      <c r="AH138" s="146" t="s">
        <v>1400</v>
      </c>
      <c r="AI138" s="146" t="s">
        <v>157</v>
      </c>
      <c r="AJ138" s="139" t="s">
        <v>1214</v>
      </c>
      <c r="AK138" s="139" t="s">
        <v>1401</v>
      </c>
      <c r="AL138" s="159">
        <v>42707</v>
      </c>
      <c r="AM138" s="146" t="s">
        <v>1402</v>
      </c>
      <c r="AN138" s="139" t="s">
        <v>1403</v>
      </c>
      <c r="AO138" s="139" t="s">
        <v>1404</v>
      </c>
      <c r="AP138" s="139"/>
      <c r="AQ138" s="146" t="s">
        <v>99</v>
      </c>
      <c r="AR138" s="146"/>
      <c r="AS138" s="150">
        <v>43034</v>
      </c>
      <c r="AT138" s="146" t="s">
        <v>1405</v>
      </c>
      <c r="AU138" s="146"/>
      <c r="AV138" s="153"/>
      <c r="AW138" s="237"/>
      <c r="AX138" s="266"/>
      <c r="AY138" s="260">
        <v>42800</v>
      </c>
      <c r="AZ138" s="260">
        <v>42899</v>
      </c>
      <c r="BA138" s="238">
        <f t="shared" si="15"/>
        <v>99</v>
      </c>
      <c r="BB138" s="260">
        <v>42956</v>
      </c>
      <c r="BC138" s="237"/>
      <c r="BD138" s="237"/>
      <c r="BE138" s="237"/>
      <c r="BF138" s="237"/>
      <c r="BG138" s="237"/>
      <c r="BH138" s="237"/>
      <c r="BI138" s="237"/>
      <c r="BJ138" s="237"/>
      <c r="BK138" s="237"/>
      <c r="BL138" s="237"/>
      <c r="BM138" s="237"/>
      <c r="BN138" s="237"/>
      <c r="BO138" s="237"/>
      <c r="BP138" s="237"/>
      <c r="BQ138" s="237"/>
      <c r="BR138" s="237"/>
      <c r="BS138" s="237"/>
      <c r="BT138" s="237"/>
      <c r="BU138" s="237"/>
      <c r="BV138" s="237"/>
      <c r="BW138" s="237"/>
      <c r="BX138" s="237"/>
      <c r="BY138" s="237"/>
      <c r="BZ138" s="261"/>
    </row>
    <row r="139" spans="1:78" s="155" customFormat="1" ht="335" x14ac:dyDescent="0.2">
      <c r="A139" s="151" t="s">
        <v>1406</v>
      </c>
      <c r="B139" s="152">
        <v>17765</v>
      </c>
      <c r="C139" s="151" t="s">
        <v>50</v>
      </c>
      <c r="D139" s="151">
        <v>3</v>
      </c>
      <c r="E139" s="151">
        <v>1</v>
      </c>
      <c r="F139" s="151">
        <v>0</v>
      </c>
      <c r="G139" s="151" t="s">
        <v>77</v>
      </c>
      <c r="H139" s="151" t="s">
        <v>78</v>
      </c>
      <c r="I139" s="151" t="s">
        <v>130</v>
      </c>
      <c r="J139" s="151" t="s">
        <v>1407</v>
      </c>
      <c r="K139" s="151" t="s">
        <v>1408</v>
      </c>
      <c r="L139" s="151" t="s">
        <v>1409</v>
      </c>
      <c r="M139" s="238">
        <f t="shared" si="16"/>
        <v>68</v>
      </c>
      <c r="N139" s="320"/>
      <c r="O139" s="238"/>
      <c r="P139" s="339" t="s">
        <v>499</v>
      </c>
      <c r="Q139" s="146" t="s">
        <v>56</v>
      </c>
      <c r="R139" s="146" t="s">
        <v>83</v>
      </c>
      <c r="S139" s="146" t="s">
        <v>149</v>
      </c>
      <c r="T139" s="149" t="s">
        <v>121</v>
      </c>
      <c r="U139" s="146" t="s">
        <v>805</v>
      </c>
      <c r="V139" s="146" t="s">
        <v>109</v>
      </c>
      <c r="W139" s="146" t="s">
        <v>61</v>
      </c>
      <c r="X139" s="146" t="s">
        <v>86</v>
      </c>
      <c r="Y139" s="153" t="s">
        <v>63</v>
      </c>
      <c r="Z139" s="146" t="s">
        <v>1410</v>
      </c>
      <c r="AA139" s="238" t="s">
        <v>1411</v>
      </c>
      <c r="AB139" s="238" t="s">
        <v>1412</v>
      </c>
      <c r="AC139" s="149" t="s">
        <v>121</v>
      </c>
      <c r="AD139" s="139" t="s">
        <v>1212</v>
      </c>
      <c r="AE139" s="139" t="s">
        <v>90</v>
      </c>
      <c r="AF139" s="139" t="s">
        <v>91</v>
      </c>
      <c r="AG139" s="146"/>
      <c r="AH139" s="146" t="s">
        <v>1413</v>
      </c>
      <c r="AI139" s="139" t="s">
        <v>157</v>
      </c>
      <c r="AJ139" s="139" t="s">
        <v>1214</v>
      </c>
      <c r="AK139" s="139" t="s">
        <v>1414</v>
      </c>
      <c r="AL139" s="159">
        <v>42716</v>
      </c>
      <c r="AM139" s="159">
        <v>43083</v>
      </c>
      <c r="AN139" s="139" t="s">
        <v>1415</v>
      </c>
      <c r="AO139" s="139"/>
      <c r="AP139" s="139" t="s">
        <v>1416</v>
      </c>
      <c r="AQ139" s="139" t="s">
        <v>75</v>
      </c>
      <c r="AR139" s="159">
        <v>44287</v>
      </c>
      <c r="AS139" s="146" t="s">
        <v>61</v>
      </c>
      <c r="AT139" s="146" t="s">
        <v>61</v>
      </c>
      <c r="AU139" s="146"/>
      <c r="AV139" s="153"/>
      <c r="AW139" s="237"/>
      <c r="AX139" s="266"/>
      <c r="AY139" s="260">
        <v>42795</v>
      </c>
      <c r="AZ139" s="260">
        <v>42864</v>
      </c>
      <c r="BA139" s="238">
        <f t="shared" si="15"/>
        <v>69</v>
      </c>
      <c r="BB139" s="260">
        <v>43140</v>
      </c>
      <c r="BC139" s="237"/>
      <c r="BD139" s="237"/>
      <c r="BE139" s="237"/>
      <c r="BF139" s="237"/>
      <c r="BG139" s="237"/>
      <c r="BH139" s="237"/>
      <c r="BI139" s="237"/>
      <c r="BJ139" s="237"/>
      <c r="BK139" s="237"/>
      <c r="BL139" s="237"/>
      <c r="BM139" s="237"/>
      <c r="BN139" s="237"/>
      <c r="BO139" s="237"/>
      <c r="BP139" s="237"/>
      <c r="BQ139" s="237"/>
      <c r="BR139" s="237"/>
      <c r="BS139" s="237"/>
      <c r="BT139" s="237"/>
      <c r="BU139" s="237"/>
      <c r="BV139" s="237"/>
      <c r="BW139" s="237"/>
      <c r="BX139" s="237"/>
      <c r="BY139" s="237"/>
      <c r="BZ139" s="261"/>
    </row>
    <row r="140" spans="1:78" s="162" customFormat="1" ht="15" x14ac:dyDescent="0.2">
      <c r="A140" s="268"/>
      <c r="B140" s="268"/>
      <c r="C140" s="268"/>
      <c r="D140" s="268"/>
      <c r="E140" s="268"/>
      <c r="F140" s="268"/>
      <c r="G140" s="268"/>
      <c r="H140" s="268"/>
      <c r="I140" s="268"/>
      <c r="J140" s="268"/>
      <c r="K140" s="268"/>
      <c r="L140" s="268"/>
      <c r="M140" s="269"/>
      <c r="N140" s="321"/>
      <c r="O140" s="346"/>
      <c r="P140" s="272"/>
      <c r="Q140" s="268"/>
      <c r="R140" s="268"/>
      <c r="S140" s="268"/>
      <c r="T140" s="268"/>
      <c r="U140" s="268"/>
      <c r="V140" s="268"/>
      <c r="W140" s="268"/>
      <c r="X140" s="268"/>
      <c r="Y140" s="270"/>
      <c r="Z140" s="271"/>
      <c r="AA140" s="271"/>
      <c r="AB140" s="271"/>
      <c r="AC140" s="272"/>
      <c r="AD140" s="268"/>
      <c r="AE140" s="268"/>
      <c r="AF140" s="268"/>
      <c r="AG140" s="268"/>
      <c r="AH140" s="268"/>
      <c r="AI140" s="268"/>
      <c r="AJ140" s="268"/>
      <c r="AK140" s="268"/>
      <c r="AL140" s="273"/>
      <c r="AM140" s="268"/>
      <c r="AN140" s="268"/>
      <c r="AO140" s="268"/>
      <c r="AP140" s="268"/>
      <c r="AQ140" s="268"/>
      <c r="AR140" s="268"/>
      <c r="AS140" s="268"/>
      <c r="AT140" s="268"/>
      <c r="AU140" s="268"/>
      <c r="AV140" s="270"/>
      <c r="AW140" s="274"/>
      <c r="AX140" s="272"/>
      <c r="AY140" s="269"/>
      <c r="AZ140" s="269"/>
      <c r="BA140" s="269"/>
      <c r="BB140" s="269"/>
      <c r="BC140" s="275"/>
      <c r="BD140" s="275"/>
      <c r="BE140" s="275"/>
      <c r="BF140" s="275"/>
      <c r="BG140" s="275"/>
      <c r="BH140" s="275"/>
      <c r="BI140" s="275"/>
      <c r="BJ140" s="275"/>
      <c r="BK140" s="275"/>
      <c r="BL140" s="275"/>
      <c r="BM140" s="275"/>
      <c r="BN140" s="275"/>
      <c r="BO140" s="275"/>
      <c r="BP140" s="275"/>
      <c r="BQ140" s="275"/>
      <c r="BR140" s="275"/>
      <c r="BS140" s="275"/>
      <c r="BT140" s="275"/>
      <c r="BU140" s="275"/>
      <c r="BV140" s="275"/>
      <c r="BW140" s="275"/>
      <c r="BX140" s="275"/>
      <c r="BY140" s="275"/>
      <c r="BZ140" s="276"/>
    </row>
    <row r="141" spans="1:78" s="155" customFormat="1" ht="96" x14ac:dyDescent="0.2">
      <c r="A141" s="238" t="s">
        <v>1417</v>
      </c>
      <c r="B141" s="260">
        <v>19154</v>
      </c>
      <c r="C141" s="238" t="s">
        <v>50</v>
      </c>
      <c r="D141" s="238">
        <v>3</v>
      </c>
      <c r="E141" s="238">
        <v>0</v>
      </c>
      <c r="F141" s="238">
        <v>0</v>
      </c>
      <c r="G141" s="238" t="s">
        <v>51</v>
      </c>
      <c r="H141" s="238" t="s">
        <v>52</v>
      </c>
      <c r="I141" s="238" t="s">
        <v>53</v>
      </c>
      <c r="J141" s="238" t="s">
        <v>1418</v>
      </c>
      <c r="K141" s="238" t="s">
        <v>1419</v>
      </c>
      <c r="L141" s="238" t="s">
        <v>1420</v>
      </c>
      <c r="M141" s="238">
        <f t="shared" ref="M141:M161" si="17">ROUNDDOWN(((AL141-B141)/365),0)</f>
        <v>64</v>
      </c>
      <c r="N141" s="320"/>
      <c r="O141" s="238"/>
      <c r="P141" s="340" t="s">
        <v>82</v>
      </c>
      <c r="Q141" s="163" t="s">
        <v>114</v>
      </c>
      <c r="R141" s="163" t="s">
        <v>83</v>
      </c>
      <c r="S141" s="163" t="s">
        <v>58</v>
      </c>
      <c r="T141" s="164" t="s">
        <v>177</v>
      </c>
      <c r="U141" s="163" t="s">
        <v>168</v>
      </c>
      <c r="V141" s="163" t="s">
        <v>109</v>
      </c>
      <c r="W141" s="163" t="s">
        <v>61</v>
      </c>
      <c r="X141" s="163" t="s">
        <v>86</v>
      </c>
      <c r="Y141" s="163" t="s">
        <v>63</v>
      </c>
      <c r="Z141" s="163" t="s">
        <v>489</v>
      </c>
      <c r="AA141" s="163" t="s">
        <v>181</v>
      </c>
      <c r="AB141" s="163" t="s">
        <v>64</v>
      </c>
      <c r="AC141" s="163" t="s">
        <v>280</v>
      </c>
      <c r="AD141" s="163" t="s">
        <v>1421</v>
      </c>
      <c r="AE141" s="163" t="s">
        <v>256</v>
      </c>
      <c r="AF141" s="163" t="s">
        <v>91</v>
      </c>
      <c r="AG141" s="163"/>
      <c r="AH141" s="238" t="s">
        <v>1422</v>
      </c>
      <c r="AI141" s="163" t="s">
        <v>71</v>
      </c>
      <c r="AJ141" s="163" t="s">
        <v>258</v>
      </c>
      <c r="AK141" s="163" t="s">
        <v>1337</v>
      </c>
      <c r="AL141" s="165">
        <v>42713</v>
      </c>
      <c r="AM141" s="142" t="s">
        <v>1423</v>
      </c>
      <c r="AN141" s="163" t="s">
        <v>952</v>
      </c>
      <c r="AO141" s="163" t="s">
        <v>952</v>
      </c>
      <c r="AP141" s="163" t="s">
        <v>1424</v>
      </c>
      <c r="AQ141" s="163" t="s">
        <v>75</v>
      </c>
      <c r="AR141" s="163"/>
      <c r="AS141" s="163" t="s">
        <v>61</v>
      </c>
      <c r="AT141" s="163" t="s">
        <v>61</v>
      </c>
      <c r="AU141" s="163"/>
      <c r="AV141" s="238"/>
      <c r="AW141" s="238"/>
      <c r="AX141" s="237"/>
      <c r="AY141" s="260">
        <v>42814</v>
      </c>
      <c r="AZ141" s="260">
        <v>42891</v>
      </c>
      <c r="BA141" s="238">
        <f t="shared" ref="BA141:BA173" si="18" xml:space="preserve"> AZ141-AY141</f>
        <v>77</v>
      </c>
      <c r="BB141" s="238" t="s">
        <v>61</v>
      </c>
      <c r="BC141" s="261"/>
      <c r="BD141" s="262"/>
      <c r="BE141" s="262"/>
      <c r="BF141" s="262"/>
      <c r="BG141" s="262"/>
      <c r="BH141" s="262"/>
      <c r="BI141" s="262"/>
      <c r="BJ141" s="262"/>
      <c r="BK141" s="262"/>
      <c r="BL141" s="262"/>
      <c r="BM141" s="262"/>
      <c r="BN141" s="262"/>
      <c r="BO141" s="262"/>
      <c r="BP141" s="262"/>
      <c r="BQ141" s="262"/>
      <c r="BR141" s="262"/>
      <c r="BS141" s="262"/>
      <c r="BT141" s="262"/>
      <c r="BU141" s="262"/>
      <c r="BV141" s="262"/>
      <c r="BW141" s="262"/>
      <c r="BX141" s="262"/>
      <c r="BY141" s="262"/>
      <c r="BZ141" s="262"/>
    </row>
    <row r="142" spans="1:78" s="155" customFormat="1" ht="409.5" x14ac:dyDescent="0.2">
      <c r="A142" s="238" t="s">
        <v>1425</v>
      </c>
      <c r="B142" s="260">
        <v>29449</v>
      </c>
      <c r="C142" s="238" t="s">
        <v>50</v>
      </c>
      <c r="D142" s="238">
        <v>3</v>
      </c>
      <c r="E142" s="238">
        <v>2</v>
      </c>
      <c r="F142" s="238">
        <v>0</v>
      </c>
      <c r="G142" s="238" t="s">
        <v>51</v>
      </c>
      <c r="H142" s="238" t="s">
        <v>52</v>
      </c>
      <c r="I142" s="238" t="s">
        <v>118</v>
      </c>
      <c r="J142" s="238" t="s">
        <v>1426</v>
      </c>
      <c r="K142" s="238" t="s">
        <v>1427</v>
      </c>
      <c r="L142" s="238" t="s">
        <v>1428</v>
      </c>
      <c r="M142" s="238">
        <f t="shared" si="17"/>
        <v>36</v>
      </c>
      <c r="N142" s="320"/>
      <c r="O142" s="238"/>
      <c r="P142" s="340" t="s">
        <v>82</v>
      </c>
      <c r="Q142" s="163" t="s">
        <v>56</v>
      </c>
      <c r="R142" s="163" t="s">
        <v>83</v>
      </c>
      <c r="S142" s="166" t="s">
        <v>254</v>
      </c>
      <c r="T142" s="163" t="s">
        <v>167</v>
      </c>
      <c r="U142" s="166" t="s">
        <v>254</v>
      </c>
      <c r="V142" s="163" t="s">
        <v>109</v>
      </c>
      <c r="W142" s="163" t="s">
        <v>61</v>
      </c>
      <c r="X142" s="163" t="s">
        <v>86</v>
      </c>
      <c r="Y142" s="163" t="s">
        <v>63</v>
      </c>
      <c r="Z142" s="163" t="s">
        <v>489</v>
      </c>
      <c r="AA142" s="163" t="s">
        <v>153</v>
      </c>
      <c r="AB142" s="163" t="s">
        <v>64</v>
      </c>
      <c r="AC142" s="166" t="s">
        <v>254</v>
      </c>
      <c r="AD142" s="163" t="s">
        <v>295</v>
      </c>
      <c r="AE142" s="163" t="s">
        <v>90</v>
      </c>
      <c r="AF142" s="163" t="s">
        <v>91</v>
      </c>
      <c r="AG142" s="163"/>
      <c r="AH142" s="238" t="s">
        <v>1429</v>
      </c>
      <c r="AI142" s="166" t="s">
        <v>1430</v>
      </c>
      <c r="AJ142" s="163" t="s">
        <v>72</v>
      </c>
      <c r="AK142" s="163" t="s">
        <v>1431</v>
      </c>
      <c r="AL142" s="165">
        <v>42725</v>
      </c>
      <c r="AM142" s="165">
        <v>43164</v>
      </c>
      <c r="AN142" s="163" t="s">
        <v>1432</v>
      </c>
      <c r="AO142" s="163" t="s">
        <v>1433</v>
      </c>
      <c r="AP142" s="166" t="s">
        <v>1434</v>
      </c>
      <c r="AQ142" s="167" t="s">
        <v>99</v>
      </c>
      <c r="AR142" s="167"/>
      <c r="AS142" s="168">
        <v>43810</v>
      </c>
      <c r="AT142" s="167" t="s">
        <v>1435</v>
      </c>
      <c r="AU142" s="163"/>
      <c r="AV142" s="238"/>
      <c r="AW142" s="238"/>
      <c r="AX142" s="237"/>
      <c r="AY142" s="260">
        <v>42835</v>
      </c>
      <c r="AZ142" s="260">
        <v>42919</v>
      </c>
      <c r="BA142" s="238">
        <f t="shared" si="18"/>
        <v>84</v>
      </c>
      <c r="BB142" s="260">
        <v>43195</v>
      </c>
      <c r="BC142" s="261"/>
      <c r="BD142" s="262"/>
      <c r="BE142" s="262"/>
      <c r="BF142" s="262"/>
      <c r="BG142" s="262"/>
      <c r="BH142" s="262"/>
      <c r="BI142" s="262"/>
      <c r="BJ142" s="262"/>
      <c r="BK142" s="262"/>
      <c r="BL142" s="262"/>
      <c r="BM142" s="262"/>
      <c r="BN142" s="262"/>
      <c r="BO142" s="262"/>
      <c r="BP142" s="262"/>
      <c r="BQ142" s="262"/>
      <c r="BR142" s="262"/>
      <c r="BS142" s="262"/>
      <c r="BT142" s="262"/>
      <c r="BU142" s="262"/>
      <c r="BV142" s="262"/>
      <c r="BW142" s="262"/>
      <c r="BX142" s="262"/>
      <c r="BY142" s="262"/>
      <c r="BZ142" s="262"/>
    </row>
    <row r="143" spans="1:78" s="155" customFormat="1" ht="320" x14ac:dyDescent="0.2">
      <c r="A143" s="238" t="s">
        <v>1436</v>
      </c>
      <c r="B143" s="260">
        <v>20975</v>
      </c>
      <c r="C143" s="238" t="s">
        <v>50</v>
      </c>
      <c r="D143" s="238">
        <v>3</v>
      </c>
      <c r="E143" s="238">
        <v>1</v>
      </c>
      <c r="F143" s="238">
        <v>0</v>
      </c>
      <c r="G143" s="238" t="s">
        <v>77</v>
      </c>
      <c r="H143" s="238" t="s">
        <v>78</v>
      </c>
      <c r="I143" s="238" t="s">
        <v>130</v>
      </c>
      <c r="J143" s="238" t="s">
        <v>1437</v>
      </c>
      <c r="K143" s="238" t="s">
        <v>1438</v>
      </c>
      <c r="L143" s="238" t="s">
        <v>1439</v>
      </c>
      <c r="M143" s="238">
        <f t="shared" si="17"/>
        <v>59</v>
      </c>
      <c r="N143" s="320"/>
      <c r="O143" s="238"/>
      <c r="P143" s="340" t="s">
        <v>82</v>
      </c>
      <c r="Q143" s="163" t="s">
        <v>56</v>
      </c>
      <c r="R143" s="163" t="s">
        <v>83</v>
      </c>
      <c r="S143" s="166" t="s">
        <v>1440</v>
      </c>
      <c r="T143" s="166" t="s">
        <v>121</v>
      </c>
      <c r="U143" s="163" t="s">
        <v>900</v>
      </c>
      <c r="V143" s="163" t="s">
        <v>109</v>
      </c>
      <c r="W143" s="163" t="s">
        <v>61</v>
      </c>
      <c r="X143" s="163" t="s">
        <v>86</v>
      </c>
      <c r="Y143" s="163" t="s">
        <v>63</v>
      </c>
      <c r="Z143" s="163" t="s">
        <v>180</v>
      </c>
      <c r="AA143" s="163" t="s">
        <v>181</v>
      </c>
      <c r="AB143" s="163" t="s">
        <v>64</v>
      </c>
      <c r="AC143" s="166" t="s">
        <v>254</v>
      </c>
      <c r="AD143" s="163" t="s">
        <v>295</v>
      </c>
      <c r="AE143" s="163" t="s">
        <v>139</v>
      </c>
      <c r="AF143" s="163" t="s">
        <v>91</v>
      </c>
      <c r="AG143" s="163"/>
      <c r="AH143" s="238" t="s">
        <v>1441</v>
      </c>
      <c r="AI143" s="163" t="s">
        <v>71</v>
      </c>
      <c r="AJ143" s="163" t="s">
        <v>72</v>
      </c>
      <c r="AK143" s="163" t="s">
        <v>1442</v>
      </c>
      <c r="AL143" s="165">
        <v>42746</v>
      </c>
      <c r="AM143" s="165">
        <v>43125</v>
      </c>
      <c r="AN143" s="163" t="s">
        <v>1443</v>
      </c>
      <c r="AO143" s="163" t="s">
        <v>1444</v>
      </c>
      <c r="AP143" s="163" t="s">
        <v>1445</v>
      </c>
      <c r="AQ143" s="163" t="s">
        <v>75</v>
      </c>
      <c r="AR143" s="163"/>
      <c r="AS143" s="163" t="s">
        <v>61</v>
      </c>
      <c r="AT143" s="163" t="s">
        <v>61</v>
      </c>
      <c r="AU143" s="163"/>
      <c r="AV143" s="238"/>
      <c r="AW143" s="238"/>
      <c r="AX143" s="237"/>
      <c r="AY143" s="260">
        <v>42809</v>
      </c>
      <c r="AZ143" s="260">
        <v>42886</v>
      </c>
      <c r="BA143" s="238">
        <f t="shared" si="18"/>
        <v>77</v>
      </c>
      <c r="BB143" s="238" t="s">
        <v>61</v>
      </c>
      <c r="BC143" s="261"/>
      <c r="BD143" s="262"/>
      <c r="BE143" s="262"/>
      <c r="BF143" s="262"/>
      <c r="BG143" s="262"/>
      <c r="BH143" s="262"/>
      <c r="BI143" s="262"/>
      <c r="BJ143" s="262"/>
      <c r="BK143" s="262"/>
      <c r="BL143" s="262"/>
      <c r="BM143" s="262"/>
      <c r="BN143" s="262"/>
      <c r="BO143" s="262"/>
      <c r="BP143" s="262"/>
      <c r="BQ143" s="262"/>
      <c r="BR143" s="262"/>
      <c r="BS143" s="262"/>
      <c r="BT143" s="262"/>
      <c r="BU143" s="262"/>
      <c r="BV143" s="262"/>
      <c r="BW143" s="262"/>
      <c r="BX143" s="262"/>
      <c r="BY143" s="262"/>
      <c r="BZ143" s="262"/>
    </row>
    <row r="144" spans="1:78" s="155" customFormat="1" ht="208" x14ac:dyDescent="0.2">
      <c r="A144" s="238" t="s">
        <v>1446</v>
      </c>
      <c r="B144" s="260">
        <v>17034</v>
      </c>
      <c r="C144" s="238" t="s">
        <v>50</v>
      </c>
      <c r="D144" s="238">
        <v>3</v>
      </c>
      <c r="E144" s="238">
        <v>1</v>
      </c>
      <c r="F144" s="238">
        <v>0</v>
      </c>
      <c r="G144" s="238" t="s">
        <v>77</v>
      </c>
      <c r="H144" s="238" t="s">
        <v>78</v>
      </c>
      <c r="I144" s="238" t="s">
        <v>130</v>
      </c>
      <c r="J144" s="238" t="s">
        <v>1447</v>
      </c>
      <c r="K144" s="238" t="s">
        <v>1448</v>
      </c>
      <c r="L144" s="238" t="s">
        <v>1449</v>
      </c>
      <c r="M144" s="238">
        <f t="shared" si="17"/>
        <v>70</v>
      </c>
      <c r="N144" s="320"/>
      <c r="O144" s="238"/>
      <c r="P144" s="340" t="s">
        <v>82</v>
      </c>
      <c r="Q144" s="163" t="s">
        <v>106</v>
      </c>
      <c r="R144" s="163" t="s">
        <v>83</v>
      </c>
      <c r="S144" s="163" t="s">
        <v>149</v>
      </c>
      <c r="T144" s="163" t="s">
        <v>223</v>
      </c>
      <c r="U144" s="163" t="s">
        <v>1183</v>
      </c>
      <c r="V144" s="163" t="s">
        <v>109</v>
      </c>
      <c r="W144" s="163" t="s">
        <v>61</v>
      </c>
      <c r="X144" s="163" t="s">
        <v>86</v>
      </c>
      <c r="Y144" s="163" t="s">
        <v>63</v>
      </c>
      <c r="Z144" s="163" t="s">
        <v>489</v>
      </c>
      <c r="AA144" s="163" t="s">
        <v>153</v>
      </c>
      <c r="AB144" s="163" t="s">
        <v>64</v>
      </c>
      <c r="AC144" s="163" t="s">
        <v>154</v>
      </c>
      <c r="AD144" s="163" t="s">
        <v>1450</v>
      </c>
      <c r="AE144" s="163" t="s">
        <v>1184</v>
      </c>
      <c r="AF144" s="163" t="s">
        <v>91</v>
      </c>
      <c r="AG144" s="163"/>
      <c r="AH144" s="238" t="s">
        <v>1451</v>
      </c>
      <c r="AI144" s="163" t="s">
        <v>71</v>
      </c>
      <c r="AJ144" s="163" t="s">
        <v>258</v>
      </c>
      <c r="AK144" s="163" t="s">
        <v>1337</v>
      </c>
      <c r="AL144" s="165">
        <v>42738</v>
      </c>
      <c r="AM144" s="165" t="s">
        <v>1452</v>
      </c>
      <c r="AN144" s="163" t="s">
        <v>1453</v>
      </c>
      <c r="AO144" s="163" t="s">
        <v>1454</v>
      </c>
      <c r="AP144" s="163" t="s">
        <v>75</v>
      </c>
      <c r="AQ144" s="163" t="s">
        <v>75</v>
      </c>
      <c r="AR144" s="163"/>
      <c r="AS144" s="163" t="s">
        <v>61</v>
      </c>
      <c r="AT144" s="163" t="s">
        <v>61</v>
      </c>
      <c r="AU144" s="163"/>
      <c r="AV144" s="238"/>
      <c r="AW144" s="238"/>
      <c r="AX144" s="237"/>
      <c r="AY144" s="260">
        <v>42832</v>
      </c>
      <c r="AZ144" s="165">
        <v>43150</v>
      </c>
      <c r="BA144" s="238">
        <f t="shared" si="18"/>
        <v>318</v>
      </c>
      <c r="BB144" s="238" t="s">
        <v>61</v>
      </c>
      <c r="BC144" s="261"/>
      <c r="BD144" s="262"/>
      <c r="BE144" s="262"/>
      <c r="BF144" s="262"/>
      <c r="BG144" s="262"/>
      <c r="BH144" s="262"/>
      <c r="BI144" s="262"/>
      <c r="BJ144" s="262"/>
      <c r="BK144" s="262"/>
      <c r="BL144" s="262"/>
      <c r="BM144" s="262"/>
      <c r="BN144" s="262"/>
      <c r="BO144" s="262"/>
      <c r="BP144" s="262"/>
      <c r="BQ144" s="262"/>
      <c r="BR144" s="262"/>
      <c r="BS144" s="262"/>
      <c r="BT144" s="262"/>
      <c r="BU144" s="262"/>
      <c r="BV144" s="262"/>
      <c r="BW144" s="262"/>
      <c r="BX144" s="262"/>
      <c r="BY144" s="262"/>
      <c r="BZ144" s="262"/>
    </row>
    <row r="145" spans="1:55" ht="304" x14ac:dyDescent="0.2">
      <c r="A145" s="238" t="s">
        <v>1455</v>
      </c>
      <c r="B145" s="260">
        <v>18610</v>
      </c>
      <c r="C145" s="238" t="s">
        <v>50</v>
      </c>
      <c r="D145" s="238">
        <v>3</v>
      </c>
      <c r="E145" s="238">
        <v>1</v>
      </c>
      <c r="F145" s="238">
        <v>0</v>
      </c>
      <c r="G145" s="238" t="s">
        <v>51</v>
      </c>
      <c r="H145" s="238" t="s">
        <v>52</v>
      </c>
      <c r="I145" s="238" t="s">
        <v>118</v>
      </c>
      <c r="J145" s="238" t="s">
        <v>1456</v>
      </c>
      <c r="K145" s="238" t="s">
        <v>1457</v>
      </c>
      <c r="L145" s="238" t="s">
        <v>1458</v>
      </c>
      <c r="M145" s="238">
        <f t="shared" si="17"/>
        <v>66</v>
      </c>
      <c r="N145" s="322"/>
      <c r="P145" s="340" t="s">
        <v>82</v>
      </c>
      <c r="Q145" s="163" t="s">
        <v>106</v>
      </c>
      <c r="R145" s="163" t="s">
        <v>83</v>
      </c>
      <c r="S145" s="166" t="s">
        <v>1459</v>
      </c>
      <c r="T145" s="163" t="s">
        <v>167</v>
      </c>
      <c r="U145" s="163" t="s">
        <v>1460</v>
      </c>
      <c r="V145" s="163" t="s">
        <v>109</v>
      </c>
      <c r="W145" s="163" t="s">
        <v>61</v>
      </c>
      <c r="X145" s="163" t="s">
        <v>86</v>
      </c>
      <c r="Y145" s="163" t="s">
        <v>63</v>
      </c>
      <c r="Z145" s="163" t="s">
        <v>180</v>
      </c>
      <c r="AA145" s="163" t="s">
        <v>153</v>
      </c>
      <c r="AB145" s="163" t="s">
        <v>64</v>
      </c>
      <c r="AC145" s="166" t="s">
        <v>1459</v>
      </c>
      <c r="AD145" s="163" t="s">
        <v>295</v>
      </c>
      <c r="AE145" s="163" t="s">
        <v>198</v>
      </c>
      <c r="AF145" s="163" t="s">
        <v>91</v>
      </c>
      <c r="AG145" s="163"/>
      <c r="AH145" s="163" t="s">
        <v>1461</v>
      </c>
      <c r="AI145" s="163" t="s">
        <v>71</v>
      </c>
      <c r="AJ145" s="163" t="s">
        <v>72</v>
      </c>
      <c r="AK145" s="163" t="s">
        <v>1442</v>
      </c>
      <c r="AL145" s="165">
        <v>42734</v>
      </c>
      <c r="AM145" s="165">
        <v>43208</v>
      </c>
      <c r="AN145" s="163" t="s">
        <v>1462</v>
      </c>
      <c r="AO145" s="163" t="s">
        <v>1462</v>
      </c>
      <c r="AP145" s="163" t="s">
        <v>1462</v>
      </c>
      <c r="AQ145" s="163" t="s">
        <v>75</v>
      </c>
      <c r="AR145" s="163"/>
      <c r="AS145" s="163" t="s">
        <v>61</v>
      </c>
      <c r="AT145" s="163" t="s">
        <v>61</v>
      </c>
      <c r="AU145" s="163"/>
      <c r="AV145" s="163"/>
      <c r="AW145" s="163"/>
      <c r="AX145" s="169"/>
      <c r="AY145" s="165">
        <v>42844</v>
      </c>
      <c r="AZ145" s="165">
        <v>42969</v>
      </c>
      <c r="BA145" s="238">
        <f t="shared" si="18"/>
        <v>125</v>
      </c>
      <c r="BB145" s="238" t="s">
        <v>61</v>
      </c>
      <c r="BC145" s="170"/>
    </row>
    <row r="146" spans="1:55" ht="350" x14ac:dyDescent="0.2">
      <c r="A146" s="238" t="s">
        <v>1463</v>
      </c>
      <c r="B146" s="260">
        <v>17132</v>
      </c>
      <c r="C146" s="238" t="s">
        <v>50</v>
      </c>
      <c r="D146" s="238">
        <v>3</v>
      </c>
      <c r="E146" s="238">
        <v>2</v>
      </c>
      <c r="F146" s="238">
        <v>0</v>
      </c>
      <c r="G146" s="238" t="s">
        <v>77</v>
      </c>
      <c r="H146" s="238" t="s">
        <v>78</v>
      </c>
      <c r="I146" s="238" t="s">
        <v>130</v>
      </c>
      <c r="J146" s="238" t="s">
        <v>1464</v>
      </c>
      <c r="K146" s="238" t="s">
        <v>1465</v>
      </c>
      <c r="L146" s="238" t="s">
        <v>1466</v>
      </c>
      <c r="M146" s="238">
        <f t="shared" si="17"/>
        <v>70</v>
      </c>
      <c r="N146" s="322"/>
      <c r="P146" s="340" t="s">
        <v>82</v>
      </c>
      <c r="Q146" s="163" t="s">
        <v>56</v>
      </c>
      <c r="R146" s="163" t="s">
        <v>83</v>
      </c>
      <c r="S146" s="166" t="s">
        <v>1284</v>
      </c>
      <c r="T146" s="163" t="s">
        <v>1467</v>
      </c>
      <c r="U146" s="163" t="s">
        <v>278</v>
      </c>
      <c r="V146" s="163" t="s">
        <v>109</v>
      </c>
      <c r="W146" s="163" t="s">
        <v>61</v>
      </c>
      <c r="X146" s="163" t="s">
        <v>86</v>
      </c>
      <c r="Y146" s="163" t="s">
        <v>63</v>
      </c>
      <c r="Z146" s="163" t="s">
        <v>180</v>
      </c>
      <c r="AA146" s="163" t="s">
        <v>181</v>
      </c>
      <c r="AB146" s="163" t="s">
        <v>64</v>
      </c>
      <c r="AC146" s="166" t="s">
        <v>121</v>
      </c>
      <c r="AD146" s="163" t="s">
        <v>295</v>
      </c>
      <c r="AE146" s="163" t="s">
        <v>90</v>
      </c>
      <c r="AF146" s="163" t="s">
        <v>91</v>
      </c>
      <c r="AG146" s="163"/>
      <c r="AH146" s="163" t="s">
        <v>1468</v>
      </c>
      <c r="AI146" s="163" t="s">
        <v>71</v>
      </c>
      <c r="AJ146" s="163" t="s">
        <v>72</v>
      </c>
      <c r="AK146" s="163" t="s">
        <v>1442</v>
      </c>
      <c r="AL146" s="165">
        <v>42788</v>
      </c>
      <c r="AM146" s="165">
        <v>43171</v>
      </c>
      <c r="AN146" s="163" t="s">
        <v>1469</v>
      </c>
      <c r="AO146" s="163" t="s">
        <v>1470</v>
      </c>
      <c r="AP146" s="163" t="s">
        <v>1471</v>
      </c>
      <c r="AQ146" s="163" t="s">
        <v>75</v>
      </c>
      <c r="AR146" s="165">
        <v>43617</v>
      </c>
      <c r="AS146" s="163" t="s">
        <v>61</v>
      </c>
      <c r="AT146" s="163" t="s">
        <v>1337</v>
      </c>
      <c r="AU146" s="163"/>
      <c r="AV146" s="163"/>
      <c r="AW146" s="163"/>
      <c r="AX146" s="169"/>
      <c r="AY146" s="165">
        <v>42859</v>
      </c>
      <c r="AZ146" s="165">
        <v>42955</v>
      </c>
      <c r="BA146" s="238">
        <f t="shared" si="18"/>
        <v>96</v>
      </c>
      <c r="BB146" s="238" t="s">
        <v>61</v>
      </c>
      <c r="BC146" s="170"/>
    </row>
    <row r="147" spans="1:55" ht="409.5" x14ac:dyDescent="0.2">
      <c r="A147" s="238" t="s">
        <v>1472</v>
      </c>
      <c r="B147" s="260">
        <v>17373</v>
      </c>
      <c r="C147" s="238" t="s">
        <v>50</v>
      </c>
      <c r="D147" s="238">
        <v>3</v>
      </c>
      <c r="E147" s="238">
        <v>1</v>
      </c>
      <c r="F147" s="238">
        <v>0</v>
      </c>
      <c r="G147" s="238" t="s">
        <v>51</v>
      </c>
      <c r="H147" s="238" t="s">
        <v>52</v>
      </c>
      <c r="I147" s="238" t="s">
        <v>118</v>
      </c>
      <c r="J147" s="238" t="s">
        <v>1473</v>
      </c>
      <c r="K147" s="238" t="s">
        <v>1474</v>
      </c>
      <c r="L147" s="238" t="s">
        <v>1475</v>
      </c>
      <c r="M147" s="238">
        <f t="shared" si="17"/>
        <v>69</v>
      </c>
      <c r="N147" s="322"/>
      <c r="P147" s="340" t="s">
        <v>82</v>
      </c>
      <c r="Q147" s="163" t="s">
        <v>106</v>
      </c>
      <c r="R147" s="163" t="s">
        <v>83</v>
      </c>
      <c r="S147" s="163" t="s">
        <v>167</v>
      </c>
      <c r="T147" s="163" t="s">
        <v>167</v>
      </c>
      <c r="U147" s="163" t="s">
        <v>900</v>
      </c>
      <c r="V147" s="163" t="s">
        <v>109</v>
      </c>
      <c r="W147" s="163" t="s">
        <v>61</v>
      </c>
      <c r="X147" s="163" t="s">
        <v>86</v>
      </c>
      <c r="Y147" s="163" t="s">
        <v>63</v>
      </c>
      <c r="Z147" s="166" t="s">
        <v>1476</v>
      </c>
      <c r="AA147" s="166" t="s">
        <v>1477</v>
      </c>
      <c r="AB147" s="163" t="s">
        <v>64</v>
      </c>
      <c r="AC147" s="166" t="s">
        <v>121</v>
      </c>
      <c r="AD147" s="163" t="s">
        <v>295</v>
      </c>
      <c r="AE147" s="163" t="s">
        <v>90</v>
      </c>
      <c r="AF147" s="163" t="s">
        <v>155</v>
      </c>
      <c r="AG147" s="163"/>
      <c r="AH147" s="163" t="s">
        <v>1478</v>
      </c>
      <c r="AI147" s="163" t="s">
        <v>71</v>
      </c>
      <c r="AJ147" s="163" t="s">
        <v>72</v>
      </c>
      <c r="AK147" s="163" t="s">
        <v>1479</v>
      </c>
      <c r="AL147" s="165">
        <v>42769</v>
      </c>
      <c r="AM147" s="165">
        <v>43141</v>
      </c>
      <c r="AN147" s="163" t="s">
        <v>1480</v>
      </c>
      <c r="AO147" s="163" t="s">
        <v>1481</v>
      </c>
      <c r="AP147" s="163" t="s">
        <v>1482</v>
      </c>
      <c r="AQ147" s="163" t="s">
        <v>75</v>
      </c>
      <c r="AR147" s="163"/>
      <c r="AS147" s="163" t="s">
        <v>61</v>
      </c>
      <c r="AT147" s="163" t="s">
        <v>61</v>
      </c>
      <c r="AU147" s="163"/>
      <c r="AV147" s="163"/>
      <c r="AW147" s="163"/>
      <c r="AX147" s="169"/>
      <c r="AY147" s="165">
        <v>42878</v>
      </c>
      <c r="AZ147" s="165">
        <v>42990</v>
      </c>
      <c r="BA147" s="238">
        <f t="shared" si="18"/>
        <v>112</v>
      </c>
      <c r="BB147" s="165">
        <v>43721</v>
      </c>
      <c r="BC147" s="170"/>
    </row>
    <row r="148" spans="1:55" ht="240" x14ac:dyDescent="0.2">
      <c r="A148" s="238" t="s">
        <v>1483</v>
      </c>
      <c r="B148" s="260">
        <v>17034</v>
      </c>
      <c r="C148" s="238" t="s">
        <v>50</v>
      </c>
      <c r="D148" s="238">
        <v>3</v>
      </c>
      <c r="E148" s="238">
        <v>1</v>
      </c>
      <c r="F148" s="238">
        <v>0</v>
      </c>
      <c r="G148" s="238" t="s">
        <v>77</v>
      </c>
      <c r="H148" s="238" t="s">
        <v>78</v>
      </c>
      <c r="I148" s="238" t="s">
        <v>203</v>
      </c>
      <c r="J148" s="238" t="s">
        <v>1484</v>
      </c>
      <c r="K148" s="238" t="s">
        <v>1485</v>
      </c>
      <c r="L148" s="238"/>
      <c r="M148" s="238">
        <f t="shared" si="17"/>
        <v>70</v>
      </c>
      <c r="N148" s="322"/>
      <c r="P148" s="340" t="s">
        <v>82</v>
      </c>
      <c r="Q148" s="163" t="s">
        <v>106</v>
      </c>
      <c r="R148" s="163" t="s">
        <v>83</v>
      </c>
      <c r="S148" s="163" t="s">
        <v>149</v>
      </c>
      <c r="T148" s="166" t="s">
        <v>1486</v>
      </c>
      <c r="U148" s="163" t="s">
        <v>1487</v>
      </c>
      <c r="V148" s="163" t="s">
        <v>109</v>
      </c>
      <c r="W148" s="163" t="s">
        <v>61</v>
      </c>
      <c r="X148" s="163" t="s">
        <v>86</v>
      </c>
      <c r="Y148" s="163" t="s">
        <v>63</v>
      </c>
      <c r="Z148" s="163" t="s">
        <v>1211</v>
      </c>
      <c r="AA148" s="163" t="s">
        <v>181</v>
      </c>
      <c r="AB148" s="163" t="s">
        <v>64</v>
      </c>
      <c r="AC148" s="163" t="s">
        <v>1488</v>
      </c>
      <c r="AD148" s="163" t="s">
        <v>295</v>
      </c>
      <c r="AE148" s="163" t="s">
        <v>198</v>
      </c>
      <c r="AF148" s="163" t="s">
        <v>91</v>
      </c>
      <c r="AG148" s="163"/>
      <c r="AH148" s="163" t="s">
        <v>1489</v>
      </c>
      <c r="AI148" s="163" t="s">
        <v>71</v>
      </c>
      <c r="AJ148" s="163" t="s">
        <v>258</v>
      </c>
      <c r="AK148" s="163" t="s">
        <v>1337</v>
      </c>
      <c r="AL148" s="165">
        <v>42774</v>
      </c>
      <c r="AM148" s="165" t="s">
        <v>1490</v>
      </c>
      <c r="AN148" s="163" t="s">
        <v>1491</v>
      </c>
      <c r="AO148" s="163" t="s">
        <v>1491</v>
      </c>
      <c r="AP148" s="163" t="s">
        <v>1491</v>
      </c>
      <c r="AQ148" s="163" t="s">
        <v>75</v>
      </c>
      <c r="AR148" s="163"/>
      <c r="AS148" s="163" t="s">
        <v>61</v>
      </c>
      <c r="AT148" s="163" t="s">
        <v>61</v>
      </c>
      <c r="AU148" s="163"/>
      <c r="AV148" s="163"/>
      <c r="AW148" s="163"/>
      <c r="AX148" s="169"/>
      <c r="AY148" s="165">
        <v>42892</v>
      </c>
      <c r="AZ148" s="165">
        <v>42962</v>
      </c>
      <c r="BA148" s="163">
        <f t="shared" si="18"/>
        <v>70</v>
      </c>
      <c r="BB148" s="165" t="s">
        <v>61</v>
      </c>
      <c r="BC148" s="170"/>
    </row>
    <row r="149" spans="1:55" ht="96" x14ac:dyDescent="0.2">
      <c r="A149" s="238" t="s">
        <v>1492</v>
      </c>
      <c r="B149" s="260">
        <v>13651</v>
      </c>
      <c r="C149" s="238" t="s">
        <v>50</v>
      </c>
      <c r="D149" s="238">
        <v>3</v>
      </c>
      <c r="E149" s="238">
        <v>0</v>
      </c>
      <c r="F149" s="238">
        <v>0</v>
      </c>
      <c r="G149" s="238" t="s">
        <v>77</v>
      </c>
      <c r="H149" s="238" t="s">
        <v>78</v>
      </c>
      <c r="I149" s="238" t="s">
        <v>203</v>
      </c>
      <c r="J149" s="238" t="s">
        <v>1493</v>
      </c>
      <c r="K149" s="238" t="s">
        <v>1494</v>
      </c>
      <c r="L149" s="238" t="s">
        <v>1495</v>
      </c>
      <c r="M149" s="238">
        <f t="shared" si="17"/>
        <v>79</v>
      </c>
      <c r="N149" s="322"/>
      <c r="P149" s="340" t="s">
        <v>82</v>
      </c>
      <c r="Q149" s="163" t="s">
        <v>114</v>
      </c>
      <c r="R149" s="163" t="s">
        <v>83</v>
      </c>
      <c r="S149" s="166" t="s">
        <v>121</v>
      </c>
      <c r="T149" s="163" t="s">
        <v>177</v>
      </c>
      <c r="U149" s="163" t="s">
        <v>1496</v>
      </c>
      <c r="V149" s="163" t="s">
        <v>109</v>
      </c>
      <c r="W149" s="163" t="s">
        <v>61</v>
      </c>
      <c r="X149" s="163" t="s">
        <v>86</v>
      </c>
      <c r="Y149" s="163" t="s">
        <v>63</v>
      </c>
      <c r="Z149" s="163" t="s">
        <v>489</v>
      </c>
      <c r="AA149" s="163" t="s">
        <v>181</v>
      </c>
      <c r="AB149" s="163" t="s">
        <v>64</v>
      </c>
      <c r="AC149" s="166" t="s">
        <v>121</v>
      </c>
      <c r="AD149" s="163" t="s">
        <v>295</v>
      </c>
      <c r="AE149" s="163" t="s">
        <v>198</v>
      </c>
      <c r="AF149" s="163" t="s">
        <v>91</v>
      </c>
      <c r="AG149" s="163"/>
      <c r="AH149" s="163"/>
      <c r="AI149" s="163" t="s">
        <v>71</v>
      </c>
      <c r="AJ149" s="163" t="s">
        <v>258</v>
      </c>
      <c r="AK149" s="163" t="s">
        <v>1337</v>
      </c>
      <c r="AL149" s="165">
        <v>42761</v>
      </c>
      <c r="AM149" s="163" t="s">
        <v>1497</v>
      </c>
      <c r="AN149" s="163" t="s">
        <v>1498</v>
      </c>
      <c r="AO149" s="163" t="s">
        <v>1498</v>
      </c>
      <c r="AP149" s="163" t="s">
        <v>1499</v>
      </c>
      <c r="AQ149" s="163" t="s">
        <v>75</v>
      </c>
      <c r="AR149" s="163"/>
      <c r="AS149" s="163" t="s">
        <v>61</v>
      </c>
      <c r="AT149" s="163" t="s">
        <v>61</v>
      </c>
      <c r="AU149" s="163"/>
      <c r="AV149" s="163"/>
      <c r="AW149" s="163"/>
      <c r="AX149" s="169"/>
      <c r="AY149" s="165">
        <v>42886</v>
      </c>
      <c r="AZ149" s="165">
        <v>42969</v>
      </c>
      <c r="BA149" s="163">
        <f t="shared" si="18"/>
        <v>83</v>
      </c>
      <c r="BB149" s="165" t="s">
        <v>61</v>
      </c>
      <c r="BC149" s="170"/>
    </row>
    <row r="150" spans="1:55" ht="153" x14ac:dyDescent="0.2">
      <c r="A150" s="238" t="s">
        <v>1500</v>
      </c>
      <c r="B150" s="260">
        <v>17439</v>
      </c>
      <c r="C150" s="238" t="s">
        <v>50</v>
      </c>
      <c r="D150" s="238">
        <v>3</v>
      </c>
      <c r="E150" s="238">
        <v>1</v>
      </c>
      <c r="F150" s="238">
        <v>0</v>
      </c>
      <c r="G150" s="238" t="s">
        <v>51</v>
      </c>
      <c r="H150" s="238" t="s">
        <v>52</v>
      </c>
      <c r="I150" s="238" t="s">
        <v>1501</v>
      </c>
      <c r="J150" s="238" t="s">
        <v>1502</v>
      </c>
      <c r="K150" s="238" t="s">
        <v>1503</v>
      </c>
      <c r="L150" s="238" t="s">
        <v>1504</v>
      </c>
      <c r="M150" s="238">
        <f t="shared" si="17"/>
        <v>69</v>
      </c>
      <c r="N150" s="322"/>
      <c r="P150" s="340" t="s">
        <v>82</v>
      </c>
      <c r="Q150" s="163" t="s">
        <v>106</v>
      </c>
      <c r="R150" s="163" t="s">
        <v>83</v>
      </c>
      <c r="S150" s="163" t="s">
        <v>149</v>
      </c>
      <c r="T150" s="163" t="s">
        <v>177</v>
      </c>
      <c r="U150" s="163" t="s">
        <v>224</v>
      </c>
      <c r="V150" s="163" t="s">
        <v>109</v>
      </c>
      <c r="W150" s="163" t="s">
        <v>61</v>
      </c>
      <c r="X150" s="163" t="s">
        <v>86</v>
      </c>
      <c r="Y150" s="163" t="s">
        <v>63</v>
      </c>
      <c r="Z150" s="163" t="s">
        <v>489</v>
      </c>
      <c r="AA150" s="163" t="s">
        <v>153</v>
      </c>
      <c r="AB150" s="163" t="s">
        <v>64</v>
      </c>
      <c r="AC150" s="163" t="s">
        <v>154</v>
      </c>
      <c r="AD150" s="163" t="s">
        <v>1505</v>
      </c>
      <c r="AE150" s="163" t="s">
        <v>198</v>
      </c>
      <c r="AF150" s="163" t="s">
        <v>91</v>
      </c>
      <c r="AG150" s="163"/>
      <c r="AH150" s="163"/>
      <c r="AI150" s="163" t="s">
        <v>71</v>
      </c>
      <c r="AJ150" s="163" t="s">
        <v>258</v>
      </c>
      <c r="AK150" s="163" t="s">
        <v>1337</v>
      </c>
      <c r="AL150" s="165">
        <v>42804</v>
      </c>
      <c r="AM150" s="165" t="s">
        <v>1506</v>
      </c>
      <c r="AN150" s="163" t="s">
        <v>1507</v>
      </c>
      <c r="AO150" s="163" t="s">
        <v>1508</v>
      </c>
      <c r="AP150" s="163" t="s">
        <v>1509</v>
      </c>
      <c r="AQ150" s="163" t="s">
        <v>75</v>
      </c>
      <c r="AR150" s="163"/>
      <c r="AS150" s="163" t="s">
        <v>61</v>
      </c>
      <c r="AT150" s="163" t="s">
        <v>61</v>
      </c>
      <c r="AU150" s="163"/>
      <c r="AV150" s="163"/>
      <c r="AW150" s="163"/>
      <c r="AX150" s="169"/>
      <c r="AY150" s="165">
        <v>42906</v>
      </c>
      <c r="AZ150" s="165">
        <v>42982</v>
      </c>
      <c r="BA150" s="163">
        <f t="shared" si="18"/>
        <v>76</v>
      </c>
      <c r="BB150" s="165" t="s">
        <v>61</v>
      </c>
      <c r="BC150" s="170"/>
    </row>
    <row r="151" spans="1:55" ht="176" x14ac:dyDescent="0.2">
      <c r="A151" s="238" t="s">
        <v>1510</v>
      </c>
      <c r="B151" s="260">
        <v>17151</v>
      </c>
      <c r="C151" s="238" t="s">
        <v>50</v>
      </c>
      <c r="D151" s="238">
        <v>2</v>
      </c>
      <c r="E151" s="277" t="s">
        <v>1511</v>
      </c>
      <c r="F151" s="238">
        <v>0</v>
      </c>
      <c r="G151" s="238" t="s">
        <v>77</v>
      </c>
      <c r="H151" s="238" t="s">
        <v>78</v>
      </c>
      <c r="I151" s="238" t="s">
        <v>130</v>
      </c>
      <c r="J151" s="238" t="s">
        <v>1512</v>
      </c>
      <c r="K151" s="238" t="s">
        <v>1513</v>
      </c>
      <c r="L151" s="238" t="s">
        <v>1514</v>
      </c>
      <c r="M151" s="238">
        <f t="shared" si="17"/>
        <v>70</v>
      </c>
      <c r="N151" s="322"/>
      <c r="P151" s="340" t="s">
        <v>176</v>
      </c>
      <c r="Q151" s="238" t="s">
        <v>56</v>
      </c>
      <c r="R151" s="265" t="s">
        <v>1515</v>
      </c>
      <c r="S151" s="166" t="s">
        <v>1516</v>
      </c>
      <c r="T151" s="163" t="s">
        <v>150</v>
      </c>
      <c r="U151" s="163" t="s">
        <v>1517</v>
      </c>
      <c r="V151" s="163" t="s">
        <v>109</v>
      </c>
      <c r="W151" s="163" t="s">
        <v>61</v>
      </c>
      <c r="X151" s="163" t="s">
        <v>86</v>
      </c>
      <c r="Y151" s="163" t="s">
        <v>63</v>
      </c>
      <c r="Z151" s="163" t="s">
        <v>294</v>
      </c>
      <c r="AA151" s="163" t="s">
        <v>181</v>
      </c>
      <c r="AB151" s="163" t="s">
        <v>64</v>
      </c>
      <c r="AC151" s="166" t="s">
        <v>121</v>
      </c>
      <c r="AD151" s="163" t="s">
        <v>1518</v>
      </c>
      <c r="AE151" s="163" t="s">
        <v>139</v>
      </c>
      <c r="AF151" s="163" t="s">
        <v>91</v>
      </c>
      <c r="AG151" s="163"/>
      <c r="AH151" s="163" t="s">
        <v>1461</v>
      </c>
      <c r="AI151" s="163" t="s">
        <v>71</v>
      </c>
      <c r="AJ151" s="163" t="s">
        <v>258</v>
      </c>
      <c r="AK151" s="163" t="s">
        <v>1337</v>
      </c>
      <c r="AL151" s="165">
        <v>42817</v>
      </c>
      <c r="AM151" s="165" t="s">
        <v>1519</v>
      </c>
      <c r="AN151" s="163" t="s">
        <v>1520</v>
      </c>
      <c r="AO151" s="163" t="s">
        <v>1520</v>
      </c>
      <c r="AP151" s="163" t="s">
        <v>1520</v>
      </c>
      <c r="AQ151" s="163" t="s">
        <v>75</v>
      </c>
      <c r="AR151" s="163"/>
      <c r="AS151" s="163" t="s">
        <v>61</v>
      </c>
      <c r="AT151" s="163" t="s">
        <v>61</v>
      </c>
      <c r="AU151" s="163"/>
      <c r="AV151" s="163"/>
      <c r="AW151" s="163"/>
      <c r="AX151" s="169"/>
      <c r="AY151" s="165">
        <v>42944</v>
      </c>
      <c r="AZ151" s="165">
        <v>43032</v>
      </c>
      <c r="BA151" s="163">
        <f t="shared" si="18"/>
        <v>88</v>
      </c>
      <c r="BB151" s="165" t="s">
        <v>61</v>
      </c>
      <c r="BC151" s="170"/>
    </row>
    <row r="152" spans="1:55" ht="256" x14ac:dyDescent="0.2">
      <c r="A152" s="238" t="s">
        <v>1521</v>
      </c>
      <c r="B152" s="260">
        <v>21299</v>
      </c>
      <c r="C152" s="238" t="s">
        <v>50</v>
      </c>
      <c r="D152" s="238" t="s">
        <v>1522</v>
      </c>
      <c r="E152" s="238">
        <v>1</v>
      </c>
      <c r="F152" s="238"/>
      <c r="G152" s="238" t="s">
        <v>77</v>
      </c>
      <c r="H152" s="238" t="s">
        <v>78</v>
      </c>
      <c r="I152" s="238" t="s">
        <v>130</v>
      </c>
      <c r="J152" s="238" t="s">
        <v>1523</v>
      </c>
      <c r="K152" s="238" t="s">
        <v>1524</v>
      </c>
      <c r="L152" s="238" t="s">
        <v>1525</v>
      </c>
      <c r="M152" s="238">
        <f t="shared" si="17"/>
        <v>59</v>
      </c>
      <c r="N152" s="322"/>
      <c r="P152" s="340" t="s">
        <v>1522</v>
      </c>
      <c r="Q152" s="238" t="s">
        <v>106</v>
      </c>
      <c r="R152" s="163" t="s">
        <v>83</v>
      </c>
      <c r="S152" s="166" t="s">
        <v>121</v>
      </c>
      <c r="T152" s="163" t="s">
        <v>177</v>
      </c>
      <c r="U152" s="163" t="s">
        <v>1526</v>
      </c>
      <c r="V152" s="163" t="s">
        <v>109</v>
      </c>
      <c r="W152" s="163" t="s">
        <v>61</v>
      </c>
      <c r="X152" s="163" t="s">
        <v>86</v>
      </c>
      <c r="Y152" s="163" t="s">
        <v>63</v>
      </c>
      <c r="Z152" s="163" t="s">
        <v>489</v>
      </c>
      <c r="AA152" s="163" t="s">
        <v>181</v>
      </c>
      <c r="AB152" s="163" t="s">
        <v>64</v>
      </c>
      <c r="AC152" s="163" t="s">
        <v>154</v>
      </c>
      <c r="AD152" s="163" t="s">
        <v>295</v>
      </c>
      <c r="AE152" s="163" t="s">
        <v>256</v>
      </c>
      <c r="AF152" s="163" t="s">
        <v>91</v>
      </c>
      <c r="AG152" s="163"/>
      <c r="AH152" s="163" t="s">
        <v>1527</v>
      </c>
      <c r="AI152" s="163" t="s">
        <v>71</v>
      </c>
      <c r="AJ152" s="163" t="s">
        <v>258</v>
      </c>
      <c r="AK152" s="163" t="s">
        <v>1337</v>
      </c>
      <c r="AL152" s="165">
        <v>42859</v>
      </c>
      <c r="AM152" s="163" t="s">
        <v>1528</v>
      </c>
      <c r="AN152" s="163" t="s">
        <v>1529</v>
      </c>
      <c r="AO152" s="163" t="s">
        <v>1529</v>
      </c>
      <c r="AP152" s="163" t="s">
        <v>1529</v>
      </c>
      <c r="AQ152" s="163" t="s">
        <v>75</v>
      </c>
      <c r="AR152" s="163"/>
      <c r="AS152" s="163" t="s">
        <v>61</v>
      </c>
      <c r="AT152" s="163" t="s">
        <v>61</v>
      </c>
      <c r="AU152" s="163"/>
      <c r="AV152" s="163"/>
      <c r="AW152" s="163"/>
      <c r="AX152" s="169"/>
      <c r="AY152" s="165">
        <v>42941</v>
      </c>
      <c r="AZ152" s="165">
        <v>43025</v>
      </c>
      <c r="BA152" s="163">
        <f t="shared" si="18"/>
        <v>84</v>
      </c>
      <c r="BB152" s="165" t="s">
        <v>61</v>
      </c>
      <c r="BC152" s="170"/>
    </row>
    <row r="153" spans="1:55" ht="160" x14ac:dyDescent="0.2">
      <c r="A153" s="238" t="s">
        <v>1530</v>
      </c>
      <c r="B153" s="260">
        <v>20558</v>
      </c>
      <c r="C153" s="238" t="s">
        <v>50</v>
      </c>
      <c r="D153" s="238">
        <v>3</v>
      </c>
      <c r="E153" s="238">
        <v>1</v>
      </c>
      <c r="F153" s="238">
        <v>0</v>
      </c>
      <c r="G153" s="238" t="s">
        <v>51</v>
      </c>
      <c r="H153" s="238" t="s">
        <v>52</v>
      </c>
      <c r="I153" s="238" t="s">
        <v>1501</v>
      </c>
      <c r="J153" s="238" t="s">
        <v>1531</v>
      </c>
      <c r="K153" s="238" t="s">
        <v>1532</v>
      </c>
      <c r="L153" s="238" t="s">
        <v>1533</v>
      </c>
      <c r="M153" s="238">
        <f t="shared" si="17"/>
        <v>61</v>
      </c>
      <c r="N153" s="322"/>
      <c r="P153" s="340" t="s">
        <v>55</v>
      </c>
      <c r="Q153" s="238" t="s">
        <v>106</v>
      </c>
      <c r="R153" s="163" t="s">
        <v>83</v>
      </c>
      <c r="S153" s="163" t="s">
        <v>149</v>
      </c>
      <c r="T153" s="163" t="s">
        <v>223</v>
      </c>
      <c r="U153" s="163" t="s">
        <v>1534</v>
      </c>
      <c r="V153" s="163" t="s">
        <v>109</v>
      </c>
      <c r="W153" s="163" t="s">
        <v>61</v>
      </c>
      <c r="X153" s="163" t="s">
        <v>86</v>
      </c>
      <c r="Y153" s="163" t="s">
        <v>1535</v>
      </c>
      <c r="Z153" s="163" t="s">
        <v>180</v>
      </c>
      <c r="AA153" s="163" t="s">
        <v>153</v>
      </c>
      <c r="AB153" s="163" t="s">
        <v>64</v>
      </c>
      <c r="AC153" s="163" t="s">
        <v>456</v>
      </c>
      <c r="AD153" s="163" t="s">
        <v>886</v>
      </c>
      <c r="AE153" s="163" t="s">
        <v>256</v>
      </c>
      <c r="AF153" s="163" t="s">
        <v>91</v>
      </c>
      <c r="AG153" s="163"/>
      <c r="AH153" s="163" t="s">
        <v>1536</v>
      </c>
      <c r="AI153" s="163" t="s">
        <v>71</v>
      </c>
      <c r="AJ153" s="163" t="s">
        <v>258</v>
      </c>
      <c r="AK153" s="163" t="s">
        <v>1337</v>
      </c>
      <c r="AL153" s="165">
        <v>42887</v>
      </c>
      <c r="AM153" s="163" t="s">
        <v>1537</v>
      </c>
      <c r="AN153" s="163" t="s">
        <v>1538</v>
      </c>
      <c r="AO153" s="163" t="s">
        <v>1538</v>
      </c>
      <c r="AP153" s="163" t="s">
        <v>1539</v>
      </c>
      <c r="AQ153" s="163" t="s">
        <v>75</v>
      </c>
      <c r="AR153" s="163"/>
      <c r="AS153" s="163" t="s">
        <v>61</v>
      </c>
      <c r="AT153" s="163" t="s">
        <v>61</v>
      </c>
      <c r="AU153" s="163"/>
      <c r="AV153" s="163"/>
      <c r="AW153" s="163"/>
      <c r="AX153" s="169"/>
      <c r="AY153" s="165">
        <v>42961</v>
      </c>
      <c r="AZ153" s="165">
        <v>43027</v>
      </c>
      <c r="BA153" s="163">
        <f t="shared" si="18"/>
        <v>66</v>
      </c>
      <c r="BB153" s="165" t="s">
        <v>61</v>
      </c>
      <c r="BC153" s="170"/>
    </row>
    <row r="154" spans="1:55" ht="395" x14ac:dyDescent="0.2">
      <c r="A154" s="238" t="s">
        <v>1540</v>
      </c>
      <c r="B154" s="260">
        <v>21763</v>
      </c>
      <c r="C154" s="238" t="s">
        <v>50</v>
      </c>
      <c r="D154" s="238">
        <v>3</v>
      </c>
      <c r="E154" s="238">
        <v>2</v>
      </c>
      <c r="F154" s="238">
        <v>0</v>
      </c>
      <c r="G154" s="238" t="s">
        <v>77</v>
      </c>
      <c r="H154" s="238" t="s">
        <v>78</v>
      </c>
      <c r="I154" s="238" t="s">
        <v>130</v>
      </c>
      <c r="J154" s="238" t="s">
        <v>1541</v>
      </c>
      <c r="K154" s="238" t="s">
        <v>1542</v>
      </c>
      <c r="L154" s="238" t="s">
        <v>1543</v>
      </c>
      <c r="M154" s="238">
        <f t="shared" si="17"/>
        <v>58</v>
      </c>
      <c r="N154" s="322"/>
      <c r="P154" s="340" t="s">
        <v>82</v>
      </c>
      <c r="Q154" s="163" t="s">
        <v>56</v>
      </c>
      <c r="R154" s="163" t="s">
        <v>83</v>
      </c>
      <c r="S154" s="163" t="s">
        <v>58</v>
      </c>
      <c r="T154" s="163" t="s">
        <v>135</v>
      </c>
      <c r="U154" s="163" t="s">
        <v>123</v>
      </c>
      <c r="V154" s="163" t="s">
        <v>109</v>
      </c>
      <c r="W154" s="163" t="s">
        <v>61</v>
      </c>
      <c r="X154" s="163" t="s">
        <v>86</v>
      </c>
      <c r="Y154" s="163" t="s">
        <v>1535</v>
      </c>
      <c r="Z154" s="166" t="s">
        <v>1284</v>
      </c>
      <c r="AA154" s="166" t="s">
        <v>1284</v>
      </c>
      <c r="AB154" s="163" t="s">
        <v>64</v>
      </c>
      <c r="AC154" s="166" t="s">
        <v>1284</v>
      </c>
      <c r="AD154" s="163" t="s">
        <v>886</v>
      </c>
      <c r="AE154" s="163" t="s">
        <v>139</v>
      </c>
      <c r="AF154" s="163" t="s">
        <v>91</v>
      </c>
      <c r="AG154" s="163"/>
      <c r="AH154" s="163" t="s">
        <v>1544</v>
      </c>
      <c r="AI154" s="163" t="s">
        <v>71</v>
      </c>
      <c r="AJ154" s="163" t="s">
        <v>72</v>
      </c>
      <c r="AK154" s="163" t="s">
        <v>1545</v>
      </c>
      <c r="AL154" s="165">
        <v>42933</v>
      </c>
      <c r="AM154" s="165">
        <v>43300</v>
      </c>
      <c r="AN154" s="163" t="s">
        <v>1546</v>
      </c>
      <c r="AO154" s="163" t="s">
        <v>1538</v>
      </c>
      <c r="AP154" s="163" t="s">
        <v>1547</v>
      </c>
      <c r="AQ154" s="163" t="s">
        <v>75</v>
      </c>
      <c r="AR154" s="163"/>
      <c r="AS154" s="163" t="s">
        <v>61</v>
      </c>
      <c r="AT154" s="163" t="s">
        <v>61</v>
      </c>
      <c r="AU154" s="163"/>
      <c r="AV154" s="163"/>
      <c r="AW154" s="163"/>
      <c r="AX154" s="169"/>
      <c r="AY154" s="165">
        <v>43021</v>
      </c>
      <c r="AZ154" s="165">
        <v>43112</v>
      </c>
      <c r="BA154" s="163">
        <f t="shared" si="18"/>
        <v>91</v>
      </c>
      <c r="BB154" s="165" t="s">
        <v>61</v>
      </c>
      <c r="BC154" s="170"/>
    </row>
    <row r="155" spans="1:55" ht="176" x14ac:dyDescent="0.2">
      <c r="A155" s="238" t="s">
        <v>1548</v>
      </c>
      <c r="B155" s="260">
        <v>20096</v>
      </c>
      <c r="C155" s="238" t="s">
        <v>50</v>
      </c>
      <c r="D155" s="238">
        <v>3</v>
      </c>
      <c r="E155" s="238">
        <v>1</v>
      </c>
      <c r="F155" s="238">
        <v>0</v>
      </c>
      <c r="G155" s="238" t="s">
        <v>145</v>
      </c>
      <c r="H155" s="238" t="s">
        <v>52</v>
      </c>
      <c r="I155" s="238" t="s">
        <v>53</v>
      </c>
      <c r="J155" s="238" t="s">
        <v>1549</v>
      </c>
      <c r="K155" s="238" t="s">
        <v>1550</v>
      </c>
      <c r="L155" s="238" t="s">
        <v>1551</v>
      </c>
      <c r="M155" s="238">
        <f t="shared" si="17"/>
        <v>62</v>
      </c>
      <c r="N155" s="322"/>
      <c r="P155" s="340" t="s">
        <v>82</v>
      </c>
      <c r="Q155" s="163" t="s">
        <v>106</v>
      </c>
      <c r="R155" s="163" t="s">
        <v>83</v>
      </c>
      <c r="S155" s="163" t="s">
        <v>149</v>
      </c>
      <c r="T155" s="163" t="s">
        <v>907</v>
      </c>
      <c r="U155" s="163" t="s">
        <v>1552</v>
      </c>
      <c r="V155" s="163" t="s">
        <v>109</v>
      </c>
      <c r="W155" s="163" t="s">
        <v>61</v>
      </c>
      <c r="X155" s="163" t="s">
        <v>86</v>
      </c>
      <c r="Y155" s="163" t="s">
        <v>63</v>
      </c>
      <c r="Z155" s="163" t="s">
        <v>180</v>
      </c>
      <c r="AA155" s="163" t="s">
        <v>181</v>
      </c>
      <c r="AB155" s="163" t="s">
        <v>64</v>
      </c>
      <c r="AC155" s="163" t="s">
        <v>154</v>
      </c>
      <c r="AD155" s="163" t="s">
        <v>112</v>
      </c>
      <c r="AE155" s="163" t="s">
        <v>90</v>
      </c>
      <c r="AF155" s="163" t="s">
        <v>91</v>
      </c>
      <c r="AG155" s="163"/>
      <c r="AH155" s="163" t="s">
        <v>1553</v>
      </c>
      <c r="AI155" s="163" t="s">
        <v>71</v>
      </c>
      <c r="AJ155" s="163" t="s">
        <v>72</v>
      </c>
      <c r="AK155" s="163" t="s">
        <v>1554</v>
      </c>
      <c r="AL155" s="165">
        <v>43005</v>
      </c>
      <c r="AM155" s="165">
        <v>43437</v>
      </c>
      <c r="AN155" s="163" t="s">
        <v>1555</v>
      </c>
      <c r="AO155" s="163" t="s">
        <v>1555</v>
      </c>
      <c r="AP155" s="163" t="s">
        <v>1556</v>
      </c>
      <c r="AQ155" s="163" t="s">
        <v>75</v>
      </c>
      <c r="AR155" s="163"/>
      <c r="AS155" s="163" t="s">
        <v>61</v>
      </c>
      <c r="AT155" s="163" t="s">
        <v>61</v>
      </c>
      <c r="AU155" s="163"/>
      <c r="AV155" s="163"/>
      <c r="AW155" s="163"/>
      <c r="AX155" s="169"/>
      <c r="AY155" s="165">
        <v>43131</v>
      </c>
      <c r="AZ155" s="165">
        <v>43208</v>
      </c>
      <c r="BA155" s="163">
        <f t="shared" si="18"/>
        <v>77</v>
      </c>
      <c r="BB155" s="165" t="s">
        <v>61</v>
      </c>
      <c r="BC155" s="170"/>
    </row>
    <row r="156" spans="1:55" ht="356" x14ac:dyDescent="0.2">
      <c r="A156" s="238" t="s">
        <v>1557</v>
      </c>
      <c r="B156" s="260">
        <v>18022</v>
      </c>
      <c r="C156" s="238" t="s">
        <v>50</v>
      </c>
      <c r="D156" s="238">
        <v>4</v>
      </c>
      <c r="E156" s="238">
        <v>2</v>
      </c>
      <c r="F156" s="238">
        <v>0</v>
      </c>
      <c r="G156" s="238" t="s">
        <v>51</v>
      </c>
      <c r="H156" s="238" t="s">
        <v>52</v>
      </c>
      <c r="I156" s="238" t="s">
        <v>53</v>
      </c>
      <c r="J156" s="238" t="s">
        <v>1558</v>
      </c>
      <c r="K156" s="238" t="s">
        <v>1559</v>
      </c>
      <c r="L156" s="238" t="s">
        <v>1560</v>
      </c>
      <c r="M156" s="238">
        <f t="shared" si="17"/>
        <v>67</v>
      </c>
      <c r="N156" s="322"/>
      <c r="P156" s="340" t="s">
        <v>148</v>
      </c>
      <c r="Q156" s="163" t="s">
        <v>56</v>
      </c>
      <c r="R156" s="163" t="s">
        <v>83</v>
      </c>
      <c r="S156" s="163" t="s">
        <v>149</v>
      </c>
      <c r="T156" s="163" t="s">
        <v>177</v>
      </c>
      <c r="U156" s="163" t="s">
        <v>1561</v>
      </c>
      <c r="V156" s="163" t="s">
        <v>149</v>
      </c>
      <c r="W156" s="163" t="s">
        <v>1562</v>
      </c>
      <c r="X156" s="163" t="s">
        <v>86</v>
      </c>
      <c r="Y156" s="163" t="s">
        <v>63</v>
      </c>
      <c r="Z156" s="163" t="s">
        <v>279</v>
      </c>
      <c r="AA156" s="163" t="s">
        <v>153</v>
      </c>
      <c r="AB156" s="163" t="s">
        <v>64</v>
      </c>
      <c r="AC156" s="163" t="s">
        <v>1275</v>
      </c>
      <c r="AD156" s="172" t="s">
        <v>1563</v>
      </c>
      <c r="AE156" s="166"/>
      <c r="AF156" s="166"/>
      <c r="AG156" s="166"/>
      <c r="AH156" s="172" t="s">
        <v>1564</v>
      </c>
      <c r="AI156" s="166"/>
      <c r="AJ156" s="166"/>
      <c r="AK156" s="166"/>
      <c r="AL156" s="165">
        <v>42629</v>
      </c>
      <c r="AM156" s="166"/>
      <c r="AN156" s="166"/>
      <c r="AO156" s="166" t="s">
        <v>1565</v>
      </c>
      <c r="AP156" s="166"/>
      <c r="AQ156" s="163" t="s">
        <v>75</v>
      </c>
      <c r="AR156" s="163"/>
      <c r="AS156" s="163" t="s">
        <v>61</v>
      </c>
      <c r="AT156" s="163" t="s">
        <v>61</v>
      </c>
      <c r="AU156" s="163"/>
      <c r="AV156" s="163"/>
      <c r="AW156" s="163"/>
      <c r="AX156" s="169"/>
      <c r="AY156" s="165">
        <v>42814</v>
      </c>
      <c r="AZ156" s="166"/>
      <c r="BA156" s="166"/>
      <c r="BB156" s="166"/>
      <c r="BC156" s="170"/>
    </row>
    <row r="157" spans="1:55" ht="288" x14ac:dyDescent="0.2">
      <c r="A157" s="238" t="s">
        <v>1566</v>
      </c>
      <c r="B157" s="260">
        <v>15151</v>
      </c>
      <c r="C157" s="238" t="s">
        <v>50</v>
      </c>
      <c r="D157" s="238">
        <v>4</v>
      </c>
      <c r="E157" s="238">
        <v>2</v>
      </c>
      <c r="F157" s="238">
        <v>0</v>
      </c>
      <c r="G157" s="238" t="s">
        <v>51</v>
      </c>
      <c r="H157" s="238" t="s">
        <v>52</v>
      </c>
      <c r="I157" s="238" t="s">
        <v>53</v>
      </c>
      <c r="J157" s="238" t="s">
        <v>1567</v>
      </c>
      <c r="K157" s="238" t="s">
        <v>1568</v>
      </c>
      <c r="L157" s="238" t="s">
        <v>1569</v>
      </c>
      <c r="M157" s="238">
        <f t="shared" si="17"/>
        <v>75</v>
      </c>
      <c r="N157" s="322"/>
      <c r="P157" s="340" t="s">
        <v>148</v>
      </c>
      <c r="Q157" s="163" t="s">
        <v>56</v>
      </c>
      <c r="R157" s="163" t="s">
        <v>83</v>
      </c>
      <c r="S157" s="163" t="s">
        <v>149</v>
      </c>
      <c r="T157" s="163" t="s">
        <v>577</v>
      </c>
      <c r="U157" s="163" t="s">
        <v>1570</v>
      </c>
      <c r="V157" s="163" t="s">
        <v>109</v>
      </c>
      <c r="W157" s="163" t="s">
        <v>61</v>
      </c>
      <c r="X157" s="163" t="s">
        <v>86</v>
      </c>
      <c r="Y157" s="163" t="s">
        <v>1535</v>
      </c>
      <c r="Z157" s="163" t="s">
        <v>279</v>
      </c>
      <c r="AA157" s="163" t="s">
        <v>181</v>
      </c>
      <c r="AB157" s="163" t="s">
        <v>64</v>
      </c>
      <c r="AC157" s="163" t="s">
        <v>280</v>
      </c>
      <c r="AD157" s="163" t="s">
        <v>490</v>
      </c>
      <c r="AE157" s="163" t="s">
        <v>90</v>
      </c>
      <c r="AF157" s="163" t="s">
        <v>91</v>
      </c>
      <c r="AG157" s="163"/>
      <c r="AH157" s="163" t="s">
        <v>1571</v>
      </c>
      <c r="AI157" s="163" t="s">
        <v>71</v>
      </c>
      <c r="AJ157" s="163" t="s">
        <v>72</v>
      </c>
      <c r="AK157" s="163" t="s">
        <v>1442</v>
      </c>
      <c r="AL157" s="165">
        <v>42744</v>
      </c>
      <c r="AM157" s="165">
        <v>43243</v>
      </c>
      <c r="AN157" s="163" t="s">
        <v>1572</v>
      </c>
      <c r="AO157" s="163" t="s">
        <v>1573</v>
      </c>
      <c r="AP157" s="163" t="s">
        <v>1816</v>
      </c>
      <c r="AQ157" s="166" t="s">
        <v>75</v>
      </c>
      <c r="AR157" s="173">
        <v>43620</v>
      </c>
      <c r="AS157" s="163" t="s">
        <v>61</v>
      </c>
      <c r="AT157" s="163" t="s">
        <v>61</v>
      </c>
      <c r="AU157" s="163"/>
      <c r="AV157" s="163"/>
      <c r="AW157" s="163"/>
      <c r="AX157" s="169"/>
      <c r="AY157" s="165">
        <v>42845</v>
      </c>
      <c r="AZ157" s="165">
        <v>42982</v>
      </c>
      <c r="BA157" s="163">
        <f t="shared" si="18"/>
        <v>137</v>
      </c>
      <c r="BB157" s="165" t="s">
        <v>61</v>
      </c>
      <c r="BC157" s="170"/>
    </row>
    <row r="158" spans="1:55" ht="64" x14ac:dyDescent="0.2">
      <c r="A158" s="238" t="s">
        <v>1574</v>
      </c>
      <c r="B158" s="260">
        <v>17963</v>
      </c>
      <c r="C158" s="238" t="s">
        <v>102</v>
      </c>
      <c r="D158" s="238">
        <v>3</v>
      </c>
      <c r="E158" s="238">
        <v>1</v>
      </c>
      <c r="F158" s="238">
        <v>0</v>
      </c>
      <c r="G158" s="238" t="s">
        <v>51</v>
      </c>
      <c r="H158" s="238" t="s">
        <v>52</v>
      </c>
      <c r="I158" s="238" t="s">
        <v>1501</v>
      </c>
      <c r="J158" s="238" t="s">
        <v>1575</v>
      </c>
      <c r="K158" s="238" t="s">
        <v>1576</v>
      </c>
      <c r="L158" s="238" t="s">
        <v>1577</v>
      </c>
      <c r="M158" s="238">
        <f t="shared" si="17"/>
        <v>68</v>
      </c>
      <c r="N158" s="322"/>
      <c r="P158" s="340" t="s">
        <v>82</v>
      </c>
      <c r="Q158" s="163" t="s">
        <v>106</v>
      </c>
      <c r="R158" s="163" t="s">
        <v>57</v>
      </c>
      <c r="S158" s="163" t="s">
        <v>58</v>
      </c>
      <c r="T158" s="163" t="s">
        <v>223</v>
      </c>
      <c r="U158" s="163" t="s">
        <v>1578</v>
      </c>
      <c r="V158" s="163" t="s">
        <v>109</v>
      </c>
      <c r="W158" s="163" t="s">
        <v>61</v>
      </c>
      <c r="X158" s="163" t="s">
        <v>62</v>
      </c>
      <c r="Y158" s="163" t="s">
        <v>1579</v>
      </c>
      <c r="Z158" s="157" t="s">
        <v>948</v>
      </c>
      <c r="AA158" s="157" t="s">
        <v>948</v>
      </c>
      <c r="AB158" s="157" t="s">
        <v>948</v>
      </c>
      <c r="AC158" s="157" t="s">
        <v>948</v>
      </c>
      <c r="AD158" s="163" t="s">
        <v>112</v>
      </c>
      <c r="AE158" s="163" t="s">
        <v>256</v>
      </c>
      <c r="AF158" s="163" t="s">
        <v>91</v>
      </c>
      <c r="AG158" s="163"/>
      <c r="AH158" s="163"/>
      <c r="AI158" s="163" t="s">
        <v>71</v>
      </c>
      <c r="AJ158" s="163" t="s">
        <v>258</v>
      </c>
      <c r="AK158" s="163" t="s">
        <v>1337</v>
      </c>
      <c r="AL158" s="165">
        <v>42865</v>
      </c>
      <c r="AM158" s="165" t="s">
        <v>1580</v>
      </c>
      <c r="AN158" s="163" t="s">
        <v>1491</v>
      </c>
      <c r="AO158" s="163" t="s">
        <v>1491</v>
      </c>
      <c r="AP158" s="163" t="s">
        <v>1581</v>
      </c>
      <c r="AQ158" s="163" t="s">
        <v>1582</v>
      </c>
      <c r="AR158" s="163"/>
      <c r="AS158" s="163" t="s">
        <v>61</v>
      </c>
      <c r="AT158" s="163" t="s">
        <v>61</v>
      </c>
      <c r="AU158" s="163"/>
      <c r="AV158" s="163"/>
      <c r="AW158" s="163"/>
      <c r="AX158" s="169"/>
      <c r="AY158" s="165">
        <v>42923</v>
      </c>
      <c r="AZ158" s="165">
        <v>43111</v>
      </c>
      <c r="BA158" s="163">
        <f t="shared" si="18"/>
        <v>188</v>
      </c>
      <c r="BB158" s="165" t="s">
        <v>61</v>
      </c>
      <c r="BC158" s="170"/>
    </row>
    <row r="159" spans="1:55" ht="356" x14ac:dyDescent="0.2">
      <c r="A159" s="238" t="s">
        <v>1583</v>
      </c>
      <c r="B159" s="260">
        <v>13880</v>
      </c>
      <c r="C159" s="238" t="s">
        <v>50</v>
      </c>
      <c r="D159" s="238">
        <v>3</v>
      </c>
      <c r="E159" s="238">
        <v>1</v>
      </c>
      <c r="F159" s="238">
        <v>0</v>
      </c>
      <c r="G159" s="238" t="s">
        <v>145</v>
      </c>
      <c r="H159" s="238" t="s">
        <v>52</v>
      </c>
      <c r="I159" s="238" t="s">
        <v>53</v>
      </c>
      <c r="J159" s="238" t="s">
        <v>1584</v>
      </c>
      <c r="K159" s="238" t="s">
        <v>1585</v>
      </c>
      <c r="L159" s="238" t="s">
        <v>1586</v>
      </c>
      <c r="M159" s="238">
        <f t="shared" si="17"/>
        <v>79</v>
      </c>
      <c r="N159" s="322"/>
      <c r="P159" s="340" t="s">
        <v>82</v>
      </c>
      <c r="Q159" s="163" t="s">
        <v>106</v>
      </c>
      <c r="R159" s="163" t="s">
        <v>83</v>
      </c>
      <c r="S159" s="163" t="s">
        <v>149</v>
      </c>
      <c r="T159" s="163" t="s">
        <v>577</v>
      </c>
      <c r="U159" s="163" t="s">
        <v>1587</v>
      </c>
      <c r="V159" s="163" t="s">
        <v>109</v>
      </c>
      <c r="W159" s="163" t="s">
        <v>61</v>
      </c>
      <c r="X159" s="163" t="s">
        <v>86</v>
      </c>
      <c r="Y159" s="163" t="s">
        <v>63</v>
      </c>
      <c r="Z159" s="163" t="s">
        <v>489</v>
      </c>
      <c r="AA159" s="163" t="s">
        <v>181</v>
      </c>
      <c r="AB159" s="163" t="s">
        <v>64</v>
      </c>
      <c r="AC159" s="163" t="s">
        <v>280</v>
      </c>
      <c r="AD159" s="163" t="s">
        <v>1588</v>
      </c>
      <c r="AE159" s="163" t="s">
        <v>256</v>
      </c>
      <c r="AF159" s="163" t="s">
        <v>91</v>
      </c>
      <c r="AG159" s="163"/>
      <c r="AH159" s="163"/>
      <c r="AI159" s="163" t="s">
        <v>71</v>
      </c>
      <c r="AJ159" s="163" t="s">
        <v>258</v>
      </c>
      <c r="AK159" s="163" t="s">
        <v>1337</v>
      </c>
      <c r="AL159" s="165">
        <v>42905</v>
      </c>
      <c r="AM159" s="163" t="s">
        <v>1589</v>
      </c>
      <c r="AN159" s="163" t="s">
        <v>1590</v>
      </c>
      <c r="AO159" s="163" t="s">
        <v>1591</v>
      </c>
      <c r="AP159" s="163" t="s">
        <v>1592</v>
      </c>
      <c r="AQ159" s="163" t="s">
        <v>75</v>
      </c>
      <c r="AR159" s="163"/>
      <c r="AS159" s="163" t="s">
        <v>61</v>
      </c>
      <c r="AT159" s="163" t="s">
        <v>61</v>
      </c>
      <c r="AU159" s="163"/>
      <c r="AV159" s="163"/>
      <c r="AW159" s="163"/>
      <c r="AX159" s="169"/>
      <c r="AY159" s="165">
        <v>42990</v>
      </c>
      <c r="AZ159" s="165">
        <v>43061</v>
      </c>
      <c r="BA159" s="163">
        <f t="shared" si="18"/>
        <v>71</v>
      </c>
      <c r="BB159" s="165" t="s">
        <v>61</v>
      </c>
      <c r="BC159" s="170"/>
    </row>
    <row r="160" spans="1:55" ht="101.25" customHeight="1" x14ac:dyDescent="0.2">
      <c r="A160" s="238" t="s">
        <v>1593</v>
      </c>
      <c r="B160" s="260">
        <v>15626</v>
      </c>
      <c r="C160" s="238" t="s">
        <v>50</v>
      </c>
      <c r="D160" s="238">
        <v>4</v>
      </c>
      <c r="E160" s="238">
        <v>1</v>
      </c>
      <c r="F160" s="238">
        <v>0</v>
      </c>
      <c r="G160" s="238" t="s">
        <v>51</v>
      </c>
      <c r="H160" s="238" t="s">
        <v>52</v>
      </c>
      <c r="I160" s="238" t="s">
        <v>1501</v>
      </c>
      <c r="J160" s="238" t="s">
        <v>1594</v>
      </c>
      <c r="K160" s="238" t="s">
        <v>1595</v>
      </c>
      <c r="L160" s="238" t="s">
        <v>1596</v>
      </c>
      <c r="M160" s="238">
        <f t="shared" si="17"/>
        <v>75</v>
      </c>
      <c r="N160" s="322"/>
      <c r="P160" s="340" t="s">
        <v>148</v>
      </c>
      <c r="Q160" s="163" t="s">
        <v>793</v>
      </c>
      <c r="R160" s="163" t="s">
        <v>83</v>
      </c>
      <c r="S160" s="163" t="s">
        <v>149</v>
      </c>
      <c r="T160" s="163" t="s">
        <v>577</v>
      </c>
      <c r="U160" s="163" t="s">
        <v>1597</v>
      </c>
      <c r="V160" s="163" t="s">
        <v>109</v>
      </c>
      <c r="W160" s="163" t="s">
        <v>61</v>
      </c>
      <c r="X160" s="163" t="s">
        <v>86</v>
      </c>
      <c r="Y160" s="163" t="s">
        <v>63</v>
      </c>
      <c r="Z160" s="166" t="s">
        <v>1598</v>
      </c>
      <c r="AA160" s="166" t="s">
        <v>1598</v>
      </c>
      <c r="AB160" s="166" t="s">
        <v>1598</v>
      </c>
      <c r="AC160" s="166" t="s">
        <v>1598</v>
      </c>
      <c r="AD160" s="166" t="s">
        <v>1599</v>
      </c>
      <c r="AE160" s="166" t="s">
        <v>1599</v>
      </c>
      <c r="AF160" s="166" t="s">
        <v>1599</v>
      </c>
      <c r="AG160" s="166" t="s">
        <v>1599</v>
      </c>
      <c r="AH160" s="166" t="s">
        <v>1599</v>
      </c>
      <c r="AI160" s="166" t="s">
        <v>1599</v>
      </c>
      <c r="AJ160" s="166" t="s">
        <v>1599</v>
      </c>
      <c r="AK160" s="166" t="s">
        <v>1599</v>
      </c>
      <c r="AL160" s="173">
        <v>43040</v>
      </c>
      <c r="AM160" s="166" t="s">
        <v>1599</v>
      </c>
      <c r="AN160" s="166" t="s">
        <v>1599</v>
      </c>
      <c r="AO160" s="166" t="s">
        <v>1599</v>
      </c>
      <c r="AP160" s="166" t="s">
        <v>1599</v>
      </c>
      <c r="AQ160" s="166" t="s">
        <v>1599</v>
      </c>
      <c r="AR160" s="166"/>
      <c r="AS160" s="166" t="s">
        <v>1599</v>
      </c>
      <c r="AT160" s="166"/>
      <c r="AU160" s="166"/>
      <c r="AV160" s="166"/>
      <c r="AW160" s="166"/>
      <c r="AX160" s="174"/>
      <c r="AY160" s="173">
        <v>43131</v>
      </c>
      <c r="AZ160" s="166"/>
      <c r="BA160" s="166"/>
      <c r="BB160" s="166"/>
      <c r="BC160" s="170"/>
    </row>
    <row r="161" spans="1:55" ht="160" x14ac:dyDescent="0.2">
      <c r="A161" s="238" t="s">
        <v>1600</v>
      </c>
      <c r="B161" s="260">
        <v>24491</v>
      </c>
      <c r="C161" s="238" t="s">
        <v>50</v>
      </c>
      <c r="D161" s="238">
        <v>3</v>
      </c>
      <c r="E161" s="238">
        <v>1</v>
      </c>
      <c r="F161" s="238">
        <v>0</v>
      </c>
      <c r="G161" s="238" t="s">
        <v>51</v>
      </c>
      <c r="H161" s="238" t="s">
        <v>52</v>
      </c>
      <c r="I161" s="238" t="s">
        <v>53</v>
      </c>
      <c r="J161" s="238" t="s">
        <v>1601</v>
      </c>
      <c r="K161" s="238" t="s">
        <v>1602</v>
      </c>
      <c r="L161" s="238" t="s">
        <v>1603</v>
      </c>
      <c r="M161" s="238">
        <f t="shared" si="17"/>
        <v>51</v>
      </c>
      <c r="N161" s="322"/>
      <c r="P161" s="340" t="s">
        <v>82</v>
      </c>
      <c r="Q161" s="163" t="s">
        <v>106</v>
      </c>
      <c r="R161" s="163" t="s">
        <v>83</v>
      </c>
      <c r="S161" s="163" t="s">
        <v>58</v>
      </c>
      <c r="T161" s="163" t="s">
        <v>1604</v>
      </c>
      <c r="U161" s="163" t="s">
        <v>805</v>
      </c>
      <c r="V161" s="163" t="s">
        <v>109</v>
      </c>
      <c r="W161" s="163" t="s">
        <v>61</v>
      </c>
      <c r="X161" s="163" t="s">
        <v>86</v>
      </c>
      <c r="Y161" s="163" t="s">
        <v>1605</v>
      </c>
      <c r="Z161" s="163" t="s">
        <v>180</v>
      </c>
      <c r="AA161" s="163" t="s">
        <v>181</v>
      </c>
      <c r="AB161" s="163" t="s">
        <v>64</v>
      </c>
      <c r="AC161" s="163" t="s">
        <v>154</v>
      </c>
      <c r="AD161" s="163" t="s">
        <v>295</v>
      </c>
      <c r="AE161" s="163" t="s">
        <v>198</v>
      </c>
      <c r="AF161" s="163" t="s">
        <v>91</v>
      </c>
      <c r="AG161" s="163"/>
      <c r="AH161" s="163"/>
      <c r="AI161" s="163" t="s">
        <v>71</v>
      </c>
      <c r="AJ161" s="163" t="s">
        <v>72</v>
      </c>
      <c r="AK161" s="163" t="s">
        <v>1606</v>
      </c>
      <c r="AL161" s="165">
        <v>43220</v>
      </c>
      <c r="AM161" s="165">
        <v>43615</v>
      </c>
      <c r="AN161" s="163" t="s">
        <v>1607</v>
      </c>
      <c r="AO161" s="163" t="s">
        <v>1608</v>
      </c>
      <c r="AP161" s="163" t="s">
        <v>1609</v>
      </c>
      <c r="AQ161" s="163" t="s">
        <v>75</v>
      </c>
      <c r="AR161" s="163"/>
      <c r="AS161" s="163" t="s">
        <v>61</v>
      </c>
      <c r="AT161" s="163"/>
      <c r="AU161" s="163"/>
      <c r="AV161" s="163"/>
      <c r="AW161" s="163"/>
      <c r="AX161" s="169"/>
      <c r="AY161" s="165">
        <v>43332</v>
      </c>
      <c r="AZ161" s="165">
        <v>43396</v>
      </c>
      <c r="BA161" s="163">
        <f t="shared" si="18"/>
        <v>64</v>
      </c>
      <c r="BB161" s="165" t="s">
        <v>61</v>
      </c>
      <c r="BC161" s="170"/>
    </row>
    <row r="162" spans="1:55" s="294" customFormat="1" x14ac:dyDescent="0.2">
      <c r="A162" s="295"/>
      <c r="B162" s="296"/>
      <c r="C162" s="295"/>
      <c r="D162" s="295"/>
      <c r="E162" s="295"/>
      <c r="F162" s="295"/>
      <c r="G162" s="295"/>
      <c r="H162" s="295"/>
      <c r="I162" s="295"/>
      <c r="J162" s="295"/>
      <c r="K162" s="295"/>
      <c r="L162" s="295"/>
      <c r="M162" s="295"/>
      <c r="N162" s="323"/>
      <c r="O162" s="347"/>
      <c r="P162" s="341"/>
      <c r="Q162" s="297"/>
      <c r="R162" s="291"/>
      <c r="S162" s="291"/>
      <c r="T162" s="291"/>
      <c r="U162" s="291"/>
      <c r="V162" s="291"/>
      <c r="W162" s="291"/>
      <c r="X162" s="291"/>
      <c r="Y162" s="297"/>
      <c r="Z162" s="291"/>
      <c r="AA162" s="297"/>
      <c r="AB162" s="291"/>
      <c r="AC162" s="291"/>
      <c r="AD162" s="291"/>
      <c r="AE162" s="291"/>
      <c r="AF162" s="291"/>
      <c r="AG162" s="291"/>
      <c r="AH162" s="291"/>
      <c r="AI162" s="291"/>
      <c r="AJ162" s="291"/>
      <c r="AK162" s="291"/>
      <c r="AL162" s="292"/>
      <c r="AM162" s="292"/>
      <c r="AN162" s="291"/>
      <c r="AO162" s="291"/>
      <c r="AP162" s="291"/>
      <c r="AQ162" s="291"/>
      <c r="AR162" s="291"/>
      <c r="AS162" s="291"/>
      <c r="AT162" s="291"/>
      <c r="AU162" s="297"/>
      <c r="AV162" s="297"/>
      <c r="AW162" s="297"/>
      <c r="AX162" s="298"/>
      <c r="AY162" s="292"/>
      <c r="AZ162" s="292"/>
      <c r="BA162" s="297"/>
      <c r="BB162" s="292"/>
      <c r="BC162" s="293"/>
    </row>
    <row r="163" spans="1:55" s="282" customFormat="1" ht="409.5" x14ac:dyDescent="0.2">
      <c r="A163" s="279" t="s">
        <v>1610</v>
      </c>
      <c r="B163" s="280">
        <v>16439</v>
      </c>
      <c r="C163" s="279" t="s">
        <v>50</v>
      </c>
      <c r="D163" s="279">
        <v>3</v>
      </c>
      <c r="E163" s="279">
        <v>2</v>
      </c>
      <c r="F163" s="279">
        <v>0</v>
      </c>
      <c r="G163" s="279" t="s">
        <v>51</v>
      </c>
      <c r="H163" s="279" t="s">
        <v>52</v>
      </c>
      <c r="I163" s="279" t="s">
        <v>118</v>
      </c>
      <c r="J163" s="279" t="s">
        <v>1611</v>
      </c>
      <c r="K163" s="279" t="s">
        <v>1612</v>
      </c>
      <c r="L163" s="279" t="s">
        <v>1613</v>
      </c>
      <c r="M163" s="238">
        <f t="shared" ref="M163:M187" si="19">ROUNDDOWN(((AL163-B163)/365),0)</f>
        <v>73</v>
      </c>
      <c r="N163" s="324"/>
      <c r="O163" s="279" t="s">
        <v>1718</v>
      </c>
      <c r="P163" s="342" t="s">
        <v>817</v>
      </c>
      <c r="Q163" s="279" t="s">
        <v>1716</v>
      </c>
      <c r="R163" s="279" t="s">
        <v>83</v>
      </c>
      <c r="S163" s="283" t="s">
        <v>149</v>
      </c>
      <c r="T163" s="279" t="s">
        <v>1719</v>
      </c>
      <c r="U163" s="279" t="s">
        <v>224</v>
      </c>
      <c r="V163" s="279" t="s">
        <v>109</v>
      </c>
      <c r="W163" s="279" t="s">
        <v>61</v>
      </c>
      <c r="X163" s="279" t="s">
        <v>86</v>
      </c>
      <c r="Y163" s="279" t="s">
        <v>63</v>
      </c>
      <c r="Z163" s="279" t="s">
        <v>830</v>
      </c>
      <c r="AA163" s="279" t="s">
        <v>153</v>
      </c>
      <c r="AB163" s="279" t="s">
        <v>64</v>
      </c>
      <c r="AC163" s="299" t="s">
        <v>1615</v>
      </c>
      <c r="AD163" s="279" t="s">
        <v>66</v>
      </c>
      <c r="AE163" s="163" t="s">
        <v>90</v>
      </c>
      <c r="AF163" s="163" t="s">
        <v>91</v>
      </c>
      <c r="AG163" s="279" t="s">
        <v>64</v>
      </c>
      <c r="AH163" s="279" t="s">
        <v>1720</v>
      </c>
      <c r="AI163" s="279" t="s">
        <v>1173</v>
      </c>
      <c r="AJ163" s="163" t="s">
        <v>72</v>
      </c>
      <c r="AK163" s="279" t="s">
        <v>1616</v>
      </c>
      <c r="AL163" s="280">
        <v>43320</v>
      </c>
      <c r="AM163" s="280">
        <v>43789</v>
      </c>
      <c r="AN163" s="279" t="s">
        <v>74</v>
      </c>
      <c r="AO163" s="279" t="s">
        <v>74</v>
      </c>
      <c r="AP163" s="279" t="s">
        <v>61</v>
      </c>
      <c r="AQ163" s="279" t="s">
        <v>75</v>
      </c>
      <c r="AR163" s="279"/>
      <c r="AS163" s="279" t="s">
        <v>61</v>
      </c>
      <c r="AT163" s="279" t="s">
        <v>61</v>
      </c>
      <c r="AU163" s="279"/>
      <c r="AV163" s="279"/>
      <c r="AW163" s="279"/>
      <c r="AX163" s="279"/>
      <c r="AY163" s="280">
        <v>43416</v>
      </c>
      <c r="AZ163" s="280">
        <v>43578</v>
      </c>
      <c r="BA163" s="163">
        <f t="shared" si="18"/>
        <v>162</v>
      </c>
      <c r="BB163" s="279" t="s">
        <v>61</v>
      </c>
      <c r="BC163" s="281"/>
    </row>
    <row r="164" spans="1:55" s="282" customFormat="1" ht="68" x14ac:dyDescent="0.2">
      <c r="A164" s="279" t="s">
        <v>1617</v>
      </c>
      <c r="B164" s="280">
        <v>23690</v>
      </c>
      <c r="C164" s="279" t="s">
        <v>50</v>
      </c>
      <c r="D164" s="279" t="s">
        <v>1614</v>
      </c>
      <c r="E164" s="279" t="s">
        <v>56</v>
      </c>
      <c r="F164" s="279" t="s">
        <v>64</v>
      </c>
      <c r="G164" s="279" t="s">
        <v>77</v>
      </c>
      <c r="H164" s="279" t="s">
        <v>78</v>
      </c>
      <c r="I164" s="279" t="s">
        <v>203</v>
      </c>
      <c r="J164" s="279" t="s">
        <v>1618</v>
      </c>
      <c r="K164" s="279"/>
      <c r="L164" s="279"/>
      <c r="M164" s="238">
        <f t="shared" si="19"/>
        <v>53</v>
      </c>
      <c r="N164" s="324"/>
      <c r="O164" s="279" t="s">
        <v>1718</v>
      </c>
      <c r="P164" s="342" t="s">
        <v>817</v>
      </c>
      <c r="Q164" s="279" t="s">
        <v>56</v>
      </c>
      <c r="R164" s="279" t="s">
        <v>83</v>
      </c>
      <c r="S164" s="283" t="s">
        <v>149</v>
      </c>
      <c r="T164" s="299" t="s">
        <v>1284</v>
      </c>
      <c r="U164" s="279" t="s">
        <v>224</v>
      </c>
      <c r="V164" s="279" t="s">
        <v>109</v>
      </c>
      <c r="W164" s="279" t="s">
        <v>61</v>
      </c>
      <c r="X164" s="279" t="s">
        <v>86</v>
      </c>
      <c r="Y164" s="279" t="s">
        <v>63</v>
      </c>
      <c r="Z164" s="279" t="s">
        <v>279</v>
      </c>
      <c r="AA164" s="279" t="s">
        <v>197</v>
      </c>
      <c r="AB164" s="279" t="s">
        <v>64</v>
      </c>
      <c r="AC164" s="279" t="s">
        <v>280</v>
      </c>
      <c r="AD164" s="279" t="s">
        <v>983</v>
      </c>
      <c r="AE164" s="163" t="s">
        <v>90</v>
      </c>
      <c r="AF164" s="163" t="s">
        <v>1721</v>
      </c>
      <c r="AG164" s="279" t="s">
        <v>64</v>
      </c>
      <c r="AH164" s="279" t="s">
        <v>1722</v>
      </c>
      <c r="AI164" s="279" t="s">
        <v>157</v>
      </c>
      <c r="AJ164" s="163" t="s">
        <v>72</v>
      </c>
      <c r="AK164" s="279" t="s">
        <v>842</v>
      </c>
      <c r="AL164" s="280">
        <v>43363</v>
      </c>
      <c r="AM164" s="280">
        <v>43753</v>
      </c>
      <c r="AN164" s="279" t="s">
        <v>74</v>
      </c>
      <c r="AO164" s="279" t="s">
        <v>74</v>
      </c>
      <c r="AP164" s="279" t="s">
        <v>61</v>
      </c>
      <c r="AQ164" s="279" t="s">
        <v>75</v>
      </c>
      <c r="AR164" s="279"/>
      <c r="AS164" s="279" t="s">
        <v>61</v>
      </c>
      <c r="AT164" s="279" t="s">
        <v>61</v>
      </c>
      <c r="AU164" s="279"/>
      <c r="AV164" s="279"/>
      <c r="AW164" s="279"/>
      <c r="AX164" s="279"/>
      <c r="AY164" s="280">
        <v>43448</v>
      </c>
      <c r="AZ164" s="280">
        <v>43525</v>
      </c>
      <c r="BA164" s="163">
        <f t="shared" si="18"/>
        <v>77</v>
      </c>
      <c r="BB164" s="279" t="s">
        <v>61</v>
      </c>
      <c r="BC164" s="281"/>
    </row>
    <row r="165" spans="1:55" s="282" customFormat="1" ht="255" x14ac:dyDescent="0.2">
      <c r="A165" s="279" t="s">
        <v>1619</v>
      </c>
      <c r="B165" s="280">
        <v>21330</v>
      </c>
      <c r="C165" s="279" t="s">
        <v>50</v>
      </c>
      <c r="D165" s="279">
        <v>3</v>
      </c>
      <c r="E165" s="279">
        <v>1</v>
      </c>
      <c r="F165" s="279">
        <v>0</v>
      </c>
      <c r="G165" s="279" t="s">
        <v>51</v>
      </c>
      <c r="H165" s="279" t="s">
        <v>52</v>
      </c>
      <c r="I165" s="279" t="s">
        <v>118</v>
      </c>
      <c r="J165" s="279" t="s">
        <v>1620</v>
      </c>
      <c r="K165" s="279" t="s">
        <v>1621</v>
      </c>
      <c r="L165" s="279" t="s">
        <v>1622</v>
      </c>
      <c r="M165" s="238">
        <f t="shared" si="19"/>
        <v>60</v>
      </c>
      <c r="N165" s="324"/>
      <c r="O165" s="279" t="s">
        <v>1718</v>
      </c>
      <c r="P165" s="342" t="s">
        <v>55</v>
      </c>
      <c r="Q165" s="279" t="s">
        <v>106</v>
      </c>
      <c r="R165" s="279" t="s">
        <v>83</v>
      </c>
      <c r="S165" s="283" t="s">
        <v>58</v>
      </c>
      <c r="T165" s="279" t="s">
        <v>1723</v>
      </c>
      <c r="U165" s="279" t="s">
        <v>314</v>
      </c>
      <c r="V165" s="279" t="s">
        <v>109</v>
      </c>
      <c r="W165" s="279" t="s">
        <v>61</v>
      </c>
      <c r="X165" s="279" t="s">
        <v>86</v>
      </c>
      <c r="Y165" s="279" t="s">
        <v>63</v>
      </c>
      <c r="Z165" s="279" t="s">
        <v>840</v>
      </c>
      <c r="AA165" s="279" t="s">
        <v>181</v>
      </c>
      <c r="AB165" s="279" t="s">
        <v>64</v>
      </c>
      <c r="AC165" s="299" t="s">
        <v>1284</v>
      </c>
      <c r="AD165" s="279" t="s">
        <v>983</v>
      </c>
      <c r="AE165" s="163" t="s">
        <v>90</v>
      </c>
      <c r="AF165" s="163" t="s">
        <v>91</v>
      </c>
      <c r="AG165" s="279" t="s">
        <v>64</v>
      </c>
      <c r="AH165" s="279" t="s">
        <v>1724</v>
      </c>
      <c r="AI165" s="279" t="s">
        <v>157</v>
      </c>
      <c r="AJ165" s="163" t="s">
        <v>72</v>
      </c>
      <c r="AK165" s="279" t="s">
        <v>808</v>
      </c>
      <c r="AL165" s="280">
        <v>43375</v>
      </c>
      <c r="AM165" s="280">
        <v>43843</v>
      </c>
      <c r="AN165" s="279" t="s">
        <v>809</v>
      </c>
      <c r="AO165" s="279" t="s">
        <v>1623</v>
      </c>
      <c r="AP165" s="279" t="s">
        <v>61</v>
      </c>
      <c r="AQ165" s="279" t="s">
        <v>75</v>
      </c>
      <c r="AR165" s="279"/>
      <c r="AS165" s="279" t="s">
        <v>61</v>
      </c>
      <c r="AT165" s="279" t="s">
        <v>61</v>
      </c>
      <c r="AU165" s="279"/>
      <c r="AV165" s="279"/>
      <c r="AW165" s="279"/>
      <c r="AX165" s="279"/>
      <c r="AY165" s="280">
        <v>43475</v>
      </c>
      <c r="AZ165" s="280">
        <v>43599</v>
      </c>
      <c r="BA165" s="163">
        <f t="shared" si="18"/>
        <v>124</v>
      </c>
      <c r="BB165" s="279" t="s">
        <v>61</v>
      </c>
      <c r="BC165" s="281"/>
    </row>
    <row r="166" spans="1:55" s="282" customFormat="1" ht="372" x14ac:dyDescent="0.2">
      <c r="A166" s="279" t="s">
        <v>1624</v>
      </c>
      <c r="B166" s="280">
        <v>22826</v>
      </c>
      <c r="C166" s="279" t="s">
        <v>50</v>
      </c>
      <c r="D166" s="279"/>
      <c r="E166" s="279"/>
      <c r="F166" s="279">
        <v>0</v>
      </c>
      <c r="G166" s="279" t="s">
        <v>77</v>
      </c>
      <c r="H166" s="279" t="s">
        <v>78</v>
      </c>
      <c r="I166" s="279" t="s">
        <v>203</v>
      </c>
      <c r="J166" s="279" t="s">
        <v>1625</v>
      </c>
      <c r="K166" s="279" t="s">
        <v>1626</v>
      </c>
      <c r="L166" s="279"/>
      <c r="M166" s="279">
        <f t="shared" si="19"/>
        <v>56</v>
      </c>
      <c r="N166" s="324"/>
      <c r="O166" s="279" t="s">
        <v>1718</v>
      </c>
      <c r="P166" s="342" t="s">
        <v>55</v>
      </c>
      <c r="Q166" s="279" t="s">
        <v>445</v>
      </c>
      <c r="R166" s="279" t="s">
        <v>83</v>
      </c>
      <c r="S166" s="279" t="s">
        <v>149</v>
      </c>
      <c r="T166" s="299" t="s">
        <v>1284</v>
      </c>
      <c r="U166" s="279" t="s">
        <v>1725</v>
      </c>
      <c r="V166" s="279" t="s">
        <v>109</v>
      </c>
      <c r="W166" s="279" t="s">
        <v>61</v>
      </c>
      <c r="X166" s="279" t="s">
        <v>86</v>
      </c>
      <c r="Y166" s="279" t="s">
        <v>63</v>
      </c>
      <c r="Z166" s="279" t="s">
        <v>1410</v>
      </c>
      <c r="AA166" s="279" t="s">
        <v>181</v>
      </c>
      <c r="AB166" s="279" t="s">
        <v>1627</v>
      </c>
      <c r="AC166" s="299" t="s">
        <v>1628</v>
      </c>
      <c r="AD166" s="279" t="s">
        <v>1726</v>
      </c>
      <c r="AE166" s="163" t="s">
        <v>90</v>
      </c>
      <c r="AF166" s="163" t="s">
        <v>91</v>
      </c>
      <c r="AG166" s="279" t="s">
        <v>64</v>
      </c>
      <c r="AH166" s="279" t="s">
        <v>1727</v>
      </c>
      <c r="AI166" s="279" t="s">
        <v>71</v>
      </c>
      <c r="AJ166" s="163" t="s">
        <v>72</v>
      </c>
      <c r="AK166" s="279" t="s">
        <v>808</v>
      </c>
      <c r="AL166" s="280">
        <v>43473</v>
      </c>
      <c r="AM166" s="280">
        <v>43882</v>
      </c>
      <c r="AN166" s="279" t="s">
        <v>74</v>
      </c>
      <c r="AO166" s="279" t="s">
        <v>74</v>
      </c>
      <c r="AP166" s="279" t="s">
        <v>61</v>
      </c>
      <c r="AQ166" s="279" t="s">
        <v>75</v>
      </c>
      <c r="AR166" s="279"/>
      <c r="AS166" s="279" t="s">
        <v>61</v>
      </c>
      <c r="AT166" s="279" t="s">
        <v>61</v>
      </c>
      <c r="AU166" s="279"/>
      <c r="AV166" s="279"/>
      <c r="AW166" s="279"/>
      <c r="AX166" s="279"/>
      <c r="AY166" s="280">
        <v>43542</v>
      </c>
      <c r="AZ166" s="280">
        <v>43630</v>
      </c>
      <c r="BA166" s="163">
        <f t="shared" si="18"/>
        <v>88</v>
      </c>
      <c r="BB166" s="279" t="s">
        <v>61</v>
      </c>
      <c r="BC166" s="281"/>
    </row>
    <row r="167" spans="1:55" s="282" customFormat="1" ht="409.5" x14ac:dyDescent="0.2">
      <c r="A167" s="279" t="s">
        <v>1629</v>
      </c>
      <c r="B167" s="280">
        <v>21311</v>
      </c>
      <c r="C167" s="279" t="s">
        <v>50</v>
      </c>
      <c r="D167" s="279">
        <v>3</v>
      </c>
      <c r="E167" s="279">
        <v>2</v>
      </c>
      <c r="F167" s="279">
        <v>0</v>
      </c>
      <c r="G167" s="279" t="s">
        <v>77</v>
      </c>
      <c r="H167" s="279" t="s">
        <v>78</v>
      </c>
      <c r="I167" s="279" t="s">
        <v>130</v>
      </c>
      <c r="J167" s="279" t="s">
        <v>1630</v>
      </c>
      <c r="K167" s="279" t="s">
        <v>1631</v>
      </c>
      <c r="L167" s="279" t="s">
        <v>1632</v>
      </c>
      <c r="M167" s="279">
        <f t="shared" si="19"/>
        <v>60</v>
      </c>
      <c r="N167" s="324"/>
      <c r="O167" s="279" t="s">
        <v>1718</v>
      </c>
      <c r="P167" s="342" t="s">
        <v>378</v>
      </c>
      <c r="Q167" s="279" t="s">
        <v>56</v>
      </c>
      <c r="R167" s="279" t="s">
        <v>83</v>
      </c>
      <c r="S167" s="279" t="s">
        <v>149</v>
      </c>
      <c r="T167" s="279" t="s">
        <v>177</v>
      </c>
      <c r="U167" s="279" t="s">
        <v>314</v>
      </c>
      <c r="V167" s="279" t="s">
        <v>109</v>
      </c>
      <c r="W167" s="279" t="s">
        <v>61</v>
      </c>
      <c r="X167" s="279" t="s">
        <v>86</v>
      </c>
      <c r="Y167" s="279" t="s">
        <v>63</v>
      </c>
      <c r="Z167" s="279" t="s">
        <v>180</v>
      </c>
      <c r="AA167" s="279" t="s">
        <v>197</v>
      </c>
      <c r="AB167" s="279" t="s">
        <v>64</v>
      </c>
      <c r="AC167" s="299" t="s">
        <v>1284</v>
      </c>
      <c r="AD167" s="279" t="s">
        <v>1728</v>
      </c>
      <c r="AE167" s="163" t="s">
        <v>90</v>
      </c>
      <c r="AF167" s="163" t="s">
        <v>618</v>
      </c>
      <c r="AG167" s="279" t="s">
        <v>64</v>
      </c>
      <c r="AH167" s="279" t="s">
        <v>1633</v>
      </c>
      <c r="AI167" s="279" t="s">
        <v>71</v>
      </c>
      <c r="AJ167" s="163" t="s">
        <v>72</v>
      </c>
      <c r="AK167" s="279" t="s">
        <v>1729</v>
      </c>
      <c r="AL167" s="280">
        <v>43446</v>
      </c>
      <c r="AM167" s="280">
        <v>43838</v>
      </c>
      <c r="AN167" s="279" t="s">
        <v>1730</v>
      </c>
      <c r="AO167" s="279"/>
      <c r="AP167" s="279"/>
      <c r="AQ167" s="279" t="s">
        <v>75</v>
      </c>
      <c r="AR167" s="279"/>
      <c r="AS167" s="279" t="s">
        <v>61</v>
      </c>
      <c r="AT167" s="279" t="s">
        <v>61</v>
      </c>
      <c r="AU167" s="279"/>
      <c r="AV167" s="279"/>
      <c r="AW167" s="279"/>
      <c r="AX167" s="279"/>
      <c r="AY167" s="280">
        <v>43550</v>
      </c>
      <c r="AZ167" s="280">
        <v>43641</v>
      </c>
      <c r="BA167" s="163">
        <f t="shared" si="18"/>
        <v>91</v>
      </c>
      <c r="BB167" s="279" t="s">
        <v>61</v>
      </c>
      <c r="BC167" s="281"/>
    </row>
    <row r="168" spans="1:55" s="282" customFormat="1" ht="356" x14ac:dyDescent="0.2">
      <c r="A168" s="279" t="s">
        <v>1634</v>
      </c>
      <c r="B168" s="280">
        <v>16206</v>
      </c>
      <c r="C168" s="279" t="s">
        <v>50</v>
      </c>
      <c r="D168" s="279">
        <v>3</v>
      </c>
      <c r="E168" s="279">
        <v>0</v>
      </c>
      <c r="F168" s="279">
        <v>0</v>
      </c>
      <c r="G168" s="279" t="s">
        <v>51</v>
      </c>
      <c r="H168" s="279" t="s">
        <v>52</v>
      </c>
      <c r="I168" s="279" t="s">
        <v>118</v>
      </c>
      <c r="J168" s="279" t="s">
        <v>1635</v>
      </c>
      <c r="K168" s="279" t="s">
        <v>1636</v>
      </c>
      <c r="L168" s="279" t="s">
        <v>1637</v>
      </c>
      <c r="M168" s="279">
        <f t="shared" si="19"/>
        <v>74</v>
      </c>
      <c r="N168" s="324"/>
      <c r="O168" s="279" t="s">
        <v>1718</v>
      </c>
      <c r="P168" s="342" t="s">
        <v>253</v>
      </c>
      <c r="Q168" s="279" t="s">
        <v>114</v>
      </c>
      <c r="R168" s="279" t="s">
        <v>83</v>
      </c>
      <c r="S168" s="299" t="s">
        <v>1284</v>
      </c>
      <c r="T168" s="279" t="s">
        <v>487</v>
      </c>
      <c r="U168" s="300" t="s">
        <v>1638</v>
      </c>
      <c r="V168" s="279" t="s">
        <v>109</v>
      </c>
      <c r="W168" s="279" t="s">
        <v>61</v>
      </c>
      <c r="X168" s="279" t="s">
        <v>86</v>
      </c>
      <c r="Y168" s="279" t="s">
        <v>63</v>
      </c>
      <c r="Z168" s="279" t="s">
        <v>489</v>
      </c>
      <c r="AA168" s="279" t="s">
        <v>181</v>
      </c>
      <c r="AB168" s="279" t="s">
        <v>64</v>
      </c>
      <c r="AC168" s="299" t="s">
        <v>1731</v>
      </c>
      <c r="AD168" s="279" t="s">
        <v>1732</v>
      </c>
      <c r="AE168" s="279" t="s">
        <v>198</v>
      </c>
      <c r="AF168" s="279" t="s">
        <v>91</v>
      </c>
      <c r="AG168" s="279" t="s">
        <v>64</v>
      </c>
      <c r="AH168" s="279" t="s">
        <v>1735</v>
      </c>
      <c r="AI168" s="279" t="s">
        <v>71</v>
      </c>
      <c r="AJ168" s="279" t="s">
        <v>258</v>
      </c>
      <c r="AK168" s="279" t="s">
        <v>1337</v>
      </c>
      <c r="AL168" s="280">
        <v>43441</v>
      </c>
      <c r="AM168" s="279" t="s">
        <v>1733</v>
      </c>
      <c r="AN168" s="279" t="s">
        <v>809</v>
      </c>
      <c r="AO168" s="279" t="s">
        <v>61</v>
      </c>
      <c r="AP168" s="279" t="s">
        <v>61</v>
      </c>
      <c r="AQ168" s="279" t="s">
        <v>75</v>
      </c>
      <c r="AR168" s="279"/>
      <c r="AS168" s="279" t="s">
        <v>61</v>
      </c>
      <c r="AT168" s="279" t="s">
        <v>61</v>
      </c>
      <c r="AU168" s="279"/>
      <c r="AV168" s="279"/>
      <c r="AW168" s="279"/>
      <c r="AX168" s="279"/>
      <c r="AY168" s="280">
        <v>43550</v>
      </c>
      <c r="AZ168" s="280">
        <v>43711</v>
      </c>
      <c r="BA168" s="163">
        <f t="shared" si="18"/>
        <v>161</v>
      </c>
      <c r="BB168" s="279" t="s">
        <v>61</v>
      </c>
      <c r="BC168" s="281"/>
    </row>
    <row r="169" spans="1:55" s="282" customFormat="1" ht="204" x14ac:dyDescent="0.2">
      <c r="A169" s="279" t="s">
        <v>1639</v>
      </c>
      <c r="B169" s="280">
        <v>17776</v>
      </c>
      <c r="C169" s="279" t="s">
        <v>50</v>
      </c>
      <c r="D169" s="279">
        <v>3</v>
      </c>
      <c r="E169" s="279">
        <v>2</v>
      </c>
      <c r="F169" s="279">
        <v>0</v>
      </c>
      <c r="G169" s="279" t="s">
        <v>77</v>
      </c>
      <c r="H169" s="279" t="s">
        <v>78</v>
      </c>
      <c r="I169" s="279" t="s">
        <v>130</v>
      </c>
      <c r="J169" s="279" t="s">
        <v>1640</v>
      </c>
      <c r="K169" s="279" t="s">
        <v>1641</v>
      </c>
      <c r="L169" s="279" t="s">
        <v>1642</v>
      </c>
      <c r="M169" s="279">
        <f t="shared" si="19"/>
        <v>70</v>
      </c>
      <c r="N169" s="324"/>
      <c r="O169" s="279" t="s">
        <v>1718</v>
      </c>
      <c r="P169" s="342" t="s">
        <v>499</v>
      </c>
      <c r="Q169" s="279" t="s">
        <v>56</v>
      </c>
      <c r="R169" s="279" t="s">
        <v>83</v>
      </c>
      <c r="S169" s="279" t="s">
        <v>453</v>
      </c>
      <c r="T169" s="279" t="s">
        <v>177</v>
      </c>
      <c r="U169" s="279" t="s">
        <v>1736</v>
      </c>
      <c r="V169" s="279" t="s">
        <v>109</v>
      </c>
      <c r="W169" s="279" t="s">
        <v>61</v>
      </c>
      <c r="X169" s="279" t="s">
        <v>86</v>
      </c>
      <c r="Y169" s="279" t="s">
        <v>63</v>
      </c>
      <c r="Z169" s="279" t="s">
        <v>180</v>
      </c>
      <c r="AA169" s="279" t="s">
        <v>181</v>
      </c>
      <c r="AB169" s="279" t="s">
        <v>64</v>
      </c>
      <c r="AC169" s="299" t="s">
        <v>1737</v>
      </c>
      <c r="AD169" s="279" t="s">
        <v>1643</v>
      </c>
      <c r="AE169" s="163" t="s">
        <v>90</v>
      </c>
      <c r="AF169" s="279" t="s">
        <v>91</v>
      </c>
      <c r="AG169" s="279" t="s">
        <v>64</v>
      </c>
      <c r="AH169" s="279" t="s">
        <v>1738</v>
      </c>
      <c r="AI169" s="279" t="s">
        <v>157</v>
      </c>
      <c r="AJ169" s="279" t="s">
        <v>258</v>
      </c>
      <c r="AK169" s="279" t="s">
        <v>1337</v>
      </c>
      <c r="AL169" s="280">
        <v>43446</v>
      </c>
      <c r="AM169" s="279" t="s">
        <v>1734</v>
      </c>
      <c r="AN169" s="279" t="s">
        <v>1740</v>
      </c>
      <c r="AO169" s="279"/>
      <c r="AP169" s="279"/>
      <c r="AQ169" s="279" t="s">
        <v>99</v>
      </c>
      <c r="AR169" s="279"/>
      <c r="AS169" s="280">
        <v>43839</v>
      </c>
      <c r="AT169" s="279" t="s">
        <v>1739</v>
      </c>
      <c r="AU169" s="279"/>
      <c r="AV169" s="279"/>
      <c r="AW169" s="279"/>
      <c r="AX169" s="279"/>
      <c r="AY169" s="280">
        <v>43525</v>
      </c>
      <c r="AZ169" s="280">
        <v>43616</v>
      </c>
      <c r="BA169" s="163">
        <f t="shared" si="18"/>
        <v>91</v>
      </c>
      <c r="BB169" s="279" t="s">
        <v>61</v>
      </c>
      <c r="BC169" s="281"/>
    </row>
    <row r="170" spans="1:55" s="282" customFormat="1" ht="119" x14ac:dyDescent="0.2">
      <c r="A170" s="279" t="s">
        <v>1644</v>
      </c>
      <c r="B170" s="280">
        <v>15426</v>
      </c>
      <c r="C170" s="279" t="s">
        <v>761</v>
      </c>
      <c r="D170" s="279">
        <v>2</v>
      </c>
      <c r="E170" s="279">
        <v>1</v>
      </c>
      <c r="F170" s="279">
        <v>0</v>
      </c>
      <c r="G170" s="279" t="s">
        <v>77</v>
      </c>
      <c r="H170" s="279" t="s">
        <v>78</v>
      </c>
      <c r="I170" s="279" t="s">
        <v>130</v>
      </c>
      <c r="J170" s="279" t="s">
        <v>1645</v>
      </c>
      <c r="K170" s="279" t="s">
        <v>1646</v>
      </c>
      <c r="L170" s="279" t="s">
        <v>1647</v>
      </c>
      <c r="M170" s="279">
        <f t="shared" si="19"/>
        <v>76</v>
      </c>
      <c r="N170" s="324"/>
      <c r="O170" s="279" t="s">
        <v>1718</v>
      </c>
      <c r="P170" s="342" t="s">
        <v>82</v>
      </c>
      <c r="Q170" s="279" t="s">
        <v>106</v>
      </c>
      <c r="R170" s="279" t="s">
        <v>83</v>
      </c>
      <c r="S170" s="299" t="s">
        <v>1284</v>
      </c>
      <c r="T170" s="279" t="s">
        <v>1648</v>
      </c>
      <c r="U170" s="279" t="s">
        <v>541</v>
      </c>
      <c r="V170" s="279" t="s">
        <v>109</v>
      </c>
      <c r="W170" s="279" t="s">
        <v>61</v>
      </c>
      <c r="X170" s="279" t="s">
        <v>86</v>
      </c>
      <c r="Y170" s="279" t="s">
        <v>63</v>
      </c>
      <c r="Z170" s="279" t="s">
        <v>489</v>
      </c>
      <c r="AA170" s="279" t="s">
        <v>153</v>
      </c>
      <c r="AB170" s="279" t="s">
        <v>64</v>
      </c>
      <c r="AC170" s="279" t="s">
        <v>280</v>
      </c>
      <c r="AD170" s="279" t="s">
        <v>66</v>
      </c>
      <c r="AE170" s="163" t="s">
        <v>256</v>
      </c>
      <c r="AF170" s="279" t="s">
        <v>91</v>
      </c>
      <c r="AG170" s="279" t="s">
        <v>64</v>
      </c>
      <c r="AH170" s="279" t="s">
        <v>1649</v>
      </c>
      <c r="AI170" s="279" t="s">
        <v>71</v>
      </c>
      <c r="AJ170" s="279" t="s">
        <v>258</v>
      </c>
      <c r="AK170" s="279" t="s">
        <v>1337</v>
      </c>
      <c r="AL170" s="280">
        <v>43488</v>
      </c>
      <c r="AM170" s="279" t="s">
        <v>1742</v>
      </c>
      <c r="AN170" s="279" t="s">
        <v>74</v>
      </c>
      <c r="AO170" s="279" t="s">
        <v>1650</v>
      </c>
      <c r="AP170" s="279" t="s">
        <v>1337</v>
      </c>
      <c r="AQ170" s="279" t="s">
        <v>75</v>
      </c>
      <c r="AR170" s="279"/>
      <c r="AS170" s="279" t="s">
        <v>1337</v>
      </c>
      <c r="AT170" s="279" t="s">
        <v>1337</v>
      </c>
      <c r="AU170" s="279"/>
      <c r="AV170" s="279"/>
      <c r="AW170" s="279"/>
      <c r="AX170" s="279"/>
      <c r="AY170" s="280">
        <v>43565</v>
      </c>
      <c r="AZ170" s="280">
        <v>43661</v>
      </c>
      <c r="BA170" s="163">
        <f t="shared" si="18"/>
        <v>96</v>
      </c>
      <c r="BB170" s="280">
        <v>44267</v>
      </c>
      <c r="BC170" s="281"/>
    </row>
    <row r="171" spans="1:55" s="282" customFormat="1" ht="255" x14ac:dyDescent="0.2">
      <c r="A171" s="279" t="s">
        <v>1651</v>
      </c>
      <c r="B171" s="280">
        <v>17046</v>
      </c>
      <c r="C171" s="279" t="s">
        <v>50</v>
      </c>
      <c r="D171" s="279">
        <v>4</v>
      </c>
      <c r="E171" s="279">
        <v>2</v>
      </c>
      <c r="F171" s="279">
        <v>0</v>
      </c>
      <c r="G171" s="279" t="s">
        <v>77</v>
      </c>
      <c r="H171" s="279" t="s">
        <v>78</v>
      </c>
      <c r="I171" s="279" t="s">
        <v>203</v>
      </c>
      <c r="J171" s="279" t="s">
        <v>1652</v>
      </c>
      <c r="K171" s="279" t="s">
        <v>1653</v>
      </c>
      <c r="L171" s="279" t="s">
        <v>1654</v>
      </c>
      <c r="M171" s="279">
        <f t="shared" si="19"/>
        <v>72</v>
      </c>
      <c r="N171" s="324"/>
      <c r="O171" s="279" t="s">
        <v>1718</v>
      </c>
      <c r="P171" s="342" t="s">
        <v>817</v>
      </c>
      <c r="Q171" s="279" t="s">
        <v>56</v>
      </c>
      <c r="R171" s="279" t="s">
        <v>83</v>
      </c>
      <c r="S171" s="279" t="s">
        <v>109</v>
      </c>
      <c r="T171" s="279" t="s">
        <v>477</v>
      </c>
      <c r="U171" s="279" t="s">
        <v>1741</v>
      </c>
      <c r="V171" s="279" t="s">
        <v>109</v>
      </c>
      <c r="W171" s="279" t="s">
        <v>61</v>
      </c>
      <c r="X171" s="279" t="s">
        <v>86</v>
      </c>
      <c r="Y171" s="279" t="s">
        <v>63</v>
      </c>
      <c r="Z171" s="279" t="s">
        <v>840</v>
      </c>
      <c r="AA171" s="279" t="s">
        <v>153</v>
      </c>
      <c r="AB171" s="279" t="s">
        <v>64</v>
      </c>
      <c r="AC171" s="299" t="s">
        <v>1284</v>
      </c>
      <c r="AD171" s="279" t="s">
        <v>1726</v>
      </c>
      <c r="AE171" s="163" t="s">
        <v>90</v>
      </c>
      <c r="AF171" s="279" t="s">
        <v>91</v>
      </c>
      <c r="AG171" s="279" t="s">
        <v>64</v>
      </c>
      <c r="AH171" s="279" t="s">
        <v>1655</v>
      </c>
      <c r="AI171" s="279" t="s">
        <v>71</v>
      </c>
      <c r="AJ171" s="279" t="s">
        <v>258</v>
      </c>
      <c r="AK171" s="279" t="s">
        <v>1337</v>
      </c>
      <c r="AL171" s="280">
        <v>43510</v>
      </c>
      <c r="AM171" s="279" t="s">
        <v>1733</v>
      </c>
      <c r="AN171" s="279" t="s">
        <v>1656</v>
      </c>
      <c r="AO171" s="279" t="s">
        <v>1663</v>
      </c>
      <c r="AP171" s="279" t="s">
        <v>1337</v>
      </c>
      <c r="AQ171" s="279" t="s">
        <v>75</v>
      </c>
      <c r="AR171" s="279"/>
      <c r="AS171" s="279" t="s">
        <v>1337</v>
      </c>
      <c r="AT171" s="279" t="s">
        <v>1337</v>
      </c>
      <c r="AU171" s="279"/>
      <c r="AV171" s="279"/>
      <c r="AW171" s="279"/>
      <c r="AX171" s="279"/>
      <c r="AY171" s="280">
        <v>43635</v>
      </c>
      <c r="AZ171" s="280">
        <v>43711</v>
      </c>
      <c r="BA171" s="163">
        <f t="shared" si="18"/>
        <v>76</v>
      </c>
      <c r="BB171" s="279" t="s">
        <v>61</v>
      </c>
      <c r="BC171" s="281"/>
    </row>
    <row r="172" spans="1:55" s="282" customFormat="1" ht="119" x14ac:dyDescent="0.2">
      <c r="A172" s="279" t="s">
        <v>1657</v>
      </c>
      <c r="B172" s="280">
        <v>21720</v>
      </c>
      <c r="C172" s="279" t="s">
        <v>102</v>
      </c>
      <c r="D172" s="279">
        <v>3</v>
      </c>
      <c r="E172" s="279">
        <v>1</v>
      </c>
      <c r="F172" s="279">
        <v>0</v>
      </c>
      <c r="G172" s="279" t="s">
        <v>77</v>
      </c>
      <c r="H172" s="279" t="s">
        <v>78</v>
      </c>
      <c r="I172" s="279" t="s">
        <v>130</v>
      </c>
      <c r="J172" s="279" t="s">
        <v>1658</v>
      </c>
      <c r="K172" s="279" t="s">
        <v>1659</v>
      </c>
      <c r="L172" s="279" t="s">
        <v>1660</v>
      </c>
      <c r="M172" s="279">
        <f t="shared" si="19"/>
        <v>59</v>
      </c>
      <c r="N172" s="324"/>
      <c r="O172" s="279" t="s">
        <v>1718</v>
      </c>
      <c r="P172" s="342" t="s">
        <v>82</v>
      </c>
      <c r="Q172" s="279" t="s">
        <v>106</v>
      </c>
      <c r="R172" s="299" t="s">
        <v>1661</v>
      </c>
      <c r="S172" s="279" t="s">
        <v>453</v>
      </c>
      <c r="T172" s="299" t="s">
        <v>1284</v>
      </c>
      <c r="U172" s="279" t="s">
        <v>1570</v>
      </c>
      <c r="V172" s="279" t="s">
        <v>109</v>
      </c>
      <c r="W172" s="279" t="s">
        <v>61</v>
      </c>
      <c r="X172" s="279" t="s">
        <v>62</v>
      </c>
      <c r="Y172" s="279" t="s">
        <v>1337</v>
      </c>
      <c r="Z172" s="279" t="s">
        <v>294</v>
      </c>
      <c r="AA172" s="279" t="s">
        <v>181</v>
      </c>
      <c r="AB172" s="279" t="s">
        <v>64</v>
      </c>
      <c r="AC172" s="299" t="s">
        <v>1284</v>
      </c>
      <c r="AD172" s="279" t="s">
        <v>295</v>
      </c>
      <c r="AE172" s="163" t="s">
        <v>139</v>
      </c>
      <c r="AF172" s="279" t="s">
        <v>91</v>
      </c>
      <c r="AG172" s="279" t="s">
        <v>64</v>
      </c>
      <c r="AH172" s="279" t="s">
        <v>1662</v>
      </c>
      <c r="AI172" s="279" t="s">
        <v>71</v>
      </c>
      <c r="AJ172" s="279" t="s">
        <v>258</v>
      </c>
      <c r="AK172" s="279" t="s">
        <v>1337</v>
      </c>
      <c r="AL172" s="280">
        <v>43557</v>
      </c>
      <c r="AM172" s="279" t="s">
        <v>1743</v>
      </c>
      <c r="AN172" s="279" t="s">
        <v>1663</v>
      </c>
      <c r="AO172" s="279" t="s">
        <v>1663</v>
      </c>
      <c r="AP172" s="279" t="s">
        <v>1337</v>
      </c>
      <c r="AQ172" s="279" t="s">
        <v>75</v>
      </c>
      <c r="AR172" s="279"/>
      <c r="AS172" s="279" t="s">
        <v>1337</v>
      </c>
      <c r="AT172" s="279" t="s">
        <v>1337</v>
      </c>
      <c r="AU172" s="279"/>
      <c r="AV172" s="279"/>
      <c r="AW172" s="279"/>
      <c r="AX172" s="279"/>
      <c r="AY172" s="280">
        <v>43609</v>
      </c>
      <c r="AZ172" s="280">
        <v>43614</v>
      </c>
      <c r="BA172" s="163">
        <f t="shared" si="18"/>
        <v>5</v>
      </c>
      <c r="BB172" s="279" t="s">
        <v>61</v>
      </c>
      <c r="BC172" s="281"/>
    </row>
    <row r="173" spans="1:55" s="282" customFormat="1" ht="204" x14ac:dyDescent="0.2">
      <c r="A173" s="279" t="s">
        <v>1664</v>
      </c>
      <c r="B173" s="280">
        <v>16456</v>
      </c>
      <c r="C173" s="279" t="s">
        <v>50</v>
      </c>
      <c r="D173" s="279">
        <v>4</v>
      </c>
      <c r="E173" s="279">
        <v>1</v>
      </c>
      <c r="F173" s="279">
        <v>0</v>
      </c>
      <c r="G173" s="279" t="s">
        <v>51</v>
      </c>
      <c r="H173" s="279" t="s">
        <v>52</v>
      </c>
      <c r="I173" s="279" t="s">
        <v>118</v>
      </c>
      <c r="J173" s="279" t="s">
        <v>1665</v>
      </c>
      <c r="K173" s="279" t="s">
        <v>1666</v>
      </c>
      <c r="L173" s="279" t="s">
        <v>1667</v>
      </c>
      <c r="M173" s="279">
        <f t="shared" si="19"/>
        <v>74</v>
      </c>
      <c r="N173" s="324"/>
      <c r="O173" s="279" t="s">
        <v>1718</v>
      </c>
      <c r="P173" s="342" t="s">
        <v>817</v>
      </c>
      <c r="Q173" s="279" t="s">
        <v>106</v>
      </c>
      <c r="R173" s="279" t="s">
        <v>83</v>
      </c>
      <c r="S173" s="279" t="s">
        <v>109</v>
      </c>
      <c r="T173" s="279" t="s">
        <v>477</v>
      </c>
      <c r="U173" s="279" t="s">
        <v>1570</v>
      </c>
      <c r="V173" s="279" t="s">
        <v>109</v>
      </c>
      <c r="W173" s="279" t="s">
        <v>61</v>
      </c>
      <c r="X173" s="279" t="s">
        <v>86</v>
      </c>
      <c r="Y173" s="279" t="s">
        <v>63</v>
      </c>
      <c r="Z173" s="279" t="s">
        <v>294</v>
      </c>
      <c r="AA173" s="279" t="s">
        <v>181</v>
      </c>
      <c r="AB173" s="279" t="s">
        <v>64</v>
      </c>
      <c r="AC173" s="299" t="s">
        <v>1668</v>
      </c>
      <c r="AD173" s="279" t="s">
        <v>295</v>
      </c>
      <c r="AE173" s="163" t="s">
        <v>90</v>
      </c>
      <c r="AF173" s="279" t="s">
        <v>91</v>
      </c>
      <c r="AG173" s="279" t="s">
        <v>64</v>
      </c>
      <c r="AH173" s="279" t="s">
        <v>1669</v>
      </c>
      <c r="AI173" s="279" t="s">
        <v>71</v>
      </c>
      <c r="AJ173" s="279" t="s">
        <v>258</v>
      </c>
      <c r="AK173" s="279" t="s">
        <v>1337</v>
      </c>
      <c r="AL173" s="280">
        <v>43535</v>
      </c>
      <c r="AM173" s="279" t="s">
        <v>1745</v>
      </c>
      <c r="AN173" s="279" t="s">
        <v>1750</v>
      </c>
      <c r="AO173" s="279" t="s">
        <v>1663</v>
      </c>
      <c r="AP173" s="279" t="s">
        <v>1337</v>
      </c>
      <c r="AQ173" s="279" t="s">
        <v>75</v>
      </c>
      <c r="AR173" s="279"/>
      <c r="AS173" s="279" t="s">
        <v>1337</v>
      </c>
      <c r="AT173" s="279" t="s">
        <v>1337</v>
      </c>
      <c r="AU173" s="279"/>
      <c r="AV173" s="279"/>
      <c r="AW173" s="279"/>
      <c r="AX173" s="279"/>
      <c r="AY173" s="280">
        <v>43669</v>
      </c>
      <c r="AZ173" s="280">
        <v>43814</v>
      </c>
      <c r="BA173" s="163">
        <f t="shared" si="18"/>
        <v>145</v>
      </c>
      <c r="BB173" s="280">
        <v>43878</v>
      </c>
      <c r="BC173" s="281"/>
    </row>
    <row r="174" spans="1:55" s="282" customFormat="1" ht="136" x14ac:dyDescent="0.2">
      <c r="A174" s="279" t="s">
        <v>1670</v>
      </c>
      <c r="B174" s="280">
        <v>14723</v>
      </c>
      <c r="C174" s="279" t="s">
        <v>102</v>
      </c>
      <c r="D174" s="279"/>
      <c r="E174" s="279"/>
      <c r="F174" s="279"/>
      <c r="G174" s="279" t="s">
        <v>77</v>
      </c>
      <c r="H174" s="279" t="s">
        <v>78</v>
      </c>
      <c r="I174" s="279" t="s">
        <v>130</v>
      </c>
      <c r="J174" s="279" t="s">
        <v>1671</v>
      </c>
      <c r="K174" s="279" t="s">
        <v>1672</v>
      </c>
      <c r="L174" s="279" t="s">
        <v>1673</v>
      </c>
      <c r="M174" s="279">
        <f t="shared" si="19"/>
        <v>79</v>
      </c>
      <c r="N174" s="324"/>
      <c r="O174" s="279" t="s">
        <v>1718</v>
      </c>
      <c r="P174" s="342" t="s">
        <v>176</v>
      </c>
      <c r="Q174" s="279" t="s">
        <v>106</v>
      </c>
      <c r="R174" s="279" t="s">
        <v>83</v>
      </c>
      <c r="S174" s="279" t="s">
        <v>109</v>
      </c>
      <c r="T174" s="279" t="s">
        <v>1749</v>
      </c>
      <c r="U174" s="279" t="s">
        <v>1570</v>
      </c>
      <c r="V174" s="279" t="s">
        <v>109</v>
      </c>
      <c r="W174" s="279" t="s">
        <v>1337</v>
      </c>
      <c r="X174" s="279" t="s">
        <v>62</v>
      </c>
      <c r="Y174" s="279" t="s">
        <v>1337</v>
      </c>
      <c r="Z174" s="279" t="s">
        <v>489</v>
      </c>
      <c r="AA174" s="279" t="s">
        <v>181</v>
      </c>
      <c r="AB174" s="279" t="s">
        <v>64</v>
      </c>
      <c r="AC174" s="299" t="s">
        <v>1284</v>
      </c>
      <c r="AD174" s="279" t="s">
        <v>295</v>
      </c>
      <c r="AE174" s="163" t="s">
        <v>256</v>
      </c>
      <c r="AF174" s="279" t="s">
        <v>91</v>
      </c>
      <c r="AG174" s="279" t="s">
        <v>64</v>
      </c>
      <c r="AH174" s="279" t="s">
        <v>1674</v>
      </c>
      <c r="AI174" s="279" t="s">
        <v>71</v>
      </c>
      <c r="AJ174" s="279" t="s">
        <v>258</v>
      </c>
      <c r="AK174" s="279" t="s">
        <v>1337</v>
      </c>
      <c r="AL174" s="280">
        <v>43593</v>
      </c>
      <c r="AM174" s="279" t="s">
        <v>1746</v>
      </c>
      <c r="AN174" s="279" t="s">
        <v>74</v>
      </c>
      <c r="AO174" s="279" t="s">
        <v>1337</v>
      </c>
      <c r="AP174" s="279" t="s">
        <v>1337</v>
      </c>
      <c r="AQ174" s="279" t="s">
        <v>75</v>
      </c>
      <c r="AR174" s="279"/>
      <c r="AS174" s="279" t="s">
        <v>1337</v>
      </c>
      <c r="AT174" s="279" t="s">
        <v>1337</v>
      </c>
      <c r="AU174" s="279"/>
      <c r="AV174" s="279"/>
      <c r="AW174" s="279"/>
      <c r="AX174" s="279"/>
      <c r="AY174" s="280">
        <v>43623</v>
      </c>
      <c r="AZ174" s="280">
        <v>43627</v>
      </c>
      <c r="BA174" s="279">
        <v>6</v>
      </c>
      <c r="BB174" s="279" t="s">
        <v>61</v>
      </c>
      <c r="BC174" s="281"/>
    </row>
    <row r="175" spans="1:55" s="282" customFormat="1" ht="221" x14ac:dyDescent="0.2">
      <c r="A175" s="279" t="s">
        <v>1675</v>
      </c>
      <c r="B175" s="280">
        <v>22147</v>
      </c>
      <c r="C175" s="279" t="s">
        <v>50</v>
      </c>
      <c r="D175" s="279">
        <v>3</v>
      </c>
      <c r="E175" s="279">
        <v>1</v>
      </c>
      <c r="F175" s="279">
        <v>0</v>
      </c>
      <c r="G175" s="279" t="s">
        <v>51</v>
      </c>
      <c r="H175" s="279" t="s">
        <v>52</v>
      </c>
      <c r="I175" s="279" t="s">
        <v>118</v>
      </c>
      <c r="J175" s="279" t="s">
        <v>1676</v>
      </c>
      <c r="K175" s="279" t="s">
        <v>1677</v>
      </c>
      <c r="L175" s="279" t="s">
        <v>1678</v>
      </c>
      <c r="M175" s="279">
        <f t="shared" si="19"/>
        <v>58</v>
      </c>
      <c r="N175" s="324"/>
      <c r="O175" s="279" t="s">
        <v>1718</v>
      </c>
      <c r="P175" s="342" t="s">
        <v>82</v>
      </c>
      <c r="Q175" s="279" t="s">
        <v>106</v>
      </c>
      <c r="R175" s="279" t="s">
        <v>83</v>
      </c>
      <c r="S175" s="279" t="s">
        <v>109</v>
      </c>
      <c r="T175" s="279" t="s">
        <v>477</v>
      </c>
      <c r="U175" s="279" t="s">
        <v>508</v>
      </c>
      <c r="V175" s="279" t="s">
        <v>109</v>
      </c>
      <c r="W175" s="279" t="s">
        <v>61</v>
      </c>
      <c r="X175" s="279" t="s">
        <v>86</v>
      </c>
      <c r="Y175" s="279" t="s">
        <v>63</v>
      </c>
      <c r="Z175" s="279" t="s">
        <v>489</v>
      </c>
      <c r="AA175" s="279" t="s">
        <v>153</v>
      </c>
      <c r="AB175" s="279" t="s">
        <v>64</v>
      </c>
      <c r="AC175" s="279" t="s">
        <v>154</v>
      </c>
      <c r="AD175" s="279" t="s">
        <v>112</v>
      </c>
      <c r="AE175" s="163" t="s">
        <v>256</v>
      </c>
      <c r="AF175" s="279" t="s">
        <v>91</v>
      </c>
      <c r="AG175" s="279" t="s">
        <v>64</v>
      </c>
      <c r="AH175" s="279" t="s">
        <v>1679</v>
      </c>
      <c r="AI175" s="279" t="s">
        <v>71</v>
      </c>
      <c r="AJ175" s="279" t="s">
        <v>258</v>
      </c>
      <c r="AK175" s="279" t="s">
        <v>1337</v>
      </c>
      <c r="AL175" s="280">
        <v>43599</v>
      </c>
      <c r="AM175" s="279" t="s">
        <v>1747</v>
      </c>
      <c r="AN175" s="279" t="s">
        <v>74</v>
      </c>
      <c r="AO175" s="279" t="s">
        <v>1680</v>
      </c>
      <c r="AP175" s="279" t="s">
        <v>61</v>
      </c>
      <c r="AQ175" s="279" t="s">
        <v>75</v>
      </c>
      <c r="AR175" s="279"/>
      <c r="AS175" s="279" t="s">
        <v>1337</v>
      </c>
      <c r="AT175" s="279" t="s">
        <v>1337</v>
      </c>
      <c r="AU175" s="279"/>
      <c r="AV175" s="279"/>
      <c r="AW175" s="279"/>
      <c r="AX175" s="279"/>
      <c r="AY175" s="280">
        <v>43696</v>
      </c>
      <c r="AZ175" s="280">
        <v>43773</v>
      </c>
      <c r="BA175" s="279">
        <v>75</v>
      </c>
      <c r="BB175" s="279" t="s">
        <v>61</v>
      </c>
      <c r="BC175" s="281"/>
    </row>
    <row r="176" spans="1:55" s="282" customFormat="1" ht="409.5" x14ac:dyDescent="0.2">
      <c r="A176" s="279" t="s">
        <v>1681</v>
      </c>
      <c r="B176" s="280">
        <v>23318</v>
      </c>
      <c r="C176" s="279" t="s">
        <v>50</v>
      </c>
      <c r="D176" s="279">
        <v>3</v>
      </c>
      <c r="E176" s="279">
        <v>1</v>
      </c>
      <c r="F176" s="279">
        <v>0</v>
      </c>
      <c r="G176" s="279" t="s">
        <v>51</v>
      </c>
      <c r="H176" s="279" t="s">
        <v>52</v>
      </c>
      <c r="I176" s="279" t="s">
        <v>118</v>
      </c>
      <c r="J176" s="279" t="s">
        <v>1682</v>
      </c>
      <c r="K176" s="279" t="s">
        <v>1683</v>
      </c>
      <c r="L176" s="279" t="s">
        <v>1684</v>
      </c>
      <c r="M176" s="279">
        <f t="shared" si="19"/>
        <v>55</v>
      </c>
      <c r="N176" s="324"/>
      <c r="O176" s="279" t="s">
        <v>1718</v>
      </c>
      <c r="P176" s="342" t="s">
        <v>82</v>
      </c>
      <c r="Q176" s="279" t="s">
        <v>106</v>
      </c>
      <c r="R176" s="279" t="s">
        <v>83</v>
      </c>
      <c r="S176" s="279" t="s">
        <v>149</v>
      </c>
      <c r="T176" s="279" t="s">
        <v>477</v>
      </c>
      <c r="U176" s="279" t="s">
        <v>529</v>
      </c>
      <c r="V176" s="279" t="s">
        <v>109</v>
      </c>
      <c r="W176" s="279" t="s">
        <v>61</v>
      </c>
      <c r="X176" s="279" t="s">
        <v>86</v>
      </c>
      <c r="Y176" s="279" t="s">
        <v>63</v>
      </c>
      <c r="Z176" s="279" t="s">
        <v>1751</v>
      </c>
      <c r="AA176" s="279" t="s">
        <v>153</v>
      </c>
      <c r="AB176" s="279" t="s">
        <v>64</v>
      </c>
      <c r="AC176" s="279" t="s">
        <v>588</v>
      </c>
      <c r="AD176" s="279" t="s">
        <v>1752</v>
      </c>
      <c r="AE176" s="163" t="s">
        <v>256</v>
      </c>
      <c r="AF176" s="279" t="s">
        <v>91</v>
      </c>
      <c r="AG176" s="279" t="s">
        <v>64</v>
      </c>
      <c r="AH176" s="279" t="s">
        <v>1685</v>
      </c>
      <c r="AI176" s="279" t="s">
        <v>71</v>
      </c>
      <c r="AJ176" s="279" t="s">
        <v>258</v>
      </c>
      <c r="AK176" s="279" t="s">
        <v>1337</v>
      </c>
      <c r="AL176" s="280">
        <v>43580</v>
      </c>
      <c r="AM176" s="279" t="s">
        <v>1748</v>
      </c>
      <c r="AN176" s="279" t="s">
        <v>1686</v>
      </c>
      <c r="AO176" s="279" t="s">
        <v>1687</v>
      </c>
      <c r="AP176" s="279"/>
      <c r="AQ176" s="279" t="s">
        <v>75</v>
      </c>
      <c r="AR176" s="279"/>
      <c r="AS176" s="279" t="s">
        <v>1337</v>
      </c>
      <c r="AT176" s="280" t="s">
        <v>1337</v>
      </c>
      <c r="AU176" s="279"/>
      <c r="AV176" s="279"/>
      <c r="AW176" s="279"/>
      <c r="AX176" s="279"/>
      <c r="AY176" s="280">
        <v>43691</v>
      </c>
      <c r="AZ176" s="280">
        <v>43781</v>
      </c>
      <c r="BA176" s="279">
        <v>85</v>
      </c>
      <c r="BB176" s="280">
        <v>43829</v>
      </c>
      <c r="BC176" s="281"/>
    </row>
    <row r="177" spans="1:55" s="282" customFormat="1" ht="409.5" x14ac:dyDescent="0.2">
      <c r="A177" s="279" t="s">
        <v>1688</v>
      </c>
      <c r="B177" s="280">
        <v>15287</v>
      </c>
      <c r="C177" s="279" t="s">
        <v>50</v>
      </c>
      <c r="D177" s="279">
        <v>4</v>
      </c>
      <c r="E177" s="279">
        <v>1</v>
      </c>
      <c r="F177" s="279">
        <v>0</v>
      </c>
      <c r="G177" s="279" t="s">
        <v>77</v>
      </c>
      <c r="H177" s="279" t="s">
        <v>78</v>
      </c>
      <c r="I177" s="279" t="s">
        <v>130</v>
      </c>
      <c r="J177" s="279" t="s">
        <v>1689</v>
      </c>
      <c r="K177" s="279" t="s">
        <v>1690</v>
      </c>
      <c r="L177" s="279" t="s">
        <v>1691</v>
      </c>
      <c r="M177" s="279">
        <f t="shared" si="19"/>
        <v>77</v>
      </c>
      <c r="N177" s="324"/>
      <c r="O177" s="279" t="s">
        <v>4</v>
      </c>
      <c r="P177" s="342" t="s">
        <v>148</v>
      </c>
      <c r="Q177" s="279" t="s">
        <v>56</v>
      </c>
      <c r="R177" s="279" t="s">
        <v>83</v>
      </c>
      <c r="S177" s="279" t="s">
        <v>453</v>
      </c>
      <c r="T177" s="279" t="s">
        <v>477</v>
      </c>
      <c r="U177" s="279" t="s">
        <v>323</v>
      </c>
      <c r="V177" s="279" t="s">
        <v>109</v>
      </c>
      <c r="W177" s="279" t="s">
        <v>61</v>
      </c>
      <c r="X177" s="279" t="s">
        <v>86</v>
      </c>
      <c r="Y177" s="279" t="s">
        <v>63</v>
      </c>
      <c r="Z177" s="279" t="s">
        <v>279</v>
      </c>
      <c r="AA177" s="279" t="s">
        <v>197</v>
      </c>
      <c r="AB177" s="279" t="s">
        <v>64</v>
      </c>
      <c r="AC177" s="299" t="s">
        <v>1755</v>
      </c>
      <c r="AD177" s="279" t="s">
        <v>1692</v>
      </c>
      <c r="AE177" s="163" t="s">
        <v>1184</v>
      </c>
      <c r="AF177" s="279" t="s">
        <v>155</v>
      </c>
      <c r="AG177" s="279" t="s">
        <v>64</v>
      </c>
      <c r="AH177" s="279" t="s">
        <v>1753</v>
      </c>
      <c r="AI177" s="279" t="s">
        <v>157</v>
      </c>
      <c r="AJ177" s="279" t="s">
        <v>72</v>
      </c>
      <c r="AK177" s="279" t="s">
        <v>1693</v>
      </c>
      <c r="AL177" s="280">
        <v>43567</v>
      </c>
      <c r="AM177" s="280">
        <v>44168</v>
      </c>
      <c r="AN177" s="279" t="s">
        <v>74</v>
      </c>
      <c r="AO177" s="279" t="s">
        <v>1754</v>
      </c>
      <c r="AP177" s="279"/>
      <c r="AQ177" s="279" t="s">
        <v>75</v>
      </c>
      <c r="AR177" s="279"/>
      <c r="AS177" s="279" t="s">
        <v>1337</v>
      </c>
      <c r="AT177" s="279" t="s">
        <v>1337</v>
      </c>
      <c r="AU177" s="279"/>
      <c r="AV177" s="279"/>
      <c r="AW177" s="279"/>
      <c r="AX177" s="279"/>
      <c r="AY177" s="280">
        <v>43710</v>
      </c>
      <c r="AZ177" s="280">
        <v>43782</v>
      </c>
      <c r="BA177" s="279">
        <v>70</v>
      </c>
      <c r="BB177" s="301" t="s">
        <v>1337</v>
      </c>
      <c r="BC177" s="281"/>
    </row>
    <row r="178" spans="1:55" s="282" customFormat="1" ht="136" x14ac:dyDescent="0.2">
      <c r="A178" s="279" t="s">
        <v>1694</v>
      </c>
      <c r="B178" s="280">
        <v>16440</v>
      </c>
      <c r="C178" s="279" t="s">
        <v>102</v>
      </c>
      <c r="D178" s="279">
        <v>3</v>
      </c>
      <c r="E178" s="279">
        <v>0</v>
      </c>
      <c r="F178" s="279">
        <v>0</v>
      </c>
      <c r="G178" s="279" t="s">
        <v>77</v>
      </c>
      <c r="H178" s="279" t="s">
        <v>78</v>
      </c>
      <c r="I178" s="279" t="s">
        <v>130</v>
      </c>
      <c r="J178" s="279" t="s">
        <v>1695</v>
      </c>
      <c r="K178" s="279" t="s">
        <v>1696</v>
      </c>
      <c r="L178" s="279" t="s">
        <v>1697</v>
      </c>
      <c r="M178" s="279">
        <f t="shared" si="19"/>
        <v>74</v>
      </c>
      <c r="N178" s="324"/>
      <c r="O178" s="279" t="s">
        <v>1718</v>
      </c>
      <c r="P178" s="342" t="s">
        <v>166</v>
      </c>
      <c r="Q178" s="279" t="s">
        <v>106</v>
      </c>
      <c r="R178" s="279" t="s">
        <v>83</v>
      </c>
      <c r="S178" s="279" t="s">
        <v>109</v>
      </c>
      <c r="T178" s="279" t="s">
        <v>477</v>
      </c>
      <c r="U178" s="299" t="s">
        <v>1284</v>
      </c>
      <c r="V178" s="279" t="s">
        <v>109</v>
      </c>
      <c r="W178" s="279" t="s">
        <v>61</v>
      </c>
      <c r="X178" s="279" t="s">
        <v>62</v>
      </c>
      <c r="Y178" s="279" t="s">
        <v>1337</v>
      </c>
      <c r="Z178" s="279" t="s">
        <v>294</v>
      </c>
      <c r="AA178" s="279" t="s">
        <v>181</v>
      </c>
      <c r="AB178" s="279" t="s">
        <v>64</v>
      </c>
      <c r="AC178" s="299" t="s">
        <v>1284</v>
      </c>
      <c r="AD178" s="279" t="s">
        <v>1752</v>
      </c>
      <c r="AE178" s="279" t="s">
        <v>139</v>
      </c>
      <c r="AF178" s="279" t="s">
        <v>91</v>
      </c>
      <c r="AG178" s="279" t="s">
        <v>64</v>
      </c>
      <c r="AH178" s="279" t="s">
        <v>1698</v>
      </c>
      <c r="AI178" s="279" t="s">
        <v>71</v>
      </c>
      <c r="AJ178" s="279" t="s">
        <v>258</v>
      </c>
      <c r="AK178" s="279" t="s">
        <v>1337</v>
      </c>
      <c r="AL178" s="280">
        <v>43643</v>
      </c>
      <c r="AM178" s="279" t="s">
        <v>1337</v>
      </c>
      <c r="AN178" s="279" t="s">
        <v>74</v>
      </c>
      <c r="AO178" s="279" t="s">
        <v>61</v>
      </c>
      <c r="AP178" s="279" t="s">
        <v>61</v>
      </c>
      <c r="AQ178" s="279" t="s">
        <v>75</v>
      </c>
      <c r="AR178" s="279"/>
      <c r="AS178" s="279" t="s">
        <v>1337</v>
      </c>
      <c r="AT178" s="279" t="s">
        <v>1337</v>
      </c>
      <c r="AU178" s="279"/>
      <c r="AV178" s="279"/>
      <c r="AW178" s="279"/>
      <c r="AX178" s="279"/>
      <c r="AY178" s="280">
        <v>43714</v>
      </c>
      <c r="AZ178" s="280">
        <v>43724</v>
      </c>
      <c r="BA178" s="163">
        <f t="shared" ref="BA178" si="20" xml:space="preserve"> AZ178-AY178</f>
        <v>10</v>
      </c>
      <c r="BB178" s="301" t="s">
        <v>1337</v>
      </c>
      <c r="BC178" s="281"/>
    </row>
    <row r="179" spans="1:55" s="282" customFormat="1" ht="221" x14ac:dyDescent="0.2">
      <c r="A179" s="279" t="s">
        <v>1699</v>
      </c>
      <c r="B179" s="280">
        <v>14143</v>
      </c>
      <c r="C179" s="279" t="s">
        <v>1300</v>
      </c>
      <c r="D179" s="279">
        <v>3</v>
      </c>
      <c r="E179" s="279">
        <v>2</v>
      </c>
      <c r="F179" s="279">
        <v>0</v>
      </c>
      <c r="G179" s="279" t="s">
        <v>77</v>
      </c>
      <c r="H179" s="279" t="s">
        <v>78</v>
      </c>
      <c r="I179" s="279" t="s">
        <v>130</v>
      </c>
      <c r="J179" s="279" t="s">
        <v>1700</v>
      </c>
      <c r="K179" s="279" t="s">
        <v>1701</v>
      </c>
      <c r="L179" s="279" t="s">
        <v>1702</v>
      </c>
      <c r="M179" s="279">
        <f t="shared" si="19"/>
        <v>81</v>
      </c>
      <c r="N179" s="324"/>
      <c r="O179" s="279" t="s">
        <v>1718</v>
      </c>
      <c r="P179" s="342" t="s">
        <v>82</v>
      </c>
      <c r="Q179" s="279" t="s">
        <v>56</v>
      </c>
      <c r="R179" s="279" t="s">
        <v>83</v>
      </c>
      <c r="S179" s="279" t="s">
        <v>109</v>
      </c>
      <c r="T179" s="279" t="s">
        <v>477</v>
      </c>
      <c r="U179" s="279" t="s">
        <v>1744</v>
      </c>
      <c r="V179" s="279" t="s">
        <v>109</v>
      </c>
      <c r="W179" s="279" t="s">
        <v>61</v>
      </c>
      <c r="X179" s="279" t="s">
        <v>1703</v>
      </c>
      <c r="Y179" s="279" t="s">
        <v>109</v>
      </c>
      <c r="Z179" s="279" t="s">
        <v>180</v>
      </c>
      <c r="AA179" s="279" t="s">
        <v>153</v>
      </c>
      <c r="AB179" s="279" t="s">
        <v>64</v>
      </c>
      <c r="AC179" s="279" t="s">
        <v>456</v>
      </c>
      <c r="AD179" s="279" t="s">
        <v>1752</v>
      </c>
      <c r="AE179" s="279" t="s">
        <v>90</v>
      </c>
      <c r="AF179" s="279" t="s">
        <v>155</v>
      </c>
      <c r="AG179" s="279" t="s">
        <v>64</v>
      </c>
      <c r="AH179" s="279" t="s">
        <v>1704</v>
      </c>
      <c r="AI179" s="279" t="s">
        <v>71</v>
      </c>
      <c r="AJ179" s="279" t="s">
        <v>258</v>
      </c>
      <c r="AK179" s="279" t="s">
        <v>1337</v>
      </c>
      <c r="AL179" s="280">
        <v>43708</v>
      </c>
      <c r="AM179" s="279" t="s">
        <v>1337</v>
      </c>
      <c r="AN179" s="279" t="s">
        <v>74</v>
      </c>
      <c r="AO179" s="279" t="s">
        <v>61</v>
      </c>
      <c r="AP179" s="279" t="s">
        <v>61</v>
      </c>
      <c r="AQ179" s="279" t="s">
        <v>75</v>
      </c>
      <c r="AR179" s="279"/>
      <c r="AS179" s="279" t="s">
        <v>1337</v>
      </c>
      <c r="AT179" s="279" t="s">
        <v>1337</v>
      </c>
      <c r="AU179" s="279"/>
      <c r="AV179" s="279"/>
      <c r="AW179" s="279"/>
      <c r="AX179" s="279"/>
      <c r="AY179" s="280">
        <v>43795</v>
      </c>
      <c r="AZ179" s="280">
        <v>43952</v>
      </c>
      <c r="BA179" s="163">
        <f t="shared" ref="BA179" si="21" xml:space="preserve"> AZ179-AY179</f>
        <v>157</v>
      </c>
      <c r="BB179" s="301" t="s">
        <v>1337</v>
      </c>
      <c r="BC179" s="281"/>
    </row>
    <row r="180" spans="1:55" s="282" customFormat="1" ht="272" x14ac:dyDescent="0.2">
      <c r="A180" s="279" t="s">
        <v>1705</v>
      </c>
      <c r="B180" s="280">
        <v>14938</v>
      </c>
      <c r="C180" s="279" t="s">
        <v>50</v>
      </c>
      <c r="D180" s="279">
        <v>3</v>
      </c>
      <c r="E180" s="279">
        <v>2</v>
      </c>
      <c r="F180" s="279">
        <v>0</v>
      </c>
      <c r="G180" s="279" t="s">
        <v>51</v>
      </c>
      <c r="H180" s="279" t="s">
        <v>52</v>
      </c>
      <c r="I180" s="279" t="s">
        <v>118</v>
      </c>
      <c r="J180" s="279" t="s">
        <v>1706</v>
      </c>
      <c r="K180" s="279" t="s">
        <v>1707</v>
      </c>
      <c r="L180" s="279" t="s">
        <v>1708</v>
      </c>
      <c r="M180" s="279">
        <f t="shared" si="19"/>
        <v>78</v>
      </c>
      <c r="N180" s="324"/>
      <c r="O180" s="279" t="s">
        <v>1718</v>
      </c>
      <c r="P180" s="342" t="s">
        <v>253</v>
      </c>
      <c r="Q180" s="279" t="s">
        <v>56</v>
      </c>
      <c r="R180" s="279" t="s">
        <v>83</v>
      </c>
      <c r="S180" s="279" t="s">
        <v>453</v>
      </c>
      <c r="T180" s="279" t="s">
        <v>177</v>
      </c>
      <c r="U180" s="279" t="s">
        <v>1736</v>
      </c>
      <c r="V180" s="279" t="s">
        <v>109</v>
      </c>
      <c r="W180" s="279" t="s">
        <v>61</v>
      </c>
      <c r="X180" s="279" t="s">
        <v>1709</v>
      </c>
      <c r="Y180" s="279" t="s">
        <v>63</v>
      </c>
      <c r="Z180" s="279" t="s">
        <v>152</v>
      </c>
      <c r="AA180" s="279" t="s">
        <v>181</v>
      </c>
      <c r="AB180" s="279" t="s">
        <v>64</v>
      </c>
      <c r="AC180" s="279" t="s">
        <v>154</v>
      </c>
      <c r="AD180" s="279" t="s">
        <v>589</v>
      </c>
      <c r="AE180" s="279" t="s">
        <v>90</v>
      </c>
      <c r="AF180" s="279" t="s">
        <v>91</v>
      </c>
      <c r="AG180" s="279" t="s">
        <v>64</v>
      </c>
      <c r="AH180" s="279" t="s">
        <v>1710</v>
      </c>
      <c r="AI180" s="279" t="s">
        <v>71</v>
      </c>
      <c r="AJ180" s="279" t="s">
        <v>258</v>
      </c>
      <c r="AK180" s="279" t="s">
        <v>1337</v>
      </c>
      <c r="AL180" s="280">
        <v>43711</v>
      </c>
      <c r="AM180" s="279" t="s">
        <v>1337</v>
      </c>
      <c r="AN180" s="279" t="s">
        <v>74</v>
      </c>
      <c r="AO180" s="279" t="s">
        <v>61</v>
      </c>
      <c r="AP180" s="279" t="s">
        <v>61</v>
      </c>
      <c r="AQ180" s="279" t="s">
        <v>75</v>
      </c>
      <c r="AR180" s="279"/>
      <c r="AS180" s="279" t="s">
        <v>1337</v>
      </c>
      <c r="AT180" s="279" t="s">
        <v>1337</v>
      </c>
      <c r="AU180" s="279"/>
      <c r="AV180" s="279"/>
      <c r="AW180" s="279"/>
      <c r="AX180" s="279"/>
      <c r="AY180" s="280">
        <v>43815</v>
      </c>
      <c r="AZ180" s="280">
        <v>43906</v>
      </c>
      <c r="BA180" s="163">
        <f t="shared" ref="BA180" si="22" xml:space="preserve"> AZ180-AY180</f>
        <v>91</v>
      </c>
      <c r="BB180" s="301" t="s">
        <v>1337</v>
      </c>
      <c r="BC180" s="281"/>
    </row>
    <row r="181" spans="1:55" s="356" customFormat="1" ht="170" x14ac:dyDescent="0.2">
      <c r="A181" s="348" t="s">
        <v>1711</v>
      </c>
      <c r="B181" s="349">
        <v>21984</v>
      </c>
      <c r="C181" s="348" t="s">
        <v>102</v>
      </c>
      <c r="D181" s="348">
        <v>3</v>
      </c>
      <c r="E181" s="348">
        <v>0</v>
      </c>
      <c r="F181" s="348">
        <v>0</v>
      </c>
      <c r="G181" s="348" t="s">
        <v>77</v>
      </c>
      <c r="H181" s="348" t="s">
        <v>78</v>
      </c>
      <c r="I181" s="348" t="s">
        <v>130</v>
      </c>
      <c r="J181" s="348" t="s">
        <v>1712</v>
      </c>
      <c r="K181" s="348" t="s">
        <v>1713</v>
      </c>
      <c r="L181" s="348" t="s">
        <v>1714</v>
      </c>
      <c r="M181" s="348">
        <f t="shared" si="19"/>
        <v>59</v>
      </c>
      <c r="N181" s="350"/>
      <c r="O181" s="348" t="s">
        <v>1718</v>
      </c>
      <c r="P181" s="351" t="s">
        <v>166</v>
      </c>
      <c r="Q181" s="348" t="s">
        <v>106</v>
      </c>
      <c r="R181" s="348" t="s">
        <v>83</v>
      </c>
      <c r="S181" s="352" t="s">
        <v>1284</v>
      </c>
      <c r="T181" s="352" t="s">
        <v>1284</v>
      </c>
      <c r="U181" s="352" t="s">
        <v>1756</v>
      </c>
      <c r="V181" s="348" t="s">
        <v>109</v>
      </c>
      <c r="W181" s="348" t="s">
        <v>61</v>
      </c>
      <c r="X181" s="348" t="s">
        <v>62</v>
      </c>
      <c r="Y181" s="348" t="s">
        <v>1337</v>
      </c>
      <c r="Z181" s="348" t="s">
        <v>370</v>
      </c>
      <c r="AA181" s="348" t="s">
        <v>181</v>
      </c>
      <c r="AB181" s="348" t="s">
        <v>64</v>
      </c>
      <c r="AC181" s="352" t="s">
        <v>1284</v>
      </c>
      <c r="AD181" s="348" t="s">
        <v>295</v>
      </c>
      <c r="AE181" s="348" t="s">
        <v>480</v>
      </c>
      <c r="AF181" s="348" t="s">
        <v>91</v>
      </c>
      <c r="AG181" s="348" t="s">
        <v>64</v>
      </c>
      <c r="AH181" s="348" t="s">
        <v>1715</v>
      </c>
      <c r="AI181" s="348" t="s">
        <v>71</v>
      </c>
      <c r="AJ181" s="348" t="s">
        <v>258</v>
      </c>
      <c r="AK181" s="348" t="s">
        <v>1337</v>
      </c>
      <c r="AL181" s="349">
        <v>43781</v>
      </c>
      <c r="AM181" s="348" t="s">
        <v>1337</v>
      </c>
      <c r="AN181" s="348" t="s">
        <v>74</v>
      </c>
      <c r="AO181" s="348" t="s">
        <v>61</v>
      </c>
      <c r="AP181" s="348" t="s">
        <v>61</v>
      </c>
      <c r="AQ181" s="348" t="s">
        <v>75</v>
      </c>
      <c r="AR181" s="348"/>
      <c r="AS181" s="348" t="s">
        <v>1337</v>
      </c>
      <c r="AT181" s="348" t="s">
        <v>1337</v>
      </c>
      <c r="AU181" s="348"/>
      <c r="AV181" s="348"/>
      <c r="AW181" s="348"/>
      <c r="AX181" s="348"/>
      <c r="AY181" s="349">
        <v>43819</v>
      </c>
      <c r="AZ181" s="349">
        <v>43830</v>
      </c>
      <c r="BA181" s="353">
        <f t="shared" ref="BA181:BA187" si="23" xml:space="preserve"> AZ181-AY181</f>
        <v>11</v>
      </c>
      <c r="BB181" s="354" t="s">
        <v>1337</v>
      </c>
      <c r="BC181" s="355"/>
    </row>
    <row r="182" spans="1:55" s="279" customFormat="1" ht="304" x14ac:dyDescent="0.2">
      <c r="A182" s="20" t="s">
        <v>1758</v>
      </c>
      <c r="B182" s="37">
        <v>19134</v>
      </c>
      <c r="C182" s="20" t="s">
        <v>50</v>
      </c>
      <c r="D182" s="20">
        <v>3</v>
      </c>
      <c r="E182" s="20">
        <v>2</v>
      </c>
      <c r="F182" s="20">
        <v>0</v>
      </c>
      <c r="G182" s="20" t="s">
        <v>77</v>
      </c>
      <c r="H182" s="20" t="s">
        <v>78</v>
      </c>
      <c r="I182" s="20" t="s">
        <v>130</v>
      </c>
      <c r="J182" s="20" t="s">
        <v>1759</v>
      </c>
      <c r="K182" s="20" t="s">
        <v>1760</v>
      </c>
      <c r="L182" s="20" t="s">
        <v>1761</v>
      </c>
      <c r="M182" s="279">
        <f t="shared" si="19"/>
        <v>65</v>
      </c>
      <c r="O182" s="279" t="s">
        <v>1718</v>
      </c>
      <c r="P182" s="279" t="s">
        <v>82</v>
      </c>
      <c r="Q182" s="279" t="s">
        <v>56</v>
      </c>
      <c r="R182" s="348" t="s">
        <v>83</v>
      </c>
      <c r="S182" s="279" t="s">
        <v>453</v>
      </c>
      <c r="T182" s="279" t="s">
        <v>135</v>
      </c>
      <c r="U182" s="279" t="s">
        <v>224</v>
      </c>
      <c r="V182" s="279" t="s">
        <v>109</v>
      </c>
      <c r="W182" s="348" t="s">
        <v>61</v>
      </c>
      <c r="X182" s="279" t="s">
        <v>86</v>
      </c>
      <c r="Y182" s="279" t="s">
        <v>63</v>
      </c>
      <c r="Z182" s="348" t="s">
        <v>180</v>
      </c>
      <c r="AA182" s="348" t="s">
        <v>153</v>
      </c>
      <c r="AB182" s="348" t="s">
        <v>64</v>
      </c>
      <c r="AC182" s="299" t="s">
        <v>1783</v>
      </c>
      <c r="AD182" s="279" t="s">
        <v>886</v>
      </c>
      <c r="AE182" s="348" t="s">
        <v>198</v>
      </c>
      <c r="AF182" s="348" t="s">
        <v>91</v>
      </c>
      <c r="AG182" s="348" t="s">
        <v>64</v>
      </c>
      <c r="AH182" s="279" t="s">
        <v>1781</v>
      </c>
      <c r="AI182" s="348" t="s">
        <v>71</v>
      </c>
      <c r="AJ182" s="279" t="s">
        <v>72</v>
      </c>
      <c r="AK182" s="348" t="s">
        <v>1782</v>
      </c>
      <c r="AL182" s="280">
        <v>42890</v>
      </c>
      <c r="AM182" s="280">
        <v>43178</v>
      </c>
      <c r="AN182" s="348" t="s">
        <v>74</v>
      </c>
      <c r="AO182" s="279" t="s">
        <v>1784</v>
      </c>
      <c r="AP182" s="279" t="s">
        <v>99</v>
      </c>
      <c r="AQ182" s="279" t="s">
        <v>99</v>
      </c>
      <c r="AS182" s="280">
        <v>43756</v>
      </c>
      <c r="AT182" s="348" t="s">
        <v>1785</v>
      </c>
      <c r="AY182" s="280">
        <v>42982</v>
      </c>
      <c r="AZ182" s="280">
        <v>43069</v>
      </c>
      <c r="BA182" s="279">
        <f t="shared" si="23"/>
        <v>87</v>
      </c>
      <c r="BB182" s="349">
        <v>43709</v>
      </c>
    </row>
    <row r="183" spans="1:55" s="279" customFormat="1" ht="176" x14ac:dyDescent="0.2">
      <c r="A183" s="20" t="s">
        <v>1762</v>
      </c>
      <c r="B183" s="37">
        <v>14703</v>
      </c>
      <c r="C183" s="20" t="s">
        <v>1300</v>
      </c>
      <c r="D183" s="20">
        <v>3</v>
      </c>
      <c r="E183" s="20">
        <v>1</v>
      </c>
      <c r="F183" s="20">
        <v>0</v>
      </c>
      <c r="G183" s="20" t="s">
        <v>145</v>
      </c>
      <c r="H183" s="20" t="s">
        <v>52</v>
      </c>
      <c r="I183" s="20" t="s">
        <v>1501</v>
      </c>
      <c r="J183" s="20" t="s">
        <v>1763</v>
      </c>
      <c r="K183" s="20" t="s">
        <v>1764</v>
      </c>
      <c r="L183" s="20" t="s">
        <v>1765</v>
      </c>
      <c r="M183" s="279">
        <f t="shared" si="19"/>
        <v>77</v>
      </c>
      <c r="O183" s="279" t="s">
        <v>1718</v>
      </c>
      <c r="P183" s="279" t="s">
        <v>253</v>
      </c>
      <c r="Q183" s="279" t="s">
        <v>106</v>
      </c>
      <c r="R183" s="348" t="s">
        <v>83</v>
      </c>
      <c r="S183" s="279" t="s">
        <v>453</v>
      </c>
      <c r="T183" s="279" t="s">
        <v>477</v>
      </c>
      <c r="U183" s="279" t="s">
        <v>1787</v>
      </c>
      <c r="V183" s="279" t="s">
        <v>109</v>
      </c>
      <c r="W183" s="348" t="s">
        <v>61</v>
      </c>
      <c r="X183" s="279" t="s">
        <v>86</v>
      </c>
      <c r="Y183" s="279" t="s">
        <v>1337</v>
      </c>
      <c r="Z183" s="348" t="s">
        <v>152</v>
      </c>
      <c r="AA183" s="348" t="s">
        <v>181</v>
      </c>
      <c r="AB183" s="348" t="s">
        <v>64</v>
      </c>
      <c r="AC183" s="279" t="s">
        <v>280</v>
      </c>
      <c r="AD183" s="279" t="s">
        <v>1786</v>
      </c>
      <c r="AE183" s="348" t="s">
        <v>1792</v>
      </c>
      <c r="AF183" s="348" t="s">
        <v>155</v>
      </c>
      <c r="AG183" s="348" t="s">
        <v>64</v>
      </c>
      <c r="AH183" s="279" t="s">
        <v>1793</v>
      </c>
      <c r="AI183" s="279" t="s">
        <v>157</v>
      </c>
      <c r="AJ183" s="279" t="s">
        <v>1788</v>
      </c>
      <c r="AK183" s="279" t="s">
        <v>1337</v>
      </c>
      <c r="AL183" s="280">
        <v>42948</v>
      </c>
      <c r="AM183" s="280" t="s">
        <v>1794</v>
      </c>
      <c r="AN183" s="348" t="s">
        <v>74</v>
      </c>
      <c r="AO183" s="279" t="s">
        <v>1789</v>
      </c>
      <c r="AP183" s="279" t="s">
        <v>1790</v>
      </c>
      <c r="AQ183" s="279" t="s">
        <v>99</v>
      </c>
      <c r="AS183" s="280">
        <v>44160</v>
      </c>
      <c r="AT183" s="279" t="s">
        <v>1791</v>
      </c>
      <c r="AY183" s="280">
        <v>43005</v>
      </c>
      <c r="AZ183" s="280">
        <v>43132</v>
      </c>
      <c r="BA183" s="279">
        <f t="shared" si="23"/>
        <v>127</v>
      </c>
      <c r="BB183" s="280" t="s">
        <v>1337</v>
      </c>
    </row>
    <row r="184" spans="1:55" s="279" customFormat="1" ht="160" x14ac:dyDescent="0.2">
      <c r="A184" s="20" t="s">
        <v>1766</v>
      </c>
      <c r="B184" s="37">
        <v>22382</v>
      </c>
      <c r="C184" s="20" t="s">
        <v>50</v>
      </c>
      <c r="D184" s="20"/>
      <c r="E184" s="20"/>
      <c r="F184" s="20"/>
      <c r="G184" s="20" t="s">
        <v>77</v>
      </c>
      <c r="H184" s="20" t="s">
        <v>78</v>
      </c>
      <c r="I184" s="20" t="s">
        <v>130</v>
      </c>
      <c r="J184" s="20" t="s">
        <v>1767</v>
      </c>
      <c r="K184" s="20" t="s">
        <v>1768</v>
      </c>
      <c r="L184" s="20" t="s">
        <v>1769</v>
      </c>
      <c r="M184" s="279">
        <f t="shared" si="19"/>
        <v>56</v>
      </c>
      <c r="O184" s="279" t="s">
        <v>1718</v>
      </c>
      <c r="P184" s="279" t="s">
        <v>82</v>
      </c>
      <c r="Q184" s="279" t="s">
        <v>56</v>
      </c>
      <c r="R184" s="348" t="s">
        <v>83</v>
      </c>
      <c r="S184" s="279" t="s">
        <v>109</v>
      </c>
      <c r="T184" s="279" t="s">
        <v>135</v>
      </c>
      <c r="U184" s="279" t="s">
        <v>900</v>
      </c>
      <c r="V184" s="279" t="s">
        <v>109</v>
      </c>
      <c r="W184" s="348" t="s">
        <v>61</v>
      </c>
      <c r="X184" s="279" t="s">
        <v>86</v>
      </c>
      <c r="Y184" s="279" t="s">
        <v>63</v>
      </c>
      <c r="Z184" s="299" t="s">
        <v>1799</v>
      </c>
      <c r="AA184" s="299" t="s">
        <v>1799</v>
      </c>
      <c r="AB184" s="299" t="s">
        <v>1799</v>
      </c>
      <c r="AC184" s="299" t="s">
        <v>1799</v>
      </c>
      <c r="AD184" s="279" t="s">
        <v>1796</v>
      </c>
      <c r="AE184" s="348" t="s">
        <v>256</v>
      </c>
      <c r="AF184" s="348" t="s">
        <v>91</v>
      </c>
      <c r="AG184" s="348" t="s">
        <v>64</v>
      </c>
      <c r="AH184" s="279" t="s">
        <v>542</v>
      </c>
      <c r="AI184" s="279" t="s">
        <v>71</v>
      </c>
      <c r="AJ184" s="279" t="s">
        <v>258</v>
      </c>
      <c r="AK184" s="279" t="s">
        <v>1337</v>
      </c>
      <c r="AL184" s="280">
        <v>43144</v>
      </c>
      <c r="AM184" s="279" t="s">
        <v>1795</v>
      </c>
      <c r="AN184" s="348" t="s">
        <v>74</v>
      </c>
      <c r="AO184" s="348" t="s">
        <v>1798</v>
      </c>
      <c r="AP184" s="348" t="s">
        <v>1798</v>
      </c>
      <c r="AQ184" s="279" t="s">
        <v>75</v>
      </c>
      <c r="AR184" s="280">
        <v>43636</v>
      </c>
      <c r="AS184" s="280" t="s">
        <v>1797</v>
      </c>
      <c r="AT184" s="280" t="s">
        <v>1797</v>
      </c>
      <c r="AY184" s="280">
        <v>43216</v>
      </c>
      <c r="AZ184" s="280">
        <v>43305</v>
      </c>
      <c r="BA184" s="279">
        <f t="shared" si="23"/>
        <v>89</v>
      </c>
      <c r="BB184" s="280" t="s">
        <v>1337</v>
      </c>
    </row>
    <row r="185" spans="1:55" s="279" customFormat="1" ht="112" x14ac:dyDescent="0.2">
      <c r="A185" s="20" t="s">
        <v>1757</v>
      </c>
      <c r="B185" s="37">
        <v>21320</v>
      </c>
      <c r="C185" s="20" t="s">
        <v>102</v>
      </c>
      <c r="D185" s="20"/>
      <c r="E185" s="20"/>
      <c r="F185" s="20"/>
      <c r="G185" s="20" t="s">
        <v>77</v>
      </c>
      <c r="H185" s="20" t="s">
        <v>78</v>
      </c>
      <c r="I185" s="20" t="s">
        <v>130</v>
      </c>
      <c r="J185" s="20" t="s">
        <v>1770</v>
      </c>
      <c r="K185" s="20" t="s">
        <v>1771</v>
      </c>
      <c r="L185" s="20" t="s">
        <v>1772</v>
      </c>
      <c r="M185" s="279">
        <f t="shared" si="19"/>
        <v>59</v>
      </c>
      <c r="O185" s="279" t="s">
        <v>4</v>
      </c>
      <c r="P185" s="279" t="s">
        <v>176</v>
      </c>
      <c r="Q185" s="279" t="s">
        <v>106</v>
      </c>
      <c r="R185" s="348" t="s">
        <v>83</v>
      </c>
      <c r="S185" s="279" t="s">
        <v>109</v>
      </c>
      <c r="T185" s="279" t="s">
        <v>1800</v>
      </c>
      <c r="U185" s="279" t="s">
        <v>1552</v>
      </c>
      <c r="V185" s="279" t="s">
        <v>109</v>
      </c>
      <c r="W185" s="348" t="s">
        <v>61</v>
      </c>
      <c r="X185" s="279" t="s">
        <v>62</v>
      </c>
      <c r="Y185" s="279" t="s">
        <v>1337</v>
      </c>
      <c r="Z185" s="348" t="s">
        <v>489</v>
      </c>
      <c r="AA185" s="348" t="s">
        <v>181</v>
      </c>
      <c r="AB185" s="348" t="s">
        <v>64</v>
      </c>
      <c r="AC185" s="299" t="s">
        <v>1801</v>
      </c>
      <c r="AD185" s="279" t="s">
        <v>1802</v>
      </c>
      <c r="AE185" s="348" t="s">
        <v>139</v>
      </c>
      <c r="AF185" s="348" t="s">
        <v>91</v>
      </c>
      <c r="AG185" s="348" t="s">
        <v>64</v>
      </c>
      <c r="AH185" s="279" t="s">
        <v>1803</v>
      </c>
      <c r="AI185" s="279" t="s">
        <v>71</v>
      </c>
      <c r="AJ185" s="279" t="s">
        <v>258</v>
      </c>
      <c r="AK185" s="279" t="s">
        <v>1337</v>
      </c>
      <c r="AL185" s="280">
        <v>43160</v>
      </c>
      <c r="AM185" s="279" t="s">
        <v>1804</v>
      </c>
      <c r="AN185" s="348" t="s">
        <v>74</v>
      </c>
      <c r="AO185" s="348" t="s">
        <v>1798</v>
      </c>
      <c r="AP185" s="348" t="s">
        <v>1798</v>
      </c>
      <c r="AQ185" s="279" t="s">
        <v>75</v>
      </c>
      <c r="AR185" s="280">
        <v>43809</v>
      </c>
      <c r="AS185" s="280" t="s">
        <v>1797</v>
      </c>
      <c r="AT185" s="280" t="s">
        <v>1797</v>
      </c>
      <c r="AY185" s="280">
        <v>43203</v>
      </c>
      <c r="AZ185" s="280">
        <v>43214</v>
      </c>
      <c r="BA185" s="279">
        <f t="shared" si="23"/>
        <v>11</v>
      </c>
      <c r="BB185" s="280" t="s">
        <v>1337</v>
      </c>
    </row>
    <row r="186" spans="1:55" s="279" customFormat="1" ht="112" x14ac:dyDescent="0.2">
      <c r="A186" s="20" t="s">
        <v>1773</v>
      </c>
      <c r="B186" s="37">
        <v>14616</v>
      </c>
      <c r="C186" s="20" t="s">
        <v>761</v>
      </c>
      <c r="D186" s="20">
        <v>3</v>
      </c>
      <c r="E186" s="20">
        <v>1</v>
      </c>
      <c r="F186" s="20">
        <v>0</v>
      </c>
      <c r="G186" s="20" t="s">
        <v>51</v>
      </c>
      <c r="H186" s="20" t="s">
        <v>52</v>
      </c>
      <c r="I186" s="20" t="s">
        <v>118</v>
      </c>
      <c r="J186" s="20" t="s">
        <v>1774</v>
      </c>
      <c r="K186" s="20" t="s">
        <v>1775</v>
      </c>
      <c r="L186" s="20" t="s">
        <v>1776</v>
      </c>
      <c r="M186" s="279">
        <f t="shared" si="19"/>
        <v>78</v>
      </c>
      <c r="O186" s="279" t="s">
        <v>1718</v>
      </c>
      <c r="P186" s="279" t="s">
        <v>253</v>
      </c>
      <c r="Q186" s="279" t="s">
        <v>106</v>
      </c>
      <c r="R186" s="348" t="s">
        <v>83</v>
      </c>
      <c r="S186" s="279" t="s">
        <v>109</v>
      </c>
      <c r="T186" s="279" t="s">
        <v>487</v>
      </c>
      <c r="U186" s="279" t="s">
        <v>529</v>
      </c>
      <c r="V186" s="279" t="s">
        <v>109</v>
      </c>
      <c r="W186" s="348" t="s">
        <v>61</v>
      </c>
      <c r="X186" s="279" t="s">
        <v>86</v>
      </c>
      <c r="Y186" s="279" t="s">
        <v>1337</v>
      </c>
      <c r="Z186" s="348" t="s">
        <v>152</v>
      </c>
      <c r="AA186" s="348" t="s">
        <v>181</v>
      </c>
      <c r="AB186" s="348" t="s">
        <v>64</v>
      </c>
      <c r="AC186" s="279" t="s">
        <v>154</v>
      </c>
      <c r="AD186" s="279" t="s">
        <v>1805</v>
      </c>
      <c r="AE186" s="348" t="s">
        <v>256</v>
      </c>
      <c r="AF186" s="348" t="s">
        <v>91</v>
      </c>
      <c r="AG186" s="348" t="s">
        <v>64</v>
      </c>
      <c r="AH186" s="279" t="s">
        <v>1806</v>
      </c>
      <c r="AI186" s="279" t="s">
        <v>71</v>
      </c>
      <c r="AJ186" s="279" t="s">
        <v>258</v>
      </c>
      <c r="AK186" s="279" t="s">
        <v>1337</v>
      </c>
      <c r="AL186" s="280">
        <v>43175</v>
      </c>
      <c r="AM186" s="280" t="s">
        <v>1807</v>
      </c>
      <c r="AN186" s="348" t="s">
        <v>74</v>
      </c>
      <c r="AO186" s="348" t="s">
        <v>74</v>
      </c>
      <c r="AP186" s="348" t="s">
        <v>1808</v>
      </c>
      <c r="AQ186" s="279" t="s">
        <v>75</v>
      </c>
      <c r="AS186" s="279" t="s">
        <v>1337</v>
      </c>
      <c r="AT186" s="279" t="s">
        <v>1337</v>
      </c>
      <c r="AY186" s="280">
        <v>43285</v>
      </c>
      <c r="AZ186" s="280">
        <v>43388</v>
      </c>
      <c r="BA186" s="279">
        <f t="shared" si="23"/>
        <v>103</v>
      </c>
      <c r="BB186" s="280" t="s">
        <v>1337</v>
      </c>
    </row>
    <row r="187" spans="1:55" s="279" customFormat="1" ht="272" x14ac:dyDescent="0.2">
      <c r="A187" s="20" t="s">
        <v>1777</v>
      </c>
      <c r="B187" s="37">
        <v>16499</v>
      </c>
      <c r="C187" s="20" t="s">
        <v>50</v>
      </c>
      <c r="D187" s="20">
        <v>3</v>
      </c>
      <c r="E187" s="20">
        <v>2</v>
      </c>
      <c r="F187" s="20">
        <v>0</v>
      </c>
      <c r="G187" s="20" t="s">
        <v>51</v>
      </c>
      <c r="H187" s="20" t="s">
        <v>52</v>
      </c>
      <c r="I187" s="20" t="s">
        <v>118</v>
      </c>
      <c r="J187" s="20" t="s">
        <v>1778</v>
      </c>
      <c r="K187" s="20" t="s">
        <v>1779</v>
      </c>
      <c r="L187" s="20" t="s">
        <v>1780</v>
      </c>
      <c r="M187" s="279">
        <f t="shared" si="19"/>
        <v>73</v>
      </c>
      <c r="O187" s="279" t="s">
        <v>1718</v>
      </c>
      <c r="P187" s="279" t="s">
        <v>166</v>
      </c>
      <c r="Q187" s="279" t="s">
        <v>56</v>
      </c>
      <c r="R187" s="279" t="s">
        <v>83</v>
      </c>
      <c r="S187" s="279" t="s">
        <v>453</v>
      </c>
      <c r="T187" s="279" t="s">
        <v>487</v>
      </c>
      <c r="U187" s="279" t="s">
        <v>323</v>
      </c>
      <c r="V187" s="279" t="s">
        <v>109</v>
      </c>
      <c r="W187" s="348" t="s">
        <v>61</v>
      </c>
      <c r="X187" s="279" t="s">
        <v>86</v>
      </c>
      <c r="Y187" s="279" t="s">
        <v>63</v>
      </c>
      <c r="Z187" s="279" t="s">
        <v>489</v>
      </c>
      <c r="AA187" s="348" t="s">
        <v>153</v>
      </c>
      <c r="AB187" s="348" t="s">
        <v>64</v>
      </c>
      <c r="AC187" s="279" t="s">
        <v>588</v>
      </c>
      <c r="AD187" s="279" t="s">
        <v>1802</v>
      </c>
      <c r="AE187" s="348" t="s">
        <v>198</v>
      </c>
      <c r="AF187" s="348" t="s">
        <v>91</v>
      </c>
      <c r="AG187" s="348" t="s">
        <v>64</v>
      </c>
      <c r="AH187" s="279" t="s">
        <v>1809</v>
      </c>
      <c r="AI187" s="279" t="s">
        <v>71</v>
      </c>
      <c r="AJ187" s="279" t="s">
        <v>258</v>
      </c>
      <c r="AK187" s="279" t="s">
        <v>1337</v>
      </c>
      <c r="AL187" s="280">
        <v>43223</v>
      </c>
      <c r="AM187" s="280" t="s">
        <v>1810</v>
      </c>
      <c r="AN187" s="348" t="s">
        <v>74</v>
      </c>
      <c r="AO187" s="348" t="s">
        <v>74</v>
      </c>
      <c r="AP187" s="348" t="s">
        <v>1811</v>
      </c>
      <c r="AQ187" s="279" t="s">
        <v>75</v>
      </c>
      <c r="AS187" s="279" t="s">
        <v>1337</v>
      </c>
      <c r="AT187" s="279" t="s">
        <v>1337</v>
      </c>
      <c r="AY187" s="280">
        <v>43329</v>
      </c>
      <c r="AZ187" s="280">
        <v>43409</v>
      </c>
      <c r="BA187" s="279">
        <f t="shared" si="23"/>
        <v>80</v>
      </c>
      <c r="BB187" s="280" t="s">
        <v>1337</v>
      </c>
    </row>
    <row r="188" spans="1:55" s="284" customFormat="1" x14ac:dyDescent="0.2">
      <c r="M188" s="285"/>
      <c r="N188" s="325"/>
      <c r="O188" s="357"/>
      <c r="P188" s="287"/>
      <c r="Y188" s="286"/>
      <c r="Z188" s="93"/>
      <c r="AA188" s="93"/>
      <c r="AB188" s="93"/>
      <c r="AC188" s="287"/>
      <c r="AD188" s="278"/>
      <c r="AE188" s="278"/>
      <c r="AF188" s="278"/>
      <c r="AG188" s="278"/>
      <c r="AH188" s="278"/>
      <c r="AI188" s="278"/>
      <c r="AJ188" s="278"/>
      <c r="AK188" s="278"/>
      <c r="AL188" s="278"/>
      <c r="AM188" s="278"/>
      <c r="AN188" s="278"/>
      <c r="AO188" s="278"/>
      <c r="AP188" s="278"/>
      <c r="AQ188" s="278"/>
      <c r="AR188" s="278"/>
      <c r="AY188" s="285"/>
      <c r="AZ188" s="285"/>
      <c r="BA188" s="285"/>
      <c r="BB188" s="358"/>
    </row>
    <row r="189" spans="1:55" s="288" customFormat="1" x14ac:dyDescent="0.2">
      <c r="M189" s="282"/>
      <c r="N189" s="326"/>
      <c r="O189" s="279"/>
      <c r="P189" s="290"/>
      <c r="Y189" s="289"/>
      <c r="Z189" s="93"/>
      <c r="AA189" s="93"/>
      <c r="AB189" s="93"/>
      <c r="AC189" s="290"/>
      <c r="AD189" s="278"/>
      <c r="AE189" s="278"/>
      <c r="AF189" s="278"/>
      <c r="AG189" s="278"/>
      <c r="AH189" s="278"/>
      <c r="AI189" s="278"/>
      <c r="AJ189" s="278"/>
      <c r="AK189" s="278"/>
      <c r="AL189" s="278"/>
      <c r="AM189" s="278"/>
      <c r="AN189" s="278"/>
      <c r="AO189" s="278"/>
      <c r="AP189" s="278"/>
      <c r="AQ189" s="278"/>
      <c r="AR189" s="278"/>
      <c r="AY189" s="282"/>
      <c r="AZ189" s="282"/>
      <c r="BA189" s="282"/>
      <c r="BB189" s="359"/>
    </row>
    <row r="190" spans="1:55" s="288" customFormat="1" x14ac:dyDescent="0.2">
      <c r="M190" s="282"/>
      <c r="N190" s="326"/>
      <c r="O190" s="279"/>
      <c r="P190" s="290"/>
      <c r="Y190" s="289"/>
      <c r="Z190" s="93"/>
      <c r="AA190" s="93"/>
      <c r="AB190" s="93"/>
      <c r="AC190" s="290"/>
      <c r="AD190" s="278"/>
      <c r="AE190" s="278"/>
      <c r="AF190" s="278"/>
      <c r="AG190" s="278"/>
      <c r="AH190" s="278"/>
      <c r="AI190" s="278"/>
      <c r="AJ190" s="278"/>
      <c r="AK190" s="278"/>
      <c r="AL190" s="278"/>
      <c r="AM190" s="278"/>
      <c r="AN190" s="278"/>
      <c r="AO190" s="278"/>
      <c r="AP190" s="278"/>
      <c r="AQ190" s="278"/>
      <c r="AR190" s="278"/>
      <c r="AY190" s="282"/>
      <c r="AZ190" s="282"/>
      <c r="BA190" s="282"/>
      <c r="BB190" s="359"/>
    </row>
    <row r="191" spans="1:55" s="288" customFormat="1" x14ac:dyDescent="0.2">
      <c r="M191" s="282"/>
      <c r="N191" s="326"/>
      <c r="O191" s="279"/>
      <c r="P191" s="290"/>
      <c r="Y191" s="289"/>
      <c r="Z191" s="93"/>
      <c r="AA191" s="93"/>
      <c r="AB191" s="93"/>
      <c r="AC191" s="290"/>
      <c r="AD191" s="278"/>
      <c r="AE191" s="278"/>
      <c r="AF191" s="278"/>
      <c r="AG191" s="278"/>
      <c r="AH191" s="278"/>
      <c r="AI191" s="278"/>
      <c r="AJ191" s="278"/>
      <c r="AK191" s="278"/>
      <c r="AL191" s="278"/>
      <c r="AM191" s="278"/>
      <c r="AN191" s="278"/>
      <c r="AO191" s="278"/>
      <c r="AP191" s="278"/>
      <c r="AQ191" s="278"/>
      <c r="AR191" s="278"/>
      <c r="AY191" s="282"/>
      <c r="AZ191" s="282"/>
      <c r="BA191" s="282"/>
      <c r="BB191" s="359"/>
    </row>
    <row r="192" spans="1:55" s="288" customFormat="1" x14ac:dyDescent="0.2">
      <c r="M192" s="282"/>
      <c r="N192" s="326"/>
      <c r="O192" s="279"/>
      <c r="P192" s="290"/>
      <c r="Y192" s="289"/>
      <c r="Z192" s="93"/>
      <c r="AA192" s="93"/>
      <c r="AB192" s="93"/>
      <c r="AC192" s="290"/>
      <c r="AD192" s="278"/>
      <c r="AE192" s="278"/>
      <c r="AF192" s="278"/>
      <c r="AG192" s="278"/>
      <c r="AH192" s="278"/>
      <c r="AI192" s="278"/>
      <c r="AJ192" s="278"/>
      <c r="AK192" s="278"/>
      <c r="AL192" s="278"/>
      <c r="AM192" s="278"/>
      <c r="AN192" s="278"/>
      <c r="AO192" s="278"/>
      <c r="AP192" s="278"/>
      <c r="AQ192" s="278"/>
      <c r="AR192" s="278"/>
      <c r="AY192" s="282"/>
      <c r="AZ192" s="282"/>
      <c r="BA192" s="282"/>
      <c r="BB192" s="359"/>
    </row>
    <row r="193" spans="13:54" s="288" customFormat="1" x14ac:dyDescent="0.2">
      <c r="M193" s="282"/>
      <c r="N193" s="326"/>
      <c r="O193" s="279"/>
      <c r="P193" s="290"/>
      <c r="Y193" s="289"/>
      <c r="Z193" s="93"/>
      <c r="AA193" s="93"/>
      <c r="AB193" s="93"/>
      <c r="AC193" s="290"/>
      <c r="AD193" s="278"/>
      <c r="AE193" s="278"/>
      <c r="AF193" s="278"/>
      <c r="AG193" s="278"/>
      <c r="AH193" s="278"/>
      <c r="AI193" s="278"/>
      <c r="AJ193" s="278"/>
      <c r="AK193" s="278"/>
      <c r="AL193" s="278"/>
      <c r="AM193" s="278"/>
      <c r="AN193" s="278"/>
      <c r="AO193" s="278"/>
      <c r="AP193" s="278"/>
      <c r="AQ193" s="278"/>
      <c r="AR193" s="278"/>
      <c r="AY193" s="282"/>
      <c r="AZ193" s="282"/>
      <c r="BA193" s="282"/>
      <c r="BB193" s="359"/>
    </row>
    <row r="194" spans="13:54" s="288" customFormat="1" x14ac:dyDescent="0.2">
      <c r="M194" s="282"/>
      <c r="N194" s="326"/>
      <c r="O194" s="279"/>
      <c r="P194" s="290"/>
      <c r="Y194" s="289"/>
      <c r="Z194" s="93"/>
      <c r="AA194" s="93"/>
      <c r="AB194" s="93"/>
      <c r="AC194" s="290"/>
      <c r="AD194" s="278"/>
      <c r="AE194" s="278"/>
      <c r="AF194" s="278"/>
      <c r="AG194" s="278"/>
      <c r="AH194" s="278"/>
      <c r="AI194" s="278"/>
      <c r="AJ194" s="278"/>
      <c r="AK194" s="278"/>
      <c r="AL194" s="278"/>
      <c r="AM194" s="278"/>
      <c r="AN194" s="278"/>
      <c r="AO194" s="278"/>
      <c r="AP194" s="278"/>
      <c r="AQ194" s="278"/>
      <c r="AR194" s="278"/>
      <c r="AY194" s="282"/>
      <c r="AZ194" s="282"/>
      <c r="BA194" s="282"/>
      <c r="BB194" s="359"/>
    </row>
    <row r="195" spans="13:54" s="288" customFormat="1" x14ac:dyDescent="0.2">
      <c r="M195" s="282"/>
      <c r="N195" s="326"/>
      <c r="O195" s="279"/>
      <c r="P195" s="290"/>
      <c r="Y195" s="289"/>
      <c r="Z195" s="93"/>
      <c r="AA195" s="93"/>
      <c r="AB195" s="93"/>
      <c r="AC195" s="290"/>
      <c r="AD195" s="278"/>
      <c r="AE195" s="278"/>
      <c r="AF195" s="278"/>
      <c r="AG195" s="278"/>
      <c r="AH195" s="278"/>
      <c r="AI195" s="278"/>
      <c r="AJ195" s="278"/>
      <c r="AK195" s="278"/>
      <c r="AL195" s="278"/>
      <c r="AM195" s="278"/>
      <c r="AN195" s="278"/>
      <c r="AO195" s="278"/>
      <c r="AP195" s="278"/>
      <c r="AQ195" s="278"/>
      <c r="AR195" s="278"/>
      <c r="AY195" s="282"/>
      <c r="AZ195" s="282"/>
      <c r="BA195" s="282"/>
      <c r="BB195" s="359"/>
    </row>
    <row r="196" spans="13:54" s="288" customFormat="1" x14ac:dyDescent="0.2">
      <c r="M196" s="282"/>
      <c r="N196" s="326"/>
      <c r="O196" s="279"/>
      <c r="P196" s="290"/>
      <c r="Y196" s="289"/>
      <c r="Z196" s="93"/>
      <c r="AA196" s="93"/>
      <c r="AB196" s="93"/>
      <c r="AC196" s="290"/>
      <c r="AD196" s="278"/>
      <c r="AE196" s="278"/>
      <c r="AF196" s="278"/>
      <c r="AG196" s="278"/>
      <c r="AH196" s="278"/>
      <c r="AI196" s="278"/>
      <c r="AJ196" s="278"/>
      <c r="AK196" s="278"/>
      <c r="AL196" s="278"/>
      <c r="AM196" s="278"/>
      <c r="AN196" s="278"/>
      <c r="AO196" s="278"/>
      <c r="AP196" s="278"/>
      <c r="AQ196" s="278"/>
      <c r="AR196" s="278"/>
      <c r="AY196" s="282"/>
      <c r="AZ196" s="282"/>
      <c r="BA196" s="282"/>
      <c r="BB196" s="359"/>
    </row>
    <row r="197" spans="13:54" s="288" customFormat="1" x14ac:dyDescent="0.2">
      <c r="M197" s="282"/>
      <c r="N197" s="326"/>
      <c r="O197" s="279"/>
      <c r="P197" s="290"/>
      <c r="Y197" s="289"/>
      <c r="Z197" s="93"/>
      <c r="AA197" s="93"/>
      <c r="AB197" s="93"/>
      <c r="AC197" s="290"/>
      <c r="AD197" s="278"/>
      <c r="AE197" s="278"/>
      <c r="AF197" s="278"/>
      <c r="AG197" s="278"/>
      <c r="AH197" s="278"/>
      <c r="AI197" s="278"/>
      <c r="AJ197" s="278"/>
      <c r="AK197" s="278"/>
      <c r="AL197" s="278"/>
      <c r="AM197" s="278"/>
      <c r="AN197" s="278"/>
      <c r="AO197" s="278"/>
      <c r="AP197" s="278"/>
      <c r="AQ197" s="278"/>
      <c r="AR197" s="278"/>
      <c r="AY197" s="282"/>
      <c r="AZ197" s="282"/>
      <c r="BA197" s="282"/>
      <c r="BB197" s="359"/>
    </row>
    <row r="198" spans="13:54" s="288" customFormat="1" x14ac:dyDescent="0.2">
      <c r="M198" s="282"/>
      <c r="N198" s="326"/>
      <c r="O198" s="279"/>
      <c r="P198" s="290"/>
      <c r="Y198" s="289"/>
      <c r="Z198" s="93"/>
      <c r="AA198" s="93"/>
      <c r="AB198" s="93"/>
      <c r="AC198" s="290"/>
      <c r="AD198" s="278"/>
      <c r="AE198" s="278"/>
      <c r="AF198" s="278"/>
      <c r="AG198" s="278"/>
      <c r="AH198" s="278"/>
      <c r="AI198" s="278"/>
      <c r="AJ198" s="278"/>
      <c r="AK198" s="278"/>
      <c r="AL198" s="278"/>
      <c r="AM198" s="278"/>
      <c r="AN198" s="278"/>
      <c r="AO198" s="278"/>
      <c r="AP198" s="278"/>
      <c r="AQ198" s="278"/>
      <c r="AR198" s="278"/>
      <c r="AY198" s="282"/>
      <c r="AZ198" s="282"/>
      <c r="BA198" s="282"/>
      <c r="BB198" s="359"/>
    </row>
    <row r="199" spans="13:54" s="288" customFormat="1" x14ac:dyDescent="0.2">
      <c r="M199" s="282"/>
      <c r="N199" s="326"/>
      <c r="O199" s="279"/>
      <c r="P199" s="290"/>
      <c r="Y199" s="289"/>
      <c r="Z199" s="93"/>
      <c r="AA199" s="93"/>
      <c r="AB199" s="93"/>
      <c r="AC199" s="290"/>
      <c r="AD199" s="278"/>
      <c r="AE199" s="278"/>
      <c r="AF199" s="278"/>
      <c r="AG199" s="278"/>
      <c r="AH199" s="278"/>
      <c r="AI199" s="278"/>
      <c r="AJ199" s="278"/>
      <c r="AK199" s="278"/>
      <c r="AL199" s="278"/>
      <c r="AM199" s="278"/>
      <c r="AN199" s="278"/>
      <c r="AO199" s="278"/>
      <c r="AP199" s="278"/>
      <c r="AQ199" s="278"/>
      <c r="AR199" s="278"/>
      <c r="AY199" s="282"/>
      <c r="AZ199" s="282"/>
      <c r="BA199" s="282"/>
      <c r="BB199" s="359"/>
    </row>
    <row r="200" spans="13:54" s="288" customFormat="1" x14ac:dyDescent="0.2">
      <c r="M200" s="282"/>
      <c r="N200" s="326"/>
      <c r="O200" s="279"/>
      <c r="P200" s="290"/>
      <c r="Y200" s="289"/>
      <c r="Z200" s="93"/>
      <c r="AA200" s="93"/>
      <c r="AB200" s="93"/>
      <c r="AC200" s="290"/>
      <c r="AD200" s="278"/>
      <c r="AE200" s="278"/>
      <c r="AF200" s="278"/>
      <c r="AG200" s="278"/>
      <c r="AH200" s="278"/>
      <c r="AI200" s="278"/>
      <c r="AJ200" s="278"/>
      <c r="AK200" s="278"/>
      <c r="AL200" s="278"/>
      <c r="AM200" s="278"/>
      <c r="AN200" s="278"/>
      <c r="AO200" s="278"/>
      <c r="AP200" s="278"/>
      <c r="AQ200" s="278"/>
      <c r="AR200" s="278"/>
      <c r="AY200" s="282"/>
      <c r="AZ200" s="282"/>
      <c r="BA200" s="282"/>
      <c r="BB200" s="359"/>
    </row>
    <row r="201" spans="13:54" s="288" customFormat="1" x14ac:dyDescent="0.2">
      <c r="M201" s="282"/>
      <c r="N201" s="326"/>
      <c r="O201" s="279"/>
      <c r="P201" s="290"/>
      <c r="Y201" s="289"/>
      <c r="Z201" s="93"/>
      <c r="AA201" s="93"/>
      <c r="AB201" s="93"/>
      <c r="AC201" s="290"/>
      <c r="AD201" s="278"/>
      <c r="AE201" s="278"/>
      <c r="AF201" s="278"/>
      <c r="AG201" s="278"/>
      <c r="AH201" s="278"/>
      <c r="AI201" s="278"/>
      <c r="AJ201" s="278"/>
      <c r="AK201" s="278"/>
      <c r="AL201" s="278"/>
      <c r="AM201" s="278"/>
      <c r="AN201" s="278"/>
      <c r="AO201" s="278"/>
      <c r="AP201" s="278"/>
      <c r="AQ201" s="278"/>
      <c r="AR201" s="278"/>
      <c r="AY201" s="282"/>
      <c r="AZ201" s="282"/>
      <c r="BA201" s="282"/>
      <c r="BB201" s="359"/>
    </row>
    <row r="202" spans="13:54" s="288" customFormat="1" x14ac:dyDescent="0.2">
      <c r="M202" s="282"/>
      <c r="N202" s="326"/>
      <c r="O202" s="279"/>
      <c r="P202" s="290"/>
      <c r="Y202" s="289"/>
      <c r="Z202" s="93"/>
      <c r="AA202" s="93"/>
      <c r="AB202" s="93"/>
      <c r="AC202" s="290"/>
      <c r="AD202" s="278"/>
      <c r="AE202" s="278"/>
      <c r="AF202" s="278"/>
      <c r="AG202" s="278"/>
      <c r="AH202" s="278"/>
      <c r="AI202" s="278"/>
      <c r="AJ202" s="278"/>
      <c r="AK202" s="278"/>
      <c r="AL202" s="278"/>
      <c r="AM202" s="278"/>
      <c r="AN202" s="278"/>
      <c r="AO202" s="278"/>
      <c r="AP202" s="278"/>
      <c r="AQ202" s="278"/>
      <c r="AR202" s="278"/>
      <c r="AY202" s="282"/>
      <c r="AZ202" s="282"/>
      <c r="BA202" s="282"/>
      <c r="BB202" s="359"/>
    </row>
    <row r="203" spans="13:54" s="288" customFormat="1" x14ac:dyDescent="0.2">
      <c r="M203" s="282"/>
      <c r="N203" s="326"/>
      <c r="O203" s="279"/>
      <c r="P203" s="290"/>
      <c r="Y203" s="289"/>
      <c r="Z203" s="93"/>
      <c r="AA203" s="93"/>
      <c r="AB203" s="93"/>
      <c r="AC203" s="290"/>
      <c r="AD203" s="278"/>
      <c r="AE203" s="278"/>
      <c r="AF203" s="278"/>
      <c r="AG203" s="278"/>
      <c r="AH203" s="278"/>
      <c r="AI203" s="278"/>
      <c r="AJ203" s="278"/>
      <c r="AK203" s="278"/>
      <c r="AL203" s="278"/>
      <c r="AM203" s="278"/>
      <c r="AN203" s="278"/>
      <c r="AO203" s="278"/>
      <c r="AP203" s="278"/>
      <c r="AQ203" s="278"/>
      <c r="AR203" s="278"/>
      <c r="AY203" s="282"/>
      <c r="AZ203" s="282"/>
      <c r="BA203" s="282"/>
      <c r="BB203" s="359"/>
    </row>
    <row r="204" spans="13:54" s="288" customFormat="1" x14ac:dyDescent="0.2">
      <c r="M204" s="282"/>
      <c r="N204" s="326"/>
      <c r="O204" s="279"/>
      <c r="P204" s="290"/>
      <c r="Y204" s="289"/>
      <c r="Z204" s="93"/>
      <c r="AA204" s="93"/>
      <c r="AB204" s="93"/>
      <c r="AC204" s="290"/>
      <c r="AD204" s="278"/>
      <c r="AE204" s="278"/>
      <c r="AF204" s="278"/>
      <c r="AG204" s="278"/>
      <c r="AH204" s="278"/>
      <c r="AI204" s="278"/>
      <c r="AJ204" s="278"/>
      <c r="AK204" s="278"/>
      <c r="AL204" s="278"/>
      <c r="AM204" s="278"/>
      <c r="AN204" s="278"/>
      <c r="AO204" s="278"/>
      <c r="AP204" s="278"/>
      <c r="AQ204" s="278"/>
      <c r="AR204" s="278"/>
      <c r="AY204" s="282"/>
      <c r="AZ204" s="282"/>
      <c r="BA204" s="282"/>
      <c r="BB204" s="359"/>
    </row>
    <row r="205" spans="13:54" s="288" customFormat="1" x14ac:dyDescent="0.2">
      <c r="M205" s="282"/>
      <c r="N205" s="326"/>
      <c r="O205" s="279"/>
      <c r="P205" s="290"/>
      <c r="Y205" s="289"/>
      <c r="Z205" s="93"/>
      <c r="AA205" s="93"/>
      <c r="AB205" s="93"/>
      <c r="AC205" s="290"/>
      <c r="AD205" s="278"/>
      <c r="AE205" s="278"/>
      <c r="AF205" s="278"/>
      <c r="AG205" s="278"/>
      <c r="AH205" s="278"/>
      <c r="AI205" s="278"/>
      <c r="AJ205" s="278"/>
      <c r="AK205" s="278"/>
      <c r="AL205" s="278"/>
      <c r="AM205" s="278"/>
      <c r="AN205" s="278"/>
      <c r="AO205" s="278"/>
      <c r="AP205" s="278"/>
      <c r="AQ205" s="278"/>
      <c r="AR205" s="278"/>
      <c r="AY205" s="282"/>
      <c r="AZ205" s="282"/>
      <c r="BA205" s="282"/>
      <c r="BB205" s="359"/>
    </row>
    <row r="206" spans="13:54" s="288" customFormat="1" x14ac:dyDescent="0.2">
      <c r="M206" s="282"/>
      <c r="N206" s="326"/>
      <c r="O206" s="279"/>
      <c r="P206" s="290"/>
      <c r="Y206" s="289"/>
      <c r="Z206" s="93"/>
      <c r="AA206" s="93"/>
      <c r="AB206" s="93"/>
      <c r="AC206" s="290"/>
      <c r="AD206" s="278"/>
      <c r="AE206" s="278"/>
      <c r="AF206" s="278"/>
      <c r="AG206" s="278"/>
      <c r="AH206" s="278"/>
      <c r="AI206" s="278"/>
      <c r="AJ206" s="278"/>
      <c r="AK206" s="278"/>
      <c r="AL206" s="278"/>
      <c r="AM206" s="278"/>
      <c r="AN206" s="278"/>
      <c r="AO206" s="278"/>
      <c r="AP206" s="278"/>
      <c r="AQ206" s="278"/>
      <c r="AR206" s="278"/>
      <c r="AY206" s="282"/>
      <c r="AZ206" s="282"/>
      <c r="BA206" s="282"/>
      <c r="BB206" s="359"/>
    </row>
    <row r="207" spans="13:54" s="288" customFormat="1" x14ac:dyDescent="0.2">
      <c r="M207" s="282"/>
      <c r="N207" s="326"/>
      <c r="O207" s="279"/>
      <c r="P207" s="290"/>
      <c r="Y207" s="289"/>
      <c r="Z207" s="93"/>
      <c r="AA207" s="93"/>
      <c r="AB207" s="93"/>
      <c r="AC207" s="290"/>
      <c r="AD207" s="278"/>
      <c r="AE207" s="278"/>
      <c r="AF207" s="278"/>
      <c r="AG207" s="278"/>
      <c r="AH207" s="278"/>
      <c r="AI207" s="278"/>
      <c r="AJ207" s="278"/>
      <c r="AK207" s="278"/>
      <c r="AL207" s="278"/>
      <c r="AM207" s="278"/>
      <c r="AN207" s="278"/>
      <c r="AO207" s="278"/>
      <c r="AP207" s="278"/>
      <c r="AQ207" s="278"/>
      <c r="AR207" s="278"/>
      <c r="AY207" s="282"/>
      <c r="AZ207" s="282"/>
      <c r="BA207" s="282"/>
      <c r="BB207" s="359"/>
    </row>
    <row r="208" spans="13:54" s="288" customFormat="1" x14ac:dyDescent="0.2">
      <c r="M208" s="282"/>
      <c r="N208" s="326"/>
      <c r="O208" s="279"/>
      <c r="P208" s="290"/>
      <c r="Y208" s="289"/>
      <c r="Z208" s="93"/>
      <c r="AA208" s="93"/>
      <c r="AB208" s="93"/>
      <c r="AC208" s="290"/>
      <c r="AD208" s="278"/>
      <c r="AE208" s="278"/>
      <c r="AF208" s="278"/>
      <c r="AG208" s="278"/>
      <c r="AH208" s="278"/>
      <c r="AI208" s="278"/>
      <c r="AJ208" s="278"/>
      <c r="AK208" s="278"/>
      <c r="AL208" s="278"/>
      <c r="AM208" s="278"/>
      <c r="AN208" s="278"/>
      <c r="AO208" s="278"/>
      <c r="AP208" s="278"/>
      <c r="AQ208" s="278"/>
      <c r="AR208" s="278"/>
      <c r="AY208" s="282"/>
      <c r="AZ208" s="282"/>
      <c r="BA208" s="282"/>
      <c r="BB208" s="359"/>
    </row>
    <row r="209" spans="13:54" s="288" customFormat="1" x14ac:dyDescent="0.2">
      <c r="M209" s="282"/>
      <c r="N209" s="326"/>
      <c r="O209" s="279"/>
      <c r="P209" s="290"/>
      <c r="Y209" s="289"/>
      <c r="Z209" s="93"/>
      <c r="AA209" s="93"/>
      <c r="AB209" s="93"/>
      <c r="AC209" s="290"/>
      <c r="AD209" s="278"/>
      <c r="AE209" s="278"/>
      <c r="AF209" s="278"/>
      <c r="AG209" s="278"/>
      <c r="AH209" s="278"/>
      <c r="AI209" s="278"/>
      <c r="AJ209" s="278"/>
      <c r="AK209" s="278"/>
      <c r="AL209" s="278"/>
      <c r="AM209" s="278"/>
      <c r="AN209" s="278"/>
      <c r="AO209" s="278"/>
      <c r="AP209" s="278"/>
      <c r="AQ209" s="278"/>
      <c r="AR209" s="278"/>
      <c r="AY209" s="282"/>
      <c r="AZ209" s="282"/>
      <c r="BA209" s="282"/>
      <c r="BB209" s="359"/>
    </row>
    <row r="210" spans="13:54" s="288" customFormat="1" x14ac:dyDescent="0.2">
      <c r="M210" s="282"/>
      <c r="N210" s="326"/>
      <c r="O210" s="279"/>
      <c r="P210" s="290"/>
      <c r="Y210" s="289"/>
      <c r="Z210" s="93"/>
      <c r="AA210" s="93"/>
      <c r="AB210" s="93"/>
      <c r="AC210" s="290"/>
      <c r="AD210" s="278"/>
      <c r="AE210" s="278"/>
      <c r="AF210" s="278"/>
      <c r="AG210" s="278"/>
      <c r="AH210" s="278"/>
      <c r="AI210" s="278"/>
      <c r="AJ210" s="278"/>
      <c r="AK210" s="278"/>
      <c r="AL210" s="278"/>
      <c r="AM210" s="278"/>
      <c r="AN210" s="278"/>
      <c r="AO210" s="278"/>
      <c r="AP210" s="278"/>
      <c r="AQ210" s="278"/>
      <c r="AR210" s="278"/>
      <c r="AY210" s="282"/>
      <c r="AZ210" s="282"/>
      <c r="BA210" s="282"/>
      <c r="BB210" s="359"/>
    </row>
    <row r="211" spans="13:54" s="288" customFormat="1" x14ac:dyDescent="0.2">
      <c r="M211" s="282"/>
      <c r="N211" s="326"/>
      <c r="O211" s="279"/>
      <c r="P211" s="290"/>
      <c r="Y211" s="289"/>
      <c r="Z211" s="93"/>
      <c r="AA211" s="93"/>
      <c r="AB211" s="93"/>
      <c r="AC211" s="290"/>
      <c r="AD211" s="278"/>
      <c r="AE211" s="278"/>
      <c r="AF211" s="278"/>
      <c r="AG211" s="278"/>
      <c r="AH211" s="278"/>
      <c r="AI211" s="278"/>
      <c r="AJ211" s="278"/>
      <c r="AK211" s="278"/>
      <c r="AL211" s="278"/>
      <c r="AM211" s="278"/>
      <c r="AN211" s="278"/>
      <c r="AO211" s="278"/>
      <c r="AP211" s="278"/>
      <c r="AQ211" s="278"/>
      <c r="AR211" s="278"/>
      <c r="AY211" s="282"/>
      <c r="AZ211" s="282"/>
      <c r="BA211" s="282"/>
      <c r="BB211" s="359"/>
    </row>
    <row r="212" spans="13:54" s="288" customFormat="1" x14ac:dyDescent="0.2">
      <c r="M212" s="282"/>
      <c r="N212" s="326"/>
      <c r="O212" s="279"/>
      <c r="P212" s="290"/>
      <c r="Y212" s="289"/>
      <c r="Z212" s="93"/>
      <c r="AA212" s="93"/>
      <c r="AB212" s="93"/>
      <c r="AC212" s="290"/>
      <c r="AD212" s="278"/>
      <c r="AE212" s="278"/>
      <c r="AF212" s="278"/>
      <c r="AG212" s="278"/>
      <c r="AH212" s="278"/>
      <c r="AI212" s="278"/>
      <c r="AJ212" s="278"/>
      <c r="AK212" s="278"/>
      <c r="AL212" s="278"/>
      <c r="AM212" s="278"/>
      <c r="AN212" s="278"/>
      <c r="AO212" s="278"/>
      <c r="AP212" s="278"/>
      <c r="AQ212" s="278"/>
      <c r="AR212" s="278"/>
      <c r="AY212" s="282"/>
      <c r="AZ212" s="282"/>
      <c r="BA212" s="282"/>
      <c r="BB212" s="359"/>
    </row>
    <row r="213" spans="13:54" s="288" customFormat="1" x14ac:dyDescent="0.2">
      <c r="M213" s="282"/>
      <c r="N213" s="326"/>
      <c r="O213" s="279"/>
      <c r="P213" s="290"/>
      <c r="Y213" s="289"/>
      <c r="Z213" s="93"/>
      <c r="AA213" s="93"/>
      <c r="AB213" s="93"/>
      <c r="AC213" s="290"/>
      <c r="AD213" s="278"/>
      <c r="AE213" s="278"/>
      <c r="AF213" s="278"/>
      <c r="AG213" s="278"/>
      <c r="AH213" s="278"/>
      <c r="AI213" s="278"/>
      <c r="AJ213" s="278"/>
      <c r="AK213" s="278"/>
      <c r="AL213" s="278"/>
      <c r="AM213" s="278"/>
      <c r="AN213" s="278"/>
      <c r="AO213" s="278"/>
      <c r="AP213" s="278"/>
      <c r="AQ213" s="278"/>
      <c r="AR213" s="278"/>
      <c r="AY213" s="282"/>
      <c r="AZ213" s="282"/>
      <c r="BA213" s="282"/>
      <c r="BB213" s="359"/>
    </row>
    <row r="214" spans="13:54" s="288" customFormat="1" x14ac:dyDescent="0.2">
      <c r="M214" s="282"/>
      <c r="N214" s="326"/>
      <c r="O214" s="279"/>
      <c r="P214" s="290"/>
      <c r="Y214" s="289"/>
      <c r="Z214" s="93"/>
      <c r="AA214" s="93"/>
      <c r="AB214" s="93"/>
      <c r="AC214" s="290"/>
      <c r="AD214" s="278"/>
      <c r="AE214" s="278"/>
      <c r="AF214" s="278"/>
      <c r="AG214" s="278"/>
      <c r="AH214" s="278"/>
      <c r="AI214" s="278"/>
      <c r="AJ214" s="278"/>
      <c r="AK214" s="278"/>
      <c r="AL214" s="278"/>
      <c r="AM214" s="278"/>
      <c r="AN214" s="278"/>
      <c r="AO214" s="278"/>
      <c r="AP214" s="278"/>
      <c r="AQ214" s="278"/>
      <c r="AR214" s="278"/>
      <c r="AY214" s="282"/>
      <c r="AZ214" s="282"/>
      <c r="BA214" s="282"/>
      <c r="BB214" s="359"/>
    </row>
    <row r="215" spans="13:54" s="288" customFormat="1" x14ac:dyDescent="0.2">
      <c r="M215" s="282"/>
      <c r="N215" s="326"/>
      <c r="O215" s="279"/>
      <c r="P215" s="290"/>
      <c r="Y215" s="289"/>
      <c r="Z215" s="93"/>
      <c r="AA215" s="93"/>
      <c r="AB215" s="93"/>
      <c r="AC215" s="290"/>
      <c r="AD215" s="278"/>
      <c r="AE215" s="278"/>
      <c r="AF215" s="278"/>
      <c r="AG215" s="278"/>
      <c r="AH215" s="278"/>
      <c r="AI215" s="278"/>
      <c r="AJ215" s="278"/>
      <c r="AK215" s="278"/>
      <c r="AL215" s="278"/>
      <c r="AM215" s="278"/>
      <c r="AN215" s="278"/>
      <c r="AO215" s="278"/>
      <c r="AP215" s="278"/>
      <c r="AQ215" s="278"/>
      <c r="AR215" s="278"/>
      <c r="AY215" s="282"/>
      <c r="AZ215" s="282"/>
      <c r="BA215" s="282"/>
      <c r="BB215" s="359"/>
    </row>
    <row r="216" spans="13:54" s="288" customFormat="1" x14ac:dyDescent="0.2">
      <c r="M216" s="282"/>
      <c r="N216" s="326"/>
      <c r="O216" s="279"/>
      <c r="P216" s="290"/>
      <c r="Y216" s="289"/>
      <c r="Z216" s="93"/>
      <c r="AA216" s="93"/>
      <c r="AB216" s="93"/>
      <c r="AC216" s="290"/>
      <c r="AD216" s="278"/>
      <c r="AE216" s="278"/>
      <c r="AF216" s="278"/>
      <c r="AG216" s="278"/>
      <c r="AH216" s="278"/>
      <c r="AI216" s="278"/>
      <c r="AJ216" s="278"/>
      <c r="AK216" s="278"/>
      <c r="AL216" s="278"/>
      <c r="AM216" s="278"/>
      <c r="AN216" s="278"/>
      <c r="AO216" s="278"/>
      <c r="AP216" s="278"/>
      <c r="AQ216" s="278"/>
      <c r="AR216" s="278"/>
      <c r="AY216" s="282"/>
      <c r="AZ216" s="282"/>
      <c r="BA216" s="282"/>
      <c r="BB216" s="359"/>
    </row>
    <row r="217" spans="13:54" s="288" customFormat="1" x14ac:dyDescent="0.2">
      <c r="M217" s="282"/>
      <c r="N217" s="326"/>
      <c r="O217" s="279"/>
      <c r="P217" s="290"/>
      <c r="Y217" s="289"/>
      <c r="Z217" s="93"/>
      <c r="AA217" s="93"/>
      <c r="AB217" s="93"/>
      <c r="AC217" s="290"/>
      <c r="AD217" s="278"/>
      <c r="AE217" s="278"/>
      <c r="AF217" s="278"/>
      <c r="AG217" s="278"/>
      <c r="AH217" s="278"/>
      <c r="AI217" s="278"/>
      <c r="AJ217" s="278"/>
      <c r="AK217" s="278"/>
      <c r="AL217" s="278"/>
      <c r="AM217" s="278"/>
      <c r="AN217" s="278"/>
      <c r="AO217" s="278"/>
      <c r="AP217" s="278"/>
      <c r="AQ217" s="278"/>
      <c r="AR217" s="278"/>
      <c r="AY217" s="282"/>
      <c r="AZ217" s="282"/>
      <c r="BA217" s="282"/>
      <c r="BB217" s="359"/>
    </row>
    <row r="218" spans="13:54" s="288" customFormat="1" x14ac:dyDescent="0.2">
      <c r="M218" s="282"/>
      <c r="N218" s="326"/>
      <c r="O218" s="279"/>
      <c r="P218" s="290"/>
      <c r="Y218" s="289"/>
      <c r="Z218" s="93"/>
      <c r="AA218" s="93"/>
      <c r="AB218" s="93"/>
      <c r="AC218" s="290"/>
      <c r="AD218" s="278"/>
      <c r="AE218" s="278"/>
      <c r="AF218" s="278"/>
      <c r="AG218" s="278"/>
      <c r="AH218" s="278"/>
      <c r="AI218" s="278"/>
      <c r="AJ218" s="278"/>
      <c r="AK218" s="278"/>
      <c r="AL218" s="278"/>
      <c r="AM218" s="278"/>
      <c r="AN218" s="278"/>
      <c r="AO218" s="278"/>
      <c r="AP218" s="278"/>
      <c r="AQ218" s="278"/>
      <c r="AR218" s="278"/>
      <c r="AY218" s="282"/>
      <c r="AZ218" s="282"/>
      <c r="BA218" s="282"/>
      <c r="BB218" s="359"/>
    </row>
    <row r="219" spans="13:54" s="288" customFormat="1" x14ac:dyDescent="0.2">
      <c r="M219" s="282"/>
      <c r="N219" s="326"/>
      <c r="O219" s="279"/>
      <c r="P219" s="290"/>
      <c r="Y219" s="289"/>
      <c r="Z219" s="93"/>
      <c r="AA219" s="93"/>
      <c r="AB219" s="93"/>
      <c r="AC219" s="290"/>
      <c r="AD219" s="278"/>
      <c r="AE219" s="278"/>
      <c r="AF219" s="278"/>
      <c r="AG219" s="278"/>
      <c r="AH219" s="278"/>
      <c r="AI219" s="278"/>
      <c r="AJ219" s="278"/>
      <c r="AK219" s="278"/>
      <c r="AL219" s="278"/>
      <c r="AM219" s="278"/>
      <c r="AN219" s="278"/>
      <c r="AO219" s="278"/>
      <c r="AP219" s="278"/>
      <c r="AQ219" s="278"/>
      <c r="AR219" s="278"/>
      <c r="AY219" s="282"/>
      <c r="AZ219" s="282"/>
      <c r="BA219" s="282"/>
      <c r="BB219" s="359"/>
    </row>
    <row r="220" spans="13:54" s="288" customFormat="1" x14ac:dyDescent="0.2">
      <c r="M220" s="282"/>
      <c r="N220" s="326"/>
      <c r="O220" s="279"/>
      <c r="P220" s="290"/>
      <c r="Y220" s="289"/>
      <c r="Z220" s="93"/>
      <c r="AA220" s="93"/>
      <c r="AB220" s="93"/>
      <c r="AC220" s="290"/>
      <c r="AD220" s="278"/>
      <c r="AE220" s="278"/>
      <c r="AF220" s="278"/>
      <c r="AG220" s="278"/>
      <c r="AH220" s="278"/>
      <c r="AI220" s="278"/>
      <c r="AJ220" s="278"/>
      <c r="AK220" s="278"/>
      <c r="AL220" s="278"/>
      <c r="AM220" s="278"/>
      <c r="AN220" s="278"/>
      <c r="AO220" s="278"/>
      <c r="AP220" s="278"/>
      <c r="AQ220" s="278"/>
      <c r="AR220" s="278"/>
      <c r="AY220" s="282"/>
      <c r="AZ220" s="282"/>
      <c r="BA220" s="282"/>
      <c r="BB220" s="359"/>
    </row>
    <row r="221" spans="13:54" s="288" customFormat="1" x14ac:dyDescent="0.2">
      <c r="M221" s="282"/>
      <c r="N221" s="326"/>
      <c r="O221" s="279"/>
      <c r="P221" s="290"/>
      <c r="Y221" s="289"/>
      <c r="Z221" s="93"/>
      <c r="AA221" s="93"/>
      <c r="AB221" s="93"/>
      <c r="AC221" s="290"/>
      <c r="AD221" s="278"/>
      <c r="AE221" s="278"/>
      <c r="AF221" s="278"/>
      <c r="AG221" s="278"/>
      <c r="AH221" s="278"/>
      <c r="AI221" s="278"/>
      <c r="AJ221" s="278"/>
      <c r="AK221" s="278"/>
      <c r="AL221" s="278"/>
      <c r="AM221" s="278"/>
      <c r="AN221" s="278"/>
      <c r="AO221" s="278"/>
      <c r="AP221" s="278"/>
      <c r="AQ221" s="278"/>
      <c r="AR221" s="278"/>
      <c r="AY221" s="282"/>
      <c r="AZ221" s="282"/>
      <c r="BA221" s="282"/>
      <c r="BB221" s="359"/>
    </row>
    <row r="222" spans="13:54" s="288" customFormat="1" x14ac:dyDescent="0.2">
      <c r="M222" s="282"/>
      <c r="N222" s="326"/>
      <c r="O222" s="279"/>
      <c r="P222" s="290"/>
      <c r="Y222" s="289"/>
      <c r="Z222" s="93"/>
      <c r="AA222" s="93"/>
      <c r="AB222" s="93"/>
      <c r="AC222" s="290"/>
      <c r="AD222" s="278"/>
      <c r="AE222" s="278"/>
      <c r="AF222" s="278"/>
      <c r="AG222" s="278"/>
      <c r="AH222" s="278"/>
      <c r="AI222" s="278"/>
      <c r="AJ222" s="278"/>
      <c r="AK222" s="278"/>
      <c r="AL222" s="278"/>
      <c r="AM222" s="278"/>
      <c r="AN222" s="278"/>
      <c r="AO222" s="278"/>
      <c r="AP222" s="278"/>
      <c r="AQ222" s="278"/>
      <c r="AR222" s="278"/>
      <c r="AY222" s="282"/>
      <c r="AZ222" s="282"/>
      <c r="BA222" s="282"/>
      <c r="BB222" s="359"/>
    </row>
    <row r="223" spans="13:54" s="288" customFormat="1" x14ac:dyDescent="0.2">
      <c r="M223" s="282"/>
      <c r="N223" s="326"/>
      <c r="O223" s="279"/>
      <c r="P223" s="290"/>
      <c r="Y223" s="289"/>
      <c r="Z223" s="93"/>
      <c r="AA223" s="93"/>
      <c r="AB223" s="93"/>
      <c r="AC223" s="290"/>
      <c r="AD223" s="278"/>
      <c r="AE223" s="278"/>
      <c r="AF223" s="278"/>
      <c r="AG223" s="278"/>
      <c r="AH223" s="278"/>
      <c r="AI223" s="278"/>
      <c r="AJ223" s="278"/>
      <c r="AK223" s="278"/>
      <c r="AL223" s="278"/>
      <c r="AM223" s="278"/>
      <c r="AN223" s="278"/>
      <c r="AO223" s="278"/>
      <c r="AP223" s="278"/>
      <c r="AQ223" s="278"/>
      <c r="AR223" s="278"/>
      <c r="AY223" s="282"/>
      <c r="AZ223" s="282"/>
      <c r="BA223" s="282"/>
      <c r="BB223" s="359"/>
    </row>
    <row r="224" spans="13:54" s="288" customFormat="1" x14ac:dyDescent="0.2">
      <c r="M224" s="282"/>
      <c r="N224" s="326"/>
      <c r="O224" s="279"/>
      <c r="P224" s="290"/>
      <c r="Y224" s="289"/>
      <c r="Z224" s="93"/>
      <c r="AA224" s="93"/>
      <c r="AB224" s="93"/>
      <c r="AC224" s="290"/>
      <c r="AD224" s="278"/>
      <c r="AE224" s="278"/>
      <c r="AF224" s="278"/>
      <c r="AG224" s="278"/>
      <c r="AH224" s="278"/>
      <c r="AI224" s="278"/>
      <c r="AJ224" s="278"/>
      <c r="AK224" s="278"/>
      <c r="AL224" s="278"/>
      <c r="AM224" s="278"/>
      <c r="AN224" s="278"/>
      <c r="AO224" s="278"/>
      <c r="AP224" s="278"/>
      <c r="AQ224" s="278"/>
      <c r="AR224" s="278"/>
      <c r="AY224" s="282"/>
      <c r="AZ224" s="282"/>
      <c r="BA224" s="282"/>
      <c r="BB224" s="359"/>
    </row>
    <row r="225" spans="13:54" s="288" customFormat="1" x14ac:dyDescent="0.2">
      <c r="M225" s="282"/>
      <c r="N225" s="326"/>
      <c r="O225" s="279"/>
      <c r="P225" s="290"/>
      <c r="Y225" s="289"/>
      <c r="Z225" s="93"/>
      <c r="AA225" s="93"/>
      <c r="AB225" s="93"/>
      <c r="AC225" s="290"/>
      <c r="AD225" s="278"/>
      <c r="AE225" s="278"/>
      <c r="AF225" s="278"/>
      <c r="AG225" s="278"/>
      <c r="AH225" s="278"/>
      <c r="AI225" s="278"/>
      <c r="AJ225" s="278"/>
      <c r="AK225" s="278"/>
      <c r="AL225" s="278"/>
      <c r="AM225" s="278"/>
      <c r="AN225" s="278"/>
      <c r="AO225" s="278"/>
      <c r="AP225" s="278"/>
      <c r="AQ225" s="278"/>
      <c r="AR225" s="278"/>
      <c r="AY225" s="282"/>
      <c r="AZ225" s="282"/>
      <c r="BA225" s="282"/>
      <c r="BB225" s="359"/>
    </row>
    <row r="226" spans="13:54" s="288" customFormat="1" x14ac:dyDescent="0.2">
      <c r="M226" s="282"/>
      <c r="N226" s="326"/>
      <c r="O226" s="279"/>
      <c r="P226" s="290"/>
      <c r="Y226" s="289"/>
      <c r="Z226" s="93"/>
      <c r="AA226" s="93"/>
      <c r="AB226" s="93"/>
      <c r="AC226" s="290"/>
      <c r="AD226" s="278"/>
      <c r="AE226" s="278"/>
      <c r="AF226" s="278"/>
      <c r="AG226" s="278"/>
      <c r="AH226" s="278"/>
      <c r="AI226" s="278"/>
      <c r="AJ226" s="278"/>
      <c r="AK226" s="278"/>
      <c r="AL226" s="278"/>
      <c r="AM226" s="278"/>
      <c r="AN226" s="278"/>
      <c r="AO226" s="278"/>
      <c r="AP226" s="278"/>
      <c r="AQ226" s="278"/>
      <c r="AR226" s="278"/>
      <c r="AY226" s="282"/>
      <c r="AZ226" s="282"/>
      <c r="BA226" s="282"/>
      <c r="BB226" s="359"/>
    </row>
    <row r="227" spans="13:54" s="288" customFormat="1" x14ac:dyDescent="0.2">
      <c r="M227" s="282"/>
      <c r="N227" s="326"/>
      <c r="O227" s="279"/>
      <c r="P227" s="290"/>
      <c r="Y227" s="289"/>
      <c r="Z227" s="93"/>
      <c r="AA227" s="93"/>
      <c r="AB227" s="93"/>
      <c r="AC227" s="290"/>
      <c r="AD227" s="278"/>
      <c r="AE227" s="278"/>
      <c r="AF227" s="278"/>
      <c r="AG227" s="278"/>
      <c r="AH227" s="278"/>
      <c r="AI227" s="278"/>
      <c r="AJ227" s="278"/>
      <c r="AK227" s="278"/>
      <c r="AL227" s="278"/>
      <c r="AM227" s="278"/>
      <c r="AN227" s="278"/>
      <c r="AO227" s="278"/>
      <c r="AP227" s="278"/>
      <c r="AQ227" s="278"/>
      <c r="AR227" s="278"/>
      <c r="AY227" s="282"/>
      <c r="AZ227" s="282"/>
      <c r="BA227" s="282"/>
      <c r="BB227" s="359"/>
    </row>
    <row r="228" spans="13:54" s="288" customFormat="1" x14ac:dyDescent="0.2">
      <c r="M228" s="282"/>
      <c r="N228" s="326"/>
      <c r="O228" s="279"/>
      <c r="P228" s="290"/>
      <c r="Y228" s="289"/>
      <c r="Z228" s="93"/>
      <c r="AA228" s="93"/>
      <c r="AB228" s="93"/>
      <c r="AC228" s="290"/>
      <c r="AD228" s="278"/>
      <c r="AE228" s="278"/>
      <c r="AF228" s="278"/>
      <c r="AG228" s="278"/>
      <c r="AH228" s="278"/>
      <c r="AI228" s="278"/>
      <c r="AJ228" s="278"/>
      <c r="AK228" s="278"/>
      <c r="AL228" s="278"/>
      <c r="AM228" s="278"/>
      <c r="AN228" s="278"/>
      <c r="AO228" s="278"/>
      <c r="AP228" s="278"/>
      <c r="AQ228" s="278"/>
      <c r="AR228" s="278"/>
      <c r="AY228" s="282"/>
      <c r="AZ228" s="282"/>
      <c r="BA228" s="282"/>
      <c r="BB228" s="359"/>
    </row>
    <row r="229" spans="13:54" s="288" customFormat="1" x14ac:dyDescent="0.2">
      <c r="M229" s="282"/>
      <c r="N229" s="326"/>
      <c r="O229" s="279"/>
      <c r="P229" s="290"/>
      <c r="Y229" s="289"/>
      <c r="Z229" s="93"/>
      <c r="AA229" s="93"/>
      <c r="AB229" s="93"/>
      <c r="AC229" s="290"/>
      <c r="AD229" s="278"/>
      <c r="AE229" s="278"/>
      <c r="AF229" s="278"/>
      <c r="AG229" s="278"/>
      <c r="AH229" s="278"/>
      <c r="AI229" s="278"/>
      <c r="AJ229" s="278"/>
      <c r="AK229" s="278"/>
      <c r="AL229" s="278"/>
      <c r="AM229" s="278"/>
      <c r="AN229" s="278"/>
      <c r="AO229" s="278"/>
      <c r="AP229" s="278"/>
      <c r="AQ229" s="278"/>
      <c r="AR229" s="278"/>
      <c r="AY229" s="282"/>
      <c r="AZ229" s="282"/>
      <c r="BA229" s="282"/>
      <c r="BB229" s="359"/>
    </row>
    <row r="230" spans="13:54" s="288" customFormat="1" x14ac:dyDescent="0.2">
      <c r="M230" s="282"/>
      <c r="N230" s="326"/>
      <c r="O230" s="279"/>
      <c r="P230" s="290"/>
      <c r="Y230" s="289"/>
      <c r="Z230" s="93"/>
      <c r="AA230" s="93"/>
      <c r="AB230" s="93"/>
      <c r="AC230" s="290"/>
      <c r="AD230" s="278"/>
      <c r="AE230" s="278"/>
      <c r="AF230" s="278"/>
      <c r="AG230" s="278"/>
      <c r="AH230" s="278"/>
      <c r="AI230" s="278"/>
      <c r="AJ230" s="278"/>
      <c r="AK230" s="278"/>
      <c r="AL230" s="278"/>
      <c r="AM230" s="278"/>
      <c r="AN230" s="278"/>
      <c r="AO230" s="278"/>
      <c r="AP230" s="278"/>
      <c r="AQ230" s="278"/>
      <c r="AR230" s="278"/>
      <c r="AY230" s="282"/>
      <c r="AZ230" s="282"/>
      <c r="BA230" s="282"/>
      <c r="BB230" s="359"/>
    </row>
    <row r="231" spans="13:54" s="288" customFormat="1" x14ac:dyDescent="0.2">
      <c r="M231" s="282"/>
      <c r="N231" s="326"/>
      <c r="O231" s="279"/>
      <c r="P231" s="290"/>
      <c r="Y231" s="289"/>
      <c r="Z231" s="93"/>
      <c r="AA231" s="93"/>
      <c r="AB231" s="93"/>
      <c r="AC231" s="290"/>
      <c r="AD231" s="278"/>
      <c r="AE231" s="278"/>
      <c r="AF231" s="278"/>
      <c r="AG231" s="278"/>
      <c r="AH231" s="278"/>
      <c r="AI231" s="278"/>
      <c r="AJ231" s="278"/>
      <c r="AK231" s="278"/>
      <c r="AL231" s="278"/>
      <c r="AM231" s="278"/>
      <c r="AN231" s="278"/>
      <c r="AO231" s="278"/>
      <c r="AP231" s="278"/>
      <c r="AQ231" s="278"/>
      <c r="AR231" s="278"/>
      <c r="AY231" s="282"/>
      <c r="AZ231" s="282"/>
      <c r="BA231" s="282"/>
      <c r="BB231" s="359"/>
    </row>
    <row r="232" spans="13:54" s="288" customFormat="1" x14ac:dyDescent="0.2">
      <c r="M232" s="282"/>
      <c r="N232" s="326"/>
      <c r="O232" s="279"/>
      <c r="P232" s="290"/>
      <c r="Y232" s="289"/>
      <c r="Z232" s="93"/>
      <c r="AA232" s="93"/>
      <c r="AB232" s="93"/>
      <c r="AC232" s="290"/>
      <c r="AD232" s="278"/>
      <c r="AE232" s="278"/>
      <c r="AF232" s="278"/>
      <c r="AG232" s="278"/>
      <c r="AH232" s="278"/>
      <c r="AI232" s="278"/>
      <c r="AJ232" s="278"/>
      <c r="AK232" s="278"/>
      <c r="AL232" s="278"/>
      <c r="AM232" s="278"/>
      <c r="AN232" s="278"/>
      <c r="AO232" s="278"/>
      <c r="AP232" s="278"/>
      <c r="AQ232" s="278"/>
      <c r="AR232" s="278"/>
      <c r="AY232" s="282"/>
      <c r="AZ232" s="282"/>
      <c r="BA232" s="282"/>
      <c r="BB232" s="359"/>
    </row>
    <row r="233" spans="13:54" s="288" customFormat="1" x14ac:dyDescent="0.2">
      <c r="M233" s="282"/>
      <c r="N233" s="326"/>
      <c r="O233" s="279"/>
      <c r="P233" s="290"/>
      <c r="Y233" s="289"/>
      <c r="Z233" s="93"/>
      <c r="AA233" s="93"/>
      <c r="AB233" s="93"/>
      <c r="AC233" s="290"/>
      <c r="AD233" s="278"/>
      <c r="AE233" s="278"/>
      <c r="AF233" s="278"/>
      <c r="AG233" s="278"/>
      <c r="AH233" s="278"/>
      <c r="AI233" s="278"/>
      <c r="AJ233" s="278"/>
      <c r="AK233" s="278"/>
      <c r="AL233" s="278"/>
      <c r="AM233" s="278"/>
      <c r="AN233" s="278"/>
      <c r="AO233" s="278"/>
      <c r="AP233" s="278"/>
      <c r="AQ233" s="278"/>
      <c r="AR233" s="278"/>
      <c r="AY233" s="282"/>
      <c r="AZ233" s="282"/>
      <c r="BA233" s="282"/>
      <c r="BB233" s="359"/>
    </row>
    <row r="234" spans="13:54" s="288" customFormat="1" x14ac:dyDescent="0.2">
      <c r="M234" s="282"/>
      <c r="N234" s="326"/>
      <c r="O234" s="279"/>
      <c r="P234" s="290"/>
      <c r="Y234" s="289"/>
      <c r="Z234" s="93"/>
      <c r="AA234" s="93"/>
      <c r="AB234" s="93"/>
      <c r="AC234" s="290"/>
      <c r="AD234" s="278"/>
      <c r="AE234" s="278"/>
      <c r="AF234" s="278"/>
      <c r="AG234" s="278"/>
      <c r="AH234" s="278"/>
      <c r="AI234" s="278"/>
      <c r="AJ234" s="278"/>
      <c r="AK234" s="278"/>
      <c r="AL234" s="278"/>
      <c r="AM234" s="278"/>
      <c r="AN234" s="278"/>
      <c r="AO234" s="278"/>
      <c r="AP234" s="278"/>
      <c r="AQ234" s="278"/>
      <c r="AR234" s="278"/>
      <c r="AY234" s="282"/>
      <c r="AZ234" s="282"/>
      <c r="BA234" s="282"/>
      <c r="BB234" s="359"/>
    </row>
    <row r="235" spans="13:54" s="288" customFormat="1" x14ac:dyDescent="0.2">
      <c r="M235" s="282"/>
      <c r="N235" s="326"/>
      <c r="O235" s="279"/>
      <c r="P235" s="290"/>
      <c r="Y235" s="289"/>
      <c r="Z235" s="93"/>
      <c r="AA235" s="93"/>
      <c r="AB235" s="93"/>
      <c r="AC235" s="290"/>
      <c r="AD235" s="278"/>
      <c r="AE235" s="278"/>
      <c r="AF235" s="278"/>
      <c r="AG235" s="278"/>
      <c r="AH235" s="278"/>
      <c r="AI235" s="278"/>
      <c r="AJ235" s="278"/>
      <c r="AK235" s="278"/>
      <c r="AL235" s="278"/>
      <c r="AM235" s="278"/>
      <c r="AN235" s="278"/>
      <c r="AO235" s="278"/>
      <c r="AP235" s="278"/>
      <c r="AQ235" s="278"/>
      <c r="AR235" s="278"/>
      <c r="AY235" s="282"/>
      <c r="AZ235" s="282"/>
      <c r="BA235" s="282"/>
      <c r="BB235" s="359"/>
    </row>
    <row r="236" spans="13:54" s="288" customFormat="1" x14ac:dyDescent="0.2">
      <c r="M236" s="282"/>
      <c r="N236" s="326"/>
      <c r="O236" s="279"/>
      <c r="P236" s="290"/>
      <c r="Y236" s="289"/>
      <c r="Z236" s="93"/>
      <c r="AA236" s="93"/>
      <c r="AB236" s="93"/>
      <c r="AC236" s="290"/>
      <c r="AD236" s="278"/>
      <c r="AE236" s="278"/>
      <c r="AF236" s="278"/>
      <c r="AG236" s="278"/>
      <c r="AH236" s="278"/>
      <c r="AI236" s="278"/>
      <c r="AJ236" s="278"/>
      <c r="AK236" s="278"/>
      <c r="AL236" s="278"/>
      <c r="AM236" s="278"/>
      <c r="AN236" s="278"/>
      <c r="AO236" s="278"/>
      <c r="AP236" s="278"/>
      <c r="AQ236" s="278"/>
      <c r="AR236" s="278"/>
      <c r="AY236" s="282"/>
      <c r="AZ236" s="282"/>
      <c r="BA236" s="282"/>
      <c r="BB236" s="359"/>
    </row>
    <row r="237" spans="13:54" s="288" customFormat="1" x14ac:dyDescent="0.2">
      <c r="M237" s="282"/>
      <c r="N237" s="326"/>
      <c r="O237" s="279"/>
      <c r="P237" s="290"/>
      <c r="Y237" s="289"/>
      <c r="Z237" s="93"/>
      <c r="AA237" s="93"/>
      <c r="AB237" s="93"/>
      <c r="AC237" s="290"/>
      <c r="AD237" s="278"/>
      <c r="AE237" s="278"/>
      <c r="AF237" s="278"/>
      <c r="AG237" s="278"/>
      <c r="AH237" s="278"/>
      <c r="AI237" s="278"/>
      <c r="AJ237" s="278"/>
      <c r="AK237" s="278"/>
      <c r="AL237" s="278"/>
      <c r="AM237" s="278"/>
      <c r="AN237" s="278"/>
      <c r="AO237" s="278"/>
      <c r="AP237" s="278"/>
      <c r="AQ237" s="278"/>
      <c r="AR237" s="278"/>
      <c r="AY237" s="282"/>
      <c r="AZ237" s="282"/>
      <c r="BA237" s="282"/>
      <c r="BB237" s="359"/>
    </row>
    <row r="238" spans="13:54" s="288" customFormat="1" x14ac:dyDescent="0.2">
      <c r="M238" s="282"/>
      <c r="N238" s="326"/>
      <c r="O238" s="279"/>
      <c r="P238" s="290"/>
      <c r="Y238" s="289"/>
      <c r="Z238" s="93"/>
      <c r="AA238" s="93"/>
      <c r="AB238" s="93"/>
      <c r="AC238" s="290"/>
      <c r="AD238" s="278"/>
      <c r="AE238" s="278"/>
      <c r="AF238" s="278"/>
      <c r="AG238" s="278"/>
      <c r="AH238" s="278"/>
      <c r="AI238" s="278"/>
      <c r="AJ238" s="278"/>
      <c r="AK238" s="278"/>
      <c r="AL238" s="278"/>
      <c r="AM238" s="278"/>
      <c r="AN238" s="278"/>
      <c r="AO238" s="278"/>
      <c r="AP238" s="278"/>
      <c r="AQ238" s="278"/>
      <c r="AR238" s="278"/>
      <c r="AY238" s="282"/>
      <c r="AZ238" s="282"/>
      <c r="BA238" s="282"/>
      <c r="BB238" s="359"/>
    </row>
    <row r="239" spans="13:54" s="288" customFormat="1" x14ac:dyDescent="0.2">
      <c r="M239" s="282"/>
      <c r="N239" s="326"/>
      <c r="O239" s="279"/>
      <c r="P239" s="290"/>
      <c r="Y239" s="289"/>
      <c r="Z239" s="93"/>
      <c r="AA239" s="93"/>
      <c r="AB239" s="93"/>
      <c r="AC239" s="290"/>
      <c r="AD239" s="278"/>
      <c r="AE239" s="278"/>
      <c r="AF239" s="278"/>
      <c r="AG239" s="278"/>
      <c r="AH239" s="278"/>
      <c r="AI239" s="278"/>
      <c r="AJ239" s="278"/>
      <c r="AK239" s="278"/>
      <c r="AL239" s="278"/>
      <c r="AM239" s="278"/>
      <c r="AN239" s="278"/>
      <c r="AO239" s="278"/>
      <c r="AP239" s="278"/>
      <c r="AQ239" s="278"/>
      <c r="AR239" s="278"/>
      <c r="AY239" s="282"/>
      <c r="AZ239" s="282"/>
      <c r="BA239" s="282"/>
      <c r="BB239" s="359"/>
    </row>
    <row r="240" spans="13:54" s="288" customFormat="1" x14ac:dyDescent="0.2">
      <c r="M240" s="282"/>
      <c r="N240" s="326"/>
      <c r="O240" s="279"/>
      <c r="P240" s="290"/>
      <c r="Y240" s="289"/>
      <c r="Z240" s="93"/>
      <c r="AA240" s="93"/>
      <c r="AB240" s="93"/>
      <c r="AC240" s="290"/>
      <c r="AD240" s="278"/>
      <c r="AE240" s="278"/>
      <c r="AF240" s="278"/>
      <c r="AG240" s="278"/>
      <c r="AH240" s="278"/>
      <c r="AI240" s="278"/>
      <c r="AJ240" s="278"/>
      <c r="AK240" s="278"/>
      <c r="AL240" s="278"/>
      <c r="AM240" s="278"/>
      <c r="AN240" s="278"/>
      <c r="AO240" s="278"/>
      <c r="AP240" s="278"/>
      <c r="AQ240" s="278"/>
      <c r="AR240" s="278"/>
      <c r="AY240" s="282"/>
      <c r="AZ240" s="282"/>
      <c r="BA240" s="282"/>
      <c r="BB240" s="359"/>
    </row>
    <row r="241" spans="13:54" s="288" customFormat="1" x14ac:dyDescent="0.2">
      <c r="M241" s="282"/>
      <c r="N241" s="326"/>
      <c r="O241" s="279"/>
      <c r="P241" s="290"/>
      <c r="Y241" s="289"/>
      <c r="Z241" s="93"/>
      <c r="AA241" s="93"/>
      <c r="AB241" s="93"/>
      <c r="AC241" s="290"/>
      <c r="AD241" s="278"/>
      <c r="AE241" s="278"/>
      <c r="AF241" s="278"/>
      <c r="AG241" s="278"/>
      <c r="AH241" s="278"/>
      <c r="AI241" s="278"/>
      <c r="AJ241" s="278"/>
      <c r="AK241" s="278"/>
      <c r="AL241" s="278"/>
      <c r="AM241" s="278"/>
      <c r="AN241" s="278"/>
      <c r="AO241" s="278"/>
      <c r="AP241" s="278"/>
      <c r="AQ241" s="278"/>
      <c r="AR241" s="278"/>
      <c r="AY241" s="282"/>
      <c r="AZ241" s="282"/>
      <c r="BA241" s="282"/>
      <c r="BB241" s="359"/>
    </row>
    <row r="242" spans="13:54" s="288" customFormat="1" x14ac:dyDescent="0.2">
      <c r="M242" s="282"/>
      <c r="N242" s="326"/>
      <c r="O242" s="279"/>
      <c r="P242" s="290"/>
      <c r="Y242" s="289"/>
      <c r="Z242" s="93"/>
      <c r="AA242" s="93"/>
      <c r="AB242" s="93"/>
      <c r="AC242" s="290"/>
      <c r="AD242" s="278"/>
      <c r="AE242" s="278"/>
      <c r="AF242" s="278"/>
      <c r="AG242" s="278"/>
      <c r="AH242" s="278"/>
      <c r="AI242" s="278"/>
      <c r="AJ242" s="278"/>
      <c r="AK242" s="278"/>
      <c r="AL242" s="278"/>
      <c r="AM242" s="278"/>
      <c r="AN242" s="278"/>
      <c r="AO242" s="278"/>
      <c r="AP242" s="278"/>
      <c r="AQ242" s="278"/>
      <c r="AR242" s="278"/>
      <c r="AY242" s="282"/>
      <c r="AZ242" s="282"/>
      <c r="BA242" s="282"/>
      <c r="BB242" s="359"/>
    </row>
    <row r="243" spans="13:54" s="288" customFormat="1" x14ac:dyDescent="0.2">
      <c r="M243" s="282"/>
      <c r="N243" s="326"/>
      <c r="O243" s="279"/>
      <c r="P243" s="290"/>
      <c r="Y243" s="289"/>
      <c r="Z243" s="93"/>
      <c r="AA243" s="93"/>
      <c r="AB243" s="93"/>
      <c r="AC243" s="290"/>
      <c r="AD243" s="278"/>
      <c r="AE243" s="278"/>
      <c r="AF243" s="278"/>
      <c r="AG243" s="278"/>
      <c r="AH243" s="278"/>
      <c r="AI243" s="278"/>
      <c r="AJ243" s="278"/>
      <c r="AK243" s="278"/>
      <c r="AL243" s="278"/>
      <c r="AM243" s="278"/>
      <c r="AN243" s="278"/>
      <c r="AO243" s="278"/>
      <c r="AP243" s="278"/>
      <c r="AQ243" s="278"/>
      <c r="AR243" s="278"/>
      <c r="AY243" s="282"/>
      <c r="AZ243" s="282"/>
      <c r="BA243" s="282"/>
      <c r="BB243" s="359"/>
    </row>
    <row r="244" spans="13:54" x14ac:dyDescent="0.2">
      <c r="Z244" s="175"/>
      <c r="AA244" s="175"/>
      <c r="AB244" s="175"/>
      <c r="AD244"/>
      <c r="AE244"/>
      <c r="AF244"/>
      <c r="AG244"/>
      <c r="AH244"/>
      <c r="AI244"/>
      <c r="AJ244"/>
      <c r="AK244"/>
      <c r="AL244"/>
      <c r="AM244"/>
      <c r="AN244"/>
      <c r="AO244"/>
      <c r="AP244"/>
      <c r="AQ244"/>
      <c r="AR244"/>
      <c r="BB244" s="360"/>
    </row>
    <row r="245" spans="13:54" x14ac:dyDescent="0.2">
      <c r="Z245" s="175"/>
      <c r="AA245" s="175"/>
      <c r="AB245" s="175"/>
      <c r="AD245"/>
      <c r="AE245"/>
      <c r="AF245"/>
      <c r="AG245"/>
      <c r="AH245"/>
      <c r="AI245"/>
      <c r="AJ245"/>
      <c r="AK245"/>
      <c r="AL245"/>
      <c r="AM245"/>
      <c r="AN245"/>
      <c r="AO245"/>
      <c r="AP245"/>
      <c r="AQ245"/>
      <c r="AR245"/>
      <c r="BB245" s="360"/>
    </row>
    <row r="246" spans="13:54" x14ac:dyDescent="0.2">
      <c r="Z246" s="175"/>
      <c r="AA246" s="175"/>
      <c r="AB246" s="175"/>
      <c r="AD246"/>
      <c r="AE246"/>
      <c r="AF246"/>
      <c r="AG246"/>
      <c r="AH246"/>
      <c r="AI246"/>
      <c r="AJ246"/>
      <c r="AK246"/>
      <c r="AL246"/>
      <c r="AM246"/>
      <c r="AN246"/>
      <c r="AO246"/>
      <c r="AP246"/>
      <c r="AQ246"/>
      <c r="AR246"/>
      <c r="BB246" s="360"/>
    </row>
    <row r="247" spans="13:54" x14ac:dyDescent="0.2">
      <c r="Z247" s="175"/>
      <c r="AA247" s="175"/>
      <c r="AB247" s="175"/>
      <c r="AD247"/>
      <c r="AE247"/>
      <c r="AF247"/>
      <c r="AG247"/>
      <c r="AH247"/>
      <c r="AI247"/>
      <c r="AJ247"/>
      <c r="AK247"/>
      <c r="AL247"/>
      <c r="AM247"/>
      <c r="AN247"/>
      <c r="AO247"/>
      <c r="AP247"/>
      <c r="AQ247"/>
      <c r="AR247"/>
      <c r="BB247" s="360"/>
    </row>
    <row r="248" spans="13:54" x14ac:dyDescent="0.2">
      <c r="Z248" s="175"/>
      <c r="AA248" s="175"/>
      <c r="AB248" s="175"/>
      <c r="AD248"/>
      <c r="AE248"/>
      <c r="AF248"/>
      <c r="AG248"/>
      <c r="AH248"/>
      <c r="AI248"/>
      <c r="AJ248"/>
      <c r="AK248"/>
      <c r="AL248"/>
      <c r="AM248"/>
      <c r="AN248"/>
      <c r="AO248"/>
      <c r="AP248"/>
      <c r="AQ248"/>
      <c r="AR248"/>
      <c r="BB248" s="360"/>
    </row>
    <row r="249" spans="13:54" x14ac:dyDescent="0.2">
      <c r="Z249" s="175"/>
      <c r="AA249" s="175"/>
      <c r="AB249" s="175"/>
      <c r="AD249"/>
      <c r="AE249"/>
      <c r="AF249"/>
      <c r="AG249"/>
      <c r="AH249"/>
      <c r="AI249"/>
      <c r="AJ249"/>
      <c r="AK249"/>
      <c r="AL249"/>
      <c r="AM249"/>
      <c r="AN249"/>
      <c r="AO249"/>
      <c r="AP249"/>
      <c r="AQ249"/>
      <c r="AR249"/>
      <c r="BB249" s="360"/>
    </row>
    <row r="250" spans="13:54" x14ac:dyDescent="0.2">
      <c r="Z250" s="175"/>
      <c r="AA250" s="175"/>
      <c r="AB250" s="175"/>
      <c r="AD250"/>
      <c r="AE250"/>
      <c r="AF250"/>
      <c r="AG250"/>
      <c r="AH250"/>
      <c r="AI250"/>
      <c r="AJ250"/>
      <c r="AK250"/>
      <c r="AL250"/>
      <c r="AM250"/>
      <c r="AN250"/>
      <c r="AO250"/>
      <c r="AP250"/>
      <c r="AQ250"/>
      <c r="AR250"/>
      <c r="BB250" s="360"/>
    </row>
    <row r="251" spans="13:54" x14ac:dyDescent="0.2">
      <c r="Z251" s="175"/>
      <c r="AA251" s="175"/>
      <c r="AB251" s="175"/>
      <c r="AD251"/>
      <c r="AE251"/>
      <c r="AF251"/>
      <c r="AG251"/>
      <c r="AH251"/>
      <c r="AI251"/>
      <c r="AJ251"/>
      <c r="AK251"/>
      <c r="AL251"/>
      <c r="AM251"/>
      <c r="AN251"/>
      <c r="AO251"/>
      <c r="AP251"/>
      <c r="AQ251"/>
      <c r="AR251"/>
      <c r="BB251" s="360"/>
    </row>
    <row r="252" spans="13:54" x14ac:dyDescent="0.2">
      <c r="Z252" s="175"/>
      <c r="AA252" s="175"/>
      <c r="AB252" s="175"/>
      <c r="AD252"/>
      <c r="AE252"/>
      <c r="AF252"/>
      <c r="AG252"/>
      <c r="AH252"/>
      <c r="AI252"/>
      <c r="AJ252"/>
      <c r="AK252"/>
      <c r="AL252"/>
      <c r="AM252"/>
      <c r="AN252"/>
      <c r="AO252"/>
      <c r="AP252"/>
      <c r="AQ252"/>
      <c r="AR252"/>
      <c r="BB252" s="360"/>
    </row>
    <row r="253" spans="13:54" x14ac:dyDescent="0.2">
      <c r="Z253" s="175"/>
      <c r="AA253" s="175"/>
      <c r="AB253" s="175"/>
      <c r="AD253"/>
      <c r="AE253"/>
      <c r="AF253"/>
      <c r="AG253"/>
      <c r="AH253"/>
      <c r="AI253"/>
      <c r="AJ253"/>
      <c r="AK253"/>
      <c r="AL253"/>
      <c r="AM253"/>
      <c r="AN253"/>
      <c r="AO253"/>
      <c r="AP253"/>
      <c r="AQ253"/>
      <c r="AR253"/>
      <c r="BB253" s="360"/>
    </row>
    <row r="254" spans="13:54" x14ac:dyDescent="0.2">
      <c r="Z254" s="175"/>
      <c r="AA254" s="175"/>
      <c r="AB254" s="175"/>
      <c r="AD254"/>
      <c r="AE254"/>
      <c r="AF254"/>
      <c r="AG254"/>
      <c r="AH254"/>
      <c r="AI254"/>
      <c r="AJ254"/>
      <c r="AK254"/>
      <c r="AL254"/>
      <c r="AM254"/>
      <c r="AN254"/>
      <c r="AO254"/>
      <c r="AP254"/>
      <c r="AQ254"/>
      <c r="AR254"/>
      <c r="BB254" s="360"/>
    </row>
    <row r="255" spans="13:54" x14ac:dyDescent="0.2">
      <c r="Z255" s="175"/>
      <c r="AA255" s="175"/>
      <c r="AB255" s="175"/>
      <c r="AD255"/>
      <c r="AE255"/>
      <c r="AF255"/>
      <c r="AG255"/>
      <c r="AH255"/>
      <c r="AI255"/>
      <c r="AJ255"/>
      <c r="AK255"/>
      <c r="AL255"/>
      <c r="AM255"/>
      <c r="AN255"/>
      <c r="AO255"/>
      <c r="AP255"/>
      <c r="AQ255"/>
      <c r="AR255"/>
      <c r="BB255" s="360"/>
    </row>
    <row r="256" spans="13:54" x14ac:dyDescent="0.2">
      <c r="Z256" s="175"/>
      <c r="AA256" s="175"/>
      <c r="AB256" s="175"/>
      <c r="AD256"/>
      <c r="AE256"/>
      <c r="AF256"/>
      <c r="AG256"/>
      <c r="AH256"/>
      <c r="AI256"/>
      <c r="AJ256"/>
      <c r="AK256"/>
      <c r="AL256"/>
      <c r="AM256"/>
      <c r="AN256"/>
      <c r="AO256"/>
      <c r="AP256"/>
      <c r="AQ256"/>
      <c r="AR256"/>
      <c r="BB256" s="360"/>
    </row>
    <row r="257" spans="26:54" x14ac:dyDescent="0.2">
      <c r="Z257" s="175"/>
      <c r="AA257" s="175"/>
      <c r="AB257" s="175"/>
      <c r="AD257"/>
      <c r="AE257"/>
      <c r="AF257"/>
      <c r="AG257"/>
      <c r="AH257"/>
      <c r="AI257"/>
      <c r="AJ257"/>
      <c r="AK257"/>
      <c r="AL257"/>
      <c r="AM257"/>
      <c r="AN257"/>
      <c r="AO257"/>
      <c r="AP257"/>
      <c r="AQ257"/>
      <c r="AR257"/>
      <c r="BB257" s="360"/>
    </row>
    <row r="258" spans="26:54" x14ac:dyDescent="0.2">
      <c r="Z258" s="175"/>
      <c r="AA258" s="175"/>
      <c r="AB258" s="175"/>
      <c r="AD258"/>
      <c r="AE258"/>
      <c r="AF258"/>
      <c r="AG258"/>
      <c r="AH258"/>
      <c r="AI258"/>
      <c r="AJ258"/>
      <c r="AK258"/>
      <c r="AL258"/>
      <c r="AM258"/>
      <c r="AN258"/>
      <c r="AO258"/>
      <c r="AP258"/>
      <c r="AQ258"/>
      <c r="AR258"/>
      <c r="BB258" s="360"/>
    </row>
    <row r="259" spans="26:54" x14ac:dyDescent="0.2">
      <c r="Z259" s="175"/>
      <c r="AA259" s="175"/>
      <c r="AB259" s="175"/>
      <c r="AD259"/>
      <c r="AE259"/>
      <c r="AF259"/>
      <c r="AG259"/>
      <c r="AH259"/>
      <c r="AI259"/>
      <c r="AJ259"/>
      <c r="AK259"/>
      <c r="AL259"/>
      <c r="AM259"/>
      <c r="AN259"/>
      <c r="AO259"/>
      <c r="AP259"/>
      <c r="AQ259"/>
      <c r="AR259"/>
      <c r="BB259" s="360"/>
    </row>
    <row r="260" spans="26:54" x14ac:dyDescent="0.2">
      <c r="Z260" s="175"/>
      <c r="AA260" s="175"/>
      <c r="AB260" s="175"/>
      <c r="AD260"/>
      <c r="AE260"/>
      <c r="AF260"/>
      <c r="AG260"/>
      <c r="AH260"/>
      <c r="AI260"/>
      <c r="AJ260"/>
      <c r="AK260"/>
      <c r="AL260"/>
      <c r="AM260"/>
      <c r="AN260"/>
      <c r="AO260"/>
      <c r="AP260"/>
      <c r="AQ260"/>
      <c r="AR260"/>
      <c r="BB260" s="360"/>
    </row>
    <row r="261" spans="26:54" x14ac:dyDescent="0.2">
      <c r="Z261" s="175"/>
      <c r="AA261" s="175"/>
      <c r="AB261" s="175"/>
      <c r="AD261"/>
      <c r="AE261"/>
      <c r="AF261"/>
      <c r="AG261"/>
      <c r="AH261"/>
      <c r="AI261"/>
      <c r="AJ261"/>
      <c r="AK261"/>
      <c r="AL261"/>
      <c r="AM261"/>
      <c r="AN261"/>
      <c r="AO261"/>
      <c r="AP261"/>
      <c r="AQ261"/>
      <c r="AR261"/>
      <c r="BB261" s="360"/>
    </row>
    <row r="262" spans="26:54" x14ac:dyDescent="0.2">
      <c r="Z262" s="175"/>
      <c r="AA262" s="175"/>
      <c r="AB262" s="175"/>
      <c r="AD262"/>
      <c r="AE262"/>
      <c r="AF262"/>
      <c r="AG262"/>
      <c r="AH262"/>
      <c r="AI262"/>
      <c r="AJ262"/>
      <c r="AK262"/>
      <c r="AL262"/>
      <c r="AM262"/>
      <c r="AN262"/>
      <c r="AO262"/>
      <c r="AP262"/>
      <c r="AQ262"/>
      <c r="AR262"/>
      <c r="BB262" s="360"/>
    </row>
    <row r="263" spans="26:54" x14ac:dyDescent="0.2">
      <c r="Z263" s="175"/>
      <c r="AA263" s="175"/>
      <c r="AB263" s="175"/>
      <c r="AD263"/>
      <c r="AE263"/>
      <c r="AF263"/>
      <c r="AG263"/>
      <c r="AH263"/>
      <c r="AI263"/>
      <c r="AJ263"/>
      <c r="AK263"/>
      <c r="AL263"/>
      <c r="AM263"/>
      <c r="AN263"/>
      <c r="AO263"/>
      <c r="AP263"/>
      <c r="AQ263"/>
      <c r="AR263"/>
      <c r="BB263" s="360"/>
    </row>
    <row r="264" spans="26:54" x14ac:dyDescent="0.2">
      <c r="Z264" s="175"/>
      <c r="AA264" s="175"/>
      <c r="AB264" s="175"/>
      <c r="AD264"/>
      <c r="AE264"/>
      <c r="AF264"/>
      <c r="AG264"/>
      <c r="AH264"/>
      <c r="AI264"/>
      <c r="AJ264"/>
      <c r="AK264"/>
      <c r="AL264"/>
      <c r="AM264"/>
      <c r="AN264"/>
      <c r="AO264"/>
      <c r="AP264"/>
      <c r="AQ264"/>
      <c r="AR264"/>
      <c r="BB264" s="360"/>
    </row>
    <row r="265" spans="26:54" x14ac:dyDescent="0.2">
      <c r="Z265" s="175"/>
      <c r="AA265" s="175"/>
      <c r="AB265" s="175"/>
      <c r="AD265"/>
      <c r="AE265"/>
      <c r="AF265"/>
      <c r="AG265"/>
      <c r="AH265"/>
      <c r="AI265"/>
      <c r="AJ265"/>
      <c r="AK265"/>
      <c r="AL265"/>
      <c r="AM265"/>
      <c r="AN265"/>
      <c r="AO265"/>
      <c r="AP265"/>
      <c r="AQ265"/>
      <c r="AR265"/>
      <c r="BB265" s="360"/>
    </row>
    <row r="266" spans="26:54" x14ac:dyDescent="0.2">
      <c r="Z266" s="175"/>
      <c r="AA266" s="175"/>
      <c r="AB266" s="175"/>
      <c r="AD266"/>
      <c r="AE266"/>
      <c r="AF266"/>
      <c r="AG266"/>
      <c r="AH266"/>
      <c r="AI266"/>
      <c r="AJ266"/>
      <c r="AK266"/>
      <c r="AL266"/>
      <c r="AM266"/>
      <c r="AN266"/>
      <c r="AO266"/>
      <c r="AP266"/>
      <c r="AQ266"/>
      <c r="AR266"/>
      <c r="BB266" s="360"/>
    </row>
    <row r="267" spans="26:54" x14ac:dyDescent="0.2">
      <c r="Z267" s="175"/>
      <c r="AA267" s="175"/>
      <c r="AB267" s="175"/>
      <c r="AD267"/>
      <c r="AE267"/>
      <c r="AF267"/>
      <c r="AG267"/>
      <c r="AH267"/>
      <c r="AI267"/>
      <c r="AJ267"/>
      <c r="AK267"/>
      <c r="AL267"/>
      <c r="AM267"/>
      <c r="AN267"/>
      <c r="AO267"/>
      <c r="AP267"/>
      <c r="AQ267"/>
      <c r="AR267"/>
      <c r="BB267" s="360"/>
    </row>
    <row r="268" spans="26:54" x14ac:dyDescent="0.2">
      <c r="Z268" s="175"/>
      <c r="AA268" s="175"/>
      <c r="AB268" s="175"/>
      <c r="AD268"/>
      <c r="AE268"/>
      <c r="AF268"/>
      <c r="AG268"/>
      <c r="AH268"/>
      <c r="AI268"/>
      <c r="AJ268"/>
      <c r="AK268"/>
      <c r="AL268"/>
      <c r="AM268"/>
      <c r="AN268"/>
      <c r="AO268"/>
      <c r="AP268"/>
      <c r="AQ268"/>
      <c r="AR268"/>
      <c r="BB268" s="360"/>
    </row>
    <row r="269" spans="26:54" x14ac:dyDescent="0.2">
      <c r="Z269" s="175"/>
      <c r="AA269" s="175"/>
      <c r="AB269" s="175"/>
      <c r="AD269"/>
      <c r="AE269"/>
      <c r="AF269"/>
      <c r="AG269"/>
      <c r="AH269"/>
      <c r="AI269"/>
      <c r="AJ269"/>
      <c r="AK269"/>
      <c r="AL269"/>
      <c r="AM269"/>
      <c r="AN269"/>
      <c r="AO269"/>
      <c r="AP269"/>
      <c r="AQ269"/>
      <c r="AR269"/>
      <c r="BB269" s="360"/>
    </row>
    <row r="270" spans="26:54" x14ac:dyDescent="0.2">
      <c r="Z270" s="175"/>
      <c r="AA270" s="175"/>
      <c r="AB270" s="175"/>
      <c r="AD270"/>
      <c r="AE270"/>
      <c r="AF270"/>
      <c r="AG270"/>
      <c r="AH270"/>
      <c r="AI270"/>
      <c r="AJ270"/>
      <c r="AK270"/>
      <c r="AL270"/>
      <c r="AM270"/>
      <c r="AN270"/>
      <c r="AO270"/>
      <c r="AP270"/>
      <c r="AQ270"/>
      <c r="AR270"/>
      <c r="BB270" s="360"/>
    </row>
    <row r="271" spans="26:54" x14ac:dyDescent="0.2">
      <c r="Z271" s="175"/>
      <c r="AA271" s="175"/>
      <c r="AB271" s="175"/>
      <c r="AD271"/>
      <c r="AE271"/>
      <c r="AF271"/>
      <c r="AG271"/>
      <c r="AH271"/>
      <c r="AI271"/>
      <c r="AJ271"/>
      <c r="AK271"/>
      <c r="AL271"/>
      <c r="AM271"/>
      <c r="AN271"/>
      <c r="AO271"/>
      <c r="AP271"/>
      <c r="AQ271"/>
      <c r="AR271"/>
      <c r="BB271" s="360"/>
    </row>
    <row r="272" spans="26:54" x14ac:dyDescent="0.2">
      <c r="Z272" s="175"/>
      <c r="AA272" s="175"/>
      <c r="AB272" s="175"/>
      <c r="AD272"/>
      <c r="AE272"/>
      <c r="AF272"/>
      <c r="AG272"/>
      <c r="AH272"/>
      <c r="AI272"/>
      <c r="AJ272"/>
      <c r="AK272"/>
      <c r="AL272"/>
      <c r="AM272"/>
      <c r="AN272"/>
      <c r="AO272"/>
      <c r="AP272"/>
      <c r="AQ272"/>
      <c r="AR272"/>
      <c r="BB272" s="360"/>
    </row>
    <row r="273" spans="26:54" x14ac:dyDescent="0.2">
      <c r="Z273" s="175"/>
      <c r="AA273" s="175"/>
      <c r="AB273" s="175"/>
      <c r="AD273"/>
      <c r="AE273"/>
      <c r="AF273"/>
      <c r="AG273"/>
      <c r="AH273"/>
      <c r="AI273"/>
      <c r="AJ273"/>
      <c r="AK273"/>
      <c r="AL273"/>
      <c r="AM273"/>
      <c r="AN273"/>
      <c r="AO273"/>
      <c r="AP273"/>
      <c r="AQ273"/>
      <c r="AR273"/>
      <c r="BB273" s="360"/>
    </row>
    <row r="274" spans="26:54" x14ac:dyDescent="0.2">
      <c r="Z274" s="175"/>
      <c r="AA274" s="175"/>
      <c r="AB274" s="175"/>
      <c r="AD274"/>
      <c r="AE274"/>
      <c r="AF274"/>
      <c r="AG274"/>
      <c r="AH274"/>
      <c r="AI274"/>
      <c r="AJ274"/>
      <c r="AK274"/>
      <c r="AL274"/>
      <c r="AM274"/>
      <c r="AN274"/>
      <c r="AO274"/>
      <c r="AP274"/>
      <c r="AQ274"/>
      <c r="AR274"/>
      <c r="BB274" s="360"/>
    </row>
    <row r="275" spans="26:54" x14ac:dyDescent="0.2">
      <c r="Z275" s="175"/>
      <c r="AA275" s="175"/>
      <c r="AB275" s="175"/>
      <c r="AD275"/>
      <c r="AE275"/>
      <c r="AF275"/>
      <c r="AG275"/>
      <c r="AH275"/>
      <c r="AI275"/>
      <c r="AJ275"/>
      <c r="AK275"/>
      <c r="AL275"/>
      <c r="AM275"/>
      <c r="AN275"/>
      <c r="AO275"/>
      <c r="AP275"/>
      <c r="AQ275"/>
      <c r="AR275"/>
      <c r="BB275" s="360"/>
    </row>
    <row r="276" spans="26:54" x14ac:dyDescent="0.2">
      <c r="Z276" s="175"/>
      <c r="AA276" s="175"/>
      <c r="AB276" s="175"/>
      <c r="AD276"/>
      <c r="AE276"/>
      <c r="AF276"/>
      <c r="AG276"/>
      <c r="AH276"/>
      <c r="AI276"/>
      <c r="AJ276"/>
      <c r="AK276"/>
      <c r="AL276"/>
      <c r="AM276"/>
      <c r="AN276"/>
      <c r="AO276"/>
      <c r="AP276"/>
      <c r="AQ276"/>
      <c r="AR276"/>
      <c r="BB276" s="360"/>
    </row>
    <row r="277" spans="26:54" x14ac:dyDescent="0.2">
      <c r="Z277" s="175"/>
      <c r="AA277" s="175"/>
      <c r="AB277" s="175"/>
      <c r="AD277"/>
      <c r="AE277"/>
      <c r="AF277"/>
      <c r="AG277"/>
      <c r="AH277"/>
      <c r="AI277"/>
      <c r="AJ277"/>
      <c r="AK277"/>
      <c r="AL277"/>
      <c r="AM277"/>
      <c r="AN277"/>
      <c r="AO277"/>
      <c r="AP277"/>
      <c r="AQ277"/>
      <c r="AR277"/>
      <c r="BB277" s="360"/>
    </row>
    <row r="278" spans="26:54" x14ac:dyDescent="0.2">
      <c r="Z278" s="175"/>
      <c r="AA278" s="175"/>
      <c r="AB278" s="175"/>
      <c r="AD278"/>
      <c r="AE278"/>
      <c r="AF278"/>
      <c r="AG278"/>
      <c r="AH278"/>
      <c r="AI278"/>
      <c r="AJ278"/>
      <c r="AK278"/>
      <c r="AL278"/>
      <c r="AM278"/>
      <c r="AN278"/>
      <c r="AO278"/>
      <c r="AP278"/>
      <c r="AQ278"/>
      <c r="AR278"/>
      <c r="BB278" s="360"/>
    </row>
    <row r="279" spans="26:54" x14ac:dyDescent="0.2">
      <c r="Z279" s="175"/>
      <c r="AA279" s="175"/>
      <c r="AB279" s="175"/>
      <c r="AD279"/>
      <c r="AE279"/>
      <c r="AF279"/>
      <c r="AG279"/>
      <c r="AH279"/>
      <c r="AI279"/>
      <c r="AJ279"/>
      <c r="AK279"/>
      <c r="AL279"/>
      <c r="AM279"/>
      <c r="AN279"/>
      <c r="AO279"/>
      <c r="AP279"/>
      <c r="AQ279"/>
      <c r="AR279"/>
      <c r="BB279" s="360"/>
    </row>
    <row r="280" spans="26:54" x14ac:dyDescent="0.2">
      <c r="Z280" s="175"/>
      <c r="AA280" s="175"/>
      <c r="AB280" s="175"/>
      <c r="AD280"/>
      <c r="AE280"/>
      <c r="AF280"/>
      <c r="AG280"/>
      <c r="AH280"/>
      <c r="AI280"/>
      <c r="AJ280"/>
      <c r="AK280"/>
      <c r="AL280"/>
      <c r="AM280"/>
      <c r="AN280"/>
      <c r="AO280"/>
      <c r="AP280"/>
      <c r="AQ280"/>
      <c r="AR280"/>
      <c r="BB280" s="360"/>
    </row>
    <row r="281" spans="26:54" x14ac:dyDescent="0.2">
      <c r="Z281" s="175"/>
      <c r="AA281" s="175"/>
      <c r="AB281" s="175"/>
      <c r="AD281"/>
      <c r="AE281"/>
      <c r="AF281"/>
      <c r="AG281"/>
      <c r="AH281"/>
      <c r="AI281"/>
      <c r="AJ281"/>
      <c r="AK281"/>
      <c r="AL281"/>
      <c r="AM281"/>
      <c r="AN281"/>
      <c r="AO281"/>
      <c r="AP281"/>
      <c r="AQ281"/>
      <c r="AR281"/>
      <c r="BB281" s="360"/>
    </row>
    <row r="282" spans="26:54" x14ac:dyDescent="0.2">
      <c r="Z282" s="175"/>
      <c r="AA282" s="175"/>
      <c r="AB282" s="175"/>
      <c r="AD282"/>
      <c r="AE282"/>
      <c r="AF282"/>
      <c r="AG282"/>
      <c r="AH282"/>
      <c r="AI282"/>
      <c r="AJ282"/>
      <c r="AK282"/>
      <c r="AL282"/>
      <c r="AM282"/>
      <c r="AN282"/>
      <c r="AO282"/>
      <c r="AP282"/>
      <c r="AQ282"/>
      <c r="AR282"/>
      <c r="BB282" s="360"/>
    </row>
    <row r="283" spans="26:54" x14ac:dyDescent="0.2">
      <c r="Z283" s="175"/>
      <c r="AA283" s="175"/>
      <c r="AB283" s="175"/>
      <c r="AD283"/>
      <c r="AE283"/>
      <c r="AF283"/>
      <c r="AG283"/>
      <c r="AH283"/>
      <c r="AI283"/>
      <c r="AJ283"/>
      <c r="AK283"/>
      <c r="AL283"/>
      <c r="AM283"/>
      <c r="AN283"/>
      <c r="AO283"/>
      <c r="AP283"/>
      <c r="AQ283"/>
      <c r="AR283"/>
      <c r="BB283" s="360"/>
    </row>
    <row r="284" spans="26:54" x14ac:dyDescent="0.2">
      <c r="Z284" s="175"/>
      <c r="AA284" s="175"/>
      <c r="AB284" s="175"/>
      <c r="AD284"/>
      <c r="AE284"/>
      <c r="AF284"/>
      <c r="AG284"/>
      <c r="AH284"/>
      <c r="AI284"/>
      <c r="AJ284"/>
      <c r="AK284"/>
      <c r="AL284"/>
      <c r="AM284"/>
      <c r="AN284"/>
      <c r="AO284"/>
      <c r="AP284"/>
      <c r="AQ284"/>
      <c r="AR284"/>
      <c r="BB284" s="360"/>
    </row>
    <row r="285" spans="26:54" x14ac:dyDescent="0.2">
      <c r="Z285" s="175"/>
      <c r="AA285" s="175"/>
      <c r="AB285" s="175"/>
      <c r="AD285"/>
      <c r="AE285"/>
      <c r="AF285"/>
      <c r="AG285"/>
      <c r="AH285"/>
      <c r="AI285"/>
      <c r="AJ285"/>
      <c r="AK285"/>
      <c r="AL285"/>
      <c r="AM285"/>
      <c r="AN285"/>
      <c r="AO285"/>
      <c r="AP285"/>
      <c r="AQ285"/>
      <c r="AR285"/>
      <c r="BB285" s="360"/>
    </row>
    <row r="286" spans="26:54" x14ac:dyDescent="0.2">
      <c r="Z286" s="175"/>
      <c r="AA286" s="175"/>
      <c r="AB286" s="175"/>
      <c r="AD286"/>
      <c r="AE286"/>
      <c r="AF286"/>
      <c r="AG286"/>
      <c r="AH286"/>
      <c r="AI286"/>
      <c r="AJ286"/>
      <c r="AK286"/>
      <c r="AL286"/>
      <c r="AM286"/>
      <c r="AN286"/>
      <c r="AO286"/>
      <c r="AP286"/>
      <c r="AQ286"/>
      <c r="AR286"/>
      <c r="BB286" s="360"/>
    </row>
    <row r="287" spans="26:54" x14ac:dyDescent="0.2">
      <c r="Z287" s="175"/>
      <c r="AA287" s="175"/>
      <c r="AB287" s="175"/>
      <c r="AD287"/>
      <c r="AE287"/>
      <c r="AF287"/>
      <c r="AG287"/>
      <c r="AH287"/>
      <c r="AI287"/>
      <c r="AJ287"/>
      <c r="AK287"/>
      <c r="AL287"/>
      <c r="AM287"/>
      <c r="AN287"/>
      <c r="AO287"/>
      <c r="AP287"/>
      <c r="AQ287"/>
      <c r="AR287"/>
      <c r="BB287" s="360"/>
    </row>
    <row r="288" spans="26:54" x14ac:dyDescent="0.2">
      <c r="Z288" s="175"/>
      <c r="AA288" s="175"/>
      <c r="AB288" s="175"/>
      <c r="AD288"/>
      <c r="AE288"/>
      <c r="AF288"/>
      <c r="AG288"/>
      <c r="AH288"/>
      <c r="AI288"/>
      <c r="AJ288"/>
      <c r="AK288"/>
      <c r="AL288"/>
      <c r="AM288"/>
      <c r="AN288"/>
      <c r="AO288"/>
      <c r="AP288"/>
      <c r="AQ288"/>
      <c r="AR288"/>
      <c r="BB288" s="360"/>
    </row>
    <row r="289" spans="26:54" x14ac:dyDescent="0.2">
      <c r="Z289" s="175"/>
      <c r="AA289" s="175"/>
      <c r="AB289" s="175"/>
      <c r="AD289"/>
      <c r="AE289"/>
      <c r="AF289"/>
      <c r="AG289"/>
      <c r="AH289"/>
      <c r="AI289"/>
      <c r="AJ289"/>
      <c r="AK289"/>
      <c r="AL289"/>
      <c r="AM289"/>
      <c r="AN289"/>
      <c r="AO289"/>
      <c r="AP289"/>
      <c r="AQ289"/>
      <c r="AR289"/>
      <c r="BB289" s="360"/>
    </row>
    <row r="290" spans="26:54" x14ac:dyDescent="0.2">
      <c r="Z290" s="175"/>
      <c r="AA290" s="175"/>
      <c r="AB290" s="175"/>
      <c r="AD290"/>
      <c r="AE290"/>
      <c r="AF290"/>
      <c r="AG290"/>
      <c r="AH290"/>
      <c r="AI290"/>
      <c r="AJ290"/>
      <c r="AK290"/>
      <c r="AL290"/>
      <c r="AM290"/>
      <c r="AN290"/>
      <c r="AO290"/>
      <c r="AP290"/>
      <c r="AQ290"/>
      <c r="AR290"/>
      <c r="BB290" s="360"/>
    </row>
    <row r="291" spans="26:54" x14ac:dyDescent="0.2">
      <c r="Z291" s="175"/>
      <c r="AA291" s="175"/>
      <c r="AB291" s="175"/>
      <c r="AD291"/>
      <c r="AE291"/>
      <c r="AF291"/>
      <c r="AG291"/>
      <c r="AH291"/>
      <c r="AI291"/>
      <c r="AJ291"/>
      <c r="AK291"/>
      <c r="AL291"/>
      <c r="AM291"/>
      <c r="AN291"/>
      <c r="AO291"/>
      <c r="AP291"/>
      <c r="AQ291"/>
      <c r="AR291"/>
      <c r="BB291" s="360"/>
    </row>
    <row r="292" spans="26:54" x14ac:dyDescent="0.2">
      <c r="Z292" s="175"/>
      <c r="AA292" s="175"/>
      <c r="AB292" s="175"/>
      <c r="AD292"/>
      <c r="AE292"/>
      <c r="AF292"/>
      <c r="AG292"/>
      <c r="AH292"/>
      <c r="AI292"/>
      <c r="AJ292"/>
      <c r="AK292"/>
      <c r="AL292"/>
      <c r="AM292"/>
      <c r="AN292"/>
      <c r="AO292"/>
      <c r="AP292"/>
      <c r="AQ292"/>
      <c r="AR292"/>
      <c r="BB292" s="360"/>
    </row>
    <row r="293" spans="26:54" x14ac:dyDescent="0.2">
      <c r="Z293" s="175"/>
      <c r="AA293" s="175"/>
      <c r="AB293" s="175"/>
      <c r="AD293"/>
      <c r="AE293"/>
      <c r="AF293"/>
      <c r="AG293"/>
      <c r="AH293"/>
      <c r="AI293"/>
      <c r="AJ293"/>
      <c r="AK293"/>
      <c r="AL293"/>
      <c r="AM293"/>
      <c r="AN293"/>
      <c r="AO293"/>
      <c r="AP293"/>
      <c r="AQ293"/>
      <c r="AR293"/>
      <c r="BB293" s="360"/>
    </row>
    <row r="294" spans="26:54" x14ac:dyDescent="0.2">
      <c r="Z294" s="175"/>
      <c r="AA294" s="175"/>
      <c r="AB294" s="175"/>
      <c r="AD294"/>
      <c r="AE294"/>
      <c r="AF294"/>
      <c r="AG294"/>
      <c r="AH294"/>
      <c r="AI294"/>
      <c r="AJ294"/>
      <c r="AK294"/>
      <c r="AL294"/>
      <c r="AM294"/>
      <c r="AN294"/>
      <c r="AO294"/>
      <c r="AP294"/>
      <c r="AQ294"/>
      <c r="AR294"/>
      <c r="BB294" s="360"/>
    </row>
    <row r="295" spans="26:54" x14ac:dyDescent="0.2">
      <c r="Z295" s="175"/>
      <c r="AA295" s="175"/>
      <c r="AB295" s="175"/>
      <c r="AD295"/>
      <c r="AE295"/>
      <c r="AF295"/>
      <c r="AG295"/>
      <c r="AH295"/>
      <c r="AI295"/>
      <c r="AJ295"/>
      <c r="AK295"/>
      <c r="AL295"/>
      <c r="AM295"/>
      <c r="AN295"/>
      <c r="AO295"/>
      <c r="AP295"/>
      <c r="AQ295"/>
      <c r="AR295"/>
      <c r="BB295" s="360"/>
    </row>
    <row r="296" spans="26:54" x14ac:dyDescent="0.2">
      <c r="Z296" s="175"/>
      <c r="AA296" s="175"/>
      <c r="AB296" s="175"/>
      <c r="AD296"/>
      <c r="AE296"/>
      <c r="AF296"/>
      <c r="AG296"/>
      <c r="AH296"/>
      <c r="AI296"/>
      <c r="AJ296"/>
      <c r="AK296"/>
      <c r="AL296"/>
      <c r="AM296"/>
      <c r="AN296"/>
      <c r="AO296"/>
      <c r="AP296"/>
      <c r="AQ296"/>
      <c r="AR296"/>
      <c r="BB296" s="360"/>
    </row>
    <row r="297" spans="26:54" x14ac:dyDescent="0.2">
      <c r="Z297" s="175"/>
      <c r="AA297" s="175"/>
      <c r="AB297" s="175"/>
      <c r="AD297"/>
      <c r="AE297"/>
      <c r="AF297"/>
      <c r="AG297"/>
      <c r="AH297"/>
      <c r="AI297"/>
      <c r="AJ297"/>
      <c r="AK297"/>
      <c r="AL297"/>
      <c r="AM297"/>
      <c r="AN297"/>
      <c r="AO297"/>
      <c r="AP297"/>
      <c r="AQ297"/>
      <c r="AR297"/>
      <c r="BB297" s="360"/>
    </row>
    <row r="298" spans="26:54" x14ac:dyDescent="0.2">
      <c r="Z298" s="175"/>
      <c r="AA298" s="175"/>
      <c r="AB298" s="175"/>
      <c r="AD298"/>
      <c r="AE298"/>
      <c r="AF298"/>
      <c r="AG298"/>
      <c r="AH298"/>
      <c r="AI298"/>
      <c r="AJ298"/>
      <c r="AK298"/>
      <c r="AL298"/>
      <c r="AM298"/>
      <c r="AN298"/>
      <c r="AO298"/>
      <c r="AP298"/>
      <c r="AQ298"/>
      <c r="AR298"/>
      <c r="BB298" s="360"/>
    </row>
    <row r="299" spans="26:54" x14ac:dyDescent="0.2">
      <c r="Z299" s="175"/>
      <c r="AA299" s="175"/>
      <c r="AB299" s="175"/>
      <c r="AD299"/>
      <c r="AE299"/>
      <c r="AF299"/>
      <c r="AG299"/>
      <c r="AH299"/>
      <c r="AI299"/>
      <c r="AJ299"/>
      <c r="AK299"/>
      <c r="AL299"/>
      <c r="AM299"/>
      <c r="AN299"/>
      <c r="AO299"/>
      <c r="AP299"/>
      <c r="AQ299"/>
      <c r="AR299"/>
      <c r="BB299" s="360"/>
    </row>
    <row r="300" spans="26:54" x14ac:dyDescent="0.2">
      <c r="Z300" s="175"/>
      <c r="AA300" s="175"/>
      <c r="AB300" s="175"/>
      <c r="AD300"/>
      <c r="AE300"/>
      <c r="AF300"/>
      <c r="AG300"/>
      <c r="AH300"/>
      <c r="AI300"/>
      <c r="AJ300"/>
      <c r="AK300"/>
      <c r="AL300"/>
      <c r="AM300"/>
      <c r="AN300"/>
      <c r="AO300"/>
      <c r="AP300"/>
      <c r="AQ300"/>
      <c r="AR300"/>
      <c r="BB300" s="360"/>
    </row>
    <row r="301" spans="26:54" x14ac:dyDescent="0.2">
      <c r="Z301" s="175"/>
      <c r="AA301" s="175"/>
      <c r="AB301" s="175"/>
      <c r="AD301"/>
      <c r="AE301"/>
      <c r="AF301"/>
      <c r="AG301"/>
      <c r="AH301"/>
      <c r="AI301"/>
      <c r="AJ301"/>
      <c r="AK301"/>
      <c r="AL301"/>
      <c r="AM301"/>
      <c r="AN301"/>
      <c r="AO301"/>
      <c r="AP301"/>
      <c r="AQ301"/>
      <c r="AR301"/>
      <c r="BB301" s="360"/>
    </row>
    <row r="302" spans="26:54" x14ac:dyDescent="0.2">
      <c r="Z302" s="175"/>
      <c r="AA302" s="175"/>
      <c r="AB302" s="175"/>
      <c r="AD302"/>
      <c r="AE302"/>
      <c r="AF302"/>
      <c r="AG302"/>
      <c r="AH302"/>
      <c r="AI302"/>
      <c r="AJ302"/>
      <c r="AK302"/>
      <c r="AL302"/>
      <c r="AM302"/>
      <c r="AN302"/>
      <c r="AO302"/>
      <c r="AP302"/>
      <c r="AQ302"/>
      <c r="AR302"/>
      <c r="BB302" s="360"/>
    </row>
    <row r="303" spans="26:54" x14ac:dyDescent="0.2">
      <c r="Z303" s="175"/>
      <c r="AA303" s="175"/>
      <c r="AB303" s="175"/>
      <c r="AD303"/>
      <c r="AE303"/>
      <c r="AF303"/>
      <c r="AG303"/>
      <c r="AH303"/>
      <c r="AI303"/>
      <c r="AJ303"/>
      <c r="AK303"/>
      <c r="AL303"/>
      <c r="AM303"/>
      <c r="AN303"/>
      <c r="AO303"/>
      <c r="AP303"/>
      <c r="AQ303"/>
      <c r="AR303"/>
      <c r="BB303" s="360"/>
    </row>
    <row r="304" spans="26:54" x14ac:dyDescent="0.2">
      <c r="Z304" s="175"/>
      <c r="AA304" s="175"/>
      <c r="AB304" s="175"/>
      <c r="AD304"/>
      <c r="AE304"/>
      <c r="AF304"/>
      <c r="AG304"/>
      <c r="AH304"/>
      <c r="AI304"/>
      <c r="AJ304"/>
      <c r="AK304"/>
      <c r="AL304"/>
      <c r="AM304"/>
      <c r="AN304"/>
      <c r="AO304"/>
      <c r="AP304"/>
      <c r="AQ304"/>
      <c r="AR304"/>
      <c r="BB304" s="360"/>
    </row>
    <row r="305" spans="26:54" x14ac:dyDescent="0.2">
      <c r="Z305" s="175"/>
      <c r="AA305" s="175"/>
      <c r="AB305" s="175"/>
      <c r="AD305"/>
      <c r="AE305"/>
      <c r="AF305"/>
      <c r="AG305"/>
      <c r="AH305"/>
      <c r="AI305"/>
      <c r="AJ305"/>
      <c r="AK305"/>
      <c r="AL305"/>
      <c r="AM305"/>
      <c r="AN305"/>
      <c r="AO305"/>
      <c r="AP305"/>
      <c r="AQ305"/>
      <c r="AR305"/>
      <c r="BB305" s="360"/>
    </row>
    <row r="306" spans="26:54" x14ac:dyDescent="0.2">
      <c r="Z306" s="175"/>
      <c r="AA306" s="175"/>
      <c r="AB306" s="175"/>
      <c r="AD306"/>
      <c r="AE306"/>
      <c r="AF306"/>
      <c r="AG306"/>
      <c r="AH306"/>
      <c r="AI306"/>
      <c r="AJ306"/>
      <c r="AK306"/>
      <c r="AL306"/>
      <c r="AM306"/>
      <c r="AN306"/>
      <c r="AO306"/>
      <c r="AP306"/>
      <c r="AQ306"/>
      <c r="AR306"/>
      <c r="BB306" s="360"/>
    </row>
    <row r="307" spans="26:54" x14ac:dyDescent="0.2">
      <c r="Z307" s="175"/>
      <c r="AA307" s="175"/>
      <c r="AB307" s="175"/>
      <c r="AD307"/>
      <c r="AE307"/>
      <c r="AF307"/>
      <c r="AG307"/>
      <c r="AH307"/>
      <c r="AI307"/>
      <c r="AJ307"/>
      <c r="AK307"/>
      <c r="AL307"/>
      <c r="AM307"/>
      <c r="AN307"/>
      <c r="AO307"/>
      <c r="AP307"/>
      <c r="AQ307"/>
      <c r="AR307"/>
      <c r="BB307" s="360"/>
    </row>
    <row r="308" spans="26:54" x14ac:dyDescent="0.2">
      <c r="Z308" s="175"/>
      <c r="AA308" s="175"/>
      <c r="AB308" s="175"/>
      <c r="AD308"/>
      <c r="AE308"/>
      <c r="AF308"/>
      <c r="AG308"/>
      <c r="AH308"/>
      <c r="AI308"/>
      <c r="AJ308"/>
      <c r="AK308"/>
      <c r="AL308"/>
      <c r="AM308"/>
      <c r="AN308"/>
      <c r="AO308"/>
      <c r="AP308"/>
      <c r="AQ308"/>
      <c r="AR308"/>
      <c r="BB308" s="360"/>
    </row>
    <row r="309" spans="26:54" x14ac:dyDescent="0.2">
      <c r="Z309" s="175"/>
      <c r="AA309" s="175"/>
      <c r="AB309" s="175"/>
      <c r="AD309"/>
      <c r="AE309"/>
      <c r="AF309"/>
      <c r="AG309"/>
      <c r="AH309"/>
      <c r="AI309"/>
      <c r="AJ309"/>
      <c r="AK309"/>
      <c r="AL309"/>
      <c r="AM309"/>
      <c r="AN309"/>
      <c r="AO309"/>
      <c r="AP309"/>
      <c r="AQ309"/>
      <c r="AR309"/>
      <c r="BB309" s="360"/>
    </row>
    <row r="310" spans="26:54" x14ac:dyDescent="0.2">
      <c r="Z310" s="175"/>
      <c r="AA310" s="175"/>
      <c r="AB310" s="175"/>
      <c r="AD310"/>
      <c r="AE310"/>
      <c r="AF310"/>
      <c r="AG310"/>
      <c r="AH310"/>
      <c r="AI310"/>
      <c r="AJ310"/>
      <c r="AK310"/>
      <c r="AL310"/>
      <c r="AM310"/>
      <c r="AN310"/>
      <c r="AO310"/>
      <c r="AP310"/>
      <c r="AQ310"/>
      <c r="AR310"/>
      <c r="BB310" s="360"/>
    </row>
    <row r="311" spans="26:54" x14ac:dyDescent="0.2">
      <c r="Z311" s="175"/>
      <c r="AA311" s="175"/>
      <c r="AB311" s="175"/>
      <c r="AD311"/>
      <c r="AE311"/>
      <c r="AF311"/>
      <c r="AG311"/>
      <c r="AH311"/>
      <c r="AI311"/>
      <c r="AJ311"/>
      <c r="AK311"/>
      <c r="AL311"/>
      <c r="AM311"/>
      <c r="AN311"/>
      <c r="AO311"/>
      <c r="AP311"/>
      <c r="AQ311"/>
      <c r="AR311"/>
      <c r="BB311" s="360"/>
    </row>
    <row r="312" spans="26:54" x14ac:dyDescent="0.2">
      <c r="Z312" s="175"/>
      <c r="AA312" s="175"/>
      <c r="AB312" s="175"/>
      <c r="AD312"/>
      <c r="AE312"/>
      <c r="AF312"/>
      <c r="AG312"/>
      <c r="AH312"/>
      <c r="AI312"/>
      <c r="AJ312"/>
      <c r="AK312"/>
      <c r="AL312"/>
      <c r="AM312"/>
      <c r="AN312"/>
      <c r="AO312"/>
      <c r="AP312"/>
      <c r="AQ312"/>
      <c r="AR312"/>
      <c r="BB312" s="360"/>
    </row>
    <row r="313" spans="26:54" x14ac:dyDescent="0.2">
      <c r="Z313" s="175"/>
      <c r="AA313" s="175"/>
      <c r="AB313" s="175"/>
      <c r="AD313"/>
      <c r="AE313"/>
      <c r="AF313"/>
      <c r="AG313"/>
      <c r="AH313"/>
      <c r="AI313"/>
      <c r="AJ313"/>
      <c r="AK313"/>
      <c r="AL313"/>
      <c r="AM313"/>
      <c r="AN313"/>
      <c r="AO313"/>
      <c r="AP313"/>
      <c r="AQ313"/>
      <c r="AR313"/>
      <c r="BB313" s="360"/>
    </row>
    <row r="314" spans="26:54" x14ac:dyDescent="0.2">
      <c r="Z314" s="175"/>
      <c r="AA314" s="175"/>
      <c r="AB314" s="175"/>
      <c r="AD314"/>
      <c r="AE314"/>
      <c r="AF314"/>
      <c r="AG314"/>
      <c r="AH314"/>
      <c r="AI314"/>
      <c r="AJ314"/>
      <c r="AK314"/>
      <c r="AL314"/>
      <c r="AM314"/>
      <c r="AN314"/>
      <c r="AO314"/>
      <c r="AP314"/>
      <c r="AQ314"/>
      <c r="AR314"/>
      <c r="BB314" s="360"/>
    </row>
    <row r="315" spans="26:54" x14ac:dyDescent="0.2">
      <c r="Z315" s="175"/>
      <c r="AA315" s="175"/>
      <c r="AB315" s="175"/>
      <c r="AD315"/>
      <c r="AE315"/>
      <c r="AF315"/>
      <c r="AG315"/>
      <c r="AH315"/>
      <c r="AI315"/>
      <c r="AJ315"/>
      <c r="AK315"/>
      <c r="AL315"/>
      <c r="AM315"/>
      <c r="AN315"/>
      <c r="AO315"/>
      <c r="AP315"/>
      <c r="AQ315"/>
      <c r="AR315"/>
      <c r="BB315" s="360"/>
    </row>
    <row r="316" spans="26:54" x14ac:dyDescent="0.2">
      <c r="Z316" s="175"/>
      <c r="AA316" s="175"/>
      <c r="AB316" s="175"/>
      <c r="AD316"/>
      <c r="AE316"/>
      <c r="AF316"/>
      <c r="AG316"/>
      <c r="AH316"/>
      <c r="AI316"/>
      <c r="AJ316"/>
      <c r="AK316"/>
      <c r="AL316"/>
      <c r="AM316"/>
      <c r="AN316"/>
      <c r="AO316"/>
      <c r="AP316"/>
      <c r="AQ316"/>
      <c r="AR316"/>
      <c r="BB316" s="360"/>
    </row>
    <row r="317" spans="26:54" x14ac:dyDescent="0.2">
      <c r="Z317" s="175"/>
      <c r="AA317" s="175"/>
      <c r="AB317" s="175"/>
      <c r="AD317"/>
      <c r="AE317"/>
      <c r="AF317"/>
      <c r="AG317"/>
      <c r="AH317"/>
      <c r="AI317"/>
      <c r="AJ317"/>
      <c r="AK317"/>
      <c r="AL317"/>
      <c r="AM317"/>
      <c r="AN317"/>
      <c r="AO317"/>
      <c r="AP317"/>
      <c r="AQ317"/>
      <c r="AR317"/>
      <c r="BB317" s="360"/>
    </row>
    <row r="318" spans="26:54" x14ac:dyDescent="0.2">
      <c r="Z318" s="175"/>
      <c r="AA318" s="175"/>
      <c r="AB318" s="175"/>
      <c r="AD318"/>
      <c r="AE318"/>
      <c r="AF318"/>
      <c r="AG318"/>
      <c r="AH318"/>
      <c r="AI318"/>
      <c r="AJ318"/>
      <c r="AK318"/>
      <c r="AL318"/>
      <c r="AM318"/>
      <c r="AN318"/>
      <c r="AO318"/>
      <c r="AP318"/>
      <c r="AQ318"/>
      <c r="AR318"/>
      <c r="BB318" s="360"/>
    </row>
    <row r="319" spans="26:54" x14ac:dyDescent="0.2">
      <c r="Z319" s="175"/>
      <c r="AA319" s="175"/>
      <c r="AB319" s="175"/>
      <c r="AD319"/>
      <c r="AE319"/>
      <c r="AF319"/>
      <c r="AG319"/>
      <c r="AH319"/>
      <c r="AI319"/>
      <c r="AJ319"/>
      <c r="AK319"/>
      <c r="AL319"/>
      <c r="AM319"/>
      <c r="AN319"/>
      <c r="AO319"/>
      <c r="AP319"/>
      <c r="AQ319"/>
      <c r="AR319"/>
      <c r="BB319" s="360"/>
    </row>
    <row r="320" spans="26:54" x14ac:dyDescent="0.2">
      <c r="Z320" s="175"/>
      <c r="AA320" s="175"/>
      <c r="AB320" s="175"/>
      <c r="AD320"/>
      <c r="AE320"/>
      <c r="AF320"/>
      <c r="AG320"/>
      <c r="AH320"/>
      <c r="AI320"/>
      <c r="AJ320"/>
      <c r="AK320"/>
      <c r="AL320"/>
      <c r="AM320"/>
      <c r="AN320"/>
      <c r="AO320"/>
      <c r="AP320"/>
      <c r="AQ320"/>
      <c r="AR320"/>
      <c r="BB320" s="360"/>
    </row>
    <row r="321" spans="26:54" x14ac:dyDescent="0.2">
      <c r="Z321" s="175"/>
      <c r="AA321" s="175"/>
      <c r="AB321" s="175"/>
      <c r="AD321"/>
      <c r="AE321"/>
      <c r="AF321"/>
      <c r="AG321"/>
      <c r="AH321"/>
      <c r="AI321"/>
      <c r="AJ321"/>
      <c r="AK321"/>
      <c r="AL321"/>
      <c r="AM321"/>
      <c r="AN321"/>
      <c r="AO321"/>
      <c r="AP321"/>
      <c r="AQ321"/>
      <c r="AR321"/>
      <c r="BB321" s="360"/>
    </row>
    <row r="322" spans="26:54" x14ac:dyDescent="0.2">
      <c r="Z322" s="175"/>
      <c r="AA322" s="175"/>
      <c r="AB322" s="175"/>
      <c r="AD322"/>
      <c r="AE322"/>
      <c r="AF322"/>
      <c r="AG322"/>
      <c r="AH322"/>
      <c r="AI322"/>
      <c r="AJ322"/>
      <c r="AK322"/>
      <c r="AL322"/>
      <c r="AM322"/>
      <c r="AN322"/>
      <c r="AO322"/>
      <c r="AP322"/>
      <c r="AQ322"/>
      <c r="AR322"/>
      <c r="BB322" s="360"/>
    </row>
    <row r="323" spans="26:54" x14ac:dyDescent="0.2">
      <c r="Z323" s="175"/>
      <c r="AA323" s="175"/>
      <c r="AB323" s="175"/>
      <c r="AD323"/>
      <c r="AE323"/>
      <c r="AF323"/>
      <c r="AG323"/>
      <c r="AH323"/>
      <c r="AI323"/>
      <c r="AJ323"/>
      <c r="AK323"/>
      <c r="AL323"/>
      <c r="AM323"/>
      <c r="AN323"/>
      <c r="AO323"/>
      <c r="AP323"/>
      <c r="AQ323"/>
      <c r="AR323"/>
    </row>
    <row r="324" spans="26:54" x14ac:dyDescent="0.2">
      <c r="Z324" s="175"/>
      <c r="AA324" s="175"/>
      <c r="AB324" s="175"/>
      <c r="AD324"/>
      <c r="AE324"/>
      <c r="AF324"/>
      <c r="AG324"/>
      <c r="AH324"/>
      <c r="AI324"/>
      <c r="AJ324"/>
      <c r="AK324"/>
      <c r="AL324"/>
      <c r="AM324"/>
      <c r="AN324"/>
      <c r="AO324"/>
      <c r="AP324"/>
      <c r="AQ324"/>
      <c r="AR324"/>
    </row>
    <row r="325" spans="26:54" x14ac:dyDescent="0.2">
      <c r="Z325" s="175"/>
      <c r="AA325" s="175"/>
      <c r="AB325" s="175"/>
      <c r="AD325"/>
      <c r="AE325"/>
      <c r="AF325"/>
      <c r="AG325"/>
      <c r="AH325"/>
      <c r="AI325"/>
      <c r="AJ325"/>
      <c r="AK325"/>
      <c r="AL325"/>
      <c r="AM325"/>
      <c r="AN325"/>
      <c r="AO325"/>
      <c r="AP325"/>
      <c r="AQ325"/>
      <c r="AR325"/>
    </row>
    <row r="326" spans="26:54" x14ac:dyDescent="0.2">
      <c r="Z326" s="175"/>
      <c r="AA326" s="175"/>
      <c r="AB326" s="175"/>
      <c r="AD326"/>
      <c r="AE326"/>
      <c r="AF326"/>
      <c r="AG326"/>
      <c r="AH326"/>
      <c r="AI326"/>
      <c r="AJ326"/>
      <c r="AK326"/>
      <c r="AL326"/>
      <c r="AM326"/>
      <c r="AN326"/>
      <c r="AO326"/>
      <c r="AP326"/>
      <c r="AQ326"/>
      <c r="AR326"/>
    </row>
    <row r="327" spans="26:54" x14ac:dyDescent="0.2">
      <c r="Z327" s="175"/>
      <c r="AA327" s="175"/>
      <c r="AB327" s="175"/>
      <c r="AD327"/>
      <c r="AE327"/>
      <c r="AF327"/>
      <c r="AG327"/>
      <c r="AH327"/>
      <c r="AI327"/>
      <c r="AJ327"/>
      <c r="AK327"/>
      <c r="AL327"/>
      <c r="AM327"/>
      <c r="AN327"/>
      <c r="AO327"/>
      <c r="AP327"/>
      <c r="AQ327"/>
      <c r="AR327"/>
    </row>
    <row r="328" spans="26:54" x14ac:dyDescent="0.2">
      <c r="Z328" s="175"/>
      <c r="AA328" s="175"/>
      <c r="AB328" s="175"/>
      <c r="AD328"/>
      <c r="AE328"/>
      <c r="AF328"/>
      <c r="AG328"/>
      <c r="AH328"/>
      <c r="AI328"/>
      <c r="AJ328"/>
      <c r="AK328"/>
      <c r="AL328"/>
      <c r="AM328"/>
      <c r="AN328"/>
      <c r="AO328"/>
      <c r="AP328"/>
      <c r="AQ328"/>
      <c r="AR328"/>
    </row>
    <row r="329" spans="26:54" x14ac:dyDescent="0.2">
      <c r="Z329" s="175"/>
      <c r="AA329" s="175"/>
      <c r="AB329" s="175"/>
      <c r="AD329"/>
      <c r="AE329"/>
      <c r="AF329"/>
      <c r="AG329"/>
      <c r="AH329"/>
      <c r="AI329"/>
      <c r="AJ329"/>
      <c r="AK329"/>
      <c r="AL329"/>
      <c r="AM329"/>
      <c r="AN329"/>
      <c r="AO329"/>
      <c r="AP329"/>
      <c r="AQ329"/>
      <c r="AR329"/>
    </row>
    <row r="330" spans="26:54" x14ac:dyDescent="0.2">
      <c r="Z330" s="175"/>
      <c r="AA330" s="175"/>
      <c r="AB330" s="175"/>
      <c r="AD330"/>
      <c r="AE330"/>
      <c r="AF330"/>
      <c r="AG330"/>
      <c r="AH330"/>
      <c r="AI330"/>
      <c r="AJ330"/>
      <c r="AK330"/>
      <c r="AL330"/>
      <c r="AM330"/>
      <c r="AN330"/>
      <c r="AO330"/>
      <c r="AP330"/>
      <c r="AQ330"/>
      <c r="AR330"/>
    </row>
    <row r="331" spans="26:54" x14ac:dyDescent="0.2">
      <c r="Z331" s="175"/>
      <c r="AA331" s="175"/>
      <c r="AB331" s="175"/>
      <c r="AD331"/>
      <c r="AE331"/>
      <c r="AF331"/>
      <c r="AG331"/>
      <c r="AH331"/>
      <c r="AI331"/>
      <c r="AJ331"/>
      <c r="AK331"/>
      <c r="AL331"/>
      <c r="AM331"/>
      <c r="AN331"/>
      <c r="AO331"/>
      <c r="AP331"/>
      <c r="AQ331"/>
      <c r="AR331"/>
    </row>
    <row r="332" spans="26:54" x14ac:dyDescent="0.2">
      <c r="Z332" s="175"/>
      <c r="AA332" s="175"/>
      <c r="AB332" s="175"/>
      <c r="AD332"/>
      <c r="AE332"/>
      <c r="AF332"/>
      <c r="AG332"/>
      <c r="AH332"/>
      <c r="AI332"/>
      <c r="AJ332"/>
      <c r="AK332"/>
      <c r="AL332"/>
      <c r="AM332"/>
      <c r="AN332"/>
      <c r="AO332"/>
      <c r="AP332"/>
      <c r="AQ332"/>
      <c r="AR332"/>
    </row>
    <row r="333" spans="26:54" x14ac:dyDescent="0.2">
      <c r="Z333" s="175"/>
      <c r="AA333" s="175"/>
      <c r="AB333" s="175"/>
      <c r="AD333"/>
      <c r="AE333"/>
      <c r="AF333"/>
      <c r="AG333"/>
      <c r="AH333"/>
      <c r="AI333"/>
      <c r="AJ333"/>
      <c r="AK333"/>
      <c r="AL333"/>
      <c r="AM333"/>
      <c r="AN333"/>
      <c r="AO333"/>
      <c r="AP333"/>
      <c r="AQ333"/>
      <c r="AR333"/>
    </row>
    <row r="334" spans="26:54" x14ac:dyDescent="0.2">
      <c r="Z334" s="175"/>
      <c r="AA334" s="175"/>
      <c r="AB334" s="175"/>
      <c r="AD334"/>
      <c r="AE334"/>
      <c r="AF334"/>
      <c r="AG334"/>
      <c r="AH334"/>
      <c r="AI334"/>
      <c r="AJ334"/>
      <c r="AK334"/>
      <c r="AL334"/>
      <c r="AM334"/>
      <c r="AN334"/>
      <c r="AO334"/>
      <c r="AP334"/>
      <c r="AQ334"/>
      <c r="AR334"/>
    </row>
    <row r="335" spans="26:54" x14ac:dyDescent="0.2">
      <c r="Z335" s="175"/>
      <c r="AA335" s="175"/>
      <c r="AB335" s="175"/>
      <c r="AD335"/>
      <c r="AE335"/>
      <c r="AF335"/>
      <c r="AG335"/>
      <c r="AH335"/>
      <c r="AI335"/>
      <c r="AJ335"/>
      <c r="AK335"/>
      <c r="AL335"/>
      <c r="AM335"/>
      <c r="AN335"/>
      <c r="AO335"/>
      <c r="AP335"/>
      <c r="AQ335"/>
      <c r="AR335"/>
    </row>
    <row r="336" spans="26:54" x14ac:dyDescent="0.2">
      <c r="Z336" s="175"/>
      <c r="AA336" s="175"/>
      <c r="AB336" s="175"/>
      <c r="AD336"/>
      <c r="AE336"/>
      <c r="AF336"/>
      <c r="AG336"/>
      <c r="AH336"/>
      <c r="AI336"/>
      <c r="AJ336"/>
      <c r="AK336"/>
      <c r="AL336"/>
      <c r="AM336"/>
      <c r="AN336"/>
      <c r="AO336"/>
      <c r="AP336"/>
      <c r="AQ336"/>
      <c r="AR336"/>
    </row>
    <row r="337" spans="26:44" x14ac:dyDescent="0.2">
      <c r="Z337" s="175"/>
      <c r="AA337" s="175"/>
      <c r="AB337" s="175"/>
      <c r="AD337"/>
      <c r="AE337"/>
      <c r="AF337"/>
      <c r="AG337"/>
      <c r="AH337"/>
      <c r="AI337"/>
      <c r="AJ337"/>
      <c r="AK337"/>
      <c r="AL337"/>
      <c r="AM337"/>
      <c r="AN337"/>
      <c r="AO337"/>
      <c r="AP337"/>
      <c r="AQ337"/>
      <c r="AR337"/>
    </row>
    <row r="338" spans="26:44" x14ac:dyDescent="0.2">
      <c r="Z338" s="175"/>
      <c r="AA338" s="175"/>
      <c r="AB338" s="175"/>
      <c r="AD338"/>
      <c r="AE338"/>
      <c r="AF338"/>
      <c r="AG338"/>
      <c r="AH338"/>
      <c r="AI338"/>
      <c r="AJ338"/>
      <c r="AK338"/>
      <c r="AL338"/>
      <c r="AM338"/>
      <c r="AN338"/>
      <c r="AO338"/>
      <c r="AP338"/>
      <c r="AQ338"/>
      <c r="AR338"/>
    </row>
    <row r="339" spans="26:44" x14ac:dyDescent="0.2">
      <c r="Z339" s="175"/>
      <c r="AA339" s="175"/>
      <c r="AB339" s="175"/>
      <c r="AD339"/>
      <c r="AE339"/>
      <c r="AF339"/>
      <c r="AG339"/>
      <c r="AH339"/>
      <c r="AI339"/>
      <c r="AJ339"/>
      <c r="AK339"/>
      <c r="AL339"/>
      <c r="AM339"/>
      <c r="AN339"/>
      <c r="AO339"/>
      <c r="AP339"/>
      <c r="AQ339"/>
      <c r="AR339"/>
    </row>
    <row r="340" spans="26:44" x14ac:dyDescent="0.2">
      <c r="Z340" s="175"/>
      <c r="AA340" s="175"/>
      <c r="AB340" s="175"/>
      <c r="AD340"/>
      <c r="AE340"/>
      <c r="AF340"/>
      <c r="AG340"/>
      <c r="AH340"/>
      <c r="AI340"/>
      <c r="AJ340"/>
      <c r="AK340"/>
      <c r="AL340"/>
      <c r="AM340"/>
      <c r="AN340"/>
      <c r="AO340"/>
      <c r="AP340"/>
      <c r="AQ340"/>
      <c r="AR340"/>
    </row>
    <row r="341" spans="26:44" x14ac:dyDescent="0.2">
      <c r="Z341" s="175"/>
      <c r="AA341" s="175"/>
      <c r="AB341" s="175"/>
      <c r="AD341"/>
      <c r="AE341"/>
      <c r="AF341"/>
      <c r="AG341"/>
      <c r="AH341"/>
      <c r="AI341"/>
      <c r="AJ341"/>
      <c r="AK341"/>
      <c r="AL341"/>
      <c r="AM341"/>
      <c r="AN341"/>
      <c r="AO341"/>
      <c r="AP341"/>
      <c r="AQ341"/>
      <c r="AR341"/>
    </row>
    <row r="342" spans="26:44" x14ac:dyDescent="0.2">
      <c r="Z342" s="175"/>
      <c r="AA342" s="175"/>
      <c r="AB342" s="175"/>
      <c r="AD342"/>
      <c r="AE342"/>
      <c r="AF342"/>
      <c r="AG342"/>
      <c r="AH342"/>
      <c r="AI342"/>
      <c r="AJ342"/>
      <c r="AK342"/>
      <c r="AL342"/>
      <c r="AM342"/>
      <c r="AN342"/>
      <c r="AO342"/>
      <c r="AP342"/>
      <c r="AQ342"/>
      <c r="AR342"/>
    </row>
    <row r="343" spans="26:44" x14ac:dyDescent="0.2">
      <c r="Z343" s="175"/>
      <c r="AA343" s="175"/>
      <c r="AB343" s="175"/>
      <c r="AD343"/>
      <c r="AE343"/>
      <c r="AF343"/>
      <c r="AG343"/>
      <c r="AH343"/>
      <c r="AI343"/>
      <c r="AJ343"/>
      <c r="AK343"/>
      <c r="AL343"/>
      <c r="AM343"/>
      <c r="AN343"/>
      <c r="AO343"/>
      <c r="AP343"/>
      <c r="AQ343"/>
      <c r="AR343"/>
    </row>
    <row r="344" spans="26:44" x14ac:dyDescent="0.2">
      <c r="Z344" s="175"/>
      <c r="AA344" s="175"/>
      <c r="AB344" s="175"/>
      <c r="AD344"/>
      <c r="AE344"/>
      <c r="AF344"/>
      <c r="AG344"/>
      <c r="AH344"/>
      <c r="AI344"/>
      <c r="AJ344"/>
      <c r="AK344"/>
      <c r="AL344"/>
      <c r="AM344"/>
      <c r="AN344"/>
      <c r="AO344"/>
      <c r="AP344"/>
      <c r="AQ344"/>
      <c r="AR344"/>
    </row>
    <row r="345" spans="26:44" x14ac:dyDescent="0.2">
      <c r="Z345" s="175"/>
      <c r="AA345" s="175"/>
      <c r="AB345" s="175"/>
      <c r="AD345"/>
      <c r="AE345"/>
      <c r="AF345"/>
      <c r="AG345"/>
      <c r="AH345"/>
      <c r="AI345"/>
      <c r="AJ345"/>
      <c r="AK345"/>
      <c r="AL345"/>
      <c r="AM345"/>
      <c r="AN345"/>
      <c r="AO345"/>
      <c r="AP345"/>
      <c r="AQ345"/>
      <c r="AR345"/>
    </row>
    <row r="346" spans="26:44" x14ac:dyDescent="0.2">
      <c r="Z346" s="175"/>
      <c r="AA346" s="175"/>
      <c r="AB346" s="175"/>
      <c r="AD346"/>
      <c r="AE346"/>
      <c r="AF346"/>
      <c r="AG346"/>
      <c r="AH346"/>
      <c r="AI346"/>
      <c r="AJ346"/>
      <c r="AK346"/>
      <c r="AL346"/>
      <c r="AM346"/>
      <c r="AN346"/>
      <c r="AO346"/>
      <c r="AP346"/>
      <c r="AQ346"/>
      <c r="AR346"/>
    </row>
    <row r="347" spans="26:44" x14ac:dyDescent="0.2">
      <c r="Z347" s="175"/>
      <c r="AA347" s="175"/>
      <c r="AB347" s="175"/>
      <c r="AD347"/>
      <c r="AE347"/>
      <c r="AF347"/>
      <c r="AG347"/>
      <c r="AH347"/>
      <c r="AI347"/>
      <c r="AJ347"/>
      <c r="AK347"/>
      <c r="AL347"/>
      <c r="AM347"/>
      <c r="AN347"/>
      <c r="AO347"/>
      <c r="AP347"/>
      <c r="AQ347"/>
      <c r="AR347"/>
    </row>
    <row r="348" spans="26:44" x14ac:dyDescent="0.2">
      <c r="Z348" s="175"/>
      <c r="AA348" s="175"/>
      <c r="AB348" s="175"/>
      <c r="AD348"/>
      <c r="AE348"/>
      <c r="AF348"/>
      <c r="AG348"/>
      <c r="AH348"/>
      <c r="AI348"/>
      <c r="AJ348"/>
      <c r="AK348"/>
      <c r="AL348"/>
      <c r="AM348"/>
      <c r="AN348"/>
      <c r="AO348"/>
      <c r="AP348"/>
      <c r="AQ348"/>
      <c r="AR348"/>
    </row>
    <row r="349" spans="26:44" x14ac:dyDescent="0.2">
      <c r="Z349" s="175"/>
      <c r="AA349" s="175"/>
      <c r="AB349" s="175"/>
      <c r="AD349"/>
      <c r="AE349"/>
      <c r="AF349"/>
      <c r="AG349"/>
      <c r="AH349"/>
      <c r="AI349"/>
      <c r="AJ349"/>
      <c r="AK349"/>
      <c r="AL349"/>
      <c r="AM349"/>
      <c r="AN349"/>
      <c r="AO349"/>
      <c r="AP349"/>
      <c r="AQ349"/>
      <c r="AR349"/>
    </row>
    <row r="350" spans="26:44" x14ac:dyDescent="0.2">
      <c r="Z350" s="175"/>
      <c r="AA350" s="175"/>
      <c r="AB350" s="175"/>
      <c r="AD350"/>
      <c r="AE350"/>
      <c r="AF350"/>
      <c r="AG350"/>
      <c r="AH350"/>
      <c r="AI350"/>
      <c r="AJ350"/>
      <c r="AK350"/>
      <c r="AL350"/>
      <c r="AM350"/>
      <c r="AN350"/>
      <c r="AO350"/>
      <c r="AP350"/>
      <c r="AQ350"/>
      <c r="AR350"/>
    </row>
    <row r="351" spans="26:44" x14ac:dyDescent="0.2">
      <c r="Z351" s="175"/>
      <c r="AA351" s="175"/>
      <c r="AB351" s="175"/>
      <c r="AD351"/>
      <c r="AE351"/>
      <c r="AF351"/>
      <c r="AG351"/>
      <c r="AH351"/>
      <c r="AI351"/>
      <c r="AJ351"/>
      <c r="AK351"/>
      <c r="AL351"/>
      <c r="AM351"/>
      <c r="AN351"/>
      <c r="AO351"/>
      <c r="AP351"/>
      <c r="AQ351"/>
      <c r="AR351"/>
    </row>
    <row r="352" spans="26:44" x14ac:dyDescent="0.2">
      <c r="Z352" s="175"/>
      <c r="AA352" s="175"/>
      <c r="AB352" s="175"/>
      <c r="AD352"/>
      <c r="AE352"/>
      <c r="AF352"/>
      <c r="AG352"/>
      <c r="AH352"/>
      <c r="AI352"/>
      <c r="AJ352"/>
      <c r="AK352"/>
      <c r="AL352"/>
      <c r="AM352"/>
      <c r="AN352"/>
      <c r="AO352"/>
      <c r="AP352"/>
      <c r="AQ352"/>
      <c r="AR352"/>
    </row>
    <row r="353" spans="26:44" x14ac:dyDescent="0.2">
      <c r="Z353" s="175"/>
      <c r="AA353" s="175"/>
      <c r="AB353" s="175"/>
      <c r="AD353"/>
      <c r="AE353"/>
      <c r="AF353"/>
      <c r="AG353"/>
      <c r="AH353"/>
      <c r="AI353"/>
      <c r="AJ353"/>
      <c r="AK353"/>
      <c r="AL353"/>
      <c r="AM353"/>
      <c r="AN353"/>
      <c r="AO353"/>
      <c r="AP353"/>
      <c r="AQ353"/>
      <c r="AR353"/>
    </row>
    <row r="354" spans="26:44" x14ac:dyDescent="0.2">
      <c r="Z354" s="175"/>
      <c r="AA354" s="175"/>
      <c r="AB354" s="175"/>
      <c r="AD354"/>
      <c r="AE354"/>
      <c r="AF354"/>
      <c r="AG354"/>
      <c r="AH354"/>
      <c r="AI354"/>
      <c r="AJ354"/>
      <c r="AK354"/>
      <c r="AL354"/>
      <c r="AM354"/>
      <c r="AN354"/>
      <c r="AO354"/>
      <c r="AP354"/>
      <c r="AQ354"/>
      <c r="AR354"/>
    </row>
    <row r="355" spans="26:44" x14ac:dyDescent="0.2">
      <c r="Z355" s="175"/>
      <c r="AA355" s="175"/>
      <c r="AB355" s="175"/>
      <c r="AD355"/>
      <c r="AE355"/>
      <c r="AF355"/>
      <c r="AG355"/>
      <c r="AH355"/>
      <c r="AI355"/>
      <c r="AJ355"/>
      <c r="AK355"/>
      <c r="AL355"/>
      <c r="AM355"/>
      <c r="AN355"/>
      <c r="AO355"/>
      <c r="AP355"/>
      <c r="AQ355"/>
      <c r="AR355"/>
    </row>
    <row r="356" spans="26:44" x14ac:dyDescent="0.2">
      <c r="Z356" s="175"/>
      <c r="AA356" s="175"/>
      <c r="AB356" s="175"/>
      <c r="AD356"/>
      <c r="AE356"/>
      <c r="AF356"/>
      <c r="AG356"/>
      <c r="AH356"/>
      <c r="AI356"/>
      <c r="AJ356"/>
      <c r="AK356"/>
      <c r="AL356"/>
      <c r="AM356"/>
      <c r="AN356"/>
      <c r="AO356"/>
      <c r="AP356"/>
      <c r="AQ356"/>
      <c r="AR356"/>
    </row>
    <row r="357" spans="26:44" x14ac:dyDescent="0.2">
      <c r="Z357" s="175"/>
      <c r="AA357" s="175"/>
      <c r="AB357" s="175"/>
      <c r="AD357"/>
      <c r="AE357"/>
      <c r="AF357"/>
      <c r="AG357"/>
      <c r="AH357"/>
      <c r="AI357"/>
      <c r="AJ357"/>
      <c r="AK357"/>
      <c r="AL357"/>
      <c r="AM357"/>
      <c r="AN357"/>
      <c r="AO357"/>
      <c r="AP357"/>
      <c r="AQ357"/>
      <c r="AR357"/>
    </row>
    <row r="358" spans="26:44" x14ac:dyDescent="0.2">
      <c r="Z358" s="175"/>
      <c r="AA358" s="175"/>
      <c r="AB358" s="175"/>
      <c r="AD358"/>
      <c r="AE358"/>
      <c r="AF358"/>
      <c r="AG358"/>
      <c r="AH358"/>
      <c r="AI358"/>
      <c r="AJ358"/>
      <c r="AK358"/>
      <c r="AL358"/>
      <c r="AM358"/>
      <c r="AN358"/>
      <c r="AO358"/>
      <c r="AP358"/>
      <c r="AQ358"/>
      <c r="AR358"/>
    </row>
    <row r="359" spans="26:44" x14ac:dyDescent="0.2">
      <c r="Z359" s="175"/>
      <c r="AA359" s="175"/>
      <c r="AB359" s="175"/>
      <c r="AD359"/>
      <c r="AE359"/>
      <c r="AF359"/>
      <c r="AG359"/>
      <c r="AH359"/>
      <c r="AI359"/>
      <c r="AJ359"/>
      <c r="AK359"/>
      <c r="AL359"/>
      <c r="AM359"/>
      <c r="AN359"/>
      <c r="AO359"/>
      <c r="AP359"/>
      <c r="AQ359"/>
      <c r="AR359"/>
    </row>
    <row r="360" spans="26:44" x14ac:dyDescent="0.2">
      <c r="Z360" s="175"/>
      <c r="AA360" s="175"/>
      <c r="AB360" s="175"/>
      <c r="AD360"/>
      <c r="AE360"/>
      <c r="AF360"/>
      <c r="AG360"/>
      <c r="AH360"/>
      <c r="AI360"/>
      <c r="AJ360"/>
      <c r="AK360"/>
      <c r="AL360"/>
      <c r="AM360"/>
      <c r="AN360"/>
      <c r="AO360"/>
      <c r="AP360"/>
      <c r="AQ360"/>
      <c r="AR360"/>
    </row>
    <row r="361" spans="26:44" x14ac:dyDescent="0.2">
      <c r="Z361" s="175"/>
      <c r="AA361" s="175"/>
      <c r="AB361" s="175"/>
      <c r="AD361"/>
      <c r="AE361"/>
      <c r="AF361"/>
      <c r="AG361"/>
      <c r="AH361"/>
      <c r="AI361"/>
      <c r="AJ361"/>
      <c r="AK361"/>
      <c r="AL361"/>
      <c r="AM361"/>
      <c r="AN361"/>
      <c r="AO361"/>
      <c r="AP361"/>
      <c r="AQ361"/>
      <c r="AR361"/>
    </row>
    <row r="362" spans="26:44" x14ac:dyDescent="0.2">
      <c r="Z362" s="175"/>
      <c r="AA362" s="175"/>
      <c r="AB362" s="175"/>
      <c r="AD362"/>
      <c r="AE362"/>
      <c r="AF362"/>
      <c r="AG362"/>
      <c r="AH362"/>
      <c r="AI362"/>
      <c r="AJ362"/>
      <c r="AK362"/>
      <c r="AL362"/>
      <c r="AM362"/>
      <c r="AN362"/>
      <c r="AO362"/>
      <c r="AP362"/>
      <c r="AQ362"/>
      <c r="AR362"/>
    </row>
    <row r="363" spans="26:44" x14ac:dyDescent="0.2">
      <c r="Z363" s="175"/>
      <c r="AA363" s="175"/>
      <c r="AB363" s="175"/>
      <c r="AD363"/>
      <c r="AE363"/>
      <c r="AF363"/>
      <c r="AG363"/>
      <c r="AH363"/>
      <c r="AI363"/>
      <c r="AJ363"/>
      <c r="AK363"/>
      <c r="AL363"/>
      <c r="AM363"/>
      <c r="AN363"/>
      <c r="AO363"/>
      <c r="AP363"/>
      <c r="AQ363"/>
      <c r="AR363"/>
    </row>
    <row r="364" spans="26:44" x14ac:dyDescent="0.2">
      <c r="Z364" s="175"/>
      <c r="AA364" s="175"/>
      <c r="AB364" s="175"/>
      <c r="AD364"/>
      <c r="AE364"/>
      <c r="AF364"/>
      <c r="AG364"/>
      <c r="AH364"/>
      <c r="AI364"/>
      <c r="AJ364"/>
      <c r="AK364"/>
      <c r="AL364"/>
      <c r="AM364"/>
      <c r="AN364"/>
      <c r="AO364"/>
      <c r="AP364"/>
      <c r="AQ364"/>
      <c r="AR364"/>
    </row>
    <row r="365" spans="26:44" x14ac:dyDescent="0.2">
      <c r="Z365" s="175"/>
      <c r="AA365" s="175"/>
      <c r="AB365" s="175"/>
      <c r="AD365"/>
      <c r="AE365"/>
      <c r="AF365"/>
      <c r="AG365"/>
      <c r="AH365"/>
      <c r="AI365"/>
      <c r="AJ365"/>
      <c r="AK365"/>
      <c r="AL365"/>
      <c r="AM365"/>
      <c r="AN365"/>
      <c r="AO365"/>
      <c r="AP365"/>
      <c r="AQ365"/>
      <c r="AR365"/>
    </row>
    <row r="366" spans="26:44" x14ac:dyDescent="0.2">
      <c r="Z366" s="175"/>
      <c r="AA366" s="175"/>
      <c r="AB366" s="175"/>
      <c r="AD366"/>
      <c r="AE366"/>
      <c r="AF366"/>
      <c r="AG366"/>
      <c r="AH366"/>
      <c r="AI366"/>
      <c r="AJ366"/>
      <c r="AK366"/>
      <c r="AL366"/>
      <c r="AM366"/>
      <c r="AN366"/>
      <c r="AO366"/>
      <c r="AP366"/>
      <c r="AQ366"/>
      <c r="AR366"/>
    </row>
    <row r="367" spans="26:44" x14ac:dyDescent="0.2">
      <c r="Z367" s="175"/>
      <c r="AA367" s="175"/>
      <c r="AB367" s="175"/>
      <c r="AD367"/>
      <c r="AE367"/>
      <c r="AF367"/>
      <c r="AG367"/>
      <c r="AH367"/>
      <c r="AI367"/>
      <c r="AJ367"/>
      <c r="AK367"/>
      <c r="AL367"/>
      <c r="AM367"/>
      <c r="AN367"/>
      <c r="AO367"/>
      <c r="AP367"/>
      <c r="AQ367"/>
      <c r="AR367"/>
    </row>
    <row r="368" spans="26:44" x14ac:dyDescent="0.2">
      <c r="Z368" s="175"/>
      <c r="AA368" s="175"/>
      <c r="AB368" s="175"/>
      <c r="AD368"/>
      <c r="AE368"/>
      <c r="AF368"/>
      <c r="AG368"/>
      <c r="AH368"/>
      <c r="AI368"/>
      <c r="AJ368"/>
      <c r="AK368"/>
      <c r="AL368"/>
      <c r="AM368"/>
      <c r="AN368"/>
      <c r="AO368"/>
      <c r="AP368"/>
      <c r="AQ368"/>
      <c r="AR368"/>
    </row>
    <row r="369" spans="26:44" x14ac:dyDescent="0.2">
      <c r="Z369" s="175"/>
      <c r="AA369" s="175"/>
      <c r="AB369" s="175"/>
      <c r="AD369"/>
      <c r="AE369"/>
      <c r="AF369"/>
      <c r="AG369"/>
      <c r="AH369"/>
      <c r="AI369"/>
      <c r="AJ369"/>
      <c r="AK369"/>
      <c r="AL369"/>
      <c r="AM369"/>
      <c r="AN369"/>
      <c r="AO369"/>
      <c r="AP369"/>
      <c r="AQ369"/>
      <c r="AR369"/>
    </row>
    <row r="370" spans="26:44" x14ac:dyDescent="0.2">
      <c r="Z370" s="175"/>
      <c r="AA370" s="175"/>
      <c r="AB370" s="175"/>
      <c r="AD370"/>
      <c r="AE370"/>
      <c r="AF370"/>
      <c r="AG370"/>
      <c r="AH370"/>
      <c r="AI370"/>
      <c r="AJ370"/>
      <c r="AK370"/>
      <c r="AL370"/>
      <c r="AM370"/>
      <c r="AN370"/>
      <c r="AO370"/>
      <c r="AP370"/>
      <c r="AQ370"/>
      <c r="AR370"/>
    </row>
    <row r="371" spans="26:44" x14ac:dyDescent="0.2">
      <c r="Z371" s="175"/>
      <c r="AA371" s="175"/>
      <c r="AB371" s="175"/>
      <c r="AD371"/>
      <c r="AE371"/>
      <c r="AF371"/>
      <c r="AG371"/>
      <c r="AH371"/>
      <c r="AI371"/>
      <c r="AJ371"/>
      <c r="AK371"/>
      <c r="AL371"/>
      <c r="AM371"/>
      <c r="AN371"/>
      <c r="AO371"/>
      <c r="AP371"/>
      <c r="AQ371"/>
      <c r="AR371"/>
    </row>
    <row r="372" spans="26:44" x14ac:dyDescent="0.2">
      <c r="Z372" s="175"/>
      <c r="AA372" s="175"/>
      <c r="AB372" s="175"/>
      <c r="AD372"/>
      <c r="AE372"/>
      <c r="AF372"/>
      <c r="AG372"/>
      <c r="AH372"/>
      <c r="AI372"/>
      <c r="AJ372"/>
      <c r="AK372"/>
      <c r="AL372"/>
      <c r="AM372"/>
      <c r="AN372"/>
      <c r="AO372"/>
      <c r="AP372"/>
      <c r="AQ372"/>
      <c r="AR372"/>
    </row>
    <row r="373" spans="26:44" x14ac:dyDescent="0.2">
      <c r="Z373" s="175"/>
      <c r="AA373" s="175"/>
      <c r="AB373" s="175"/>
      <c r="AD373"/>
      <c r="AE373"/>
      <c r="AF373"/>
      <c r="AG373"/>
      <c r="AH373"/>
      <c r="AI373"/>
      <c r="AJ373"/>
      <c r="AK373"/>
      <c r="AL373"/>
      <c r="AM373"/>
      <c r="AN373"/>
      <c r="AO373"/>
      <c r="AP373"/>
      <c r="AQ373"/>
      <c r="AR373"/>
    </row>
    <row r="374" spans="26:44" x14ac:dyDescent="0.2">
      <c r="Z374" s="175"/>
      <c r="AA374" s="175"/>
      <c r="AB374" s="175"/>
      <c r="AD374"/>
      <c r="AE374"/>
      <c r="AF374"/>
      <c r="AG374"/>
      <c r="AH374"/>
      <c r="AI374"/>
      <c r="AJ374"/>
      <c r="AK374"/>
      <c r="AL374"/>
      <c r="AM374"/>
      <c r="AN374"/>
      <c r="AO374"/>
      <c r="AP374"/>
      <c r="AQ374"/>
      <c r="AR374"/>
    </row>
    <row r="375" spans="26:44" x14ac:dyDescent="0.2">
      <c r="Z375" s="175"/>
      <c r="AA375" s="175"/>
      <c r="AB375" s="175"/>
      <c r="AD375"/>
      <c r="AE375"/>
      <c r="AF375"/>
      <c r="AG375"/>
      <c r="AH375"/>
      <c r="AI375"/>
      <c r="AJ375"/>
      <c r="AK375"/>
      <c r="AL375"/>
      <c r="AM375"/>
      <c r="AN375"/>
      <c r="AO375"/>
      <c r="AP375"/>
      <c r="AQ375"/>
      <c r="AR375"/>
    </row>
    <row r="376" spans="26:44" x14ac:dyDescent="0.2">
      <c r="Z376" s="175"/>
      <c r="AA376" s="175"/>
      <c r="AB376" s="175"/>
      <c r="AD376"/>
      <c r="AE376"/>
      <c r="AF376"/>
      <c r="AG376"/>
      <c r="AH376"/>
      <c r="AI376"/>
      <c r="AJ376"/>
      <c r="AK376"/>
      <c r="AL376"/>
      <c r="AM376"/>
      <c r="AN376"/>
      <c r="AO376"/>
      <c r="AP376"/>
      <c r="AQ376"/>
      <c r="AR376"/>
    </row>
    <row r="377" spans="26:44" x14ac:dyDescent="0.2">
      <c r="Z377" s="175"/>
      <c r="AA377" s="175"/>
      <c r="AB377" s="175"/>
      <c r="AD377"/>
      <c r="AE377"/>
      <c r="AF377"/>
      <c r="AG377"/>
      <c r="AH377"/>
      <c r="AI377"/>
      <c r="AJ377"/>
      <c r="AK377"/>
      <c r="AL377"/>
      <c r="AM377"/>
      <c r="AN377"/>
      <c r="AO377"/>
      <c r="AP377"/>
      <c r="AQ377"/>
      <c r="AR377"/>
    </row>
    <row r="378" spans="26:44" x14ac:dyDescent="0.2">
      <c r="Z378" s="175"/>
      <c r="AA378" s="175"/>
      <c r="AB378" s="175"/>
      <c r="AD378"/>
      <c r="AE378"/>
      <c r="AF378"/>
      <c r="AG378"/>
      <c r="AH378"/>
      <c r="AI378"/>
      <c r="AJ378"/>
      <c r="AK378"/>
      <c r="AL378"/>
      <c r="AM378"/>
      <c r="AN378"/>
      <c r="AO378"/>
      <c r="AP378"/>
      <c r="AQ378"/>
      <c r="AR378"/>
    </row>
    <row r="379" spans="26:44" x14ac:dyDescent="0.2">
      <c r="Z379" s="175"/>
      <c r="AA379" s="175"/>
      <c r="AB379" s="175"/>
      <c r="AD379"/>
      <c r="AE379"/>
      <c r="AF379"/>
      <c r="AG379"/>
      <c r="AH379"/>
      <c r="AI379"/>
      <c r="AJ379"/>
      <c r="AK379"/>
      <c r="AL379"/>
      <c r="AM379"/>
      <c r="AN379"/>
      <c r="AO379"/>
      <c r="AP379"/>
      <c r="AQ379"/>
      <c r="AR379"/>
    </row>
    <row r="380" spans="26:44" x14ac:dyDescent="0.2">
      <c r="Z380" s="175"/>
      <c r="AA380" s="175"/>
      <c r="AB380" s="175"/>
      <c r="AD380"/>
      <c r="AE380"/>
      <c r="AF380"/>
      <c r="AG380"/>
      <c r="AH380"/>
      <c r="AI380"/>
      <c r="AJ380"/>
      <c r="AK380"/>
      <c r="AL380"/>
      <c r="AM380"/>
      <c r="AN380"/>
      <c r="AO380"/>
      <c r="AP380"/>
      <c r="AQ380"/>
      <c r="AR380"/>
    </row>
    <row r="381" spans="26:44" x14ac:dyDescent="0.2">
      <c r="Z381" s="175"/>
      <c r="AA381" s="175"/>
      <c r="AB381" s="175"/>
      <c r="AD381"/>
      <c r="AE381"/>
      <c r="AF381"/>
      <c r="AG381"/>
      <c r="AH381"/>
      <c r="AI381"/>
      <c r="AJ381"/>
      <c r="AK381"/>
      <c r="AL381"/>
      <c r="AM381"/>
      <c r="AN381"/>
      <c r="AO381"/>
      <c r="AP381"/>
      <c r="AQ381"/>
      <c r="AR381"/>
    </row>
    <row r="382" spans="26:44" x14ac:dyDescent="0.2">
      <c r="Z382" s="175"/>
      <c r="AA382" s="175"/>
      <c r="AB382" s="175"/>
      <c r="AD382"/>
      <c r="AE382"/>
      <c r="AF382"/>
      <c r="AG382"/>
      <c r="AH382"/>
      <c r="AI382"/>
      <c r="AJ382"/>
      <c r="AK382"/>
      <c r="AL382"/>
      <c r="AM382"/>
      <c r="AN382"/>
      <c r="AO382"/>
      <c r="AP382"/>
      <c r="AQ382"/>
      <c r="AR382"/>
    </row>
    <row r="383" spans="26:44" x14ac:dyDescent="0.2">
      <c r="Z383" s="175"/>
      <c r="AA383" s="175"/>
      <c r="AB383" s="175"/>
      <c r="AD383"/>
      <c r="AE383"/>
      <c r="AF383"/>
      <c r="AG383"/>
      <c r="AH383"/>
      <c r="AI383"/>
      <c r="AJ383"/>
      <c r="AK383"/>
      <c r="AL383"/>
      <c r="AM383"/>
      <c r="AN383"/>
      <c r="AO383"/>
      <c r="AP383"/>
      <c r="AQ383"/>
      <c r="AR383"/>
    </row>
    <row r="384" spans="26:44" x14ac:dyDescent="0.2">
      <c r="Z384" s="175"/>
      <c r="AA384" s="175"/>
      <c r="AB384" s="175"/>
      <c r="AD384"/>
      <c r="AE384"/>
      <c r="AF384"/>
      <c r="AG384"/>
      <c r="AH384"/>
      <c r="AI384"/>
      <c r="AJ384"/>
      <c r="AK384"/>
      <c r="AL384"/>
      <c r="AM384"/>
      <c r="AN384"/>
      <c r="AO384"/>
      <c r="AP384"/>
      <c r="AQ384"/>
      <c r="AR384"/>
    </row>
    <row r="385" spans="26:44" x14ac:dyDescent="0.2">
      <c r="Z385" s="175"/>
      <c r="AA385" s="175"/>
      <c r="AB385" s="175"/>
      <c r="AD385"/>
      <c r="AE385"/>
      <c r="AF385"/>
      <c r="AG385"/>
      <c r="AH385"/>
      <c r="AI385"/>
      <c r="AJ385"/>
      <c r="AK385"/>
      <c r="AL385"/>
      <c r="AM385"/>
      <c r="AN385"/>
      <c r="AO385"/>
      <c r="AP385"/>
      <c r="AQ385"/>
      <c r="AR385"/>
    </row>
    <row r="386" spans="26:44" x14ac:dyDescent="0.2">
      <c r="Z386" s="175"/>
      <c r="AA386" s="175"/>
      <c r="AB386" s="175"/>
      <c r="AD386"/>
      <c r="AE386"/>
      <c r="AF386"/>
      <c r="AG386"/>
      <c r="AH386"/>
      <c r="AI386"/>
      <c r="AJ386"/>
      <c r="AK386"/>
      <c r="AL386"/>
      <c r="AM386"/>
      <c r="AN386"/>
      <c r="AO386"/>
      <c r="AP386"/>
      <c r="AQ386"/>
      <c r="AR386"/>
    </row>
    <row r="387" spans="26:44" x14ac:dyDescent="0.2">
      <c r="Z387" s="175"/>
      <c r="AA387" s="175"/>
      <c r="AB387" s="175"/>
      <c r="AD387"/>
      <c r="AE387"/>
      <c r="AF387"/>
      <c r="AG387"/>
      <c r="AH387"/>
      <c r="AI387"/>
      <c r="AJ387"/>
      <c r="AK387"/>
      <c r="AL387"/>
      <c r="AM387"/>
      <c r="AN387"/>
      <c r="AO387"/>
      <c r="AP387"/>
      <c r="AQ387"/>
      <c r="AR387"/>
    </row>
    <row r="388" spans="26:44" x14ac:dyDescent="0.2">
      <c r="Z388" s="175"/>
      <c r="AA388" s="175"/>
      <c r="AB388" s="175"/>
      <c r="AD388"/>
      <c r="AE388"/>
      <c r="AF388"/>
      <c r="AG388"/>
      <c r="AH388"/>
      <c r="AI388"/>
      <c r="AJ388"/>
      <c r="AK388"/>
      <c r="AL388"/>
      <c r="AM388"/>
      <c r="AN388"/>
      <c r="AO388"/>
      <c r="AP388"/>
      <c r="AQ388"/>
      <c r="AR388"/>
    </row>
    <row r="389" spans="26:44" x14ac:dyDescent="0.2">
      <c r="Z389" s="175"/>
      <c r="AA389" s="175"/>
      <c r="AB389" s="175"/>
      <c r="AD389"/>
      <c r="AE389"/>
      <c r="AF389"/>
      <c r="AG389"/>
      <c r="AH389"/>
      <c r="AI389"/>
      <c r="AJ389"/>
      <c r="AK389"/>
      <c r="AL389"/>
      <c r="AM389"/>
      <c r="AN389"/>
      <c r="AO389"/>
      <c r="AP389"/>
      <c r="AQ389"/>
      <c r="AR389"/>
    </row>
    <row r="390" spans="26:44" x14ac:dyDescent="0.2">
      <c r="Z390" s="175"/>
      <c r="AA390" s="175"/>
      <c r="AB390" s="175"/>
      <c r="AD390"/>
      <c r="AE390"/>
      <c r="AF390"/>
      <c r="AG390"/>
      <c r="AH390"/>
      <c r="AI390"/>
      <c r="AJ390"/>
      <c r="AK390"/>
      <c r="AL390"/>
      <c r="AM390"/>
      <c r="AN390"/>
      <c r="AO390"/>
      <c r="AP390"/>
      <c r="AQ390"/>
      <c r="AR390"/>
    </row>
    <row r="391" spans="26:44" x14ac:dyDescent="0.2">
      <c r="Z391" s="175"/>
      <c r="AA391" s="175"/>
      <c r="AB391" s="175"/>
      <c r="AD391"/>
      <c r="AE391"/>
      <c r="AF391"/>
      <c r="AG391"/>
      <c r="AH391"/>
      <c r="AI391"/>
      <c r="AJ391"/>
      <c r="AK391"/>
      <c r="AL391"/>
      <c r="AM391"/>
      <c r="AN391"/>
      <c r="AO391"/>
      <c r="AP391"/>
      <c r="AQ391"/>
      <c r="AR391"/>
    </row>
    <row r="392" spans="26:44" x14ac:dyDescent="0.2">
      <c r="Z392" s="175"/>
      <c r="AA392" s="175"/>
      <c r="AB392" s="175"/>
      <c r="AD392"/>
      <c r="AE392"/>
      <c r="AF392"/>
      <c r="AG392"/>
      <c r="AH392"/>
      <c r="AI392"/>
      <c r="AJ392"/>
      <c r="AK392"/>
      <c r="AL392"/>
      <c r="AM392"/>
      <c r="AN392"/>
      <c r="AO392"/>
      <c r="AP392"/>
      <c r="AQ392"/>
      <c r="AR392"/>
    </row>
    <row r="393" spans="26:44" x14ac:dyDescent="0.2">
      <c r="Z393" s="175"/>
      <c r="AA393" s="175"/>
      <c r="AB393" s="175"/>
      <c r="AD393"/>
      <c r="AE393"/>
      <c r="AF393"/>
      <c r="AG393"/>
      <c r="AH393"/>
      <c r="AI393"/>
      <c r="AJ393"/>
      <c r="AK393"/>
      <c r="AL393"/>
      <c r="AM393"/>
      <c r="AN393"/>
      <c r="AO393"/>
      <c r="AP393"/>
      <c r="AQ393"/>
      <c r="AR393"/>
    </row>
    <row r="394" spans="26:44" x14ac:dyDescent="0.2">
      <c r="Z394" s="175"/>
      <c r="AA394" s="175"/>
      <c r="AB394" s="175"/>
      <c r="AD394"/>
      <c r="AE394"/>
      <c r="AF394"/>
      <c r="AG394"/>
      <c r="AH394"/>
      <c r="AI394"/>
      <c r="AJ394"/>
      <c r="AK394"/>
      <c r="AL394"/>
      <c r="AM394"/>
      <c r="AN394"/>
      <c r="AO394"/>
      <c r="AP394"/>
      <c r="AQ394"/>
      <c r="AR394"/>
    </row>
    <row r="395" spans="26:44" x14ac:dyDescent="0.2">
      <c r="Z395" s="175"/>
      <c r="AA395" s="175"/>
      <c r="AB395" s="175"/>
      <c r="AD395"/>
      <c r="AE395"/>
      <c r="AF395"/>
      <c r="AG395"/>
      <c r="AH395"/>
      <c r="AI395"/>
      <c r="AJ395"/>
      <c r="AK395"/>
      <c r="AL395"/>
      <c r="AM395"/>
      <c r="AN395"/>
      <c r="AO395"/>
      <c r="AP395"/>
      <c r="AQ395"/>
      <c r="AR395"/>
    </row>
    <row r="396" spans="26:44" x14ac:dyDescent="0.2">
      <c r="Z396" s="175"/>
      <c r="AA396" s="175"/>
      <c r="AB396" s="175"/>
      <c r="AD396"/>
      <c r="AE396"/>
      <c r="AF396"/>
      <c r="AG396"/>
      <c r="AH396"/>
      <c r="AI396"/>
      <c r="AJ396"/>
      <c r="AK396"/>
      <c r="AL396"/>
      <c r="AM396"/>
      <c r="AN396"/>
      <c r="AO396"/>
      <c r="AP396"/>
      <c r="AQ396"/>
      <c r="AR396"/>
    </row>
    <row r="397" spans="26:44" x14ac:dyDescent="0.2">
      <c r="Z397" s="175"/>
      <c r="AA397" s="175"/>
      <c r="AB397" s="175"/>
      <c r="AD397"/>
      <c r="AE397"/>
      <c r="AF397"/>
      <c r="AG397"/>
      <c r="AH397"/>
      <c r="AI397"/>
      <c r="AJ397"/>
      <c r="AK397"/>
      <c r="AL397"/>
      <c r="AM397"/>
      <c r="AN397"/>
      <c r="AO397"/>
      <c r="AP397"/>
      <c r="AQ397"/>
      <c r="AR397"/>
    </row>
    <row r="398" spans="26:44" x14ac:dyDescent="0.2">
      <c r="Z398" s="175"/>
      <c r="AA398" s="175"/>
      <c r="AB398" s="175"/>
      <c r="AD398"/>
      <c r="AE398"/>
      <c r="AF398"/>
      <c r="AG398"/>
      <c r="AH398"/>
      <c r="AI398"/>
      <c r="AJ398"/>
      <c r="AK398"/>
      <c r="AL398"/>
      <c r="AM398"/>
      <c r="AN398"/>
      <c r="AO398"/>
      <c r="AP398"/>
      <c r="AQ398"/>
      <c r="AR398"/>
    </row>
    <row r="399" spans="26:44" x14ac:dyDescent="0.2">
      <c r="Z399" s="175"/>
      <c r="AA399" s="175"/>
      <c r="AB399" s="175"/>
      <c r="AD399"/>
      <c r="AE399"/>
      <c r="AF399"/>
      <c r="AG399"/>
      <c r="AH399"/>
      <c r="AI399"/>
      <c r="AJ399"/>
      <c r="AK399"/>
      <c r="AL399"/>
      <c r="AM399"/>
      <c r="AN399"/>
      <c r="AO399"/>
      <c r="AP399"/>
      <c r="AQ399"/>
      <c r="AR399"/>
    </row>
    <row r="400" spans="26:44" x14ac:dyDescent="0.2">
      <c r="Z400" s="175"/>
      <c r="AA400" s="175"/>
      <c r="AB400" s="175"/>
      <c r="AD400"/>
      <c r="AE400"/>
      <c r="AF400"/>
      <c r="AG400"/>
      <c r="AH400"/>
      <c r="AI400"/>
      <c r="AJ400"/>
      <c r="AK400"/>
      <c r="AL400"/>
      <c r="AM400"/>
      <c r="AN400"/>
      <c r="AO400"/>
      <c r="AP400"/>
      <c r="AQ400"/>
      <c r="AR400"/>
    </row>
    <row r="401" spans="26:44" x14ac:dyDescent="0.2">
      <c r="Z401" s="175"/>
      <c r="AA401" s="175"/>
      <c r="AB401" s="175"/>
      <c r="AD401"/>
      <c r="AE401"/>
      <c r="AF401"/>
      <c r="AG401"/>
      <c r="AH401"/>
      <c r="AI401"/>
      <c r="AJ401"/>
      <c r="AK401"/>
      <c r="AL401"/>
      <c r="AM401"/>
      <c r="AN401"/>
      <c r="AO401"/>
      <c r="AP401"/>
      <c r="AQ401"/>
      <c r="AR401"/>
    </row>
    <row r="402" spans="26:44" x14ac:dyDescent="0.2">
      <c r="Z402" s="175"/>
      <c r="AA402" s="175"/>
      <c r="AB402" s="175"/>
      <c r="AD402"/>
      <c r="AE402"/>
      <c r="AF402"/>
      <c r="AG402"/>
      <c r="AH402"/>
      <c r="AI402"/>
      <c r="AJ402"/>
      <c r="AK402"/>
      <c r="AL402"/>
      <c r="AM402"/>
      <c r="AN402"/>
      <c r="AO402"/>
      <c r="AP402"/>
      <c r="AQ402"/>
      <c r="AR402"/>
    </row>
    <row r="403" spans="26:44" x14ac:dyDescent="0.2">
      <c r="Z403" s="175"/>
      <c r="AA403" s="175"/>
      <c r="AB403" s="175"/>
      <c r="AD403"/>
      <c r="AE403"/>
      <c r="AF403"/>
      <c r="AG403"/>
      <c r="AH403"/>
      <c r="AI403"/>
      <c r="AJ403"/>
      <c r="AK403"/>
      <c r="AL403"/>
      <c r="AM403"/>
      <c r="AN403"/>
      <c r="AO403"/>
      <c r="AP403"/>
      <c r="AQ403"/>
      <c r="AR403"/>
    </row>
    <row r="404" spans="26:44" x14ac:dyDescent="0.2">
      <c r="Z404" s="175"/>
      <c r="AA404" s="175"/>
      <c r="AB404" s="175"/>
      <c r="AD404"/>
      <c r="AE404"/>
      <c r="AF404"/>
      <c r="AG404"/>
      <c r="AH404"/>
      <c r="AI404"/>
      <c r="AJ404"/>
      <c r="AK404"/>
      <c r="AL404"/>
      <c r="AM404"/>
      <c r="AN404"/>
      <c r="AO404"/>
      <c r="AP404"/>
      <c r="AQ404"/>
      <c r="AR404"/>
    </row>
    <row r="405" spans="26:44" x14ac:dyDescent="0.2">
      <c r="Z405" s="175"/>
      <c r="AA405" s="175"/>
      <c r="AB405" s="175"/>
      <c r="AD405"/>
      <c r="AE405"/>
      <c r="AF405"/>
      <c r="AG405"/>
      <c r="AH405"/>
      <c r="AI405"/>
      <c r="AJ405"/>
      <c r="AK405"/>
      <c r="AL405"/>
      <c r="AM405"/>
      <c r="AN405"/>
      <c r="AO405"/>
      <c r="AP405"/>
      <c r="AQ405"/>
      <c r="AR405"/>
    </row>
    <row r="406" spans="26:44" x14ac:dyDescent="0.2">
      <c r="Z406" s="175"/>
      <c r="AA406" s="175"/>
      <c r="AB406" s="175"/>
      <c r="AD406"/>
      <c r="AE406"/>
      <c r="AF406"/>
      <c r="AG406"/>
      <c r="AH406"/>
      <c r="AI406"/>
      <c r="AJ406"/>
      <c r="AK406"/>
      <c r="AL406"/>
      <c r="AM406"/>
      <c r="AN406"/>
      <c r="AO406"/>
      <c r="AP406"/>
      <c r="AQ406"/>
      <c r="AR406"/>
    </row>
    <row r="407" spans="26:44" x14ac:dyDescent="0.2">
      <c r="Z407" s="175"/>
      <c r="AA407" s="175"/>
      <c r="AB407" s="175"/>
      <c r="AD407"/>
      <c r="AE407"/>
      <c r="AF407"/>
      <c r="AG407"/>
      <c r="AH407"/>
      <c r="AI407"/>
      <c r="AJ407"/>
      <c r="AK407"/>
      <c r="AL407"/>
      <c r="AM407"/>
      <c r="AN407"/>
      <c r="AO407"/>
      <c r="AP407"/>
      <c r="AQ407"/>
      <c r="AR407"/>
    </row>
    <row r="408" spans="26:44" x14ac:dyDescent="0.2">
      <c r="Z408" s="175"/>
      <c r="AA408" s="175"/>
      <c r="AB408" s="175"/>
      <c r="AD408"/>
      <c r="AE408"/>
      <c r="AF408"/>
      <c r="AG408"/>
      <c r="AH408"/>
      <c r="AI408"/>
      <c r="AJ408"/>
      <c r="AK408"/>
      <c r="AL408"/>
      <c r="AM408"/>
      <c r="AN408"/>
      <c r="AO408"/>
      <c r="AP408"/>
      <c r="AQ408"/>
      <c r="AR408"/>
    </row>
    <row r="409" spans="26:44" x14ac:dyDescent="0.2">
      <c r="Z409" s="175"/>
      <c r="AA409" s="175"/>
      <c r="AB409" s="175"/>
      <c r="AD409"/>
      <c r="AE409"/>
      <c r="AF409"/>
      <c r="AG409"/>
      <c r="AH409"/>
      <c r="AI409"/>
      <c r="AJ409"/>
      <c r="AK409"/>
      <c r="AL409"/>
      <c r="AM409"/>
      <c r="AN409"/>
      <c r="AO409"/>
      <c r="AP409"/>
      <c r="AQ409"/>
      <c r="AR409"/>
    </row>
    <row r="410" spans="26:44" x14ac:dyDescent="0.2">
      <c r="Z410" s="175"/>
      <c r="AA410" s="175"/>
      <c r="AB410" s="175"/>
      <c r="AD410"/>
      <c r="AE410"/>
      <c r="AF410"/>
      <c r="AG410"/>
      <c r="AH410"/>
      <c r="AI410"/>
      <c r="AJ410"/>
      <c r="AK410"/>
      <c r="AL410"/>
      <c r="AM410"/>
      <c r="AN410"/>
      <c r="AO410"/>
      <c r="AP410"/>
      <c r="AQ410"/>
      <c r="AR410"/>
    </row>
    <row r="411" spans="26:44" x14ac:dyDescent="0.2">
      <c r="Z411" s="175"/>
      <c r="AA411" s="175"/>
      <c r="AB411" s="175"/>
      <c r="AD411"/>
      <c r="AE411"/>
      <c r="AF411"/>
      <c r="AG411"/>
      <c r="AH411"/>
      <c r="AI411"/>
      <c r="AJ411"/>
      <c r="AK411"/>
      <c r="AL411"/>
      <c r="AM411"/>
      <c r="AN411"/>
      <c r="AO411"/>
      <c r="AP411"/>
      <c r="AQ411"/>
      <c r="AR411"/>
    </row>
    <row r="412" spans="26:44" x14ac:dyDescent="0.2">
      <c r="Z412" s="175"/>
      <c r="AA412" s="175"/>
      <c r="AB412" s="175"/>
      <c r="AD412"/>
      <c r="AE412"/>
      <c r="AF412"/>
      <c r="AG412"/>
      <c r="AH412"/>
      <c r="AI412"/>
      <c r="AJ412"/>
      <c r="AK412"/>
      <c r="AL412"/>
      <c r="AM412"/>
      <c r="AN412"/>
      <c r="AO412"/>
      <c r="AP412"/>
      <c r="AQ412"/>
      <c r="AR412"/>
    </row>
    <row r="413" spans="26:44" x14ac:dyDescent="0.2">
      <c r="Z413" s="175"/>
      <c r="AA413" s="175"/>
      <c r="AB413" s="175"/>
      <c r="AD413"/>
      <c r="AE413"/>
      <c r="AF413"/>
      <c r="AG413"/>
      <c r="AH413"/>
      <c r="AI413"/>
      <c r="AJ413"/>
      <c r="AK413"/>
      <c r="AL413"/>
      <c r="AM413"/>
      <c r="AN413"/>
      <c r="AO413"/>
      <c r="AP413"/>
      <c r="AQ413"/>
      <c r="AR413"/>
    </row>
    <row r="414" spans="26:44" x14ac:dyDescent="0.2">
      <c r="Z414" s="175"/>
      <c r="AA414" s="175"/>
      <c r="AB414" s="175"/>
      <c r="AD414"/>
      <c r="AE414"/>
      <c r="AF414"/>
      <c r="AG414"/>
      <c r="AH414"/>
      <c r="AI414"/>
      <c r="AJ414"/>
      <c r="AK414"/>
      <c r="AL414"/>
      <c r="AM414"/>
      <c r="AN414"/>
      <c r="AO414"/>
      <c r="AP414"/>
      <c r="AQ414"/>
      <c r="AR414"/>
    </row>
    <row r="415" spans="26:44" x14ac:dyDescent="0.2">
      <c r="Z415" s="175"/>
      <c r="AA415" s="175"/>
      <c r="AB415" s="175"/>
      <c r="AD415"/>
      <c r="AE415"/>
      <c r="AF415"/>
      <c r="AG415"/>
      <c r="AH415"/>
      <c r="AI415"/>
      <c r="AJ415"/>
      <c r="AK415"/>
      <c r="AL415"/>
      <c r="AM415"/>
      <c r="AN415"/>
      <c r="AO415"/>
      <c r="AP415"/>
      <c r="AQ415"/>
      <c r="AR415"/>
    </row>
    <row r="416" spans="26:44" x14ac:dyDescent="0.2">
      <c r="Z416" s="175"/>
      <c r="AA416" s="175"/>
      <c r="AB416" s="175"/>
      <c r="AD416"/>
      <c r="AE416"/>
      <c r="AF416"/>
      <c r="AG416"/>
      <c r="AH416"/>
      <c r="AI416"/>
      <c r="AJ416"/>
      <c r="AK416"/>
      <c r="AL416"/>
      <c r="AM416"/>
      <c r="AN416"/>
      <c r="AO416"/>
      <c r="AP416"/>
      <c r="AQ416"/>
      <c r="AR416"/>
    </row>
    <row r="417" spans="26:44" x14ac:dyDescent="0.2">
      <c r="Z417" s="175"/>
      <c r="AA417" s="175"/>
      <c r="AB417" s="175"/>
      <c r="AD417"/>
      <c r="AE417"/>
      <c r="AF417"/>
      <c r="AG417"/>
      <c r="AH417"/>
      <c r="AI417"/>
      <c r="AJ417"/>
      <c r="AK417"/>
      <c r="AL417"/>
      <c r="AM417"/>
      <c r="AN417"/>
      <c r="AO417"/>
      <c r="AP417"/>
      <c r="AQ417"/>
      <c r="AR417"/>
    </row>
    <row r="418" spans="26:44" x14ac:dyDescent="0.2">
      <c r="Z418" s="175"/>
      <c r="AA418" s="175"/>
      <c r="AB418" s="175"/>
      <c r="AD418"/>
      <c r="AE418"/>
      <c r="AF418"/>
      <c r="AG418"/>
      <c r="AH418"/>
      <c r="AI418"/>
      <c r="AJ418"/>
      <c r="AK418"/>
      <c r="AL418"/>
      <c r="AM418"/>
      <c r="AN418"/>
      <c r="AO418"/>
      <c r="AP418"/>
      <c r="AQ418"/>
      <c r="AR418"/>
    </row>
    <row r="419" spans="26:44" x14ac:dyDescent="0.2">
      <c r="Z419" s="175"/>
      <c r="AA419" s="175"/>
      <c r="AB419" s="175"/>
      <c r="AD419"/>
      <c r="AE419"/>
      <c r="AF419"/>
      <c r="AG419"/>
      <c r="AH419"/>
      <c r="AI419"/>
      <c r="AJ419"/>
      <c r="AK419"/>
      <c r="AL419"/>
      <c r="AM419"/>
      <c r="AN419"/>
      <c r="AO419"/>
      <c r="AP419"/>
      <c r="AQ419"/>
      <c r="AR419"/>
    </row>
    <row r="420" spans="26:44" x14ac:dyDescent="0.2">
      <c r="Z420" s="175"/>
      <c r="AA420" s="175"/>
      <c r="AB420" s="175"/>
      <c r="AD420"/>
      <c r="AE420"/>
      <c r="AF420"/>
      <c r="AG420"/>
      <c r="AH420"/>
      <c r="AI420"/>
      <c r="AJ420"/>
      <c r="AK420"/>
      <c r="AL420"/>
      <c r="AM420"/>
      <c r="AN420"/>
      <c r="AO420"/>
      <c r="AP420"/>
      <c r="AQ420"/>
      <c r="AR420"/>
    </row>
    <row r="421" spans="26:44" x14ac:dyDescent="0.2">
      <c r="Z421" s="175"/>
      <c r="AA421" s="175"/>
      <c r="AB421" s="175"/>
      <c r="AD421"/>
      <c r="AE421"/>
      <c r="AF421"/>
      <c r="AG421"/>
      <c r="AH421"/>
      <c r="AI421"/>
      <c r="AJ421"/>
      <c r="AK421"/>
      <c r="AL421"/>
      <c r="AM421"/>
      <c r="AN421"/>
      <c r="AO421"/>
      <c r="AP421"/>
      <c r="AQ421"/>
      <c r="AR421"/>
    </row>
    <row r="422" spans="26:44" x14ac:dyDescent="0.2">
      <c r="Z422" s="175"/>
      <c r="AA422" s="175"/>
      <c r="AB422" s="175"/>
      <c r="AD422"/>
      <c r="AE422"/>
      <c r="AF422"/>
      <c r="AG422"/>
      <c r="AH422"/>
      <c r="AI422"/>
      <c r="AJ422"/>
      <c r="AK422"/>
      <c r="AL422"/>
      <c r="AM422"/>
      <c r="AN422"/>
      <c r="AO422"/>
      <c r="AP422"/>
      <c r="AQ422"/>
      <c r="AR422"/>
    </row>
    <row r="423" spans="26:44" x14ac:dyDescent="0.2">
      <c r="Z423" s="175"/>
      <c r="AA423" s="175"/>
      <c r="AB423" s="175"/>
      <c r="AD423"/>
      <c r="AE423"/>
      <c r="AF423"/>
      <c r="AG423"/>
      <c r="AH423"/>
      <c r="AI423"/>
      <c r="AJ423"/>
      <c r="AK423"/>
      <c r="AL423"/>
      <c r="AM423"/>
      <c r="AN423"/>
      <c r="AO423"/>
      <c r="AP423"/>
      <c r="AQ423"/>
      <c r="AR423"/>
    </row>
    <row r="424" spans="26:44" x14ac:dyDescent="0.2">
      <c r="Z424" s="175"/>
      <c r="AA424" s="175"/>
      <c r="AB424" s="175"/>
      <c r="AD424"/>
      <c r="AE424"/>
      <c r="AF424"/>
      <c r="AG424"/>
      <c r="AH424"/>
      <c r="AI424"/>
      <c r="AJ424"/>
      <c r="AK424"/>
      <c r="AL424"/>
      <c r="AM424"/>
      <c r="AN424"/>
      <c r="AO424"/>
      <c r="AP424"/>
      <c r="AQ424"/>
      <c r="AR424"/>
    </row>
    <row r="425" spans="26:44" x14ac:dyDescent="0.2">
      <c r="Z425" s="175"/>
      <c r="AA425" s="175"/>
      <c r="AB425" s="175"/>
      <c r="AD425"/>
      <c r="AE425"/>
      <c r="AF425"/>
      <c r="AG425"/>
      <c r="AH425"/>
      <c r="AI425"/>
      <c r="AJ425"/>
      <c r="AK425"/>
      <c r="AL425"/>
      <c r="AM425"/>
      <c r="AN425"/>
      <c r="AO425"/>
      <c r="AP425"/>
      <c r="AQ425"/>
      <c r="AR425"/>
    </row>
    <row r="426" spans="26:44" x14ac:dyDescent="0.2">
      <c r="Z426" s="175"/>
      <c r="AA426" s="175"/>
      <c r="AB426" s="175"/>
      <c r="AD426"/>
      <c r="AE426"/>
      <c r="AF426"/>
      <c r="AG426"/>
      <c r="AH426"/>
      <c r="AI426"/>
      <c r="AJ426"/>
      <c r="AK426"/>
      <c r="AL426"/>
      <c r="AM426"/>
      <c r="AN426"/>
      <c r="AO426"/>
      <c r="AP426"/>
      <c r="AQ426"/>
      <c r="AR426"/>
    </row>
    <row r="427" spans="26:44" x14ac:dyDescent="0.2">
      <c r="Z427" s="175"/>
      <c r="AA427" s="175"/>
      <c r="AB427" s="175"/>
      <c r="AD427"/>
      <c r="AE427"/>
      <c r="AF427"/>
      <c r="AG427"/>
      <c r="AH427"/>
      <c r="AI427"/>
      <c r="AJ427"/>
      <c r="AK427"/>
      <c r="AL427"/>
      <c r="AM427"/>
      <c r="AN427"/>
      <c r="AO427"/>
      <c r="AP427"/>
      <c r="AQ427"/>
      <c r="AR427"/>
    </row>
    <row r="428" spans="26:44" x14ac:dyDescent="0.2">
      <c r="Z428" s="175"/>
      <c r="AA428" s="175"/>
      <c r="AB428" s="175"/>
      <c r="AD428"/>
      <c r="AE428"/>
      <c r="AF428"/>
      <c r="AG428"/>
      <c r="AH428"/>
      <c r="AI428"/>
      <c r="AJ428"/>
      <c r="AK428"/>
      <c r="AL428"/>
      <c r="AM428"/>
      <c r="AN428"/>
      <c r="AO428"/>
      <c r="AP428"/>
      <c r="AQ428"/>
      <c r="AR428"/>
    </row>
    <row r="429" spans="26:44" x14ac:dyDescent="0.2">
      <c r="Z429" s="175"/>
      <c r="AA429" s="175"/>
      <c r="AB429" s="175"/>
      <c r="AD429"/>
      <c r="AE429"/>
      <c r="AF429"/>
      <c r="AG429"/>
      <c r="AH429"/>
      <c r="AI429"/>
      <c r="AJ429"/>
      <c r="AK429"/>
      <c r="AL429"/>
      <c r="AM429"/>
      <c r="AN429"/>
      <c r="AO429"/>
      <c r="AP429"/>
      <c r="AQ429"/>
      <c r="AR429"/>
    </row>
    <row r="430" spans="26:44" x14ac:dyDescent="0.2">
      <c r="Z430" s="175"/>
      <c r="AA430" s="175"/>
      <c r="AB430" s="175"/>
      <c r="AD430"/>
      <c r="AE430"/>
      <c r="AF430"/>
      <c r="AG430"/>
      <c r="AH430"/>
      <c r="AI430"/>
      <c r="AJ430"/>
      <c r="AK430"/>
      <c r="AL430"/>
      <c r="AM430"/>
      <c r="AN430"/>
      <c r="AO430"/>
      <c r="AP430"/>
      <c r="AQ430"/>
      <c r="AR430"/>
    </row>
    <row r="431" spans="26:44" x14ac:dyDescent="0.2">
      <c r="Z431" s="175"/>
      <c r="AA431" s="175"/>
      <c r="AB431" s="175"/>
      <c r="AD431"/>
      <c r="AE431"/>
      <c r="AF431"/>
      <c r="AG431"/>
      <c r="AH431"/>
      <c r="AI431"/>
      <c r="AJ431"/>
      <c r="AK431"/>
      <c r="AL431"/>
      <c r="AM431"/>
      <c r="AN431"/>
      <c r="AO431"/>
      <c r="AP431"/>
      <c r="AQ431"/>
      <c r="AR431"/>
    </row>
    <row r="432" spans="26:44" x14ac:dyDescent="0.2">
      <c r="Z432" s="175"/>
      <c r="AA432" s="175"/>
      <c r="AB432" s="175"/>
      <c r="AD432"/>
      <c r="AE432"/>
      <c r="AF432"/>
      <c r="AG432"/>
      <c r="AH432"/>
      <c r="AI432"/>
      <c r="AJ432"/>
      <c r="AK432"/>
      <c r="AL432"/>
      <c r="AM432"/>
      <c r="AN432"/>
      <c r="AO432"/>
      <c r="AP432"/>
      <c r="AQ432"/>
      <c r="AR432"/>
    </row>
    <row r="433" spans="26:44" x14ac:dyDescent="0.2">
      <c r="Z433" s="175"/>
      <c r="AA433" s="175"/>
      <c r="AB433" s="175"/>
      <c r="AD433"/>
      <c r="AE433"/>
      <c r="AF433"/>
      <c r="AG433"/>
      <c r="AH433"/>
      <c r="AI433"/>
      <c r="AJ433"/>
      <c r="AK433"/>
      <c r="AL433"/>
      <c r="AM433"/>
      <c r="AN433"/>
      <c r="AO433"/>
      <c r="AP433"/>
      <c r="AQ433"/>
      <c r="AR433"/>
    </row>
    <row r="434" spans="26:44" x14ac:dyDescent="0.2">
      <c r="Z434" s="175"/>
      <c r="AA434" s="175"/>
      <c r="AB434" s="175"/>
      <c r="AD434"/>
      <c r="AE434"/>
      <c r="AF434"/>
      <c r="AG434"/>
      <c r="AH434"/>
      <c r="AI434"/>
      <c r="AJ434"/>
      <c r="AK434"/>
      <c r="AL434"/>
      <c r="AM434"/>
      <c r="AN434"/>
      <c r="AO434"/>
      <c r="AP434"/>
      <c r="AQ434"/>
      <c r="AR434"/>
    </row>
    <row r="435" spans="26:44" x14ac:dyDescent="0.2">
      <c r="Z435" s="175"/>
      <c r="AA435" s="175"/>
      <c r="AB435" s="175"/>
      <c r="AD435"/>
      <c r="AE435"/>
      <c r="AF435"/>
      <c r="AG435"/>
      <c r="AH435"/>
      <c r="AI435"/>
      <c r="AJ435"/>
      <c r="AK435"/>
      <c r="AL435"/>
      <c r="AM435"/>
      <c r="AN435"/>
      <c r="AO435"/>
      <c r="AP435"/>
      <c r="AQ435"/>
      <c r="AR435"/>
    </row>
    <row r="436" spans="26:44" x14ac:dyDescent="0.2">
      <c r="Z436" s="175"/>
      <c r="AA436" s="175"/>
      <c r="AB436" s="175"/>
      <c r="AD436"/>
      <c r="AE436"/>
      <c r="AF436"/>
      <c r="AG436"/>
      <c r="AH436"/>
      <c r="AI436"/>
      <c r="AJ436"/>
      <c r="AK436"/>
      <c r="AL436"/>
      <c r="AM436"/>
      <c r="AN436"/>
      <c r="AO436"/>
      <c r="AP436"/>
      <c r="AQ436"/>
      <c r="AR436"/>
    </row>
    <row r="437" spans="26:44" x14ac:dyDescent="0.2">
      <c r="Z437" s="175"/>
      <c r="AA437" s="175"/>
      <c r="AB437" s="175"/>
      <c r="AD437"/>
      <c r="AE437"/>
      <c r="AF437"/>
      <c r="AG437"/>
      <c r="AH437"/>
      <c r="AI437"/>
      <c r="AJ437"/>
      <c r="AK437"/>
      <c r="AL437"/>
      <c r="AM437"/>
      <c r="AN437"/>
      <c r="AO437"/>
      <c r="AP437"/>
      <c r="AQ437"/>
      <c r="AR437"/>
    </row>
    <row r="438" spans="26:44" x14ac:dyDescent="0.2">
      <c r="Z438" s="175"/>
      <c r="AA438" s="175"/>
      <c r="AB438" s="175"/>
      <c r="AD438"/>
      <c r="AE438"/>
      <c r="AF438"/>
      <c r="AG438"/>
      <c r="AH438"/>
      <c r="AI438"/>
      <c r="AJ438"/>
      <c r="AK438"/>
      <c r="AL438"/>
      <c r="AM438"/>
      <c r="AN438"/>
      <c r="AO438"/>
      <c r="AP438"/>
      <c r="AQ438"/>
      <c r="AR438"/>
    </row>
    <row r="439" spans="26:44" x14ac:dyDescent="0.2">
      <c r="Z439" s="175"/>
      <c r="AA439" s="175"/>
      <c r="AB439" s="175"/>
      <c r="AD439"/>
      <c r="AE439"/>
      <c r="AF439"/>
      <c r="AG439"/>
      <c r="AH439"/>
      <c r="AI439"/>
      <c r="AJ439"/>
      <c r="AK439"/>
      <c r="AL439"/>
      <c r="AM439"/>
      <c r="AN439"/>
      <c r="AO439"/>
      <c r="AP439"/>
      <c r="AQ439"/>
      <c r="AR439"/>
    </row>
    <row r="440" spans="26:44" x14ac:dyDescent="0.2">
      <c r="Z440" s="175"/>
      <c r="AA440" s="175"/>
      <c r="AB440" s="175"/>
      <c r="AD440"/>
      <c r="AE440"/>
      <c r="AF440"/>
      <c r="AG440"/>
      <c r="AH440"/>
      <c r="AI440"/>
      <c r="AJ440"/>
      <c r="AK440"/>
      <c r="AL440"/>
      <c r="AM440"/>
      <c r="AN440"/>
      <c r="AO440"/>
      <c r="AP440"/>
      <c r="AQ440"/>
      <c r="AR440"/>
    </row>
    <row r="441" spans="26:44" x14ac:dyDescent="0.2">
      <c r="Z441" s="175"/>
      <c r="AA441" s="175"/>
      <c r="AB441" s="175"/>
    </row>
    <row r="442" spans="26:44" x14ac:dyDescent="0.2">
      <c r="Z442" s="175"/>
      <c r="AA442" s="175"/>
      <c r="AB442" s="175"/>
    </row>
    <row r="443" spans="26:44" x14ac:dyDescent="0.2">
      <c r="Z443" s="175"/>
      <c r="AA443" s="175"/>
      <c r="AB443" s="175"/>
    </row>
    <row r="444" spans="26:44" x14ac:dyDescent="0.2">
      <c r="Z444" s="175"/>
      <c r="AA444" s="175"/>
      <c r="AB444" s="175"/>
    </row>
    <row r="445" spans="26:44" x14ac:dyDescent="0.2">
      <c r="Z445" s="175"/>
      <c r="AA445" s="175"/>
      <c r="AB445" s="175"/>
    </row>
    <row r="446" spans="26:44" x14ac:dyDescent="0.2">
      <c r="Z446" s="175"/>
      <c r="AA446" s="175"/>
      <c r="AB446" s="175"/>
    </row>
    <row r="447" spans="26:44" x14ac:dyDescent="0.2">
      <c r="Z447" s="175"/>
      <c r="AA447" s="175"/>
      <c r="AB447" s="175"/>
    </row>
    <row r="448" spans="26:44" x14ac:dyDescent="0.2">
      <c r="Z448" s="175"/>
      <c r="AA448" s="175"/>
      <c r="AB448" s="175"/>
    </row>
    <row r="449" spans="26:28" x14ac:dyDescent="0.2">
      <c r="Z449" s="175"/>
      <c r="AA449" s="175"/>
      <c r="AB449" s="175"/>
    </row>
    <row r="450" spans="26:28" x14ac:dyDescent="0.2">
      <c r="Z450" s="175"/>
      <c r="AA450" s="175"/>
      <c r="AB450" s="175"/>
    </row>
    <row r="451" spans="26:28" x14ac:dyDescent="0.2">
      <c r="Z451" s="175"/>
      <c r="AA451" s="175"/>
      <c r="AB451" s="175"/>
    </row>
    <row r="452" spans="26:28" x14ac:dyDescent="0.2">
      <c r="Z452" s="175"/>
      <c r="AA452" s="175"/>
      <c r="AB452" s="175"/>
    </row>
    <row r="453" spans="26:28" x14ac:dyDescent="0.2">
      <c r="Z453" s="175"/>
      <c r="AA453" s="175"/>
      <c r="AB453" s="175"/>
    </row>
    <row r="454" spans="26:28" x14ac:dyDescent="0.2">
      <c r="Z454" s="175"/>
      <c r="AA454" s="175"/>
      <c r="AB454" s="175"/>
    </row>
    <row r="455" spans="26:28" x14ac:dyDescent="0.2">
      <c r="Z455" s="175"/>
      <c r="AA455" s="175"/>
      <c r="AB455" s="175"/>
    </row>
    <row r="456" spans="26:28" x14ac:dyDescent="0.2">
      <c r="Z456" s="175"/>
      <c r="AA456" s="175"/>
      <c r="AB456" s="175"/>
    </row>
    <row r="457" spans="26:28" x14ac:dyDescent="0.2">
      <c r="Z457" s="175"/>
      <c r="AA457" s="175"/>
      <c r="AB457" s="175"/>
    </row>
    <row r="458" spans="26:28" x14ac:dyDescent="0.2">
      <c r="Z458" s="175"/>
      <c r="AA458" s="175"/>
      <c r="AB458" s="175"/>
    </row>
    <row r="459" spans="26:28" x14ac:dyDescent="0.2">
      <c r="Z459" s="175"/>
      <c r="AA459" s="175"/>
      <c r="AB459" s="175"/>
    </row>
    <row r="460" spans="26:28" x14ac:dyDescent="0.2">
      <c r="Z460" s="175"/>
      <c r="AA460" s="175"/>
      <c r="AB460" s="175"/>
    </row>
    <row r="461" spans="26:28" x14ac:dyDescent="0.2">
      <c r="Z461" s="175"/>
      <c r="AA461" s="175"/>
      <c r="AB461" s="175"/>
    </row>
    <row r="462" spans="26:28" x14ac:dyDescent="0.2">
      <c r="Z462" s="175"/>
      <c r="AA462" s="175"/>
      <c r="AB462" s="175"/>
    </row>
    <row r="463" spans="26:28" x14ac:dyDescent="0.2">
      <c r="Z463" s="175"/>
      <c r="AA463" s="175"/>
      <c r="AB463" s="175"/>
    </row>
    <row r="464" spans="26:28" x14ac:dyDescent="0.2">
      <c r="Z464" s="175"/>
      <c r="AA464" s="175"/>
      <c r="AB464" s="175"/>
    </row>
    <row r="465" spans="26:28" x14ac:dyDescent="0.2">
      <c r="Z465" s="175"/>
      <c r="AA465" s="175"/>
      <c r="AB465" s="175"/>
    </row>
    <row r="466" spans="26:28" x14ac:dyDescent="0.2">
      <c r="Z466" s="175"/>
      <c r="AA466" s="175"/>
      <c r="AB466" s="175"/>
    </row>
    <row r="467" spans="26:28" x14ac:dyDescent="0.2">
      <c r="Z467" s="175"/>
      <c r="AA467" s="175"/>
      <c r="AB467" s="175"/>
    </row>
    <row r="468" spans="26:28" x14ac:dyDescent="0.2">
      <c r="Z468" s="175"/>
      <c r="AA468" s="175"/>
      <c r="AB468" s="175"/>
    </row>
    <row r="469" spans="26:28" x14ac:dyDescent="0.2">
      <c r="Z469" s="175"/>
      <c r="AA469" s="175"/>
      <c r="AB469" s="175"/>
    </row>
    <row r="470" spans="26:28" x14ac:dyDescent="0.2">
      <c r="Z470" s="175"/>
      <c r="AA470" s="175"/>
      <c r="AB470" s="175"/>
    </row>
    <row r="471" spans="26:28" x14ac:dyDescent="0.2">
      <c r="Z471" s="175"/>
      <c r="AA471" s="175"/>
      <c r="AB471" s="175"/>
    </row>
    <row r="472" spans="26:28" x14ac:dyDescent="0.2">
      <c r="Z472" s="175"/>
      <c r="AA472" s="175"/>
      <c r="AB472" s="175"/>
    </row>
    <row r="473" spans="26:28" x14ac:dyDescent="0.2">
      <c r="Z473" s="175"/>
      <c r="AA473" s="175"/>
      <c r="AB473" s="175"/>
    </row>
    <row r="474" spans="26:28" x14ac:dyDescent="0.2">
      <c r="Z474" s="175"/>
      <c r="AA474" s="175"/>
      <c r="AB474" s="175"/>
    </row>
    <row r="475" spans="26:28" x14ac:dyDescent="0.2">
      <c r="Z475" s="175"/>
      <c r="AA475" s="175"/>
      <c r="AB475" s="175"/>
    </row>
    <row r="476" spans="26:28" x14ac:dyDescent="0.2">
      <c r="Z476" s="175"/>
      <c r="AA476" s="175"/>
      <c r="AB476" s="175"/>
    </row>
    <row r="477" spans="26:28" x14ac:dyDescent="0.2">
      <c r="Z477" s="175"/>
      <c r="AA477" s="175"/>
      <c r="AB477" s="175"/>
    </row>
    <row r="478" spans="26:28" x14ac:dyDescent="0.2">
      <c r="Z478" s="175"/>
      <c r="AA478" s="175"/>
      <c r="AB478" s="175"/>
    </row>
    <row r="479" spans="26:28" x14ac:dyDescent="0.2">
      <c r="Z479" s="175"/>
      <c r="AA479" s="175"/>
      <c r="AB479" s="175"/>
    </row>
    <row r="480" spans="26:28" x14ac:dyDescent="0.2">
      <c r="Z480" s="175"/>
      <c r="AA480" s="175"/>
      <c r="AB480" s="175"/>
    </row>
    <row r="481" spans="26:28" x14ac:dyDescent="0.2">
      <c r="Z481" s="175"/>
      <c r="AA481" s="175"/>
      <c r="AB481" s="175"/>
    </row>
    <row r="482" spans="26:28" x14ac:dyDescent="0.2">
      <c r="Z482" s="175"/>
      <c r="AA482" s="175"/>
      <c r="AB482" s="175"/>
    </row>
    <row r="483" spans="26:28" x14ac:dyDescent="0.2">
      <c r="Z483" s="175"/>
      <c r="AA483" s="175"/>
      <c r="AB483" s="175"/>
    </row>
    <row r="484" spans="26:28" x14ac:dyDescent="0.2">
      <c r="Z484" s="175"/>
      <c r="AA484" s="175"/>
      <c r="AB484" s="175"/>
    </row>
    <row r="485" spans="26:28" x14ac:dyDescent="0.2">
      <c r="Z485" s="175"/>
      <c r="AA485" s="175"/>
      <c r="AB485" s="175"/>
    </row>
    <row r="486" spans="26:28" x14ac:dyDescent="0.2">
      <c r="Z486" s="175"/>
      <c r="AA486" s="175"/>
      <c r="AB486" s="175"/>
    </row>
    <row r="487" spans="26:28" x14ac:dyDescent="0.2">
      <c r="Z487" s="175"/>
      <c r="AA487" s="175"/>
      <c r="AB487" s="175"/>
    </row>
    <row r="488" spans="26:28" x14ac:dyDescent="0.2">
      <c r="Z488" s="175"/>
      <c r="AA488" s="175"/>
      <c r="AB488" s="175"/>
    </row>
    <row r="489" spans="26:28" x14ac:dyDescent="0.2">
      <c r="Z489" s="175"/>
      <c r="AA489" s="175"/>
      <c r="AB489" s="175"/>
    </row>
    <row r="490" spans="26:28" x14ac:dyDescent="0.2">
      <c r="Z490" s="175"/>
      <c r="AA490" s="175"/>
      <c r="AB490" s="175"/>
    </row>
    <row r="491" spans="26:28" x14ac:dyDescent="0.2">
      <c r="Z491" s="175"/>
      <c r="AA491" s="175"/>
      <c r="AB491" s="175"/>
    </row>
    <row r="492" spans="26:28" x14ac:dyDescent="0.2">
      <c r="Z492" s="175"/>
      <c r="AA492" s="175"/>
      <c r="AB492" s="175"/>
    </row>
    <row r="493" spans="26:28" x14ac:dyDescent="0.2">
      <c r="Z493" s="175"/>
      <c r="AA493" s="175"/>
      <c r="AB493" s="175"/>
    </row>
    <row r="494" spans="26:28" x14ac:dyDescent="0.2">
      <c r="Z494" s="175"/>
      <c r="AA494" s="175"/>
      <c r="AB494" s="175"/>
    </row>
    <row r="495" spans="26:28" x14ac:dyDescent="0.2">
      <c r="Z495" s="175"/>
      <c r="AA495" s="175"/>
      <c r="AB495" s="175"/>
    </row>
    <row r="496" spans="26:28" x14ac:dyDescent="0.2">
      <c r="Z496" s="175"/>
      <c r="AA496" s="175"/>
      <c r="AB496" s="175"/>
    </row>
    <row r="497" spans="26:28" x14ac:dyDescent="0.2">
      <c r="Z497" s="175"/>
      <c r="AA497" s="175"/>
      <c r="AB497" s="175"/>
    </row>
    <row r="498" spans="26:28" x14ac:dyDescent="0.2">
      <c r="Z498" s="175"/>
      <c r="AA498" s="175"/>
      <c r="AB498" s="175"/>
    </row>
    <row r="499" spans="26:28" x14ac:dyDescent="0.2">
      <c r="Z499" s="175"/>
      <c r="AA499" s="175"/>
      <c r="AB499" s="175"/>
    </row>
    <row r="500" spans="26:28" x14ac:dyDescent="0.2">
      <c r="Z500" s="175"/>
      <c r="AA500" s="175"/>
      <c r="AB500" s="175"/>
    </row>
    <row r="501" spans="26:28" x14ac:dyDescent="0.2">
      <c r="Z501" s="175"/>
      <c r="AA501" s="175"/>
      <c r="AB501" s="175"/>
    </row>
    <row r="502" spans="26:28" x14ac:dyDescent="0.2">
      <c r="Z502" s="175"/>
      <c r="AA502" s="175"/>
      <c r="AB502" s="175"/>
    </row>
    <row r="503" spans="26:28" x14ac:dyDescent="0.2">
      <c r="Z503" s="175"/>
      <c r="AA503" s="175"/>
      <c r="AB503" s="175"/>
    </row>
    <row r="504" spans="26:28" x14ac:dyDescent="0.2">
      <c r="Z504" s="175"/>
      <c r="AA504" s="175"/>
      <c r="AB504" s="175"/>
    </row>
    <row r="505" spans="26:28" x14ac:dyDescent="0.2">
      <c r="Z505" s="175"/>
      <c r="AA505" s="175"/>
      <c r="AB505" s="175"/>
    </row>
    <row r="506" spans="26:28" x14ac:dyDescent="0.2">
      <c r="Z506" s="175"/>
      <c r="AA506" s="175"/>
      <c r="AB506" s="175"/>
    </row>
    <row r="507" spans="26:28" x14ac:dyDescent="0.2">
      <c r="Z507" s="175"/>
      <c r="AA507" s="175"/>
      <c r="AB507" s="175"/>
    </row>
    <row r="508" spans="26:28" x14ac:dyDescent="0.2">
      <c r="Z508" s="175"/>
      <c r="AA508" s="175"/>
      <c r="AB508" s="175"/>
    </row>
    <row r="509" spans="26:28" x14ac:dyDescent="0.2">
      <c r="Z509" s="175"/>
      <c r="AA509" s="175"/>
      <c r="AB509" s="175"/>
    </row>
    <row r="510" spans="26:28" x14ac:dyDescent="0.2">
      <c r="Z510" s="175"/>
      <c r="AA510" s="175"/>
      <c r="AB510" s="175"/>
    </row>
    <row r="511" spans="26:28" x14ac:dyDescent="0.2">
      <c r="Z511" s="175"/>
      <c r="AA511" s="175"/>
      <c r="AB511" s="175"/>
    </row>
    <row r="512" spans="26:28" x14ac:dyDescent="0.2">
      <c r="Z512" s="175"/>
      <c r="AA512" s="175"/>
      <c r="AB512" s="175"/>
    </row>
    <row r="513" spans="26:28" x14ac:dyDescent="0.2">
      <c r="Z513" s="175"/>
      <c r="AA513" s="175"/>
      <c r="AB513" s="175"/>
    </row>
    <row r="514" spans="26:28" x14ac:dyDescent="0.2">
      <c r="Z514" s="175"/>
      <c r="AA514" s="175"/>
      <c r="AB514" s="175"/>
    </row>
    <row r="515" spans="26:28" x14ac:dyDescent="0.2">
      <c r="Z515" s="175"/>
      <c r="AA515" s="175"/>
      <c r="AB515" s="175"/>
    </row>
    <row r="516" spans="26:28" x14ac:dyDescent="0.2">
      <c r="Z516" s="175"/>
      <c r="AA516" s="175"/>
      <c r="AB516" s="175"/>
    </row>
    <row r="517" spans="26:28" x14ac:dyDescent="0.2">
      <c r="Z517" s="175"/>
      <c r="AA517" s="175"/>
      <c r="AB517" s="175"/>
    </row>
    <row r="518" spans="26:28" x14ac:dyDescent="0.2">
      <c r="Z518" s="175"/>
      <c r="AA518" s="175"/>
      <c r="AB518" s="175"/>
    </row>
    <row r="519" spans="26:28" x14ac:dyDescent="0.2">
      <c r="Z519" s="175"/>
      <c r="AA519" s="175"/>
      <c r="AB519" s="175"/>
    </row>
    <row r="520" spans="26:28" x14ac:dyDescent="0.2">
      <c r="Z520" s="175"/>
      <c r="AA520" s="175"/>
      <c r="AB520" s="175"/>
    </row>
    <row r="521" spans="26:28" x14ac:dyDescent="0.2">
      <c r="Z521" s="175"/>
      <c r="AA521" s="175"/>
      <c r="AB521" s="175"/>
    </row>
    <row r="522" spans="26:28" x14ac:dyDescent="0.2">
      <c r="Z522" s="175"/>
      <c r="AA522" s="175"/>
      <c r="AB522" s="175"/>
    </row>
    <row r="523" spans="26:28" x14ac:dyDescent="0.2">
      <c r="Z523" s="175"/>
      <c r="AA523" s="175"/>
      <c r="AB523" s="175"/>
    </row>
    <row r="524" spans="26:28" x14ac:dyDescent="0.2">
      <c r="Z524" s="175"/>
      <c r="AA524" s="175"/>
      <c r="AB524" s="175"/>
    </row>
    <row r="525" spans="26:28" x14ac:dyDescent="0.2">
      <c r="Z525" s="175"/>
      <c r="AA525" s="175"/>
      <c r="AB525" s="175"/>
    </row>
    <row r="526" spans="26:28" x14ac:dyDescent="0.2">
      <c r="Z526" s="175"/>
      <c r="AA526" s="175"/>
      <c r="AB526" s="175"/>
    </row>
    <row r="527" spans="26:28" x14ac:dyDescent="0.2">
      <c r="Z527" s="175"/>
      <c r="AA527" s="175"/>
      <c r="AB527" s="175"/>
    </row>
    <row r="528" spans="26:28" x14ac:dyDescent="0.2">
      <c r="Z528" s="175"/>
      <c r="AA528" s="175"/>
      <c r="AB528" s="175"/>
    </row>
    <row r="529" spans="26:28" x14ac:dyDescent="0.2">
      <c r="Z529" s="175"/>
      <c r="AA529" s="175"/>
      <c r="AB529" s="175"/>
    </row>
    <row r="530" spans="26:28" x14ac:dyDescent="0.2">
      <c r="Z530" s="175"/>
      <c r="AA530" s="175"/>
      <c r="AB530" s="175"/>
    </row>
    <row r="531" spans="26:28" x14ac:dyDescent="0.2">
      <c r="Z531" s="175"/>
      <c r="AA531" s="175"/>
      <c r="AB531" s="175"/>
    </row>
    <row r="532" spans="26:28" x14ac:dyDescent="0.2">
      <c r="Z532" s="175"/>
      <c r="AA532" s="175"/>
      <c r="AB532" s="175"/>
    </row>
    <row r="533" spans="26:28" x14ac:dyDescent="0.2">
      <c r="Z533" s="175"/>
      <c r="AA533" s="175"/>
      <c r="AB533" s="175"/>
    </row>
    <row r="534" spans="26:28" x14ac:dyDescent="0.2">
      <c r="Z534" s="175"/>
      <c r="AA534" s="175"/>
      <c r="AB534" s="175"/>
    </row>
    <row r="535" spans="26:28" x14ac:dyDescent="0.2">
      <c r="Z535" s="175"/>
      <c r="AA535" s="175"/>
      <c r="AB535" s="175"/>
    </row>
    <row r="536" spans="26:28" x14ac:dyDescent="0.2">
      <c r="Z536" s="175"/>
      <c r="AA536" s="175"/>
      <c r="AB536" s="175"/>
    </row>
    <row r="537" spans="26:28" x14ac:dyDescent="0.2">
      <c r="Z537" s="175"/>
      <c r="AA537" s="175"/>
      <c r="AB537" s="175"/>
    </row>
    <row r="538" spans="26:28" x14ac:dyDescent="0.2">
      <c r="Z538" s="175"/>
      <c r="AA538" s="175"/>
      <c r="AB538" s="175"/>
    </row>
    <row r="539" spans="26:28" x14ac:dyDescent="0.2">
      <c r="Z539" s="175"/>
      <c r="AA539" s="175"/>
      <c r="AB539" s="175"/>
    </row>
    <row r="540" spans="26:28" x14ac:dyDescent="0.2">
      <c r="Z540" s="175"/>
      <c r="AA540" s="175"/>
      <c r="AB540" s="175"/>
    </row>
    <row r="541" spans="26:28" x14ac:dyDescent="0.2">
      <c r="Z541" s="175"/>
      <c r="AA541" s="175"/>
      <c r="AB541" s="175"/>
    </row>
    <row r="542" spans="26:28" x14ac:dyDescent="0.2">
      <c r="Z542" s="175"/>
      <c r="AA542" s="175"/>
      <c r="AB542" s="175"/>
    </row>
    <row r="543" spans="26:28" x14ac:dyDescent="0.2">
      <c r="Z543" s="175"/>
      <c r="AA543" s="175"/>
      <c r="AB543" s="175"/>
    </row>
    <row r="544" spans="26:28" x14ac:dyDescent="0.2">
      <c r="Z544" s="175"/>
      <c r="AA544" s="175"/>
      <c r="AB544" s="175"/>
    </row>
    <row r="545" spans="26:28" x14ac:dyDescent="0.2">
      <c r="Z545" s="175"/>
      <c r="AA545" s="175"/>
      <c r="AB545" s="175"/>
    </row>
    <row r="546" spans="26:28" x14ac:dyDescent="0.2">
      <c r="Z546" s="175"/>
      <c r="AA546" s="175"/>
      <c r="AB546" s="175"/>
    </row>
    <row r="547" spans="26:28" x14ac:dyDescent="0.2">
      <c r="Z547" s="175"/>
      <c r="AA547" s="175"/>
      <c r="AB547" s="175"/>
    </row>
    <row r="548" spans="26:28" x14ac:dyDescent="0.2">
      <c r="Z548" s="175"/>
      <c r="AA548" s="175"/>
      <c r="AB548" s="175"/>
    </row>
    <row r="549" spans="26:28" x14ac:dyDescent="0.2">
      <c r="Z549" s="175"/>
      <c r="AA549" s="175"/>
      <c r="AB549" s="175"/>
    </row>
    <row r="550" spans="26:28" x14ac:dyDescent="0.2">
      <c r="Z550" s="175"/>
      <c r="AA550" s="175"/>
      <c r="AB550" s="175"/>
    </row>
    <row r="551" spans="26:28" x14ac:dyDescent="0.2">
      <c r="Z551" s="175"/>
      <c r="AA551" s="175"/>
      <c r="AB551" s="175"/>
    </row>
    <row r="552" spans="26:28" x14ac:dyDescent="0.2">
      <c r="Z552" s="175"/>
      <c r="AA552" s="175"/>
      <c r="AB552" s="175"/>
    </row>
    <row r="553" spans="26:28" x14ac:dyDescent="0.2">
      <c r="Z553" s="175"/>
      <c r="AA553" s="175"/>
      <c r="AB553" s="175"/>
    </row>
    <row r="554" spans="26:28" x14ac:dyDescent="0.2">
      <c r="Z554" s="175"/>
      <c r="AA554" s="175"/>
      <c r="AB554" s="175"/>
    </row>
    <row r="555" spans="26:28" x14ac:dyDescent="0.2">
      <c r="Z555" s="175"/>
      <c r="AA555" s="175"/>
      <c r="AB555" s="175"/>
    </row>
    <row r="556" spans="26:28" x14ac:dyDescent="0.2">
      <c r="Z556" s="175"/>
      <c r="AA556" s="175"/>
      <c r="AB556" s="175"/>
    </row>
    <row r="557" spans="26:28" x14ac:dyDescent="0.2">
      <c r="Z557" s="175"/>
      <c r="AA557" s="175"/>
      <c r="AB557" s="175"/>
    </row>
    <row r="558" spans="26:28" x14ac:dyDescent="0.2">
      <c r="Z558" s="175"/>
      <c r="AA558" s="175"/>
      <c r="AB558" s="175"/>
    </row>
    <row r="559" spans="26:28" x14ac:dyDescent="0.2">
      <c r="Z559" s="175"/>
      <c r="AA559" s="175"/>
      <c r="AB559" s="175"/>
    </row>
    <row r="560" spans="26:28" x14ac:dyDescent="0.2">
      <c r="Z560" s="175"/>
      <c r="AA560" s="175"/>
      <c r="AB560" s="175"/>
    </row>
    <row r="561" spans="26:28" x14ac:dyDescent="0.2">
      <c r="Z561" s="175"/>
      <c r="AA561" s="175"/>
      <c r="AB561" s="175"/>
    </row>
    <row r="562" spans="26:28" x14ac:dyDescent="0.2">
      <c r="Z562" s="175"/>
      <c r="AA562" s="175"/>
      <c r="AB562" s="175"/>
    </row>
    <row r="563" spans="26:28" x14ac:dyDescent="0.2">
      <c r="Z563" s="175"/>
      <c r="AA563" s="175"/>
      <c r="AB563" s="175"/>
    </row>
    <row r="564" spans="26:28" x14ac:dyDescent="0.2">
      <c r="Z564" s="175"/>
      <c r="AA564" s="175"/>
      <c r="AB564" s="175"/>
    </row>
    <row r="565" spans="26:28" x14ac:dyDescent="0.2">
      <c r="Z565" s="175"/>
      <c r="AA565" s="175"/>
      <c r="AB565" s="175"/>
    </row>
    <row r="566" spans="26:28" x14ac:dyDescent="0.2">
      <c r="Z566" s="175"/>
      <c r="AA566" s="175"/>
      <c r="AB566" s="175"/>
    </row>
    <row r="567" spans="26:28" x14ac:dyDescent="0.2">
      <c r="Z567" s="175"/>
      <c r="AA567" s="175"/>
      <c r="AB567" s="175"/>
    </row>
    <row r="568" spans="26:28" x14ac:dyDescent="0.2">
      <c r="Z568" s="175"/>
      <c r="AA568" s="175"/>
      <c r="AB568" s="175"/>
    </row>
    <row r="569" spans="26:28" x14ac:dyDescent="0.2">
      <c r="Z569" s="175"/>
      <c r="AA569" s="175"/>
      <c r="AB569" s="175"/>
    </row>
    <row r="570" spans="26:28" x14ac:dyDescent="0.2">
      <c r="Z570" s="175"/>
      <c r="AA570" s="175"/>
      <c r="AB570" s="175"/>
    </row>
    <row r="571" spans="26:28" x14ac:dyDescent="0.2">
      <c r="Z571" s="175"/>
      <c r="AA571" s="175"/>
      <c r="AB571" s="175"/>
    </row>
    <row r="572" spans="26:28" x14ac:dyDescent="0.2">
      <c r="Z572" s="175"/>
      <c r="AA572" s="175"/>
      <c r="AB572" s="175"/>
    </row>
    <row r="573" spans="26:28" x14ac:dyDescent="0.2">
      <c r="Z573" s="175"/>
      <c r="AA573" s="175"/>
      <c r="AB573" s="175"/>
    </row>
    <row r="574" spans="26:28" x14ac:dyDescent="0.2">
      <c r="Z574" s="175"/>
      <c r="AA574" s="175"/>
      <c r="AB574" s="175"/>
    </row>
    <row r="575" spans="26:28" x14ac:dyDescent="0.2">
      <c r="Z575" s="175"/>
      <c r="AA575" s="175"/>
      <c r="AB575" s="175"/>
    </row>
    <row r="576" spans="26:28" x14ac:dyDescent="0.2">
      <c r="Z576" s="175"/>
      <c r="AA576" s="175"/>
      <c r="AB576" s="175"/>
    </row>
    <row r="577" spans="26:28" x14ac:dyDescent="0.2">
      <c r="Z577" s="175"/>
      <c r="AA577" s="175"/>
      <c r="AB577" s="175"/>
    </row>
    <row r="578" spans="26:28" x14ac:dyDescent="0.2">
      <c r="Z578" s="175"/>
      <c r="AA578" s="175"/>
      <c r="AB578" s="175"/>
    </row>
    <row r="579" spans="26:28" x14ac:dyDescent="0.2">
      <c r="Z579" s="175"/>
      <c r="AA579" s="175"/>
      <c r="AB579" s="175"/>
    </row>
    <row r="580" spans="26:28" x14ac:dyDescent="0.2">
      <c r="Z580" s="175"/>
      <c r="AA580" s="175"/>
      <c r="AB580" s="175"/>
    </row>
    <row r="581" spans="26:28" x14ac:dyDescent="0.2">
      <c r="Z581" s="175"/>
      <c r="AA581" s="175"/>
      <c r="AB581" s="175"/>
    </row>
    <row r="582" spans="26:28" x14ac:dyDescent="0.2">
      <c r="Z582" s="175"/>
      <c r="AA582" s="175"/>
      <c r="AB582" s="175"/>
    </row>
    <row r="583" spans="26:28" x14ac:dyDescent="0.2">
      <c r="Z583" s="175"/>
      <c r="AA583" s="175"/>
      <c r="AB583" s="175"/>
    </row>
    <row r="584" spans="26:28" x14ac:dyDescent="0.2">
      <c r="Z584" s="175"/>
      <c r="AA584" s="175"/>
      <c r="AB584" s="175"/>
    </row>
    <row r="585" spans="26:28" x14ac:dyDescent="0.2">
      <c r="Z585" s="175"/>
      <c r="AA585" s="175"/>
      <c r="AB585" s="175"/>
    </row>
    <row r="586" spans="26:28" x14ac:dyDescent="0.2">
      <c r="Z586" s="175"/>
      <c r="AA586" s="175"/>
      <c r="AB586" s="175"/>
    </row>
    <row r="587" spans="26:28" x14ac:dyDescent="0.2">
      <c r="Z587" s="175"/>
      <c r="AA587" s="175"/>
      <c r="AB587" s="175"/>
    </row>
    <row r="588" spans="26:28" x14ac:dyDescent="0.2">
      <c r="Z588" s="175"/>
      <c r="AA588" s="175"/>
      <c r="AB588" s="175"/>
    </row>
    <row r="589" spans="26:28" x14ac:dyDescent="0.2">
      <c r="Z589" s="175"/>
      <c r="AA589" s="175"/>
      <c r="AB589" s="175"/>
    </row>
    <row r="590" spans="26:28" x14ac:dyDescent="0.2">
      <c r="Z590" s="175"/>
      <c r="AA590" s="175"/>
      <c r="AB590" s="175"/>
    </row>
    <row r="591" spans="26:28" x14ac:dyDescent="0.2">
      <c r="Z591" s="175"/>
      <c r="AA591" s="175"/>
      <c r="AB591" s="175"/>
    </row>
    <row r="592" spans="26:28" x14ac:dyDescent="0.2">
      <c r="Z592" s="175"/>
      <c r="AA592" s="175"/>
      <c r="AB592" s="175"/>
    </row>
    <row r="593" spans="26:28" x14ac:dyDescent="0.2">
      <c r="Z593" s="175"/>
      <c r="AA593" s="175"/>
      <c r="AB593" s="175"/>
    </row>
    <row r="594" spans="26:28" x14ac:dyDescent="0.2">
      <c r="Z594" s="175"/>
      <c r="AA594" s="175"/>
      <c r="AB594" s="175"/>
    </row>
    <row r="595" spans="26:28" x14ac:dyDescent="0.2">
      <c r="Z595" s="175"/>
      <c r="AA595" s="175"/>
      <c r="AB595" s="175"/>
    </row>
    <row r="596" spans="26:28" x14ac:dyDescent="0.2">
      <c r="Z596" s="175"/>
      <c r="AA596" s="175"/>
      <c r="AB596" s="175"/>
    </row>
    <row r="597" spans="26:28" x14ac:dyDescent="0.2">
      <c r="Z597" s="175"/>
      <c r="AA597" s="175"/>
      <c r="AB597" s="175"/>
    </row>
    <row r="598" spans="26:28" x14ac:dyDescent="0.2">
      <c r="Z598" s="175"/>
      <c r="AA598" s="175"/>
      <c r="AB598" s="175"/>
    </row>
    <row r="599" spans="26:28" x14ac:dyDescent="0.2">
      <c r="Z599" s="175"/>
      <c r="AA599" s="175"/>
      <c r="AB599" s="175"/>
    </row>
    <row r="600" spans="26:28" x14ac:dyDescent="0.2">
      <c r="Z600" s="175"/>
      <c r="AA600" s="175"/>
      <c r="AB600" s="175"/>
    </row>
    <row r="601" spans="26:28" x14ac:dyDescent="0.2">
      <c r="Z601" s="175"/>
      <c r="AA601" s="175"/>
      <c r="AB601" s="175"/>
    </row>
    <row r="602" spans="26:28" x14ac:dyDescent="0.2">
      <c r="Z602" s="175"/>
      <c r="AA602" s="175"/>
      <c r="AB602" s="175"/>
    </row>
    <row r="603" spans="26:28" x14ac:dyDescent="0.2">
      <c r="Z603" s="175"/>
      <c r="AA603" s="175"/>
      <c r="AB603" s="175"/>
    </row>
    <row r="604" spans="26:28" x14ac:dyDescent="0.2">
      <c r="Z604" s="175"/>
      <c r="AA604" s="175"/>
      <c r="AB604" s="175"/>
    </row>
    <row r="605" spans="26:28" x14ac:dyDescent="0.2">
      <c r="Z605" s="175"/>
      <c r="AA605" s="175"/>
      <c r="AB605" s="175"/>
    </row>
    <row r="606" spans="26:28" x14ac:dyDescent="0.2">
      <c r="Z606" s="175"/>
      <c r="AA606" s="175"/>
      <c r="AB606" s="175"/>
    </row>
    <row r="607" spans="26:28" x14ac:dyDescent="0.2">
      <c r="Z607" s="175"/>
      <c r="AA607" s="175"/>
      <c r="AB607" s="175"/>
    </row>
    <row r="608" spans="26:28" x14ac:dyDescent="0.2">
      <c r="Z608" s="175"/>
      <c r="AA608" s="175"/>
      <c r="AB608" s="175"/>
    </row>
    <row r="609" spans="26:28" x14ac:dyDescent="0.2">
      <c r="Z609" s="175"/>
      <c r="AA609" s="175"/>
      <c r="AB609" s="175"/>
    </row>
    <row r="610" spans="26:28" x14ac:dyDescent="0.2">
      <c r="Z610" s="175"/>
      <c r="AA610" s="175"/>
      <c r="AB610" s="175"/>
    </row>
    <row r="611" spans="26:28" x14ac:dyDescent="0.2">
      <c r="Z611" s="175"/>
      <c r="AA611" s="175"/>
      <c r="AB611" s="175"/>
    </row>
    <row r="612" spans="26:28" x14ac:dyDescent="0.2">
      <c r="Z612" s="175"/>
      <c r="AA612" s="175"/>
      <c r="AB612" s="175"/>
    </row>
    <row r="613" spans="26:28" x14ac:dyDescent="0.2">
      <c r="Z613" s="175"/>
      <c r="AA613" s="175"/>
      <c r="AB613" s="175"/>
    </row>
    <row r="614" spans="26:28" x14ac:dyDescent="0.2">
      <c r="Z614" s="175"/>
      <c r="AA614" s="175"/>
      <c r="AB614" s="175"/>
    </row>
    <row r="615" spans="26:28" x14ac:dyDescent="0.2">
      <c r="Z615" s="175"/>
      <c r="AA615" s="175"/>
      <c r="AB615" s="175"/>
    </row>
    <row r="616" spans="26:28" x14ac:dyDescent="0.2">
      <c r="Z616" s="175"/>
      <c r="AA616" s="175"/>
      <c r="AB616" s="175"/>
    </row>
    <row r="617" spans="26:28" x14ac:dyDescent="0.2">
      <c r="Z617" s="175"/>
      <c r="AA617" s="175"/>
      <c r="AB617" s="175"/>
    </row>
    <row r="618" spans="26:28" x14ac:dyDescent="0.2">
      <c r="Z618" s="175"/>
      <c r="AA618" s="175"/>
      <c r="AB618" s="175"/>
    </row>
    <row r="619" spans="26:28" x14ac:dyDescent="0.2">
      <c r="Z619" s="175"/>
      <c r="AA619" s="175"/>
      <c r="AB619" s="175"/>
    </row>
    <row r="620" spans="26:28" x14ac:dyDescent="0.2">
      <c r="Z620" s="175"/>
      <c r="AA620" s="175"/>
      <c r="AB620" s="175"/>
    </row>
    <row r="621" spans="26:28" x14ac:dyDescent="0.2">
      <c r="Z621" s="175"/>
      <c r="AA621" s="175"/>
      <c r="AB621" s="175"/>
    </row>
    <row r="622" spans="26:28" x14ac:dyDescent="0.2">
      <c r="Z622" s="175"/>
      <c r="AA622" s="175"/>
      <c r="AB622" s="175"/>
    </row>
    <row r="623" spans="26:28" x14ac:dyDescent="0.2">
      <c r="Z623" s="175"/>
      <c r="AA623" s="175"/>
      <c r="AB623" s="175"/>
    </row>
    <row r="624" spans="26:28" x14ac:dyDescent="0.2">
      <c r="Z624" s="175"/>
      <c r="AA624" s="175"/>
      <c r="AB624" s="175"/>
    </row>
    <row r="625" spans="26:28" x14ac:dyDescent="0.2">
      <c r="Z625" s="175"/>
      <c r="AA625" s="175"/>
      <c r="AB625" s="175"/>
    </row>
    <row r="626" spans="26:28" x14ac:dyDescent="0.2">
      <c r="Z626" s="175"/>
      <c r="AA626" s="175"/>
      <c r="AB626" s="175"/>
    </row>
    <row r="627" spans="26:28" x14ac:dyDescent="0.2">
      <c r="Z627" s="175"/>
      <c r="AA627" s="175"/>
      <c r="AB627" s="175"/>
    </row>
    <row r="628" spans="26:28" x14ac:dyDescent="0.2">
      <c r="Z628" s="175"/>
      <c r="AA628" s="175"/>
      <c r="AB628" s="175"/>
    </row>
    <row r="629" spans="26:28" x14ac:dyDescent="0.2">
      <c r="Z629" s="175"/>
      <c r="AA629" s="175"/>
      <c r="AB629" s="175"/>
    </row>
    <row r="630" spans="26:28" x14ac:dyDescent="0.2">
      <c r="Z630" s="175"/>
      <c r="AA630" s="175"/>
      <c r="AB630" s="175"/>
    </row>
    <row r="631" spans="26:28" x14ac:dyDescent="0.2">
      <c r="Z631" s="175"/>
      <c r="AA631" s="175"/>
      <c r="AB631" s="175"/>
    </row>
    <row r="632" spans="26:28" x14ac:dyDescent="0.2">
      <c r="Z632" s="175"/>
      <c r="AA632" s="175"/>
      <c r="AB632" s="175"/>
    </row>
    <row r="633" spans="26:28" x14ac:dyDescent="0.2">
      <c r="Z633" s="175"/>
      <c r="AA633" s="175"/>
      <c r="AB633" s="175"/>
    </row>
    <row r="634" spans="26:28" x14ac:dyDescent="0.2">
      <c r="Z634" s="175"/>
      <c r="AA634" s="175"/>
      <c r="AB634" s="175"/>
    </row>
    <row r="635" spans="26:28" x14ac:dyDescent="0.2">
      <c r="Z635" s="175"/>
      <c r="AA635" s="175"/>
      <c r="AB635" s="175"/>
    </row>
    <row r="636" spans="26:28" x14ac:dyDescent="0.2">
      <c r="Z636" s="175"/>
      <c r="AA636" s="175"/>
      <c r="AB636" s="175"/>
    </row>
    <row r="637" spans="26:28" x14ac:dyDescent="0.2">
      <c r="Z637" s="175"/>
      <c r="AA637" s="175"/>
      <c r="AB637" s="175"/>
    </row>
    <row r="638" spans="26:28" x14ac:dyDescent="0.2">
      <c r="Z638" s="175"/>
      <c r="AA638" s="175"/>
      <c r="AB638" s="175"/>
    </row>
    <row r="639" spans="26:28" x14ac:dyDescent="0.2">
      <c r="Z639" s="175"/>
      <c r="AA639" s="175"/>
      <c r="AB639" s="175"/>
    </row>
    <row r="640" spans="26:28" x14ac:dyDescent="0.2">
      <c r="Z640" s="175"/>
      <c r="AA640" s="175"/>
      <c r="AB640" s="175"/>
    </row>
    <row r="641" spans="26:28" x14ac:dyDescent="0.2">
      <c r="Z641" s="175"/>
      <c r="AA641" s="175"/>
      <c r="AB641" s="175"/>
    </row>
    <row r="642" spans="26:28" x14ac:dyDescent="0.2">
      <c r="Z642" s="175"/>
      <c r="AA642" s="175"/>
      <c r="AB642" s="175"/>
    </row>
    <row r="643" spans="26:28" x14ac:dyDescent="0.2">
      <c r="Z643" s="175"/>
      <c r="AA643" s="175"/>
      <c r="AB643" s="175"/>
    </row>
    <row r="644" spans="26:28" x14ac:dyDescent="0.2">
      <c r="Z644" s="175"/>
      <c r="AA644" s="175"/>
      <c r="AB644" s="175"/>
    </row>
    <row r="645" spans="26:28" x14ac:dyDescent="0.2">
      <c r="Z645" s="175"/>
      <c r="AA645" s="175"/>
      <c r="AB645" s="175"/>
    </row>
    <row r="646" spans="26:28" x14ac:dyDescent="0.2">
      <c r="Z646" s="175"/>
      <c r="AA646" s="175"/>
      <c r="AB646" s="175"/>
    </row>
    <row r="647" spans="26:28" x14ac:dyDescent="0.2">
      <c r="Z647" s="175"/>
      <c r="AA647" s="175"/>
      <c r="AB647" s="175"/>
    </row>
    <row r="648" spans="26:28" x14ac:dyDescent="0.2">
      <c r="Z648" s="175"/>
      <c r="AA648" s="175"/>
      <c r="AB648" s="175"/>
    </row>
    <row r="649" spans="26:28" x14ac:dyDescent="0.2">
      <c r="Z649" s="175"/>
      <c r="AA649" s="175"/>
      <c r="AB649" s="175"/>
    </row>
    <row r="650" spans="26:28" x14ac:dyDescent="0.2">
      <c r="Z650" s="175"/>
      <c r="AA650" s="175"/>
      <c r="AB650" s="175"/>
    </row>
    <row r="651" spans="26:28" x14ac:dyDescent="0.2">
      <c r="Z651" s="175"/>
      <c r="AA651" s="175"/>
      <c r="AB651" s="175"/>
    </row>
    <row r="652" spans="26:28" x14ac:dyDescent="0.2">
      <c r="Z652" s="175"/>
      <c r="AA652" s="175"/>
      <c r="AB652" s="175"/>
    </row>
    <row r="653" spans="26:28" x14ac:dyDescent="0.2">
      <c r="Z653" s="175"/>
      <c r="AA653" s="175"/>
      <c r="AB653" s="175"/>
    </row>
    <row r="654" spans="26:28" x14ac:dyDescent="0.2">
      <c r="Z654" s="175"/>
      <c r="AA654" s="175"/>
      <c r="AB654" s="175"/>
    </row>
    <row r="655" spans="26:28" x14ac:dyDescent="0.2">
      <c r="Z655" s="175"/>
      <c r="AA655" s="175"/>
      <c r="AB655" s="175"/>
    </row>
    <row r="656" spans="26:28" x14ac:dyDescent="0.2">
      <c r="Z656" s="175"/>
      <c r="AA656" s="175"/>
      <c r="AB656" s="175"/>
    </row>
    <row r="657" spans="26:28" x14ac:dyDescent="0.2">
      <c r="Z657" s="175"/>
      <c r="AA657" s="175"/>
      <c r="AB657" s="175"/>
    </row>
    <row r="658" spans="26:28" x14ac:dyDescent="0.2">
      <c r="Z658" s="175"/>
      <c r="AA658" s="175"/>
      <c r="AB658" s="175"/>
    </row>
    <row r="659" spans="26:28" x14ac:dyDescent="0.2">
      <c r="Z659" s="175"/>
      <c r="AA659" s="175"/>
      <c r="AB659" s="175"/>
    </row>
    <row r="660" spans="26:28" x14ac:dyDescent="0.2">
      <c r="Z660" s="175"/>
      <c r="AA660" s="175"/>
      <c r="AB660" s="175"/>
    </row>
    <row r="661" spans="26:28" x14ac:dyDescent="0.2">
      <c r="Z661" s="175"/>
      <c r="AA661" s="175"/>
      <c r="AB661" s="175"/>
    </row>
    <row r="662" spans="26:28" x14ac:dyDescent="0.2">
      <c r="Z662" s="175"/>
      <c r="AA662" s="175"/>
      <c r="AB662" s="175"/>
    </row>
    <row r="663" spans="26:28" x14ac:dyDescent="0.2">
      <c r="Z663" s="175"/>
      <c r="AA663" s="175"/>
      <c r="AB663" s="175"/>
    </row>
    <row r="664" spans="26:28" x14ac:dyDescent="0.2">
      <c r="Z664" s="175"/>
      <c r="AA664" s="175"/>
      <c r="AB664" s="175"/>
    </row>
    <row r="665" spans="26:28" x14ac:dyDescent="0.2">
      <c r="Z665" s="175"/>
      <c r="AA665" s="175"/>
      <c r="AB665" s="175"/>
    </row>
    <row r="666" spans="26:28" x14ac:dyDescent="0.2">
      <c r="Z666" s="175"/>
      <c r="AA666" s="175"/>
      <c r="AB666" s="175"/>
    </row>
    <row r="667" spans="26:28" x14ac:dyDescent="0.2">
      <c r="Z667" s="175"/>
      <c r="AA667" s="175"/>
      <c r="AB667" s="175"/>
    </row>
    <row r="668" spans="26:28" x14ac:dyDescent="0.2">
      <c r="Z668" s="175"/>
      <c r="AA668" s="175"/>
      <c r="AB668" s="175"/>
    </row>
    <row r="669" spans="26:28" x14ac:dyDescent="0.2">
      <c r="Z669" s="175"/>
      <c r="AA669" s="175"/>
      <c r="AB669" s="175"/>
    </row>
    <row r="670" spans="26:28" x14ac:dyDescent="0.2">
      <c r="Z670" s="175"/>
      <c r="AA670" s="175"/>
      <c r="AB670" s="175"/>
    </row>
    <row r="671" spans="26:28" x14ac:dyDescent="0.2">
      <c r="Z671" s="175"/>
      <c r="AA671" s="175"/>
      <c r="AB671" s="175"/>
    </row>
    <row r="672" spans="26:28" x14ac:dyDescent="0.2">
      <c r="Z672" s="175"/>
      <c r="AA672" s="175"/>
      <c r="AB672" s="175"/>
    </row>
    <row r="673" spans="26:28" x14ac:dyDescent="0.2">
      <c r="Z673" s="175"/>
      <c r="AA673" s="175"/>
      <c r="AB673" s="175"/>
    </row>
    <row r="674" spans="26:28" x14ac:dyDescent="0.2">
      <c r="Z674" s="175"/>
      <c r="AA674" s="175"/>
      <c r="AB674" s="175"/>
    </row>
    <row r="675" spans="26:28" x14ac:dyDescent="0.2">
      <c r="Z675" s="175"/>
      <c r="AA675" s="175"/>
      <c r="AB675" s="175"/>
    </row>
    <row r="676" spans="26:28" x14ac:dyDescent="0.2">
      <c r="Z676" s="175"/>
      <c r="AA676" s="175"/>
      <c r="AB676" s="175"/>
    </row>
    <row r="677" spans="26:28" x14ac:dyDescent="0.2">
      <c r="Z677" s="175"/>
      <c r="AA677" s="175"/>
      <c r="AB677" s="175"/>
    </row>
    <row r="678" spans="26:28" x14ac:dyDescent="0.2">
      <c r="Z678" s="175"/>
      <c r="AA678" s="175"/>
      <c r="AB678" s="175"/>
    </row>
    <row r="679" spans="26:28" x14ac:dyDescent="0.2">
      <c r="Z679" s="175"/>
      <c r="AA679" s="175"/>
      <c r="AB679" s="175"/>
    </row>
    <row r="680" spans="26:28" x14ac:dyDescent="0.2">
      <c r="Z680" s="175"/>
      <c r="AA680" s="175"/>
      <c r="AB680" s="175"/>
    </row>
    <row r="681" spans="26:28" x14ac:dyDescent="0.2">
      <c r="Z681" s="175"/>
      <c r="AA681" s="175"/>
      <c r="AB681" s="175"/>
    </row>
    <row r="682" spans="26:28" x14ac:dyDescent="0.2">
      <c r="Z682" s="175"/>
      <c r="AA682" s="175"/>
      <c r="AB682" s="175"/>
    </row>
    <row r="683" spans="26:28" x14ac:dyDescent="0.2">
      <c r="Z683" s="175"/>
      <c r="AA683" s="175"/>
      <c r="AB683" s="175"/>
    </row>
    <row r="684" spans="26:28" x14ac:dyDescent="0.2">
      <c r="Z684" s="175"/>
      <c r="AA684" s="175"/>
      <c r="AB684" s="175"/>
    </row>
    <row r="685" spans="26:28" x14ac:dyDescent="0.2">
      <c r="Z685" s="175"/>
      <c r="AA685" s="175"/>
      <c r="AB685" s="175"/>
    </row>
    <row r="686" spans="26:28" x14ac:dyDescent="0.2">
      <c r="Z686" s="175"/>
      <c r="AA686" s="175"/>
      <c r="AB686" s="175"/>
    </row>
    <row r="687" spans="26:28" x14ac:dyDescent="0.2">
      <c r="Z687" s="175"/>
      <c r="AA687" s="175"/>
      <c r="AB687" s="175"/>
    </row>
    <row r="688" spans="26:28" x14ac:dyDescent="0.2">
      <c r="Z688" s="175"/>
      <c r="AA688" s="175"/>
      <c r="AB688" s="175"/>
    </row>
    <row r="689" spans="26:28" x14ac:dyDescent="0.2">
      <c r="Z689" s="175"/>
      <c r="AA689" s="175"/>
      <c r="AB689" s="175"/>
    </row>
    <row r="690" spans="26:28" x14ac:dyDescent="0.2">
      <c r="Z690" s="175"/>
      <c r="AA690" s="175"/>
      <c r="AB690" s="175"/>
    </row>
    <row r="691" spans="26:28" x14ac:dyDescent="0.2">
      <c r="Z691" s="175"/>
      <c r="AA691" s="175"/>
      <c r="AB691" s="175"/>
    </row>
    <row r="692" spans="26:28" x14ac:dyDescent="0.2">
      <c r="Z692" s="175"/>
      <c r="AA692" s="175"/>
      <c r="AB692" s="175"/>
    </row>
    <row r="693" spans="26:28" x14ac:dyDescent="0.2">
      <c r="Z693" s="175"/>
      <c r="AA693" s="175"/>
      <c r="AB693" s="175"/>
    </row>
    <row r="694" spans="26:28" x14ac:dyDescent="0.2">
      <c r="Z694" s="175"/>
      <c r="AA694" s="175"/>
      <c r="AB694" s="175"/>
    </row>
    <row r="695" spans="26:28" x14ac:dyDescent="0.2">
      <c r="Z695" s="175"/>
      <c r="AA695" s="175"/>
      <c r="AB695" s="175"/>
    </row>
    <row r="696" spans="26:28" x14ac:dyDescent="0.2">
      <c r="Z696" s="175"/>
      <c r="AA696" s="175"/>
      <c r="AB696" s="175"/>
    </row>
    <row r="697" spans="26:28" x14ac:dyDescent="0.2">
      <c r="Z697" s="175"/>
      <c r="AA697" s="175"/>
      <c r="AB697" s="175"/>
    </row>
    <row r="698" spans="26:28" x14ac:dyDescent="0.2">
      <c r="Z698" s="175"/>
      <c r="AA698" s="175"/>
      <c r="AB698" s="175"/>
    </row>
    <row r="699" spans="26:28" x14ac:dyDescent="0.2">
      <c r="Z699" s="175"/>
      <c r="AA699" s="175"/>
      <c r="AB699" s="175"/>
    </row>
    <row r="700" spans="26:28" x14ac:dyDescent="0.2">
      <c r="Z700" s="175"/>
      <c r="AA700" s="175"/>
      <c r="AB700" s="175"/>
    </row>
    <row r="701" spans="26:28" x14ac:dyDescent="0.2">
      <c r="Z701" s="175"/>
      <c r="AA701" s="175"/>
      <c r="AB701" s="175"/>
    </row>
    <row r="702" spans="26:28" x14ac:dyDescent="0.2">
      <c r="Z702" s="175"/>
      <c r="AA702" s="175"/>
      <c r="AB702" s="175"/>
    </row>
    <row r="703" spans="26:28" x14ac:dyDescent="0.2">
      <c r="Z703" s="175"/>
      <c r="AA703" s="175"/>
      <c r="AB703" s="175"/>
    </row>
    <row r="704" spans="26:28" x14ac:dyDescent="0.2">
      <c r="Z704" s="175"/>
      <c r="AA704" s="175"/>
      <c r="AB704" s="175"/>
    </row>
    <row r="705" spans="26:28" x14ac:dyDescent="0.2">
      <c r="Z705" s="175"/>
      <c r="AA705" s="175"/>
      <c r="AB705" s="175"/>
    </row>
    <row r="706" spans="26:28" x14ac:dyDescent="0.2">
      <c r="Z706" s="175"/>
      <c r="AA706" s="175"/>
      <c r="AB706" s="175"/>
    </row>
    <row r="707" spans="26:28" x14ac:dyDescent="0.2">
      <c r="Z707" s="175"/>
      <c r="AA707" s="175"/>
      <c r="AB707" s="175"/>
    </row>
    <row r="708" spans="26:28" x14ac:dyDescent="0.2">
      <c r="Z708" s="175"/>
      <c r="AA708" s="175"/>
      <c r="AB708" s="175"/>
    </row>
    <row r="709" spans="26:28" x14ac:dyDescent="0.2">
      <c r="Z709" s="175"/>
      <c r="AA709" s="175"/>
      <c r="AB709" s="175"/>
    </row>
    <row r="710" spans="26:28" x14ac:dyDescent="0.2">
      <c r="Z710" s="175"/>
      <c r="AA710" s="175"/>
      <c r="AB710" s="175"/>
    </row>
    <row r="711" spans="26:28" x14ac:dyDescent="0.2">
      <c r="Z711" s="175"/>
      <c r="AA711" s="175"/>
      <c r="AB711" s="175"/>
    </row>
    <row r="712" spans="26:28" x14ac:dyDescent="0.2">
      <c r="Z712" s="175"/>
      <c r="AA712" s="175"/>
      <c r="AB712" s="175"/>
    </row>
    <row r="713" spans="26:28" x14ac:dyDescent="0.2">
      <c r="Z713" s="175"/>
      <c r="AA713" s="175"/>
      <c r="AB713" s="175"/>
    </row>
    <row r="714" spans="26:28" x14ac:dyDescent="0.2">
      <c r="Z714" s="175"/>
      <c r="AA714" s="175"/>
      <c r="AB714" s="175"/>
    </row>
    <row r="715" spans="26:28" x14ac:dyDescent="0.2">
      <c r="Z715" s="175"/>
      <c r="AA715" s="175"/>
      <c r="AB715" s="175"/>
    </row>
    <row r="716" spans="26:28" x14ac:dyDescent="0.2">
      <c r="Z716" s="175"/>
      <c r="AA716" s="175"/>
      <c r="AB716" s="175"/>
    </row>
    <row r="717" spans="26:28" x14ac:dyDescent="0.2">
      <c r="Z717" s="175"/>
      <c r="AA717" s="175"/>
      <c r="AB717" s="175"/>
    </row>
    <row r="718" spans="26:28" x14ac:dyDescent="0.2">
      <c r="Z718" s="175"/>
      <c r="AA718" s="175"/>
      <c r="AB718" s="175"/>
    </row>
    <row r="719" spans="26:28" x14ac:dyDescent="0.2">
      <c r="Z719" s="175"/>
      <c r="AA719" s="175"/>
      <c r="AB719" s="175"/>
    </row>
    <row r="720" spans="26:28" x14ac:dyDescent="0.2">
      <c r="Z720" s="175"/>
      <c r="AA720" s="175"/>
      <c r="AB720" s="175"/>
    </row>
    <row r="721" spans="26:28" x14ac:dyDescent="0.2">
      <c r="Z721" s="175"/>
      <c r="AA721" s="175"/>
      <c r="AB721" s="175"/>
    </row>
    <row r="722" spans="26:28" x14ac:dyDescent="0.2">
      <c r="Z722" s="175"/>
      <c r="AA722" s="175"/>
      <c r="AB722" s="175"/>
    </row>
    <row r="723" spans="26:28" x14ac:dyDescent="0.2">
      <c r="Z723" s="175"/>
      <c r="AA723" s="175"/>
      <c r="AB723" s="175"/>
    </row>
    <row r="724" spans="26:28" x14ac:dyDescent="0.2">
      <c r="Z724" s="175"/>
      <c r="AA724" s="175"/>
      <c r="AB724" s="175"/>
    </row>
    <row r="725" spans="26:28" x14ac:dyDescent="0.2">
      <c r="Z725" s="175"/>
      <c r="AA725" s="175"/>
      <c r="AB725" s="175"/>
    </row>
    <row r="726" spans="26:28" x14ac:dyDescent="0.2">
      <c r="Z726" s="175"/>
      <c r="AA726" s="175"/>
      <c r="AB726" s="175"/>
    </row>
    <row r="727" spans="26:28" x14ac:dyDescent="0.2">
      <c r="Z727" s="175"/>
      <c r="AA727" s="175"/>
      <c r="AB727" s="175"/>
    </row>
    <row r="728" spans="26:28" x14ac:dyDescent="0.2">
      <c r="Z728" s="175"/>
      <c r="AA728" s="175"/>
      <c r="AB728" s="175"/>
    </row>
    <row r="729" spans="26:28" x14ac:dyDescent="0.2">
      <c r="Z729" s="175"/>
      <c r="AA729" s="175"/>
      <c r="AB729" s="175"/>
    </row>
    <row r="730" spans="26:28" x14ac:dyDescent="0.2">
      <c r="Z730" s="175"/>
      <c r="AA730" s="175"/>
      <c r="AB730" s="175"/>
    </row>
    <row r="731" spans="26:28" x14ac:dyDescent="0.2">
      <c r="Z731" s="175"/>
      <c r="AA731" s="175"/>
      <c r="AB731" s="175"/>
    </row>
    <row r="732" spans="26:28" x14ac:dyDescent="0.2">
      <c r="Z732" s="175"/>
      <c r="AA732" s="175"/>
      <c r="AB732" s="175"/>
    </row>
    <row r="733" spans="26:28" x14ac:dyDescent="0.2">
      <c r="Z733" s="175"/>
      <c r="AA733" s="175"/>
      <c r="AB733" s="175"/>
    </row>
    <row r="734" spans="26:28" x14ac:dyDescent="0.2">
      <c r="Z734" s="175"/>
      <c r="AA734" s="175"/>
      <c r="AB734" s="175"/>
    </row>
    <row r="735" spans="26:28" x14ac:dyDescent="0.2">
      <c r="Z735" s="175"/>
      <c r="AA735" s="175"/>
      <c r="AB735" s="175"/>
    </row>
    <row r="736" spans="26:28" x14ac:dyDescent="0.2">
      <c r="Z736" s="175"/>
      <c r="AA736" s="175"/>
      <c r="AB736" s="175"/>
    </row>
    <row r="737" spans="26:28" x14ac:dyDescent="0.2">
      <c r="Z737" s="175"/>
      <c r="AA737" s="175"/>
      <c r="AB737" s="175"/>
    </row>
    <row r="738" spans="26:28" x14ac:dyDescent="0.2">
      <c r="Z738" s="175"/>
      <c r="AA738" s="175"/>
      <c r="AB738" s="175"/>
    </row>
    <row r="739" spans="26:28" x14ac:dyDescent="0.2">
      <c r="Z739" s="175"/>
      <c r="AA739" s="175"/>
      <c r="AB739" s="175"/>
    </row>
    <row r="740" spans="26:28" x14ac:dyDescent="0.2">
      <c r="Z740" s="175"/>
      <c r="AA740" s="175"/>
      <c r="AB740" s="175"/>
    </row>
    <row r="741" spans="26:28" x14ac:dyDescent="0.2">
      <c r="Z741" s="175"/>
      <c r="AA741" s="175"/>
      <c r="AB741" s="175"/>
    </row>
    <row r="742" spans="26:28" x14ac:dyDescent="0.2">
      <c r="Z742" s="175"/>
      <c r="AA742" s="175"/>
      <c r="AB742" s="175"/>
    </row>
    <row r="743" spans="26:28" x14ac:dyDescent="0.2">
      <c r="Z743" s="175"/>
      <c r="AA743" s="175"/>
      <c r="AB743" s="175"/>
    </row>
    <row r="744" spans="26:28" x14ac:dyDescent="0.2">
      <c r="Z744" s="175"/>
      <c r="AA744" s="175"/>
      <c r="AB744" s="175"/>
    </row>
    <row r="745" spans="26:28" x14ac:dyDescent="0.2">
      <c r="Z745" s="175"/>
      <c r="AA745" s="175"/>
      <c r="AB745" s="175"/>
    </row>
    <row r="746" spans="26:28" x14ac:dyDescent="0.2">
      <c r="Z746" s="175"/>
      <c r="AA746" s="175"/>
      <c r="AB746" s="175"/>
    </row>
    <row r="747" spans="26:28" x14ac:dyDescent="0.2">
      <c r="Z747" s="175"/>
      <c r="AA747" s="175"/>
      <c r="AB747" s="175"/>
    </row>
    <row r="748" spans="26:28" x14ac:dyDescent="0.2">
      <c r="Z748" s="175"/>
      <c r="AA748" s="175"/>
      <c r="AB748" s="175"/>
    </row>
    <row r="749" spans="26:28" x14ac:dyDescent="0.2">
      <c r="Z749" s="175"/>
      <c r="AA749" s="175"/>
      <c r="AB749" s="175"/>
    </row>
    <row r="750" spans="26:28" x14ac:dyDescent="0.2">
      <c r="Z750" s="175"/>
      <c r="AA750" s="175"/>
      <c r="AB750" s="175"/>
    </row>
    <row r="751" spans="26:28" x14ac:dyDescent="0.2">
      <c r="Z751" s="175"/>
      <c r="AA751" s="175"/>
      <c r="AB751" s="175"/>
    </row>
    <row r="752" spans="26:28" x14ac:dyDescent="0.2">
      <c r="Z752" s="175"/>
      <c r="AA752" s="175"/>
      <c r="AB752" s="175"/>
    </row>
    <row r="753" spans="26:28" x14ac:dyDescent="0.2">
      <c r="Z753" s="175"/>
      <c r="AA753" s="175"/>
      <c r="AB753" s="175"/>
    </row>
    <row r="754" spans="26:28" x14ac:dyDescent="0.2">
      <c r="Z754" s="175"/>
      <c r="AA754" s="175"/>
      <c r="AB754" s="175"/>
    </row>
    <row r="755" spans="26:28" x14ac:dyDescent="0.2">
      <c r="Z755" s="175"/>
      <c r="AA755" s="175"/>
      <c r="AB755" s="175"/>
    </row>
    <row r="756" spans="26:28" x14ac:dyDescent="0.2">
      <c r="Z756" s="175"/>
      <c r="AA756" s="175"/>
      <c r="AB756" s="175"/>
    </row>
    <row r="757" spans="26:28" x14ac:dyDescent="0.2">
      <c r="Z757" s="175"/>
      <c r="AA757" s="175"/>
      <c r="AB757" s="175"/>
    </row>
    <row r="758" spans="26:28" x14ac:dyDescent="0.2">
      <c r="Z758" s="175"/>
      <c r="AA758" s="175"/>
      <c r="AB758" s="175"/>
    </row>
    <row r="759" spans="26:28" x14ac:dyDescent="0.2">
      <c r="Z759" s="175"/>
      <c r="AA759" s="175"/>
      <c r="AB759" s="175"/>
    </row>
    <row r="760" spans="26:28" x14ac:dyDescent="0.2">
      <c r="Z760" s="175"/>
      <c r="AA760" s="175"/>
      <c r="AB760" s="175"/>
    </row>
    <row r="761" spans="26:28" x14ac:dyDescent="0.2">
      <c r="Z761" s="175"/>
      <c r="AA761" s="175"/>
      <c r="AB761" s="175"/>
    </row>
    <row r="762" spans="26:28" x14ac:dyDescent="0.2">
      <c r="Z762" s="175"/>
      <c r="AA762" s="175"/>
      <c r="AB762" s="175"/>
    </row>
    <row r="763" spans="26:28" x14ac:dyDescent="0.2">
      <c r="Z763" s="175"/>
      <c r="AA763" s="175"/>
      <c r="AB763" s="175"/>
    </row>
    <row r="764" spans="26:28" x14ac:dyDescent="0.2">
      <c r="Z764" s="175"/>
      <c r="AA764" s="175"/>
      <c r="AB764" s="175"/>
    </row>
    <row r="765" spans="26:28" x14ac:dyDescent="0.2">
      <c r="Z765" s="175"/>
      <c r="AA765" s="175"/>
      <c r="AB765" s="175"/>
    </row>
    <row r="766" spans="26:28" x14ac:dyDescent="0.2">
      <c r="Z766" s="175"/>
      <c r="AA766" s="175"/>
      <c r="AB766" s="175"/>
    </row>
    <row r="767" spans="26:28" x14ac:dyDescent="0.2">
      <c r="Z767" s="175"/>
      <c r="AA767" s="175"/>
      <c r="AB767" s="175"/>
    </row>
    <row r="768" spans="26:28" x14ac:dyDescent="0.2">
      <c r="Z768" s="175"/>
      <c r="AA768" s="175"/>
      <c r="AB768" s="175"/>
    </row>
    <row r="769" spans="26:28" x14ac:dyDescent="0.2">
      <c r="Z769" s="175"/>
      <c r="AA769" s="175"/>
      <c r="AB769" s="175"/>
    </row>
    <row r="770" spans="26:28" x14ac:dyDescent="0.2">
      <c r="Z770" s="175"/>
      <c r="AA770" s="175"/>
      <c r="AB770" s="175"/>
    </row>
    <row r="771" spans="26:28" x14ac:dyDescent="0.2">
      <c r="Z771" s="175"/>
      <c r="AA771" s="175"/>
      <c r="AB771" s="175"/>
    </row>
    <row r="772" spans="26:28" x14ac:dyDescent="0.2">
      <c r="Z772" s="175"/>
      <c r="AA772" s="175"/>
      <c r="AB772" s="175"/>
    </row>
    <row r="773" spans="26:28" x14ac:dyDescent="0.2">
      <c r="Z773" s="175"/>
      <c r="AA773" s="175"/>
      <c r="AB773" s="175"/>
    </row>
    <row r="774" spans="26:28" x14ac:dyDescent="0.2">
      <c r="Z774" s="175"/>
      <c r="AA774" s="175"/>
      <c r="AB774" s="175"/>
    </row>
    <row r="775" spans="26:28" x14ac:dyDescent="0.2">
      <c r="Z775" s="175"/>
      <c r="AA775" s="175"/>
      <c r="AB775" s="175"/>
    </row>
    <row r="776" spans="26:28" x14ac:dyDescent="0.2">
      <c r="Z776" s="175"/>
      <c r="AA776" s="175"/>
      <c r="AB776" s="175"/>
    </row>
    <row r="777" spans="26:28" x14ac:dyDescent="0.2">
      <c r="Z777" s="175"/>
      <c r="AA777" s="175"/>
      <c r="AB777" s="175"/>
    </row>
    <row r="778" spans="26:28" x14ac:dyDescent="0.2">
      <c r="Z778" s="175"/>
      <c r="AA778" s="175"/>
      <c r="AB778" s="175"/>
    </row>
    <row r="779" spans="26:28" x14ac:dyDescent="0.2">
      <c r="Z779" s="175"/>
      <c r="AA779" s="175"/>
      <c r="AB779" s="175"/>
    </row>
    <row r="780" spans="26:28" x14ac:dyDescent="0.2">
      <c r="Z780" s="175"/>
      <c r="AA780" s="175"/>
      <c r="AB780" s="175"/>
    </row>
    <row r="781" spans="26:28" x14ac:dyDescent="0.2">
      <c r="Z781" s="175"/>
      <c r="AA781" s="175"/>
      <c r="AB781" s="175"/>
    </row>
    <row r="782" spans="26:28" x14ac:dyDescent="0.2">
      <c r="Z782" s="175"/>
      <c r="AA782" s="175"/>
      <c r="AB782" s="175"/>
    </row>
    <row r="783" spans="26:28" x14ac:dyDescent="0.2">
      <c r="Z783" s="175"/>
      <c r="AA783" s="175"/>
      <c r="AB783" s="175"/>
    </row>
    <row r="784" spans="26:28" x14ac:dyDescent="0.2">
      <c r="Z784" s="175"/>
      <c r="AA784" s="175"/>
      <c r="AB784" s="175"/>
    </row>
    <row r="785" spans="26:28" x14ac:dyDescent="0.2">
      <c r="Z785" s="175"/>
      <c r="AA785" s="175"/>
      <c r="AB785" s="175"/>
    </row>
    <row r="786" spans="26:28" x14ac:dyDescent="0.2">
      <c r="Z786" s="175"/>
      <c r="AA786" s="175"/>
      <c r="AB786" s="175"/>
    </row>
    <row r="787" spans="26:28" x14ac:dyDescent="0.2">
      <c r="Z787" s="175"/>
      <c r="AA787" s="175"/>
      <c r="AB787" s="175"/>
    </row>
    <row r="788" spans="26:28" x14ac:dyDescent="0.2">
      <c r="Z788" s="175"/>
      <c r="AA788" s="175"/>
      <c r="AB788" s="175"/>
    </row>
    <row r="789" spans="26:28" x14ac:dyDescent="0.2">
      <c r="Z789" s="175"/>
      <c r="AA789" s="175"/>
      <c r="AB789" s="175"/>
    </row>
    <row r="790" spans="26:28" x14ac:dyDescent="0.2">
      <c r="Z790" s="175"/>
      <c r="AA790" s="175"/>
      <c r="AB790" s="175"/>
    </row>
    <row r="791" spans="26:28" x14ac:dyDescent="0.2">
      <c r="Z791" s="175"/>
      <c r="AA791" s="175"/>
      <c r="AB791" s="175"/>
    </row>
    <row r="792" spans="26:28" x14ac:dyDescent="0.2">
      <c r="Z792" s="175"/>
      <c r="AA792" s="175"/>
      <c r="AB792" s="175"/>
    </row>
    <row r="793" spans="26:28" x14ac:dyDescent="0.2">
      <c r="Z793" s="175"/>
      <c r="AA793" s="175"/>
      <c r="AB793" s="175"/>
    </row>
    <row r="794" spans="26:28" x14ac:dyDescent="0.2">
      <c r="Z794" s="175"/>
      <c r="AA794" s="175"/>
      <c r="AB794" s="175"/>
    </row>
    <row r="795" spans="26:28" x14ac:dyDescent="0.2">
      <c r="Z795" s="175"/>
      <c r="AA795" s="175"/>
      <c r="AB795" s="175"/>
    </row>
    <row r="796" spans="26:28" x14ac:dyDescent="0.2">
      <c r="Z796" s="175"/>
      <c r="AA796" s="175"/>
      <c r="AB796" s="175"/>
    </row>
    <row r="797" spans="26:28" x14ac:dyDescent="0.2">
      <c r="Z797" s="175"/>
      <c r="AA797" s="175"/>
      <c r="AB797" s="175"/>
    </row>
    <row r="798" spans="26:28" x14ac:dyDescent="0.2">
      <c r="Z798" s="175"/>
      <c r="AA798" s="175"/>
      <c r="AB798" s="175"/>
    </row>
    <row r="799" spans="26:28" x14ac:dyDescent="0.2">
      <c r="Z799" s="175"/>
      <c r="AA799" s="175"/>
      <c r="AB799" s="175"/>
    </row>
    <row r="800" spans="26:28" x14ac:dyDescent="0.2">
      <c r="Z800" s="175"/>
      <c r="AA800" s="175"/>
      <c r="AB800" s="175"/>
    </row>
    <row r="801" spans="26:28" x14ac:dyDescent="0.2">
      <c r="Z801" s="175"/>
      <c r="AA801" s="175"/>
      <c r="AB801" s="175"/>
    </row>
    <row r="802" spans="26:28" x14ac:dyDescent="0.2">
      <c r="Z802" s="175"/>
      <c r="AA802" s="175"/>
      <c r="AB802" s="175"/>
    </row>
    <row r="803" spans="26:28" x14ac:dyDescent="0.2">
      <c r="Z803" s="175"/>
      <c r="AA803" s="175"/>
      <c r="AB803" s="175"/>
    </row>
    <row r="804" spans="26:28" x14ac:dyDescent="0.2">
      <c r="Z804" s="175"/>
      <c r="AA804" s="175"/>
      <c r="AB804" s="175"/>
    </row>
    <row r="805" spans="26:28" x14ac:dyDescent="0.2">
      <c r="Z805" s="175"/>
      <c r="AA805" s="175"/>
      <c r="AB805" s="175"/>
    </row>
    <row r="806" spans="26:28" x14ac:dyDescent="0.2">
      <c r="Z806" s="175"/>
      <c r="AA806" s="175"/>
      <c r="AB806" s="175"/>
    </row>
    <row r="807" spans="26:28" x14ac:dyDescent="0.2">
      <c r="Z807" s="175"/>
      <c r="AA807" s="175"/>
      <c r="AB807" s="175"/>
    </row>
    <row r="808" spans="26:28" x14ac:dyDescent="0.2">
      <c r="Z808" s="175"/>
      <c r="AA808" s="175"/>
      <c r="AB808" s="175"/>
    </row>
    <row r="809" spans="26:28" x14ac:dyDescent="0.2">
      <c r="Z809" s="175"/>
      <c r="AA809" s="175"/>
      <c r="AB809" s="175"/>
    </row>
    <row r="810" spans="26:28" x14ac:dyDescent="0.2">
      <c r="Z810" s="175"/>
      <c r="AA810" s="175"/>
      <c r="AB810" s="175"/>
    </row>
    <row r="811" spans="26:28" x14ac:dyDescent="0.2">
      <c r="Z811" s="175"/>
      <c r="AA811" s="175"/>
      <c r="AB811" s="175"/>
    </row>
    <row r="812" spans="26:28" x14ac:dyDescent="0.2">
      <c r="Z812" s="175"/>
      <c r="AA812" s="175"/>
      <c r="AB812" s="175"/>
    </row>
    <row r="813" spans="26:28" x14ac:dyDescent="0.2">
      <c r="Z813" s="175"/>
      <c r="AA813" s="175"/>
      <c r="AB813" s="175"/>
    </row>
    <row r="814" spans="26:28" x14ac:dyDescent="0.2">
      <c r="Z814" s="175"/>
      <c r="AA814" s="175"/>
      <c r="AB814" s="175"/>
    </row>
    <row r="815" spans="26:28" x14ac:dyDescent="0.2">
      <c r="Z815" s="175"/>
      <c r="AA815" s="175"/>
      <c r="AB815" s="175"/>
    </row>
    <row r="816" spans="26:28" x14ac:dyDescent="0.2">
      <c r="Z816" s="175"/>
      <c r="AA816" s="175"/>
      <c r="AB816" s="175"/>
    </row>
    <row r="817" spans="26:28" x14ac:dyDescent="0.2">
      <c r="Z817" s="175"/>
      <c r="AA817" s="175"/>
      <c r="AB817" s="175"/>
    </row>
    <row r="818" spans="26:28" x14ac:dyDescent="0.2">
      <c r="Z818" s="175"/>
      <c r="AA818" s="175"/>
      <c r="AB818" s="175"/>
    </row>
    <row r="819" spans="26:28" x14ac:dyDescent="0.2">
      <c r="Z819" s="175"/>
      <c r="AA819" s="175"/>
      <c r="AB819" s="175"/>
    </row>
    <row r="820" spans="26:28" x14ac:dyDescent="0.2">
      <c r="Z820" s="175"/>
      <c r="AA820" s="175"/>
      <c r="AB820" s="175"/>
    </row>
    <row r="821" spans="26:28" x14ac:dyDescent="0.2">
      <c r="Z821" s="175"/>
      <c r="AA821" s="175"/>
      <c r="AB821" s="175"/>
    </row>
    <row r="822" spans="26:28" x14ac:dyDescent="0.2">
      <c r="Z822" s="175"/>
      <c r="AA822" s="175"/>
      <c r="AB822" s="175"/>
    </row>
    <row r="823" spans="26:28" x14ac:dyDescent="0.2">
      <c r="Z823" s="175"/>
      <c r="AA823" s="175"/>
      <c r="AB823" s="175"/>
    </row>
    <row r="824" spans="26:28" x14ac:dyDescent="0.2">
      <c r="Z824" s="175"/>
      <c r="AA824" s="175"/>
      <c r="AB824" s="175"/>
    </row>
    <row r="825" spans="26:28" x14ac:dyDescent="0.2">
      <c r="Z825" s="175"/>
      <c r="AA825" s="175"/>
      <c r="AB825" s="175"/>
    </row>
    <row r="826" spans="26:28" x14ac:dyDescent="0.2">
      <c r="Z826" s="175"/>
      <c r="AA826" s="175"/>
      <c r="AB826" s="175"/>
    </row>
    <row r="827" spans="26:28" x14ac:dyDescent="0.2">
      <c r="Z827" s="175"/>
      <c r="AA827" s="175"/>
      <c r="AB827" s="175"/>
    </row>
    <row r="828" spans="26:28" x14ac:dyDescent="0.2">
      <c r="Z828" s="175"/>
      <c r="AA828" s="175"/>
      <c r="AB828" s="175"/>
    </row>
    <row r="829" spans="26:28" x14ac:dyDescent="0.2">
      <c r="Z829" s="175"/>
      <c r="AA829" s="175"/>
      <c r="AB829" s="175"/>
    </row>
    <row r="830" spans="26:28" x14ac:dyDescent="0.2">
      <c r="Z830" s="175"/>
      <c r="AA830" s="175"/>
      <c r="AB830" s="175"/>
    </row>
    <row r="831" spans="26:28" x14ac:dyDescent="0.2">
      <c r="Z831" s="175"/>
      <c r="AA831" s="175"/>
      <c r="AB831" s="175"/>
    </row>
    <row r="832" spans="26:28" x14ac:dyDescent="0.2">
      <c r="Z832" s="175"/>
      <c r="AA832" s="175"/>
      <c r="AB832" s="175"/>
    </row>
    <row r="833" spans="26:28" x14ac:dyDescent="0.2">
      <c r="Z833" s="175"/>
      <c r="AA833" s="175"/>
      <c r="AB833" s="175"/>
    </row>
    <row r="834" spans="26:28" x14ac:dyDescent="0.2">
      <c r="Z834" s="175"/>
      <c r="AA834" s="175"/>
      <c r="AB834" s="175"/>
    </row>
    <row r="835" spans="26:28" x14ac:dyDescent="0.2">
      <c r="Z835" s="175"/>
      <c r="AA835" s="175"/>
      <c r="AB835" s="175"/>
    </row>
    <row r="836" spans="26:28" x14ac:dyDescent="0.2">
      <c r="Z836" s="175"/>
      <c r="AA836" s="175"/>
      <c r="AB836" s="175"/>
    </row>
    <row r="837" spans="26:28" x14ac:dyDescent="0.2">
      <c r="Z837" s="175"/>
      <c r="AA837" s="175"/>
      <c r="AB837" s="175"/>
    </row>
    <row r="838" spans="26:28" x14ac:dyDescent="0.2">
      <c r="Z838" s="175"/>
      <c r="AA838" s="175"/>
      <c r="AB838" s="175"/>
    </row>
    <row r="839" spans="26:28" x14ac:dyDescent="0.2">
      <c r="Z839" s="175"/>
      <c r="AA839" s="175"/>
      <c r="AB839" s="175"/>
    </row>
    <row r="840" spans="26:28" x14ac:dyDescent="0.2">
      <c r="Z840" s="175"/>
      <c r="AA840" s="175"/>
      <c r="AB840" s="175"/>
    </row>
    <row r="841" spans="26:28" x14ac:dyDescent="0.2">
      <c r="Z841" s="175"/>
      <c r="AA841" s="175"/>
      <c r="AB841" s="175"/>
    </row>
    <row r="842" spans="26:28" x14ac:dyDescent="0.2">
      <c r="Z842" s="175"/>
      <c r="AA842" s="175"/>
      <c r="AB842" s="175"/>
    </row>
    <row r="843" spans="26:28" x14ac:dyDescent="0.2">
      <c r="Z843" s="175"/>
      <c r="AA843" s="175"/>
      <c r="AB843" s="175"/>
    </row>
    <row r="844" spans="26:28" x14ac:dyDescent="0.2">
      <c r="Z844" s="175"/>
      <c r="AA844" s="175"/>
      <c r="AB844" s="175"/>
    </row>
    <row r="845" spans="26:28" x14ac:dyDescent="0.2">
      <c r="Z845" s="175"/>
      <c r="AA845" s="175"/>
      <c r="AB845" s="175"/>
    </row>
    <row r="846" spans="26:28" x14ac:dyDescent="0.2">
      <c r="Z846" s="175"/>
      <c r="AA846" s="175"/>
      <c r="AB846" s="175"/>
    </row>
    <row r="847" spans="26:28" x14ac:dyDescent="0.2">
      <c r="Z847" s="175"/>
      <c r="AA847" s="175"/>
      <c r="AB847" s="175"/>
    </row>
    <row r="848" spans="26:28" x14ac:dyDescent="0.2">
      <c r="Z848" s="175"/>
      <c r="AA848" s="175"/>
      <c r="AB848" s="175"/>
    </row>
    <row r="849" spans="26:28" x14ac:dyDescent="0.2">
      <c r="Z849" s="175"/>
      <c r="AA849" s="175"/>
      <c r="AB849" s="175"/>
    </row>
    <row r="850" spans="26:28" x14ac:dyDescent="0.2">
      <c r="Z850" s="175"/>
      <c r="AA850" s="175"/>
      <c r="AB850" s="175"/>
    </row>
    <row r="851" spans="26:28" x14ac:dyDescent="0.2">
      <c r="Z851" s="175"/>
      <c r="AA851" s="175"/>
      <c r="AB851" s="175"/>
    </row>
    <row r="852" spans="26:28" x14ac:dyDescent="0.2">
      <c r="Z852" s="175"/>
      <c r="AA852" s="175"/>
      <c r="AB852" s="175"/>
    </row>
    <row r="853" spans="26:28" x14ac:dyDescent="0.2">
      <c r="Z853" s="175"/>
      <c r="AA853" s="175"/>
      <c r="AB853" s="175"/>
    </row>
    <row r="854" spans="26:28" x14ac:dyDescent="0.2">
      <c r="Z854" s="175"/>
      <c r="AA854" s="175"/>
      <c r="AB854" s="175"/>
    </row>
    <row r="855" spans="26:28" x14ac:dyDescent="0.2">
      <c r="Z855" s="175"/>
      <c r="AA855" s="175"/>
      <c r="AB855" s="175"/>
    </row>
    <row r="856" spans="26:28" x14ac:dyDescent="0.2">
      <c r="Z856" s="175"/>
      <c r="AA856" s="175"/>
      <c r="AB856" s="175"/>
    </row>
    <row r="857" spans="26:28" x14ac:dyDescent="0.2">
      <c r="Z857" s="175"/>
      <c r="AA857" s="175"/>
      <c r="AB857" s="175"/>
    </row>
    <row r="858" spans="26:28" x14ac:dyDescent="0.2">
      <c r="Z858" s="175"/>
      <c r="AA858" s="175"/>
      <c r="AB858" s="175"/>
    </row>
    <row r="859" spans="26:28" x14ac:dyDescent="0.2">
      <c r="Z859" s="175"/>
      <c r="AA859" s="175"/>
      <c r="AB859" s="175"/>
    </row>
    <row r="860" spans="26:28" x14ac:dyDescent="0.2">
      <c r="Z860" s="175"/>
      <c r="AA860" s="175"/>
      <c r="AB860" s="175"/>
    </row>
    <row r="861" spans="26:28" x14ac:dyDescent="0.2">
      <c r="Z861" s="175"/>
      <c r="AA861" s="175"/>
      <c r="AB861" s="175"/>
    </row>
    <row r="862" spans="26:28" x14ac:dyDescent="0.2">
      <c r="Z862" s="175"/>
      <c r="AA862" s="175"/>
      <c r="AB862" s="175"/>
    </row>
    <row r="863" spans="26:28" x14ac:dyDescent="0.2">
      <c r="Z863" s="175"/>
      <c r="AA863" s="175"/>
      <c r="AB863" s="175"/>
    </row>
    <row r="864" spans="26:28" x14ac:dyDescent="0.2">
      <c r="Z864" s="175"/>
      <c r="AA864" s="175"/>
      <c r="AB864" s="175"/>
    </row>
    <row r="865" spans="26:28" x14ac:dyDescent="0.2">
      <c r="Z865" s="175"/>
      <c r="AA865" s="175"/>
      <c r="AB865" s="175"/>
    </row>
    <row r="866" spans="26:28" x14ac:dyDescent="0.2">
      <c r="Z866" s="175"/>
      <c r="AA866" s="175"/>
      <c r="AB866" s="175"/>
    </row>
    <row r="867" spans="26:28" x14ac:dyDescent="0.2">
      <c r="Z867" s="175"/>
      <c r="AA867" s="175"/>
      <c r="AB867" s="175"/>
    </row>
    <row r="868" spans="26:28" x14ac:dyDescent="0.2">
      <c r="Z868" s="175"/>
      <c r="AA868" s="175"/>
      <c r="AB868" s="175"/>
    </row>
    <row r="869" spans="26:28" x14ac:dyDescent="0.2">
      <c r="Z869" s="175"/>
      <c r="AA869" s="175"/>
      <c r="AB869" s="175"/>
    </row>
    <row r="870" spans="26:28" x14ac:dyDescent="0.2">
      <c r="Z870" s="175"/>
      <c r="AA870" s="175"/>
      <c r="AB870" s="175"/>
    </row>
    <row r="871" spans="26:28" x14ac:dyDescent="0.2">
      <c r="Z871" s="175"/>
      <c r="AA871" s="175"/>
      <c r="AB871" s="175"/>
    </row>
    <row r="872" spans="26:28" x14ac:dyDescent="0.2">
      <c r="Z872" s="175"/>
      <c r="AA872" s="175"/>
      <c r="AB872" s="175"/>
    </row>
    <row r="873" spans="26:28" x14ac:dyDescent="0.2">
      <c r="Z873" s="175"/>
      <c r="AA873" s="175"/>
      <c r="AB873" s="175"/>
    </row>
    <row r="874" spans="26:28" x14ac:dyDescent="0.2">
      <c r="Z874" s="175"/>
      <c r="AA874" s="175"/>
      <c r="AB874" s="175"/>
    </row>
    <row r="875" spans="26:28" x14ac:dyDescent="0.2">
      <c r="Z875" s="175"/>
      <c r="AA875" s="175"/>
      <c r="AB875" s="175"/>
    </row>
    <row r="876" spans="26:28" x14ac:dyDescent="0.2">
      <c r="Z876" s="175"/>
      <c r="AA876" s="175"/>
      <c r="AB876" s="175"/>
    </row>
    <row r="877" spans="26:28" x14ac:dyDescent="0.2">
      <c r="Z877" s="175"/>
      <c r="AA877" s="175"/>
      <c r="AB877" s="175"/>
    </row>
    <row r="878" spans="26:28" x14ac:dyDescent="0.2">
      <c r="Z878" s="175"/>
      <c r="AA878" s="175"/>
      <c r="AB878" s="175"/>
    </row>
    <row r="879" spans="26:28" x14ac:dyDescent="0.2">
      <c r="Z879" s="175"/>
      <c r="AA879" s="175"/>
      <c r="AB879" s="175"/>
    </row>
    <row r="880" spans="26:28" x14ac:dyDescent="0.2">
      <c r="Z880" s="175"/>
      <c r="AA880" s="175"/>
      <c r="AB880" s="175"/>
    </row>
    <row r="881" spans="26:28" x14ac:dyDescent="0.2">
      <c r="Z881" s="175"/>
      <c r="AA881" s="175"/>
      <c r="AB881" s="175"/>
    </row>
    <row r="882" spans="26:28" x14ac:dyDescent="0.2">
      <c r="Z882" s="175"/>
      <c r="AA882" s="175"/>
      <c r="AB882" s="175"/>
    </row>
    <row r="883" spans="26:28" x14ac:dyDescent="0.2">
      <c r="Z883" s="175"/>
      <c r="AA883" s="175"/>
      <c r="AB883" s="175"/>
    </row>
    <row r="884" spans="26:28" x14ac:dyDescent="0.2">
      <c r="Z884" s="175"/>
      <c r="AA884" s="175"/>
      <c r="AB884" s="175"/>
    </row>
    <row r="885" spans="26:28" x14ac:dyDescent="0.2">
      <c r="Z885" s="175"/>
      <c r="AA885" s="175"/>
      <c r="AB885" s="175"/>
    </row>
    <row r="886" spans="26:28" x14ac:dyDescent="0.2">
      <c r="Z886" s="175"/>
      <c r="AA886" s="175"/>
      <c r="AB886" s="175"/>
    </row>
    <row r="887" spans="26:28" x14ac:dyDescent="0.2">
      <c r="Z887" s="175"/>
      <c r="AA887" s="175"/>
      <c r="AB887" s="175"/>
    </row>
    <row r="888" spans="26:28" x14ac:dyDescent="0.2">
      <c r="Z888" s="175"/>
      <c r="AA888" s="175"/>
      <c r="AB888" s="175"/>
    </row>
    <row r="889" spans="26:28" x14ac:dyDescent="0.2">
      <c r="Z889" s="175"/>
      <c r="AA889" s="175"/>
      <c r="AB889" s="175"/>
    </row>
    <row r="890" spans="26:28" x14ac:dyDescent="0.2">
      <c r="Z890" s="175"/>
      <c r="AA890" s="175"/>
      <c r="AB890" s="175"/>
    </row>
    <row r="891" spans="26:28" x14ac:dyDescent="0.2">
      <c r="Z891" s="175"/>
      <c r="AA891" s="175"/>
      <c r="AB891" s="175"/>
    </row>
    <row r="892" spans="26:28" x14ac:dyDescent="0.2">
      <c r="Z892" s="175"/>
      <c r="AA892" s="175"/>
      <c r="AB892" s="175"/>
    </row>
    <row r="893" spans="26:28" x14ac:dyDescent="0.2">
      <c r="Z893" s="175"/>
      <c r="AA893" s="175"/>
      <c r="AB893" s="175"/>
    </row>
    <row r="894" spans="26:28" x14ac:dyDescent="0.2">
      <c r="Z894" s="175"/>
      <c r="AA894" s="175"/>
      <c r="AB894" s="175"/>
    </row>
    <row r="895" spans="26:28" x14ac:dyDescent="0.2">
      <c r="Z895" s="175"/>
      <c r="AA895" s="175"/>
      <c r="AB895" s="175"/>
    </row>
    <row r="896" spans="26:28" x14ac:dyDescent="0.2">
      <c r="Z896" s="175"/>
      <c r="AA896" s="175"/>
      <c r="AB896" s="175"/>
    </row>
    <row r="897" spans="26:28" x14ac:dyDescent="0.2">
      <c r="Z897" s="175"/>
      <c r="AA897" s="175"/>
      <c r="AB897" s="175"/>
    </row>
    <row r="898" spans="26:28" x14ac:dyDescent="0.2">
      <c r="Z898" s="175"/>
      <c r="AA898" s="175"/>
      <c r="AB898" s="175"/>
    </row>
    <row r="899" spans="26:28" x14ac:dyDescent="0.2">
      <c r="Z899" s="175"/>
      <c r="AA899" s="175"/>
      <c r="AB899" s="175"/>
    </row>
    <row r="900" spans="26:28" x14ac:dyDescent="0.2">
      <c r="Z900" s="175"/>
      <c r="AA900" s="175"/>
      <c r="AB900" s="175"/>
    </row>
    <row r="901" spans="26:28" x14ac:dyDescent="0.2">
      <c r="Z901" s="175"/>
      <c r="AA901" s="175"/>
      <c r="AB901" s="175"/>
    </row>
    <row r="902" spans="26:28" x14ac:dyDescent="0.2">
      <c r="Z902" s="175"/>
      <c r="AA902" s="175"/>
      <c r="AB902" s="175"/>
    </row>
    <row r="903" spans="26:28" x14ac:dyDescent="0.2">
      <c r="Z903" s="175"/>
      <c r="AA903" s="175"/>
      <c r="AB903" s="175"/>
    </row>
    <row r="904" spans="26:28" x14ac:dyDescent="0.2">
      <c r="Z904" s="175"/>
      <c r="AA904" s="175"/>
      <c r="AB904" s="175"/>
    </row>
    <row r="905" spans="26:28" x14ac:dyDescent="0.2">
      <c r="Z905" s="175"/>
      <c r="AA905" s="175"/>
      <c r="AB905" s="175"/>
    </row>
    <row r="906" spans="26:28" x14ac:dyDescent="0.2">
      <c r="Z906" s="175"/>
      <c r="AA906" s="175"/>
      <c r="AB906" s="175"/>
    </row>
    <row r="907" spans="26:28" x14ac:dyDescent="0.2">
      <c r="Z907" s="175"/>
      <c r="AA907" s="175"/>
      <c r="AB907" s="175"/>
    </row>
    <row r="908" spans="26:28" x14ac:dyDescent="0.2">
      <c r="Z908" s="175"/>
      <c r="AA908" s="175"/>
      <c r="AB908" s="175"/>
    </row>
    <row r="909" spans="26:28" x14ac:dyDescent="0.2">
      <c r="Z909" s="175"/>
      <c r="AA909" s="175"/>
      <c r="AB909" s="175"/>
    </row>
    <row r="910" spans="26:28" x14ac:dyDescent="0.2">
      <c r="Z910" s="175"/>
      <c r="AA910" s="175"/>
      <c r="AB910" s="175"/>
    </row>
    <row r="911" spans="26:28" x14ac:dyDescent="0.2">
      <c r="Z911" s="175"/>
      <c r="AA911" s="175"/>
      <c r="AB911" s="175"/>
    </row>
    <row r="912" spans="26:28" x14ac:dyDescent="0.2">
      <c r="Z912" s="175"/>
      <c r="AA912" s="175"/>
      <c r="AB912" s="175"/>
    </row>
    <row r="913" spans="26:28" x14ac:dyDescent="0.2">
      <c r="Z913" s="175"/>
      <c r="AA913" s="175"/>
      <c r="AB913" s="175"/>
    </row>
    <row r="914" spans="26:28" x14ac:dyDescent="0.2">
      <c r="Z914" s="175"/>
      <c r="AA914" s="175"/>
      <c r="AB914" s="175"/>
    </row>
    <row r="915" spans="26:28" x14ac:dyDescent="0.2">
      <c r="Z915" s="175"/>
      <c r="AA915" s="175"/>
      <c r="AB915" s="175"/>
    </row>
    <row r="916" spans="26:28" x14ac:dyDescent="0.2">
      <c r="Z916" s="175"/>
      <c r="AA916" s="175"/>
      <c r="AB916" s="175"/>
    </row>
    <row r="917" spans="26:28" x14ac:dyDescent="0.2">
      <c r="Z917" s="175"/>
      <c r="AA917" s="175"/>
      <c r="AB917" s="175"/>
    </row>
    <row r="918" spans="26:28" x14ac:dyDescent="0.2">
      <c r="Z918" s="175"/>
      <c r="AA918" s="175"/>
      <c r="AB918" s="175"/>
    </row>
    <row r="919" spans="26:28" x14ac:dyDescent="0.2">
      <c r="Z919" s="175"/>
      <c r="AA919" s="175"/>
      <c r="AB919" s="175"/>
    </row>
    <row r="920" spans="26:28" x14ac:dyDescent="0.2">
      <c r="Z920" s="175"/>
      <c r="AA920" s="175"/>
      <c r="AB920" s="175"/>
    </row>
    <row r="921" spans="26:28" x14ac:dyDescent="0.2">
      <c r="Z921" s="175"/>
      <c r="AA921" s="175"/>
      <c r="AB921" s="175"/>
    </row>
    <row r="922" spans="26:28" x14ac:dyDescent="0.2">
      <c r="Z922" s="175"/>
      <c r="AA922" s="175"/>
      <c r="AB922" s="175"/>
    </row>
    <row r="923" spans="26:28" x14ac:dyDescent="0.2">
      <c r="Z923" s="175"/>
      <c r="AA923" s="175"/>
      <c r="AB923" s="175"/>
    </row>
    <row r="924" spans="26:28" x14ac:dyDescent="0.2">
      <c r="Z924" s="175"/>
      <c r="AA924" s="175"/>
      <c r="AB924" s="175"/>
    </row>
    <row r="925" spans="26:28" x14ac:dyDescent="0.2">
      <c r="Z925" s="175"/>
      <c r="AA925" s="175"/>
      <c r="AB925" s="175"/>
    </row>
    <row r="926" spans="26:28" x14ac:dyDescent="0.2">
      <c r="Z926" s="175"/>
      <c r="AA926" s="175"/>
      <c r="AB926" s="175"/>
    </row>
    <row r="927" spans="26:28" x14ac:dyDescent="0.2">
      <c r="Z927" s="175"/>
      <c r="AA927" s="175"/>
      <c r="AB927" s="175"/>
    </row>
    <row r="928" spans="26:28" x14ac:dyDescent="0.2">
      <c r="Z928" s="175"/>
      <c r="AA928" s="175"/>
      <c r="AB928" s="175"/>
    </row>
    <row r="929" spans="26:28" x14ac:dyDescent="0.2">
      <c r="Z929" s="175"/>
      <c r="AA929" s="175"/>
      <c r="AB929" s="175"/>
    </row>
    <row r="930" spans="26:28" x14ac:dyDescent="0.2">
      <c r="Z930" s="175"/>
      <c r="AA930" s="175"/>
      <c r="AB930" s="175"/>
    </row>
    <row r="931" spans="26:28" x14ac:dyDescent="0.2">
      <c r="Z931" s="175"/>
      <c r="AA931" s="175"/>
      <c r="AB931" s="175"/>
    </row>
    <row r="932" spans="26:28" x14ac:dyDescent="0.2">
      <c r="Z932" s="175"/>
      <c r="AA932" s="175"/>
      <c r="AB932" s="175"/>
    </row>
    <row r="933" spans="26:28" x14ac:dyDescent="0.2">
      <c r="Z933" s="175"/>
      <c r="AA933" s="175"/>
      <c r="AB933" s="175"/>
    </row>
    <row r="934" spans="26:28" x14ac:dyDescent="0.2">
      <c r="Z934" s="175"/>
      <c r="AA934" s="175"/>
      <c r="AB934" s="175"/>
    </row>
    <row r="935" spans="26:28" x14ac:dyDescent="0.2">
      <c r="Z935" s="175"/>
      <c r="AA935" s="175"/>
      <c r="AB935" s="175"/>
    </row>
    <row r="936" spans="26:28" x14ac:dyDescent="0.2">
      <c r="Z936" s="175"/>
      <c r="AA936" s="175"/>
      <c r="AB936" s="175"/>
    </row>
    <row r="937" spans="26:28" x14ac:dyDescent="0.2">
      <c r="Z937" s="175"/>
      <c r="AA937" s="175"/>
      <c r="AB937" s="175"/>
    </row>
    <row r="938" spans="26:28" x14ac:dyDescent="0.2">
      <c r="Z938" s="175"/>
      <c r="AA938" s="175"/>
      <c r="AB938" s="175"/>
    </row>
    <row r="939" spans="26:28" x14ac:dyDescent="0.2">
      <c r="Z939" s="175"/>
      <c r="AA939" s="175"/>
      <c r="AB939" s="175"/>
    </row>
    <row r="940" spans="26:28" x14ac:dyDescent="0.2">
      <c r="Z940" s="175"/>
      <c r="AA940" s="175"/>
      <c r="AB940" s="175"/>
    </row>
    <row r="941" spans="26:28" x14ac:dyDescent="0.2">
      <c r="Z941" s="175"/>
      <c r="AA941" s="175"/>
      <c r="AB941" s="175"/>
    </row>
    <row r="942" spans="26:28" x14ac:dyDescent="0.2">
      <c r="Z942" s="175"/>
      <c r="AA942" s="175"/>
      <c r="AB942" s="175"/>
    </row>
    <row r="943" spans="26:28" x14ac:dyDescent="0.2">
      <c r="Z943" s="175"/>
      <c r="AA943" s="175"/>
      <c r="AB943" s="175"/>
    </row>
    <row r="944" spans="26:28" x14ac:dyDescent="0.2">
      <c r="Z944" s="175"/>
      <c r="AA944" s="175"/>
      <c r="AB944" s="175"/>
    </row>
    <row r="945" spans="26:28" x14ac:dyDescent="0.2">
      <c r="Z945" s="175"/>
      <c r="AA945" s="175"/>
      <c r="AB945" s="175"/>
    </row>
    <row r="946" spans="26:28" x14ac:dyDescent="0.2">
      <c r="Z946" s="175"/>
      <c r="AA946" s="175"/>
      <c r="AB946" s="175"/>
    </row>
    <row r="947" spans="26:28" x14ac:dyDescent="0.2">
      <c r="Z947" s="175"/>
      <c r="AA947" s="175"/>
      <c r="AB947" s="175"/>
    </row>
    <row r="948" spans="26:28" x14ac:dyDescent="0.2">
      <c r="Z948" s="175"/>
      <c r="AA948" s="175"/>
      <c r="AB948" s="175"/>
    </row>
    <row r="949" spans="26:28" x14ac:dyDescent="0.2">
      <c r="Z949" s="175"/>
      <c r="AA949" s="175"/>
      <c r="AB949" s="175"/>
    </row>
    <row r="950" spans="26:28" x14ac:dyDescent="0.2">
      <c r="Z950" s="175"/>
      <c r="AA950" s="175"/>
      <c r="AB950" s="175"/>
    </row>
    <row r="951" spans="26:28" x14ac:dyDescent="0.2">
      <c r="Z951" s="175"/>
      <c r="AA951" s="175"/>
      <c r="AB951" s="175"/>
    </row>
    <row r="952" spans="26:28" x14ac:dyDescent="0.2">
      <c r="Z952" s="175"/>
      <c r="AA952" s="175"/>
      <c r="AB952" s="175"/>
    </row>
    <row r="953" spans="26:28" x14ac:dyDescent="0.2">
      <c r="Z953" s="175"/>
      <c r="AA953" s="175"/>
      <c r="AB953" s="175"/>
    </row>
    <row r="954" spans="26:28" x14ac:dyDescent="0.2">
      <c r="Z954" s="175"/>
      <c r="AA954" s="175"/>
      <c r="AB954" s="175"/>
    </row>
    <row r="955" spans="26:28" x14ac:dyDescent="0.2">
      <c r="Z955" s="175"/>
      <c r="AA955" s="175"/>
      <c r="AB955" s="175"/>
    </row>
    <row r="956" spans="26:28" x14ac:dyDescent="0.2">
      <c r="Z956" s="175"/>
      <c r="AA956" s="175"/>
      <c r="AB956" s="175"/>
    </row>
    <row r="957" spans="26:28" x14ac:dyDescent="0.2">
      <c r="Z957" s="175"/>
      <c r="AA957" s="175"/>
      <c r="AB957" s="175"/>
    </row>
    <row r="958" spans="26:28" x14ac:dyDescent="0.2">
      <c r="Z958" s="175"/>
      <c r="AA958" s="175"/>
      <c r="AB958" s="175"/>
    </row>
    <row r="959" spans="26:28" x14ac:dyDescent="0.2">
      <c r="Z959" s="175"/>
      <c r="AA959" s="175"/>
      <c r="AB959" s="175"/>
    </row>
    <row r="960" spans="26:28" x14ac:dyDescent="0.2">
      <c r="Z960" s="175"/>
      <c r="AA960" s="175"/>
      <c r="AB960" s="175"/>
    </row>
    <row r="961" spans="26:28" x14ac:dyDescent="0.2">
      <c r="Z961" s="175"/>
      <c r="AA961" s="175"/>
      <c r="AB961" s="175"/>
    </row>
    <row r="962" spans="26:28" x14ac:dyDescent="0.2">
      <c r="Z962" s="175"/>
      <c r="AA962" s="175"/>
      <c r="AB962" s="175"/>
    </row>
    <row r="963" spans="26:28" x14ac:dyDescent="0.2">
      <c r="Z963" s="175"/>
      <c r="AA963" s="175"/>
      <c r="AB963" s="175"/>
    </row>
    <row r="964" spans="26:28" x14ac:dyDescent="0.2">
      <c r="Z964" s="175"/>
      <c r="AA964" s="175"/>
      <c r="AB964" s="175"/>
    </row>
    <row r="965" spans="26:28" x14ac:dyDescent="0.2">
      <c r="Z965" s="175"/>
      <c r="AA965" s="175"/>
      <c r="AB965" s="175"/>
    </row>
    <row r="966" spans="26:28" x14ac:dyDescent="0.2">
      <c r="Z966" s="175"/>
      <c r="AA966" s="175"/>
      <c r="AB966" s="175"/>
    </row>
    <row r="967" spans="26:28" x14ac:dyDescent="0.2">
      <c r="Z967" s="175"/>
      <c r="AA967" s="175"/>
      <c r="AB967" s="175"/>
    </row>
    <row r="968" spans="26:28" x14ac:dyDescent="0.2">
      <c r="Z968" s="175"/>
      <c r="AA968" s="175"/>
      <c r="AB968" s="175"/>
    </row>
    <row r="969" spans="26:28" x14ac:dyDescent="0.2">
      <c r="Z969" s="175"/>
      <c r="AA969" s="175"/>
      <c r="AB969" s="175"/>
    </row>
    <row r="970" spans="26:28" x14ac:dyDescent="0.2">
      <c r="Z970" s="175"/>
      <c r="AA970" s="175"/>
      <c r="AB970" s="175"/>
    </row>
    <row r="971" spans="26:28" x14ac:dyDescent="0.2">
      <c r="Z971" s="175"/>
      <c r="AA971" s="175"/>
      <c r="AB971" s="175"/>
    </row>
    <row r="972" spans="26:28" x14ac:dyDescent="0.2">
      <c r="Z972" s="175"/>
      <c r="AA972" s="175"/>
      <c r="AB972" s="175"/>
    </row>
    <row r="973" spans="26:28" x14ac:dyDescent="0.2">
      <c r="Z973" s="175"/>
      <c r="AA973" s="175"/>
      <c r="AB973" s="175"/>
    </row>
    <row r="974" spans="26:28" x14ac:dyDescent="0.2">
      <c r="Z974" s="175"/>
      <c r="AA974" s="175"/>
      <c r="AB974" s="175"/>
    </row>
    <row r="975" spans="26:28" x14ac:dyDescent="0.2">
      <c r="Z975" s="175"/>
      <c r="AA975" s="175"/>
      <c r="AB975" s="175"/>
    </row>
    <row r="976" spans="26:28" x14ac:dyDescent="0.2">
      <c r="Z976" s="175"/>
      <c r="AA976" s="175"/>
      <c r="AB976" s="175"/>
    </row>
    <row r="977" spans="26:28" x14ac:dyDescent="0.2">
      <c r="Z977" s="175"/>
      <c r="AA977" s="175"/>
      <c r="AB977" s="175"/>
    </row>
    <row r="978" spans="26:28" x14ac:dyDescent="0.2">
      <c r="Z978" s="175"/>
      <c r="AA978" s="175"/>
      <c r="AB978" s="175"/>
    </row>
    <row r="979" spans="26:28" x14ac:dyDescent="0.2">
      <c r="Z979" s="175"/>
      <c r="AA979" s="175"/>
      <c r="AB979" s="175"/>
    </row>
    <row r="980" spans="26:28" x14ac:dyDescent="0.2">
      <c r="Z980" s="175"/>
      <c r="AA980" s="175"/>
      <c r="AB980" s="175"/>
    </row>
    <row r="981" spans="26:28" x14ac:dyDescent="0.2">
      <c r="Z981" s="175"/>
      <c r="AA981" s="175"/>
      <c r="AB981" s="175"/>
    </row>
    <row r="982" spans="26:28" x14ac:dyDescent="0.2">
      <c r="Z982" s="175"/>
      <c r="AA982" s="175"/>
      <c r="AB982" s="175"/>
    </row>
    <row r="983" spans="26:28" x14ac:dyDescent="0.2">
      <c r="Z983" s="175"/>
      <c r="AA983" s="175"/>
      <c r="AB983" s="175"/>
    </row>
    <row r="984" spans="26:28" x14ac:dyDescent="0.2">
      <c r="Z984" s="175"/>
      <c r="AA984" s="175"/>
      <c r="AB984" s="175"/>
    </row>
    <row r="985" spans="26:28" x14ac:dyDescent="0.2">
      <c r="Z985" s="175"/>
      <c r="AA985" s="175"/>
      <c r="AB985" s="175"/>
    </row>
    <row r="986" spans="26:28" x14ac:dyDescent="0.2">
      <c r="Z986" s="175"/>
      <c r="AA986" s="175"/>
      <c r="AB986" s="175"/>
    </row>
    <row r="987" spans="26:28" x14ac:dyDescent="0.2">
      <c r="Z987" s="175"/>
      <c r="AA987" s="175"/>
      <c r="AB987" s="175"/>
    </row>
    <row r="988" spans="26:28" x14ac:dyDescent="0.2">
      <c r="Z988" s="175"/>
      <c r="AA988" s="175"/>
      <c r="AB988" s="175"/>
    </row>
    <row r="989" spans="26:28" x14ac:dyDescent="0.2">
      <c r="Z989" s="175"/>
      <c r="AA989" s="175"/>
      <c r="AB989" s="175"/>
    </row>
    <row r="990" spans="26:28" x14ac:dyDescent="0.2">
      <c r="Z990" s="175"/>
      <c r="AA990" s="175"/>
      <c r="AB990" s="175"/>
    </row>
    <row r="991" spans="26:28" x14ac:dyDescent="0.2">
      <c r="Z991" s="175"/>
      <c r="AA991" s="175"/>
      <c r="AB991" s="175"/>
    </row>
    <row r="992" spans="26:28" x14ac:dyDescent="0.2">
      <c r="Z992" s="175"/>
      <c r="AA992" s="175"/>
      <c r="AB992" s="175"/>
    </row>
    <row r="993" spans="26:28" x14ac:dyDescent="0.2">
      <c r="Z993" s="175"/>
      <c r="AA993" s="175"/>
      <c r="AB993" s="175"/>
    </row>
    <row r="994" spans="26:28" x14ac:dyDescent="0.2">
      <c r="Z994" s="175"/>
      <c r="AA994" s="175"/>
      <c r="AB994" s="175"/>
    </row>
    <row r="995" spans="26:28" x14ac:dyDescent="0.2">
      <c r="Z995" s="175"/>
      <c r="AA995" s="175"/>
      <c r="AB995" s="175"/>
    </row>
    <row r="996" spans="26:28" x14ac:dyDescent="0.2">
      <c r="Z996" s="175"/>
      <c r="AA996" s="175"/>
      <c r="AB996" s="175"/>
    </row>
    <row r="997" spans="26:28" x14ac:dyDescent="0.2">
      <c r="Z997" s="175"/>
      <c r="AA997" s="175"/>
      <c r="AB997" s="175"/>
    </row>
    <row r="998" spans="26:28" x14ac:dyDescent="0.2">
      <c r="Z998" s="175"/>
      <c r="AA998" s="175"/>
      <c r="AB998" s="175"/>
    </row>
    <row r="999" spans="26:28" x14ac:dyDescent="0.2">
      <c r="Z999" s="175"/>
      <c r="AA999" s="175"/>
      <c r="AB999" s="175"/>
    </row>
    <row r="1000" spans="26:28" x14ac:dyDescent="0.2">
      <c r="Z1000" s="175"/>
      <c r="AA1000" s="175"/>
      <c r="AB1000" s="175"/>
    </row>
    <row r="1001" spans="26:28" x14ac:dyDescent="0.2">
      <c r="Z1001" s="175"/>
      <c r="AA1001" s="175"/>
      <c r="AB1001" s="175"/>
    </row>
    <row r="1002" spans="26:28" x14ac:dyDescent="0.2">
      <c r="Z1002" s="175"/>
      <c r="AA1002" s="175"/>
      <c r="AB1002" s="175"/>
    </row>
    <row r="1003" spans="26:28" x14ac:dyDescent="0.2">
      <c r="Z1003" s="175"/>
      <c r="AA1003" s="175"/>
      <c r="AB1003" s="175"/>
    </row>
    <row r="1004" spans="26:28" x14ac:dyDescent="0.2">
      <c r="Z1004" s="175"/>
      <c r="AA1004" s="175"/>
      <c r="AB1004" s="175"/>
    </row>
    <row r="1005" spans="26:28" x14ac:dyDescent="0.2">
      <c r="Z1005" s="175"/>
      <c r="AA1005" s="175"/>
      <c r="AB1005" s="175"/>
    </row>
    <row r="1006" spans="26:28" x14ac:dyDescent="0.2">
      <c r="Z1006" s="175"/>
      <c r="AA1006" s="175"/>
      <c r="AB1006" s="175"/>
    </row>
    <row r="1007" spans="26:28" x14ac:dyDescent="0.2">
      <c r="Z1007" s="175"/>
      <c r="AA1007" s="175"/>
      <c r="AB1007" s="175"/>
    </row>
    <row r="1008" spans="26:28" x14ac:dyDescent="0.2">
      <c r="Z1008" s="175"/>
      <c r="AA1008" s="175"/>
      <c r="AB1008" s="175"/>
    </row>
    <row r="1009" spans="26:28" x14ac:dyDescent="0.2">
      <c r="Z1009" s="175"/>
      <c r="AA1009" s="175"/>
      <c r="AB1009" s="175"/>
    </row>
    <row r="1010" spans="26:28" x14ac:dyDescent="0.2">
      <c r="Z1010" s="175"/>
      <c r="AA1010" s="175"/>
      <c r="AB1010" s="175"/>
    </row>
    <row r="1011" spans="26:28" x14ac:dyDescent="0.2">
      <c r="Z1011" s="175"/>
      <c r="AA1011" s="175"/>
      <c r="AB1011" s="175"/>
    </row>
    <row r="1012" spans="26:28" x14ac:dyDescent="0.2">
      <c r="Z1012" s="175"/>
      <c r="AA1012" s="175"/>
      <c r="AB1012" s="175"/>
    </row>
    <row r="1013" spans="26:28" x14ac:dyDescent="0.2">
      <c r="Z1013" s="175"/>
      <c r="AA1013" s="175"/>
      <c r="AB1013" s="175"/>
    </row>
    <row r="1014" spans="26:28" x14ac:dyDescent="0.2">
      <c r="Z1014" s="175"/>
      <c r="AA1014" s="175"/>
      <c r="AB1014" s="175"/>
    </row>
    <row r="1015" spans="26:28" x14ac:dyDescent="0.2">
      <c r="Z1015" s="175"/>
      <c r="AA1015" s="175"/>
      <c r="AB1015" s="175"/>
    </row>
    <row r="1016" spans="26:28" x14ac:dyDescent="0.2">
      <c r="Z1016" s="175"/>
      <c r="AA1016" s="175"/>
      <c r="AB1016" s="175"/>
    </row>
    <row r="1017" spans="26:28" x14ac:dyDescent="0.2">
      <c r="Z1017" s="175"/>
      <c r="AA1017" s="175"/>
      <c r="AB1017" s="175"/>
    </row>
    <row r="1018" spans="26:28" x14ac:dyDescent="0.2">
      <c r="Z1018" s="175"/>
      <c r="AA1018" s="175"/>
      <c r="AB1018" s="175"/>
    </row>
    <row r="1019" spans="26:28" x14ac:dyDescent="0.2">
      <c r="Z1019" s="175"/>
      <c r="AA1019" s="175"/>
      <c r="AB1019" s="175"/>
    </row>
    <row r="1020" spans="26:28" x14ac:dyDescent="0.2">
      <c r="Z1020" s="175"/>
      <c r="AA1020" s="175"/>
      <c r="AB1020" s="175"/>
    </row>
    <row r="1021" spans="26:28" x14ac:dyDescent="0.2">
      <c r="Z1021" s="175"/>
      <c r="AA1021" s="175"/>
      <c r="AB1021" s="175"/>
    </row>
    <row r="1022" spans="26:28" x14ac:dyDescent="0.2">
      <c r="Z1022" s="175"/>
      <c r="AA1022" s="175"/>
      <c r="AB1022" s="175"/>
    </row>
    <row r="1023" spans="26:28" x14ac:dyDescent="0.2">
      <c r="Z1023" s="175"/>
      <c r="AA1023" s="175"/>
      <c r="AB1023" s="175"/>
    </row>
    <row r="1024" spans="26:28" x14ac:dyDescent="0.2">
      <c r="Z1024" s="175"/>
      <c r="AA1024" s="175"/>
      <c r="AB1024" s="175"/>
    </row>
    <row r="1025" spans="26:28" x14ac:dyDescent="0.2">
      <c r="Z1025" s="175"/>
      <c r="AA1025" s="175"/>
      <c r="AB1025" s="175"/>
    </row>
    <row r="1026" spans="26:28" x14ac:dyDescent="0.2">
      <c r="Z1026" s="175"/>
      <c r="AA1026" s="175"/>
      <c r="AB1026" s="175"/>
    </row>
    <row r="1027" spans="26:28" x14ac:dyDescent="0.2">
      <c r="Z1027" s="175"/>
      <c r="AA1027" s="175"/>
      <c r="AB1027" s="175"/>
    </row>
    <row r="1028" spans="26:28" x14ac:dyDescent="0.2">
      <c r="Z1028" s="175"/>
      <c r="AA1028" s="175"/>
      <c r="AB1028" s="175"/>
    </row>
    <row r="1029" spans="26:28" x14ac:dyDescent="0.2">
      <c r="Z1029" s="175"/>
      <c r="AA1029" s="175"/>
      <c r="AB1029" s="175"/>
    </row>
    <row r="1030" spans="26:28" x14ac:dyDescent="0.2">
      <c r="Z1030" s="175"/>
      <c r="AA1030" s="175"/>
      <c r="AB1030" s="175"/>
    </row>
    <row r="1031" spans="26:28" x14ac:dyDescent="0.2">
      <c r="Z1031" s="175"/>
      <c r="AA1031" s="175"/>
      <c r="AB1031" s="175"/>
    </row>
    <row r="1032" spans="26:28" x14ac:dyDescent="0.2">
      <c r="Z1032" s="175"/>
      <c r="AA1032" s="175"/>
      <c r="AB1032" s="175"/>
    </row>
    <row r="1033" spans="26:28" x14ac:dyDescent="0.2">
      <c r="Z1033" s="175"/>
      <c r="AA1033" s="175"/>
      <c r="AB1033" s="175"/>
    </row>
    <row r="1034" spans="26:28" x14ac:dyDescent="0.2">
      <c r="Z1034" s="175"/>
      <c r="AA1034" s="175"/>
      <c r="AB1034" s="175"/>
    </row>
    <row r="1035" spans="26:28" x14ac:dyDescent="0.2">
      <c r="Z1035" s="175"/>
      <c r="AA1035" s="175"/>
      <c r="AB1035" s="175"/>
    </row>
    <row r="1036" spans="26:28" x14ac:dyDescent="0.2">
      <c r="Z1036" s="175"/>
      <c r="AA1036" s="175"/>
      <c r="AB1036" s="175"/>
    </row>
    <row r="1037" spans="26:28" x14ac:dyDescent="0.2">
      <c r="Z1037" s="175"/>
      <c r="AA1037" s="175"/>
      <c r="AB1037" s="175"/>
    </row>
    <row r="1038" spans="26:28" x14ac:dyDescent="0.2">
      <c r="Z1038" s="175"/>
      <c r="AA1038" s="175"/>
      <c r="AB1038" s="175"/>
    </row>
    <row r="1039" spans="26:28" x14ac:dyDescent="0.2">
      <c r="Z1039" s="175"/>
      <c r="AA1039" s="175"/>
      <c r="AB1039" s="175"/>
    </row>
    <row r="1040" spans="26:28" x14ac:dyDescent="0.2">
      <c r="Z1040" s="175"/>
      <c r="AA1040" s="175"/>
      <c r="AB1040" s="175"/>
    </row>
    <row r="1041" spans="26:28" x14ac:dyDescent="0.2">
      <c r="Z1041" s="175"/>
      <c r="AA1041" s="175"/>
      <c r="AB1041" s="175"/>
    </row>
    <row r="1042" spans="26:28" x14ac:dyDescent="0.2">
      <c r="Z1042" s="175"/>
      <c r="AA1042" s="175"/>
      <c r="AB1042" s="175"/>
    </row>
    <row r="1043" spans="26:28" x14ac:dyDescent="0.2">
      <c r="Z1043" s="175"/>
      <c r="AA1043" s="175"/>
      <c r="AB1043" s="175"/>
    </row>
    <row r="1044" spans="26:28" x14ac:dyDescent="0.2">
      <c r="Z1044" s="175"/>
      <c r="AA1044" s="175"/>
      <c r="AB1044" s="175"/>
    </row>
    <row r="1045" spans="26:28" x14ac:dyDescent="0.2">
      <c r="Z1045" s="175"/>
      <c r="AA1045" s="175"/>
      <c r="AB1045" s="175"/>
    </row>
    <row r="1046" spans="26:28" x14ac:dyDescent="0.2">
      <c r="Z1046" s="175"/>
      <c r="AA1046" s="175"/>
      <c r="AB1046" s="175"/>
    </row>
    <row r="1047" spans="26:28" x14ac:dyDescent="0.2">
      <c r="Z1047" s="175"/>
      <c r="AA1047" s="175"/>
      <c r="AB1047" s="175"/>
    </row>
    <row r="1048" spans="26:28" x14ac:dyDescent="0.2">
      <c r="Z1048" s="175"/>
      <c r="AA1048" s="175"/>
      <c r="AB1048" s="175"/>
    </row>
    <row r="1049" spans="26:28" x14ac:dyDescent="0.2">
      <c r="Z1049" s="175"/>
      <c r="AA1049" s="175"/>
      <c r="AB1049" s="175"/>
    </row>
    <row r="1050" spans="26:28" x14ac:dyDescent="0.2">
      <c r="Z1050" s="175"/>
      <c r="AA1050" s="175"/>
      <c r="AB1050" s="175"/>
    </row>
    <row r="1051" spans="26:28" x14ac:dyDescent="0.2">
      <c r="Z1051" s="175"/>
      <c r="AA1051" s="175"/>
      <c r="AB1051" s="175"/>
    </row>
    <row r="1052" spans="26:28" x14ac:dyDescent="0.2">
      <c r="Z1052" s="175"/>
      <c r="AA1052" s="175"/>
      <c r="AB1052" s="175"/>
    </row>
    <row r="1053" spans="26:28" x14ac:dyDescent="0.2">
      <c r="Z1053" s="175"/>
      <c r="AA1053" s="175"/>
      <c r="AB1053" s="175"/>
    </row>
    <row r="1054" spans="26:28" x14ac:dyDescent="0.2">
      <c r="Z1054" s="175"/>
      <c r="AA1054" s="175"/>
      <c r="AB1054" s="175"/>
    </row>
    <row r="1055" spans="26:28" x14ac:dyDescent="0.2">
      <c r="Z1055" s="175"/>
      <c r="AA1055" s="175"/>
      <c r="AB1055" s="175"/>
    </row>
    <row r="1056" spans="26:28" x14ac:dyDescent="0.2">
      <c r="Z1056" s="175"/>
      <c r="AA1056" s="175"/>
      <c r="AB1056" s="175"/>
    </row>
    <row r="1057" spans="26:28" x14ac:dyDescent="0.2">
      <c r="Z1057" s="175"/>
      <c r="AA1057" s="175"/>
      <c r="AB1057" s="175"/>
    </row>
    <row r="1058" spans="26:28" x14ac:dyDescent="0.2">
      <c r="Z1058" s="175"/>
      <c r="AA1058" s="175"/>
      <c r="AB1058" s="175"/>
    </row>
    <row r="1059" spans="26:28" x14ac:dyDescent="0.2">
      <c r="Z1059" s="175"/>
      <c r="AA1059" s="175"/>
      <c r="AB1059" s="175"/>
    </row>
    <row r="1060" spans="26:28" x14ac:dyDescent="0.2">
      <c r="Z1060" s="175"/>
      <c r="AA1060" s="175"/>
      <c r="AB1060" s="175"/>
    </row>
    <row r="1061" spans="26:28" x14ac:dyDescent="0.2">
      <c r="Z1061" s="175"/>
      <c r="AA1061" s="175"/>
      <c r="AB1061" s="175"/>
    </row>
    <row r="1062" spans="26:28" x14ac:dyDescent="0.2">
      <c r="Z1062" s="175"/>
      <c r="AA1062" s="175"/>
      <c r="AB1062" s="175"/>
    </row>
    <row r="1063" spans="26:28" x14ac:dyDescent="0.2">
      <c r="Z1063" s="175"/>
      <c r="AA1063" s="175"/>
      <c r="AB1063" s="175"/>
    </row>
    <row r="1064" spans="26:28" x14ac:dyDescent="0.2">
      <c r="Z1064" s="175"/>
      <c r="AA1064" s="175"/>
      <c r="AB1064" s="175"/>
    </row>
    <row r="1065" spans="26:28" x14ac:dyDescent="0.2">
      <c r="Z1065" s="175"/>
      <c r="AA1065" s="175"/>
      <c r="AB1065" s="175"/>
    </row>
    <row r="1066" spans="26:28" x14ac:dyDescent="0.2">
      <c r="Z1066" s="175"/>
      <c r="AA1066" s="175"/>
      <c r="AB1066" s="175"/>
    </row>
    <row r="1067" spans="26:28" x14ac:dyDescent="0.2">
      <c r="Z1067" s="175"/>
      <c r="AA1067" s="175"/>
      <c r="AB1067" s="175"/>
    </row>
    <row r="1068" spans="26:28" x14ac:dyDescent="0.2">
      <c r="Z1068" s="175"/>
      <c r="AA1068" s="175"/>
      <c r="AB1068" s="175"/>
    </row>
    <row r="1069" spans="26:28" x14ac:dyDescent="0.2">
      <c r="Z1069" s="175"/>
      <c r="AA1069" s="175"/>
      <c r="AB1069" s="175"/>
    </row>
    <row r="1070" spans="26:28" x14ac:dyDescent="0.2">
      <c r="Z1070" s="175"/>
      <c r="AA1070" s="175"/>
      <c r="AB1070" s="175"/>
    </row>
    <row r="1071" spans="26:28" x14ac:dyDescent="0.2">
      <c r="Z1071" s="175"/>
      <c r="AA1071" s="175"/>
      <c r="AB1071" s="175"/>
    </row>
    <row r="1072" spans="26:28" x14ac:dyDescent="0.2">
      <c r="Z1072" s="175"/>
      <c r="AA1072" s="175"/>
      <c r="AB1072" s="175"/>
    </row>
    <row r="1073" spans="26:28" x14ac:dyDescent="0.2">
      <c r="Z1073" s="175"/>
      <c r="AA1073" s="175"/>
      <c r="AB1073" s="175"/>
    </row>
    <row r="1074" spans="26:28" x14ac:dyDescent="0.2">
      <c r="Z1074" s="175"/>
      <c r="AA1074" s="175"/>
      <c r="AB1074" s="175"/>
    </row>
    <row r="1075" spans="26:28" x14ac:dyDescent="0.2">
      <c r="Z1075" s="175"/>
      <c r="AA1075" s="175"/>
      <c r="AB1075" s="175"/>
    </row>
    <row r="1076" spans="26:28" x14ac:dyDescent="0.2">
      <c r="Z1076" s="175"/>
      <c r="AA1076" s="175"/>
      <c r="AB1076" s="175"/>
    </row>
    <row r="1077" spans="26:28" x14ac:dyDescent="0.2">
      <c r="Z1077" s="175"/>
      <c r="AA1077" s="175"/>
      <c r="AB1077" s="175"/>
    </row>
    <row r="1078" spans="26:28" x14ac:dyDescent="0.2">
      <c r="Z1078" s="175"/>
      <c r="AA1078" s="175"/>
      <c r="AB1078" s="175"/>
    </row>
    <row r="1079" spans="26:28" x14ac:dyDescent="0.2">
      <c r="Z1079" s="175"/>
      <c r="AA1079" s="175"/>
      <c r="AB1079" s="175"/>
    </row>
    <row r="1080" spans="26:28" x14ac:dyDescent="0.2">
      <c r="Z1080" s="175"/>
      <c r="AA1080" s="175"/>
      <c r="AB1080" s="175"/>
    </row>
    <row r="1081" spans="26:28" x14ac:dyDescent="0.2">
      <c r="Z1081" s="175"/>
      <c r="AA1081" s="175"/>
      <c r="AB1081" s="175"/>
    </row>
    <row r="1082" spans="26:28" x14ac:dyDescent="0.2">
      <c r="Z1082" s="175"/>
      <c r="AA1082" s="175"/>
      <c r="AB1082" s="175"/>
    </row>
    <row r="1083" spans="26:28" x14ac:dyDescent="0.2">
      <c r="Z1083" s="175"/>
      <c r="AA1083" s="175"/>
      <c r="AB1083" s="175"/>
    </row>
    <row r="1084" spans="26:28" x14ac:dyDescent="0.2">
      <c r="Z1084" s="175"/>
      <c r="AA1084" s="175"/>
      <c r="AB1084" s="175"/>
    </row>
    <row r="1085" spans="26:28" x14ac:dyDescent="0.2">
      <c r="Z1085" s="175"/>
      <c r="AA1085" s="175"/>
      <c r="AB1085" s="175"/>
    </row>
    <row r="1086" spans="26:28" x14ac:dyDescent="0.2">
      <c r="Z1086" s="175"/>
      <c r="AA1086" s="175"/>
      <c r="AB1086" s="175"/>
    </row>
    <row r="1087" spans="26:28" x14ac:dyDescent="0.2">
      <c r="Z1087" s="175"/>
      <c r="AA1087" s="175"/>
      <c r="AB1087" s="175"/>
    </row>
    <row r="1088" spans="26:28" x14ac:dyDescent="0.2">
      <c r="Z1088" s="175"/>
      <c r="AA1088" s="175"/>
      <c r="AB1088" s="175"/>
    </row>
    <row r="1089" spans="26:28" x14ac:dyDescent="0.2">
      <c r="Z1089" s="175"/>
      <c r="AA1089" s="175"/>
      <c r="AB1089" s="175"/>
    </row>
    <row r="1090" spans="26:28" x14ac:dyDescent="0.2">
      <c r="Z1090" s="175"/>
      <c r="AA1090" s="175"/>
      <c r="AB1090" s="175"/>
    </row>
    <row r="1091" spans="26:28" x14ac:dyDescent="0.2">
      <c r="Z1091" s="175"/>
      <c r="AA1091" s="175"/>
      <c r="AB1091" s="175"/>
    </row>
    <row r="1092" spans="26:28" x14ac:dyDescent="0.2">
      <c r="Z1092" s="175"/>
      <c r="AA1092" s="175"/>
      <c r="AB1092" s="175"/>
    </row>
    <row r="1093" spans="26:28" x14ac:dyDescent="0.2">
      <c r="Z1093" s="175"/>
      <c r="AA1093" s="175"/>
      <c r="AB1093" s="175"/>
    </row>
    <row r="1094" spans="26:28" x14ac:dyDescent="0.2">
      <c r="Z1094" s="175"/>
      <c r="AA1094" s="175"/>
      <c r="AB1094" s="175"/>
    </row>
    <row r="1095" spans="26:28" x14ac:dyDescent="0.2">
      <c r="Z1095" s="175"/>
      <c r="AA1095" s="175"/>
      <c r="AB1095" s="175"/>
    </row>
    <row r="1096" spans="26:28" x14ac:dyDescent="0.2">
      <c r="Z1096" s="175"/>
      <c r="AA1096" s="175"/>
      <c r="AB1096" s="175"/>
    </row>
    <row r="1097" spans="26:28" x14ac:dyDescent="0.2">
      <c r="Z1097" s="175"/>
      <c r="AA1097" s="175"/>
      <c r="AB1097" s="175"/>
    </row>
    <row r="1098" spans="26:28" x14ac:dyDescent="0.2">
      <c r="Z1098" s="175"/>
      <c r="AA1098" s="175"/>
      <c r="AB1098" s="175"/>
    </row>
    <row r="1099" spans="26:28" x14ac:dyDescent="0.2">
      <c r="Z1099" s="175"/>
      <c r="AA1099" s="175"/>
      <c r="AB1099" s="175"/>
    </row>
    <row r="1100" spans="26:28" x14ac:dyDescent="0.2">
      <c r="Z1100" s="175"/>
      <c r="AA1100" s="175"/>
      <c r="AB1100" s="175"/>
    </row>
    <row r="1101" spans="26:28" x14ac:dyDescent="0.2">
      <c r="Z1101" s="175"/>
      <c r="AA1101" s="175"/>
      <c r="AB1101" s="175"/>
    </row>
    <row r="1102" spans="26:28" x14ac:dyDescent="0.2">
      <c r="Z1102" s="175"/>
      <c r="AA1102" s="175"/>
      <c r="AB1102" s="175"/>
    </row>
    <row r="1103" spans="26:28" x14ac:dyDescent="0.2">
      <c r="Z1103" s="175"/>
      <c r="AA1103" s="175"/>
      <c r="AB1103" s="175"/>
    </row>
    <row r="1104" spans="26:28" x14ac:dyDescent="0.2">
      <c r="Z1104" s="175"/>
      <c r="AA1104" s="175"/>
      <c r="AB1104" s="175"/>
    </row>
    <row r="1105" spans="26:28" x14ac:dyDescent="0.2">
      <c r="Z1105" s="175"/>
      <c r="AA1105" s="175"/>
      <c r="AB1105" s="175"/>
    </row>
    <row r="1106" spans="26:28" x14ac:dyDescent="0.2">
      <c r="Z1106" s="175"/>
      <c r="AA1106" s="175"/>
      <c r="AB1106" s="175"/>
    </row>
    <row r="1107" spans="26:28" x14ac:dyDescent="0.2">
      <c r="Z1107" s="175"/>
      <c r="AA1107" s="175"/>
      <c r="AB1107" s="175"/>
    </row>
    <row r="1108" spans="26:28" x14ac:dyDescent="0.2">
      <c r="Z1108" s="175"/>
      <c r="AA1108" s="175"/>
      <c r="AB1108" s="175"/>
    </row>
    <row r="1109" spans="26:28" x14ac:dyDescent="0.2">
      <c r="Z1109" s="175"/>
      <c r="AA1109" s="175"/>
      <c r="AB1109" s="175"/>
    </row>
    <row r="1110" spans="26:28" x14ac:dyDescent="0.2">
      <c r="Z1110" s="175"/>
      <c r="AA1110" s="175"/>
      <c r="AB1110" s="175"/>
    </row>
    <row r="1111" spans="26:28" x14ac:dyDescent="0.2">
      <c r="Z1111" s="175"/>
      <c r="AA1111" s="175"/>
      <c r="AB1111" s="175"/>
    </row>
    <row r="1112" spans="26:28" x14ac:dyDescent="0.2">
      <c r="Z1112" s="175"/>
      <c r="AA1112" s="175"/>
      <c r="AB1112" s="175"/>
    </row>
    <row r="1113" spans="26:28" x14ac:dyDescent="0.2">
      <c r="Z1113" s="175"/>
      <c r="AA1113" s="175"/>
      <c r="AB1113" s="175"/>
    </row>
    <row r="1114" spans="26:28" x14ac:dyDescent="0.2">
      <c r="Z1114" s="175"/>
      <c r="AA1114" s="175"/>
      <c r="AB1114" s="175"/>
    </row>
    <row r="1115" spans="26:28" x14ac:dyDescent="0.2">
      <c r="Z1115" s="175"/>
      <c r="AA1115" s="175"/>
      <c r="AB1115" s="175"/>
    </row>
    <row r="1116" spans="26:28" x14ac:dyDescent="0.2">
      <c r="Z1116" s="175"/>
      <c r="AA1116" s="175"/>
      <c r="AB1116" s="175"/>
    </row>
    <row r="1117" spans="26:28" x14ac:dyDescent="0.2">
      <c r="Z1117" s="175"/>
      <c r="AA1117" s="175"/>
      <c r="AB1117" s="175"/>
    </row>
    <row r="1118" spans="26:28" x14ac:dyDescent="0.2">
      <c r="Z1118" s="175"/>
      <c r="AA1118" s="175"/>
      <c r="AB1118" s="175"/>
    </row>
    <row r="1119" spans="26:28" x14ac:dyDescent="0.2">
      <c r="Z1119" s="175"/>
      <c r="AA1119" s="175"/>
      <c r="AB1119" s="175"/>
    </row>
    <row r="1120" spans="26:28" x14ac:dyDescent="0.2">
      <c r="Z1120" s="175"/>
      <c r="AA1120" s="175"/>
      <c r="AB1120" s="175"/>
    </row>
    <row r="1121" spans="26:28" x14ac:dyDescent="0.2">
      <c r="Z1121" s="175"/>
      <c r="AA1121" s="175"/>
      <c r="AB1121" s="175"/>
    </row>
    <row r="1122" spans="26:28" x14ac:dyDescent="0.2">
      <c r="Z1122" s="175"/>
      <c r="AA1122" s="175"/>
      <c r="AB1122" s="175"/>
    </row>
    <row r="1123" spans="26:28" x14ac:dyDescent="0.2">
      <c r="Z1123" s="175"/>
      <c r="AA1123" s="175"/>
      <c r="AB1123" s="175"/>
    </row>
    <row r="1124" spans="26:28" x14ac:dyDescent="0.2">
      <c r="Z1124" s="175"/>
      <c r="AA1124" s="175"/>
      <c r="AB1124" s="175"/>
    </row>
    <row r="1125" spans="26:28" x14ac:dyDescent="0.2">
      <c r="Z1125" s="175"/>
      <c r="AA1125" s="175"/>
      <c r="AB1125" s="175"/>
    </row>
    <row r="1126" spans="26:28" x14ac:dyDescent="0.2">
      <c r="Z1126" s="175"/>
      <c r="AA1126" s="175"/>
      <c r="AB1126" s="175"/>
    </row>
    <row r="1127" spans="26:28" x14ac:dyDescent="0.2">
      <c r="Z1127" s="175"/>
      <c r="AA1127" s="175"/>
      <c r="AB1127" s="175"/>
    </row>
    <row r="1128" spans="26:28" x14ac:dyDescent="0.2">
      <c r="Z1128" s="175"/>
      <c r="AA1128" s="175"/>
      <c r="AB1128" s="175"/>
    </row>
    <row r="1129" spans="26:28" x14ac:dyDescent="0.2">
      <c r="Z1129" s="175"/>
      <c r="AA1129" s="175"/>
      <c r="AB1129" s="175"/>
    </row>
    <row r="1130" spans="26:28" x14ac:dyDescent="0.2">
      <c r="Z1130" s="175"/>
      <c r="AA1130" s="175"/>
      <c r="AB1130" s="175"/>
    </row>
    <row r="1131" spans="26:28" x14ac:dyDescent="0.2">
      <c r="Z1131" s="175"/>
      <c r="AA1131" s="175"/>
      <c r="AB1131" s="175"/>
    </row>
    <row r="1132" spans="26:28" x14ac:dyDescent="0.2">
      <c r="Z1132" s="175"/>
      <c r="AA1132" s="175"/>
      <c r="AB1132" s="175"/>
    </row>
    <row r="1133" spans="26:28" x14ac:dyDescent="0.2">
      <c r="Z1133" s="175"/>
      <c r="AA1133" s="175"/>
      <c r="AB1133" s="175"/>
    </row>
    <row r="1134" spans="26:28" x14ac:dyDescent="0.2">
      <c r="Z1134" s="175"/>
      <c r="AA1134" s="175"/>
      <c r="AB1134" s="175"/>
    </row>
    <row r="1135" spans="26:28" x14ac:dyDescent="0.2">
      <c r="Z1135" s="175"/>
      <c r="AA1135" s="175"/>
      <c r="AB1135" s="175"/>
    </row>
    <row r="1136" spans="26:28" x14ac:dyDescent="0.2">
      <c r="Z1136" s="175"/>
      <c r="AA1136" s="175"/>
      <c r="AB1136" s="175"/>
    </row>
    <row r="1137" spans="26:28" x14ac:dyDescent="0.2">
      <c r="Z1137" s="175"/>
      <c r="AA1137" s="175"/>
      <c r="AB1137" s="175"/>
    </row>
    <row r="1138" spans="26:28" x14ac:dyDescent="0.2">
      <c r="Z1138" s="175"/>
      <c r="AA1138" s="175"/>
      <c r="AB1138" s="175"/>
    </row>
    <row r="1139" spans="26:28" x14ac:dyDescent="0.2">
      <c r="Z1139" s="175"/>
      <c r="AA1139" s="175"/>
      <c r="AB1139" s="175"/>
    </row>
    <row r="1140" spans="26:28" x14ac:dyDescent="0.2">
      <c r="Z1140" s="175"/>
      <c r="AA1140" s="175"/>
      <c r="AB1140" s="175"/>
    </row>
    <row r="1141" spans="26:28" x14ac:dyDescent="0.2">
      <c r="Z1141" s="175"/>
      <c r="AA1141" s="175"/>
      <c r="AB1141" s="175"/>
    </row>
    <row r="1142" spans="26:28" x14ac:dyDescent="0.2">
      <c r="Z1142" s="175"/>
      <c r="AA1142" s="175"/>
      <c r="AB1142" s="175"/>
    </row>
    <row r="1143" spans="26:28" x14ac:dyDescent="0.2">
      <c r="Z1143" s="175"/>
      <c r="AA1143" s="175"/>
      <c r="AB1143" s="175"/>
    </row>
    <row r="1144" spans="26:28" x14ac:dyDescent="0.2">
      <c r="Z1144" s="175"/>
      <c r="AA1144" s="175"/>
      <c r="AB1144" s="175"/>
    </row>
    <row r="1145" spans="26:28" x14ac:dyDescent="0.2">
      <c r="Z1145" s="175"/>
      <c r="AA1145" s="175"/>
      <c r="AB1145" s="175"/>
    </row>
    <row r="1146" spans="26:28" x14ac:dyDescent="0.2">
      <c r="Z1146" s="175"/>
      <c r="AA1146" s="175"/>
      <c r="AB1146" s="175"/>
    </row>
    <row r="1147" spans="26:28" x14ac:dyDescent="0.2">
      <c r="Z1147" s="175"/>
      <c r="AA1147" s="175"/>
      <c r="AB1147" s="175"/>
    </row>
    <row r="1148" spans="26:28" x14ac:dyDescent="0.2">
      <c r="Z1148" s="175"/>
      <c r="AA1148" s="175"/>
      <c r="AB1148" s="175"/>
    </row>
    <row r="1149" spans="26:28" x14ac:dyDescent="0.2">
      <c r="Z1149" s="175"/>
      <c r="AA1149" s="175"/>
      <c r="AB1149" s="175"/>
    </row>
    <row r="1150" spans="26:28" x14ac:dyDescent="0.2">
      <c r="Z1150" s="175"/>
      <c r="AA1150" s="175"/>
      <c r="AB1150" s="175"/>
    </row>
    <row r="1151" spans="26:28" x14ac:dyDescent="0.2">
      <c r="Z1151" s="175"/>
      <c r="AA1151" s="175"/>
      <c r="AB1151" s="175"/>
    </row>
    <row r="1152" spans="26:28" x14ac:dyDescent="0.2">
      <c r="Z1152" s="175"/>
      <c r="AA1152" s="175"/>
      <c r="AB1152" s="175"/>
    </row>
    <row r="1153" spans="26:28" x14ac:dyDescent="0.2">
      <c r="Z1153" s="175"/>
      <c r="AA1153" s="175"/>
      <c r="AB1153" s="175"/>
    </row>
    <row r="1154" spans="26:28" x14ac:dyDescent="0.2">
      <c r="Z1154" s="175"/>
      <c r="AA1154" s="175"/>
      <c r="AB1154" s="175"/>
    </row>
    <row r="1155" spans="26:28" x14ac:dyDescent="0.2">
      <c r="Z1155" s="175"/>
      <c r="AA1155" s="175"/>
      <c r="AB1155" s="175"/>
    </row>
    <row r="1156" spans="26:28" x14ac:dyDescent="0.2">
      <c r="Z1156" s="175"/>
      <c r="AA1156" s="175"/>
      <c r="AB1156" s="175"/>
    </row>
    <row r="1157" spans="26:28" x14ac:dyDescent="0.2">
      <c r="Z1157" s="175"/>
      <c r="AA1157" s="175"/>
      <c r="AB1157" s="175"/>
    </row>
    <row r="1158" spans="26:28" x14ac:dyDescent="0.2">
      <c r="Z1158" s="175"/>
      <c r="AA1158" s="175"/>
      <c r="AB1158" s="175"/>
    </row>
    <row r="1159" spans="26:28" x14ac:dyDescent="0.2">
      <c r="Z1159" s="175"/>
      <c r="AA1159" s="175"/>
      <c r="AB1159" s="175"/>
    </row>
    <row r="1160" spans="26:28" x14ac:dyDescent="0.2">
      <c r="Z1160" s="175"/>
      <c r="AA1160" s="175"/>
      <c r="AB1160" s="175"/>
    </row>
    <row r="1161" spans="26:28" x14ac:dyDescent="0.2">
      <c r="Z1161" s="175"/>
      <c r="AA1161" s="175"/>
      <c r="AB1161" s="175"/>
    </row>
    <row r="1162" spans="26:28" x14ac:dyDescent="0.2">
      <c r="Z1162" s="175"/>
      <c r="AA1162" s="175"/>
      <c r="AB1162" s="175"/>
    </row>
    <row r="1163" spans="26:28" x14ac:dyDescent="0.2">
      <c r="Z1163" s="175"/>
      <c r="AA1163" s="175"/>
      <c r="AB1163" s="175"/>
    </row>
    <row r="1164" spans="26:28" x14ac:dyDescent="0.2">
      <c r="Z1164" s="175"/>
      <c r="AA1164" s="175"/>
      <c r="AB1164" s="175"/>
    </row>
    <row r="1165" spans="26:28" x14ac:dyDescent="0.2">
      <c r="Z1165" s="175"/>
      <c r="AA1165" s="175"/>
      <c r="AB1165" s="175"/>
    </row>
    <row r="1166" spans="26:28" x14ac:dyDescent="0.2">
      <c r="Z1166" s="175"/>
      <c r="AA1166" s="175"/>
      <c r="AB1166" s="175"/>
    </row>
    <row r="1167" spans="26:28" x14ac:dyDescent="0.2">
      <c r="Z1167" s="175"/>
      <c r="AA1167" s="175"/>
      <c r="AB1167" s="175"/>
    </row>
    <row r="1168" spans="26:28" x14ac:dyDescent="0.2">
      <c r="Z1168" s="175"/>
      <c r="AA1168" s="175"/>
      <c r="AB1168" s="175"/>
    </row>
    <row r="1169" spans="26:28" x14ac:dyDescent="0.2">
      <c r="Z1169" s="175"/>
      <c r="AA1169" s="175"/>
      <c r="AB1169" s="175"/>
    </row>
    <row r="1170" spans="26:28" x14ac:dyDescent="0.2">
      <c r="Z1170" s="175"/>
      <c r="AA1170" s="175"/>
      <c r="AB1170" s="175"/>
    </row>
    <row r="1171" spans="26:28" x14ac:dyDescent="0.2">
      <c r="Z1171" s="175"/>
      <c r="AA1171" s="175"/>
      <c r="AB1171" s="175"/>
    </row>
    <row r="1172" spans="26:28" x14ac:dyDescent="0.2">
      <c r="Z1172" s="175"/>
      <c r="AA1172" s="175"/>
      <c r="AB1172" s="175"/>
    </row>
    <row r="1173" spans="26:28" x14ac:dyDescent="0.2">
      <c r="Z1173" s="175"/>
      <c r="AA1173" s="175"/>
      <c r="AB1173" s="175"/>
    </row>
    <row r="1174" spans="26:28" x14ac:dyDescent="0.2">
      <c r="Z1174" s="175"/>
      <c r="AA1174" s="175"/>
      <c r="AB1174" s="175"/>
    </row>
    <row r="1175" spans="26:28" x14ac:dyDescent="0.2">
      <c r="Z1175" s="175"/>
      <c r="AA1175" s="175"/>
      <c r="AB1175" s="175"/>
    </row>
    <row r="1176" spans="26:28" x14ac:dyDescent="0.2">
      <c r="Z1176" s="175"/>
      <c r="AA1176" s="175"/>
      <c r="AB1176" s="175"/>
    </row>
    <row r="1177" spans="26:28" x14ac:dyDescent="0.2">
      <c r="Z1177" s="175"/>
      <c r="AA1177" s="175"/>
      <c r="AB1177" s="175"/>
    </row>
    <row r="1178" spans="26:28" x14ac:dyDescent="0.2">
      <c r="Z1178" s="175"/>
      <c r="AA1178" s="175"/>
      <c r="AB1178" s="175"/>
    </row>
    <row r="1179" spans="26:28" x14ac:dyDescent="0.2">
      <c r="Z1179" s="175"/>
      <c r="AA1179" s="175"/>
      <c r="AB1179" s="175"/>
    </row>
    <row r="1180" spans="26:28" x14ac:dyDescent="0.2">
      <c r="Z1180" s="175"/>
      <c r="AA1180" s="175"/>
      <c r="AB1180" s="175"/>
    </row>
    <row r="1181" spans="26:28" x14ac:dyDescent="0.2">
      <c r="Z1181" s="175"/>
      <c r="AA1181" s="175"/>
      <c r="AB1181" s="175"/>
    </row>
    <row r="1182" spans="26:28" x14ac:dyDescent="0.2">
      <c r="Z1182" s="175"/>
      <c r="AA1182" s="175"/>
      <c r="AB1182" s="175"/>
    </row>
    <row r="1183" spans="26:28" x14ac:dyDescent="0.2">
      <c r="Z1183" s="175"/>
      <c r="AA1183" s="175"/>
      <c r="AB1183" s="175"/>
    </row>
    <row r="1184" spans="26:28" x14ac:dyDescent="0.2">
      <c r="Z1184" s="175"/>
      <c r="AA1184" s="175"/>
      <c r="AB1184" s="175"/>
    </row>
    <row r="1185" spans="26:28" x14ac:dyDescent="0.2">
      <c r="Z1185" s="175"/>
      <c r="AA1185" s="175"/>
      <c r="AB1185" s="175"/>
    </row>
    <row r="1186" spans="26:28" x14ac:dyDescent="0.2">
      <c r="Z1186" s="175"/>
      <c r="AA1186" s="175"/>
      <c r="AB1186" s="175"/>
    </row>
    <row r="1187" spans="26:28" x14ac:dyDescent="0.2">
      <c r="Z1187" s="175"/>
      <c r="AA1187" s="175"/>
      <c r="AB1187" s="175"/>
    </row>
    <row r="1188" spans="26:28" x14ac:dyDescent="0.2">
      <c r="Z1188" s="175"/>
      <c r="AA1188" s="175"/>
      <c r="AB1188" s="175"/>
    </row>
    <row r="1189" spans="26:28" x14ac:dyDescent="0.2">
      <c r="Z1189" s="175"/>
      <c r="AA1189" s="175"/>
      <c r="AB1189" s="175"/>
    </row>
    <row r="1190" spans="26:28" x14ac:dyDescent="0.2">
      <c r="Z1190" s="175"/>
      <c r="AA1190" s="175"/>
      <c r="AB1190" s="175"/>
    </row>
    <row r="1191" spans="26:28" x14ac:dyDescent="0.2">
      <c r="Z1191" s="175"/>
      <c r="AA1191" s="175"/>
      <c r="AB1191" s="175"/>
    </row>
    <row r="1192" spans="26:28" x14ac:dyDescent="0.2">
      <c r="Z1192" s="175"/>
      <c r="AA1192" s="175"/>
      <c r="AB1192" s="175"/>
    </row>
    <row r="1193" spans="26:28" x14ac:dyDescent="0.2">
      <c r="Z1193" s="175"/>
      <c r="AA1193" s="175"/>
      <c r="AB1193" s="175"/>
    </row>
    <row r="1194" spans="26:28" x14ac:dyDescent="0.2">
      <c r="Z1194" s="175"/>
      <c r="AA1194" s="175"/>
      <c r="AB1194" s="175"/>
    </row>
    <row r="1195" spans="26:28" x14ac:dyDescent="0.2">
      <c r="Z1195" s="175"/>
      <c r="AA1195" s="175"/>
      <c r="AB1195" s="175"/>
    </row>
    <row r="1196" spans="26:28" x14ac:dyDescent="0.2">
      <c r="Z1196" s="175"/>
      <c r="AA1196" s="175"/>
      <c r="AB1196" s="175"/>
    </row>
    <row r="1197" spans="26:28" x14ac:dyDescent="0.2">
      <c r="Z1197" s="175"/>
      <c r="AA1197" s="175"/>
      <c r="AB1197" s="175"/>
    </row>
    <row r="1198" spans="26:28" x14ac:dyDescent="0.2">
      <c r="Z1198" s="175"/>
      <c r="AA1198" s="175"/>
      <c r="AB1198" s="175"/>
    </row>
    <row r="1199" spans="26:28" x14ac:dyDescent="0.2">
      <c r="Z1199" s="175"/>
      <c r="AA1199" s="175"/>
      <c r="AB1199" s="175"/>
    </row>
    <row r="1200" spans="26:28" x14ac:dyDescent="0.2">
      <c r="Z1200" s="175"/>
      <c r="AA1200" s="175"/>
      <c r="AB1200" s="175"/>
    </row>
    <row r="1201" spans="26:28" x14ac:dyDescent="0.2">
      <c r="Z1201" s="175"/>
      <c r="AA1201" s="175"/>
      <c r="AB1201" s="175"/>
    </row>
    <row r="1202" spans="26:28" x14ac:dyDescent="0.2">
      <c r="Z1202" s="175"/>
      <c r="AA1202" s="175"/>
      <c r="AB1202" s="175"/>
    </row>
    <row r="1203" spans="26:28" x14ac:dyDescent="0.2">
      <c r="Z1203" s="175"/>
      <c r="AA1203" s="175"/>
      <c r="AB1203" s="175"/>
    </row>
    <row r="1204" spans="26:28" x14ac:dyDescent="0.2">
      <c r="Z1204" s="175"/>
      <c r="AA1204" s="175"/>
      <c r="AB1204" s="175"/>
    </row>
    <row r="1205" spans="26:28" x14ac:dyDescent="0.2">
      <c r="Z1205" s="175"/>
      <c r="AA1205" s="175"/>
      <c r="AB1205" s="175"/>
    </row>
    <row r="1206" spans="26:28" x14ac:dyDescent="0.2">
      <c r="Z1206" s="175"/>
      <c r="AA1206" s="175"/>
      <c r="AB1206" s="175"/>
    </row>
    <row r="1207" spans="26:28" x14ac:dyDescent="0.2">
      <c r="Z1207" s="175"/>
      <c r="AA1207" s="175"/>
      <c r="AB1207" s="175"/>
    </row>
    <row r="1208" spans="26:28" x14ac:dyDescent="0.2">
      <c r="Z1208" s="175"/>
      <c r="AA1208" s="175"/>
      <c r="AB1208" s="175"/>
    </row>
    <row r="1209" spans="26:28" x14ac:dyDescent="0.2">
      <c r="Z1209" s="175"/>
      <c r="AA1209" s="175"/>
      <c r="AB1209" s="175"/>
    </row>
    <row r="1210" spans="26:28" x14ac:dyDescent="0.2">
      <c r="Z1210" s="175"/>
      <c r="AA1210" s="175"/>
      <c r="AB1210" s="175"/>
    </row>
    <row r="1211" spans="26:28" x14ac:dyDescent="0.2">
      <c r="Z1211" s="175"/>
      <c r="AA1211" s="175"/>
      <c r="AB1211" s="175"/>
    </row>
    <row r="1212" spans="26:28" x14ac:dyDescent="0.2">
      <c r="Z1212" s="175"/>
      <c r="AA1212" s="175"/>
      <c r="AB1212" s="175"/>
    </row>
    <row r="1213" spans="26:28" x14ac:dyDescent="0.2">
      <c r="Z1213" s="175"/>
      <c r="AA1213" s="175"/>
      <c r="AB1213" s="175"/>
    </row>
    <row r="1214" spans="26:28" x14ac:dyDescent="0.2">
      <c r="Z1214" s="175"/>
      <c r="AA1214" s="175"/>
      <c r="AB1214" s="175"/>
    </row>
    <row r="1215" spans="26:28" x14ac:dyDescent="0.2">
      <c r="Z1215" s="175"/>
      <c r="AA1215" s="175"/>
      <c r="AB1215" s="175"/>
    </row>
    <row r="1216" spans="26:28" x14ac:dyDescent="0.2">
      <c r="Z1216" s="175"/>
      <c r="AA1216" s="175"/>
      <c r="AB1216" s="175"/>
    </row>
    <row r="1217" spans="26:28" x14ac:dyDescent="0.2">
      <c r="Z1217" s="175"/>
      <c r="AA1217" s="175"/>
      <c r="AB1217" s="175"/>
    </row>
    <row r="1218" spans="26:28" x14ac:dyDescent="0.2">
      <c r="Z1218" s="175"/>
      <c r="AA1218" s="175"/>
      <c r="AB1218" s="175"/>
    </row>
    <row r="1219" spans="26:28" x14ac:dyDescent="0.2">
      <c r="Z1219" s="175"/>
      <c r="AA1219" s="175"/>
      <c r="AB1219" s="175"/>
    </row>
    <row r="1220" spans="26:28" x14ac:dyDescent="0.2">
      <c r="Z1220" s="175"/>
      <c r="AA1220" s="175"/>
      <c r="AB1220" s="175"/>
    </row>
    <row r="1221" spans="26:28" x14ac:dyDescent="0.2">
      <c r="Z1221" s="175"/>
      <c r="AA1221" s="175"/>
      <c r="AB1221" s="175"/>
    </row>
    <row r="1222" spans="26:28" x14ac:dyDescent="0.2">
      <c r="Z1222" s="175"/>
      <c r="AA1222" s="175"/>
      <c r="AB1222" s="175"/>
    </row>
    <row r="1223" spans="26:28" x14ac:dyDescent="0.2">
      <c r="Z1223" s="175"/>
      <c r="AA1223" s="175"/>
      <c r="AB1223" s="175"/>
    </row>
    <row r="1224" spans="26:28" x14ac:dyDescent="0.2">
      <c r="Z1224" s="175"/>
      <c r="AA1224" s="175"/>
      <c r="AB1224" s="175"/>
    </row>
    <row r="1225" spans="26:28" x14ac:dyDescent="0.2">
      <c r="Z1225" s="175"/>
      <c r="AA1225" s="175"/>
      <c r="AB1225" s="175"/>
    </row>
    <row r="1226" spans="26:28" x14ac:dyDescent="0.2">
      <c r="Z1226" s="175"/>
      <c r="AA1226" s="175"/>
      <c r="AB1226" s="175"/>
    </row>
    <row r="1227" spans="26:28" x14ac:dyDescent="0.2">
      <c r="Z1227" s="175"/>
      <c r="AA1227" s="175"/>
      <c r="AB1227" s="175"/>
    </row>
    <row r="1228" spans="26:28" x14ac:dyDescent="0.2">
      <c r="Z1228" s="175"/>
      <c r="AA1228" s="175"/>
      <c r="AB1228" s="175"/>
    </row>
    <row r="1229" spans="26:28" x14ac:dyDescent="0.2">
      <c r="Z1229" s="175"/>
      <c r="AA1229" s="175"/>
      <c r="AB1229" s="175"/>
    </row>
    <row r="1230" spans="26:28" x14ac:dyDescent="0.2">
      <c r="Z1230" s="175"/>
      <c r="AA1230" s="175"/>
      <c r="AB1230" s="175"/>
    </row>
    <row r="1231" spans="26:28" x14ac:dyDescent="0.2">
      <c r="Z1231" s="175"/>
      <c r="AA1231" s="175"/>
      <c r="AB1231" s="175"/>
    </row>
    <row r="1232" spans="26:28" x14ac:dyDescent="0.2">
      <c r="Z1232" s="175"/>
      <c r="AA1232" s="175"/>
      <c r="AB1232" s="175"/>
    </row>
    <row r="1233" spans="26:28" x14ac:dyDescent="0.2">
      <c r="Z1233" s="175"/>
      <c r="AA1233" s="175"/>
      <c r="AB1233" s="175"/>
    </row>
    <row r="1234" spans="26:28" x14ac:dyDescent="0.2">
      <c r="Z1234" s="175"/>
      <c r="AA1234" s="175"/>
      <c r="AB1234" s="175"/>
    </row>
    <row r="1235" spans="26:28" x14ac:dyDescent="0.2">
      <c r="Z1235" s="175"/>
      <c r="AA1235" s="175"/>
      <c r="AB1235" s="175"/>
    </row>
    <row r="1236" spans="26:28" x14ac:dyDescent="0.2">
      <c r="Z1236" s="175"/>
      <c r="AA1236" s="175"/>
      <c r="AB1236" s="175"/>
    </row>
    <row r="1237" spans="26:28" x14ac:dyDescent="0.2">
      <c r="Z1237" s="175"/>
      <c r="AA1237" s="175"/>
      <c r="AB1237" s="175"/>
    </row>
    <row r="1238" spans="26:28" x14ac:dyDescent="0.2">
      <c r="Z1238" s="175"/>
      <c r="AA1238" s="175"/>
      <c r="AB1238" s="175"/>
    </row>
    <row r="1239" spans="26:28" x14ac:dyDescent="0.2">
      <c r="Z1239" s="175"/>
      <c r="AA1239" s="175"/>
      <c r="AB1239" s="175"/>
    </row>
    <row r="1240" spans="26:28" x14ac:dyDescent="0.2">
      <c r="Z1240" s="175"/>
      <c r="AA1240" s="175"/>
      <c r="AB1240" s="175"/>
    </row>
    <row r="1241" spans="26:28" x14ac:dyDescent="0.2">
      <c r="Z1241" s="175"/>
      <c r="AA1241" s="175"/>
      <c r="AB1241" s="175"/>
    </row>
    <row r="1242" spans="26:28" x14ac:dyDescent="0.2">
      <c r="Z1242" s="175"/>
      <c r="AA1242" s="175"/>
      <c r="AB1242" s="175"/>
    </row>
    <row r="1243" spans="26:28" x14ac:dyDescent="0.2">
      <c r="Z1243" s="175"/>
      <c r="AA1243" s="175"/>
      <c r="AB1243" s="175"/>
    </row>
    <row r="1244" spans="26:28" x14ac:dyDescent="0.2">
      <c r="Z1244" s="175"/>
      <c r="AA1244" s="175"/>
      <c r="AB1244" s="175"/>
    </row>
    <row r="1245" spans="26:28" x14ac:dyDescent="0.2">
      <c r="Z1245" s="175"/>
      <c r="AA1245" s="175"/>
      <c r="AB1245" s="175"/>
    </row>
    <row r="1246" spans="26:28" x14ac:dyDescent="0.2">
      <c r="Z1246" s="175"/>
      <c r="AA1246" s="175"/>
      <c r="AB1246" s="175"/>
    </row>
    <row r="1247" spans="26:28" x14ac:dyDescent="0.2">
      <c r="Z1247" s="175"/>
      <c r="AA1247" s="175"/>
      <c r="AB1247" s="175"/>
    </row>
    <row r="1248" spans="26:28" x14ac:dyDescent="0.2">
      <c r="Z1248" s="175"/>
      <c r="AA1248" s="175"/>
      <c r="AB1248" s="175"/>
    </row>
    <row r="1249" spans="26:28" x14ac:dyDescent="0.2">
      <c r="Z1249" s="175"/>
      <c r="AA1249" s="175"/>
      <c r="AB1249" s="175"/>
    </row>
    <row r="1250" spans="26:28" x14ac:dyDescent="0.2">
      <c r="Z1250" s="175"/>
      <c r="AA1250" s="175"/>
      <c r="AB1250" s="175"/>
    </row>
    <row r="1251" spans="26:28" x14ac:dyDescent="0.2">
      <c r="Z1251" s="175"/>
      <c r="AA1251" s="175"/>
      <c r="AB1251" s="175"/>
    </row>
    <row r="1252" spans="26:28" x14ac:dyDescent="0.2">
      <c r="Z1252" s="175"/>
      <c r="AA1252" s="175"/>
      <c r="AB1252" s="175"/>
    </row>
    <row r="1253" spans="26:28" x14ac:dyDescent="0.2">
      <c r="Z1253" s="175"/>
      <c r="AA1253" s="175"/>
      <c r="AB1253" s="175"/>
    </row>
    <row r="1254" spans="26:28" x14ac:dyDescent="0.2">
      <c r="Z1254" s="175"/>
      <c r="AA1254" s="175"/>
      <c r="AB1254" s="175"/>
    </row>
    <row r="1255" spans="26:28" x14ac:dyDescent="0.2">
      <c r="Z1255" s="175"/>
      <c r="AA1255" s="175"/>
      <c r="AB1255" s="175"/>
    </row>
    <row r="1256" spans="26:28" x14ac:dyDescent="0.2">
      <c r="Z1256" s="175"/>
      <c r="AA1256" s="175"/>
      <c r="AB1256" s="175"/>
    </row>
    <row r="1257" spans="26:28" x14ac:dyDescent="0.2">
      <c r="Z1257" s="175"/>
      <c r="AA1257" s="175"/>
      <c r="AB1257" s="175"/>
    </row>
    <row r="1258" spans="26:28" x14ac:dyDescent="0.2">
      <c r="Z1258" s="175"/>
      <c r="AA1258" s="175"/>
      <c r="AB1258" s="175"/>
    </row>
    <row r="1259" spans="26:28" x14ac:dyDescent="0.2">
      <c r="Z1259" s="175"/>
      <c r="AA1259" s="175"/>
      <c r="AB1259" s="175"/>
    </row>
    <row r="1260" spans="26:28" x14ac:dyDescent="0.2">
      <c r="Z1260" s="175"/>
      <c r="AA1260" s="175"/>
      <c r="AB1260" s="175"/>
    </row>
    <row r="1261" spans="26:28" x14ac:dyDescent="0.2">
      <c r="Z1261" s="175"/>
      <c r="AA1261" s="175"/>
      <c r="AB1261" s="175"/>
    </row>
    <row r="1262" spans="26:28" x14ac:dyDescent="0.2">
      <c r="Z1262" s="175"/>
      <c r="AA1262" s="175"/>
      <c r="AB1262" s="175"/>
    </row>
    <row r="1263" spans="26:28" x14ac:dyDescent="0.2">
      <c r="Z1263" s="175"/>
      <c r="AA1263" s="175"/>
      <c r="AB1263" s="175"/>
    </row>
    <row r="1264" spans="26:28" x14ac:dyDescent="0.2">
      <c r="Z1264" s="175"/>
      <c r="AA1264" s="175"/>
      <c r="AB1264" s="175"/>
    </row>
    <row r="1265" spans="26:28" x14ac:dyDescent="0.2">
      <c r="Z1265" s="175"/>
      <c r="AA1265" s="175"/>
      <c r="AB1265" s="175"/>
    </row>
    <row r="1266" spans="26:28" x14ac:dyDescent="0.2">
      <c r="Z1266" s="175"/>
      <c r="AA1266" s="175"/>
      <c r="AB1266" s="175"/>
    </row>
    <row r="1267" spans="26:28" x14ac:dyDescent="0.2">
      <c r="Z1267" s="175"/>
      <c r="AA1267" s="175"/>
      <c r="AB1267" s="175"/>
    </row>
    <row r="1268" spans="26:28" x14ac:dyDescent="0.2">
      <c r="Z1268" s="175"/>
      <c r="AA1268" s="175"/>
      <c r="AB1268" s="175"/>
    </row>
    <row r="1269" spans="26:28" x14ac:dyDescent="0.2">
      <c r="Z1269" s="175"/>
      <c r="AA1269" s="175"/>
      <c r="AB1269" s="175"/>
    </row>
    <row r="1270" spans="26:28" x14ac:dyDescent="0.2">
      <c r="Z1270" s="175"/>
      <c r="AA1270" s="175"/>
      <c r="AB1270" s="175"/>
    </row>
    <row r="1271" spans="26:28" x14ac:dyDescent="0.2">
      <c r="Z1271" s="175"/>
      <c r="AA1271" s="175"/>
      <c r="AB1271" s="175"/>
    </row>
    <row r="1272" spans="26:28" x14ac:dyDescent="0.2">
      <c r="Z1272" s="175"/>
      <c r="AA1272" s="175"/>
      <c r="AB1272" s="175"/>
    </row>
    <row r="1273" spans="26:28" x14ac:dyDescent="0.2">
      <c r="Z1273" s="175"/>
      <c r="AA1273" s="175"/>
      <c r="AB1273" s="175"/>
    </row>
    <row r="1274" spans="26:28" x14ac:dyDescent="0.2">
      <c r="Z1274" s="175"/>
      <c r="AA1274" s="175"/>
      <c r="AB1274" s="175"/>
    </row>
    <row r="1275" spans="26:28" x14ac:dyDescent="0.2">
      <c r="Z1275" s="175"/>
      <c r="AA1275" s="175"/>
      <c r="AB1275" s="175"/>
    </row>
    <row r="1276" spans="26:28" x14ac:dyDescent="0.2">
      <c r="Z1276" s="175"/>
      <c r="AA1276" s="175"/>
      <c r="AB1276" s="175"/>
    </row>
    <row r="1277" spans="26:28" x14ac:dyDescent="0.2">
      <c r="Z1277" s="175"/>
      <c r="AA1277" s="175"/>
      <c r="AB1277" s="175"/>
    </row>
    <row r="1278" spans="26:28" x14ac:dyDescent="0.2">
      <c r="Z1278" s="175"/>
      <c r="AA1278" s="175"/>
      <c r="AB1278" s="175"/>
    </row>
    <row r="1279" spans="26:28" x14ac:dyDescent="0.2">
      <c r="Z1279" s="175"/>
      <c r="AA1279" s="175"/>
      <c r="AB1279" s="175"/>
    </row>
    <row r="1280" spans="26:28" x14ac:dyDescent="0.2">
      <c r="Z1280" s="175"/>
      <c r="AA1280" s="175"/>
      <c r="AB1280" s="175"/>
    </row>
    <row r="1281" spans="26:28" x14ac:dyDescent="0.2">
      <c r="Z1281" s="175"/>
      <c r="AA1281" s="175"/>
      <c r="AB1281" s="175"/>
    </row>
    <row r="1282" spans="26:28" x14ac:dyDescent="0.2">
      <c r="Z1282" s="175"/>
      <c r="AA1282" s="175"/>
      <c r="AB1282" s="175"/>
    </row>
    <row r="1283" spans="26:28" x14ac:dyDescent="0.2">
      <c r="Z1283" s="175"/>
      <c r="AA1283" s="175"/>
      <c r="AB1283" s="175"/>
    </row>
    <row r="1284" spans="26:28" x14ac:dyDescent="0.2">
      <c r="Z1284" s="175"/>
      <c r="AA1284" s="175"/>
      <c r="AB1284" s="175"/>
    </row>
    <row r="1285" spans="26:28" x14ac:dyDescent="0.2">
      <c r="Z1285" s="175"/>
      <c r="AA1285" s="175"/>
      <c r="AB1285" s="175"/>
    </row>
    <row r="1286" spans="26:28" x14ac:dyDescent="0.2">
      <c r="Z1286" s="175"/>
      <c r="AA1286" s="175"/>
      <c r="AB1286" s="175"/>
    </row>
    <row r="1287" spans="26:28" x14ac:dyDescent="0.2">
      <c r="Z1287" s="175"/>
      <c r="AA1287" s="175"/>
      <c r="AB1287" s="175"/>
    </row>
    <row r="1288" spans="26:28" x14ac:dyDescent="0.2">
      <c r="Z1288" s="175"/>
      <c r="AA1288" s="175"/>
      <c r="AB1288" s="175"/>
    </row>
    <row r="1289" spans="26:28" x14ac:dyDescent="0.2">
      <c r="Z1289" s="175"/>
      <c r="AA1289" s="175"/>
      <c r="AB1289" s="175"/>
    </row>
    <row r="1290" spans="26:28" x14ac:dyDescent="0.2">
      <c r="Z1290" s="175"/>
      <c r="AA1290" s="175"/>
      <c r="AB1290" s="175"/>
    </row>
    <row r="1291" spans="26:28" x14ac:dyDescent="0.2">
      <c r="Z1291" s="175"/>
      <c r="AA1291" s="175"/>
      <c r="AB1291" s="175"/>
    </row>
    <row r="1292" spans="26:28" x14ac:dyDescent="0.2">
      <c r="Z1292" s="175"/>
      <c r="AA1292" s="175"/>
      <c r="AB1292" s="175"/>
    </row>
    <row r="1293" spans="26:28" x14ac:dyDescent="0.2">
      <c r="Z1293" s="175"/>
      <c r="AA1293" s="175"/>
      <c r="AB1293" s="175"/>
    </row>
    <row r="1294" spans="26:28" x14ac:dyDescent="0.2">
      <c r="Z1294" s="175"/>
      <c r="AA1294" s="175"/>
      <c r="AB1294" s="175"/>
    </row>
    <row r="1295" spans="26:28" x14ac:dyDescent="0.2">
      <c r="Z1295" s="175"/>
      <c r="AA1295" s="175"/>
      <c r="AB1295" s="175"/>
    </row>
    <row r="1296" spans="26:28" x14ac:dyDescent="0.2">
      <c r="Z1296" s="175"/>
      <c r="AA1296" s="175"/>
      <c r="AB1296" s="175"/>
    </row>
    <row r="1297" spans="26:28" x14ac:dyDescent="0.2">
      <c r="Z1297" s="175"/>
      <c r="AA1297" s="175"/>
      <c r="AB1297" s="175"/>
    </row>
    <row r="1298" spans="26:28" x14ac:dyDescent="0.2">
      <c r="Z1298" s="175"/>
      <c r="AA1298" s="175"/>
      <c r="AB1298" s="175"/>
    </row>
    <row r="1299" spans="26:28" x14ac:dyDescent="0.2">
      <c r="Z1299" s="175"/>
      <c r="AA1299" s="175"/>
      <c r="AB1299" s="175"/>
    </row>
    <row r="1300" spans="26:28" x14ac:dyDescent="0.2">
      <c r="Z1300" s="175"/>
      <c r="AA1300" s="175"/>
      <c r="AB1300" s="175"/>
    </row>
    <row r="1301" spans="26:28" x14ac:dyDescent="0.2">
      <c r="Z1301" s="175"/>
      <c r="AA1301" s="175"/>
      <c r="AB1301" s="175"/>
    </row>
    <row r="1302" spans="26:28" x14ac:dyDescent="0.2">
      <c r="Z1302" s="175"/>
      <c r="AA1302" s="175"/>
      <c r="AB1302" s="175"/>
    </row>
    <row r="1303" spans="26:28" x14ac:dyDescent="0.2">
      <c r="Z1303" s="175"/>
      <c r="AA1303" s="175"/>
      <c r="AB1303" s="175"/>
    </row>
    <row r="1304" spans="26:28" x14ac:dyDescent="0.2">
      <c r="Z1304" s="175"/>
      <c r="AA1304" s="175"/>
      <c r="AB1304" s="175"/>
    </row>
    <row r="1305" spans="26:28" x14ac:dyDescent="0.2">
      <c r="Z1305" s="175"/>
      <c r="AA1305" s="175"/>
      <c r="AB1305" s="175"/>
    </row>
    <row r="1306" spans="26:28" x14ac:dyDescent="0.2">
      <c r="Z1306" s="175"/>
      <c r="AA1306" s="175"/>
      <c r="AB1306" s="175"/>
    </row>
    <row r="1307" spans="26:28" x14ac:dyDescent="0.2">
      <c r="Z1307" s="175"/>
      <c r="AA1307" s="175"/>
      <c r="AB1307" s="175"/>
    </row>
    <row r="1308" spans="26:28" x14ac:dyDescent="0.2">
      <c r="Z1308" s="175"/>
      <c r="AA1308" s="175"/>
      <c r="AB1308" s="175"/>
    </row>
    <row r="1309" spans="26:28" x14ac:dyDescent="0.2">
      <c r="Z1309" s="175"/>
      <c r="AA1309" s="175"/>
      <c r="AB1309" s="175"/>
    </row>
    <row r="1310" spans="26:28" x14ac:dyDescent="0.2">
      <c r="Z1310" s="175"/>
      <c r="AA1310" s="175"/>
      <c r="AB1310" s="175"/>
    </row>
    <row r="1311" spans="26:28" x14ac:dyDescent="0.2">
      <c r="Z1311" s="175"/>
      <c r="AA1311" s="175"/>
      <c r="AB1311" s="175"/>
    </row>
    <row r="1312" spans="26:28" x14ac:dyDescent="0.2">
      <c r="Z1312" s="175"/>
      <c r="AA1312" s="175"/>
      <c r="AB1312" s="175"/>
    </row>
    <row r="1313" spans="26:28" x14ac:dyDescent="0.2">
      <c r="Z1313" s="175"/>
      <c r="AA1313" s="175"/>
      <c r="AB1313" s="175"/>
    </row>
    <row r="1314" spans="26:28" x14ac:dyDescent="0.2">
      <c r="Z1314" s="175"/>
      <c r="AA1314" s="175"/>
      <c r="AB1314" s="175"/>
    </row>
    <row r="1315" spans="26:28" x14ac:dyDescent="0.2">
      <c r="Z1315" s="175"/>
      <c r="AA1315" s="175"/>
      <c r="AB1315" s="175"/>
    </row>
    <row r="1316" spans="26:28" x14ac:dyDescent="0.2">
      <c r="Z1316" s="175"/>
      <c r="AA1316" s="175"/>
      <c r="AB1316" s="175"/>
    </row>
    <row r="1317" spans="26:28" x14ac:dyDescent="0.2">
      <c r="Z1317" s="175"/>
      <c r="AA1317" s="175"/>
      <c r="AB1317" s="175"/>
    </row>
    <row r="1318" spans="26:28" x14ac:dyDescent="0.2">
      <c r="Z1318" s="175"/>
      <c r="AA1318" s="175"/>
      <c r="AB1318" s="175"/>
    </row>
    <row r="1319" spans="26:28" x14ac:dyDescent="0.2">
      <c r="Z1319" s="175"/>
      <c r="AA1319" s="175"/>
      <c r="AB1319" s="175"/>
    </row>
    <row r="1320" spans="26:28" x14ac:dyDescent="0.2">
      <c r="Z1320" s="175"/>
      <c r="AA1320" s="175"/>
      <c r="AB1320" s="175"/>
    </row>
    <row r="1321" spans="26:28" x14ac:dyDescent="0.2">
      <c r="Z1321" s="175"/>
      <c r="AA1321" s="175"/>
      <c r="AB1321" s="175"/>
    </row>
    <row r="1322" spans="26:28" x14ac:dyDescent="0.2">
      <c r="Z1322" s="175"/>
      <c r="AA1322" s="175"/>
      <c r="AB1322" s="175"/>
    </row>
    <row r="1323" spans="26:28" x14ac:dyDescent="0.2">
      <c r="Z1323" s="175"/>
      <c r="AA1323" s="175"/>
      <c r="AB1323" s="175"/>
    </row>
    <row r="1324" spans="26:28" x14ac:dyDescent="0.2">
      <c r="Z1324" s="175"/>
      <c r="AA1324" s="175"/>
      <c r="AB1324" s="175"/>
    </row>
    <row r="1325" spans="26:28" x14ac:dyDescent="0.2">
      <c r="Z1325" s="175"/>
      <c r="AA1325" s="175"/>
      <c r="AB1325" s="175"/>
    </row>
    <row r="1326" spans="26:28" x14ac:dyDescent="0.2">
      <c r="Z1326" s="175"/>
      <c r="AA1326" s="175"/>
      <c r="AB1326" s="175"/>
    </row>
    <row r="1327" spans="26:28" x14ac:dyDescent="0.2">
      <c r="Z1327" s="175"/>
      <c r="AA1327" s="175"/>
      <c r="AB1327" s="175"/>
    </row>
    <row r="1328" spans="26:28" x14ac:dyDescent="0.2">
      <c r="Z1328" s="175"/>
      <c r="AA1328" s="175"/>
      <c r="AB1328" s="175"/>
    </row>
    <row r="1329" spans="26:28" x14ac:dyDescent="0.2">
      <c r="Z1329" s="175"/>
      <c r="AA1329" s="175"/>
      <c r="AB1329" s="175"/>
    </row>
    <row r="1330" spans="26:28" x14ac:dyDescent="0.2">
      <c r="Z1330" s="175"/>
      <c r="AA1330" s="175"/>
      <c r="AB1330" s="175"/>
    </row>
    <row r="1331" spans="26:28" x14ac:dyDescent="0.2">
      <c r="Z1331" s="175"/>
      <c r="AA1331" s="175"/>
      <c r="AB1331" s="175"/>
    </row>
    <row r="1332" spans="26:28" x14ac:dyDescent="0.2">
      <c r="Z1332" s="175"/>
      <c r="AA1332" s="175"/>
      <c r="AB1332" s="175"/>
    </row>
    <row r="1333" spans="26:28" x14ac:dyDescent="0.2">
      <c r="Z1333" s="175"/>
      <c r="AA1333" s="175"/>
      <c r="AB1333" s="175"/>
    </row>
    <row r="1334" spans="26:28" x14ac:dyDescent="0.2">
      <c r="Z1334" s="175"/>
      <c r="AA1334" s="175"/>
      <c r="AB1334" s="175"/>
    </row>
    <row r="1335" spans="26:28" x14ac:dyDescent="0.2">
      <c r="Z1335" s="175"/>
      <c r="AA1335" s="175"/>
      <c r="AB1335" s="175"/>
    </row>
    <row r="1336" spans="26:28" x14ac:dyDescent="0.2">
      <c r="Z1336" s="175"/>
      <c r="AA1336" s="175"/>
      <c r="AB1336" s="175"/>
    </row>
    <row r="1337" spans="26:28" x14ac:dyDescent="0.2">
      <c r="Z1337" s="175"/>
      <c r="AA1337" s="175"/>
      <c r="AB1337" s="175"/>
    </row>
    <row r="1338" spans="26:28" x14ac:dyDescent="0.2">
      <c r="Z1338" s="175"/>
      <c r="AA1338" s="175"/>
      <c r="AB1338" s="175"/>
    </row>
    <row r="1339" spans="26:28" x14ac:dyDescent="0.2">
      <c r="Z1339" s="175"/>
      <c r="AA1339" s="175"/>
      <c r="AB1339" s="175"/>
    </row>
    <row r="1340" spans="26:28" x14ac:dyDescent="0.2">
      <c r="Z1340" s="175"/>
      <c r="AA1340" s="175"/>
      <c r="AB1340" s="175"/>
    </row>
    <row r="1341" spans="26:28" x14ac:dyDescent="0.2">
      <c r="Z1341" s="175"/>
      <c r="AA1341" s="175"/>
      <c r="AB1341" s="175"/>
    </row>
    <row r="1342" spans="26:28" x14ac:dyDescent="0.2">
      <c r="Z1342" s="175"/>
      <c r="AA1342" s="175"/>
      <c r="AB1342" s="175"/>
    </row>
    <row r="1343" spans="26:28" x14ac:dyDescent="0.2">
      <c r="Z1343" s="175"/>
      <c r="AA1343" s="175"/>
      <c r="AB1343" s="175"/>
    </row>
    <row r="1344" spans="26:28" x14ac:dyDescent="0.2">
      <c r="Z1344" s="175"/>
      <c r="AA1344" s="175"/>
      <c r="AB1344" s="175"/>
    </row>
    <row r="1345" spans="26:28" x14ac:dyDescent="0.2">
      <c r="Z1345" s="175"/>
      <c r="AA1345" s="175"/>
      <c r="AB1345" s="175"/>
    </row>
    <row r="1346" spans="26:28" x14ac:dyDescent="0.2">
      <c r="Z1346" s="175"/>
      <c r="AA1346" s="175"/>
      <c r="AB1346" s="175"/>
    </row>
    <row r="1347" spans="26:28" x14ac:dyDescent="0.2">
      <c r="Z1347" s="175"/>
      <c r="AA1347" s="175"/>
      <c r="AB1347" s="175"/>
    </row>
    <row r="1348" spans="26:28" x14ac:dyDescent="0.2">
      <c r="Z1348" s="175"/>
      <c r="AA1348" s="175"/>
      <c r="AB1348" s="175"/>
    </row>
    <row r="1349" spans="26:28" x14ac:dyDescent="0.2">
      <c r="Z1349" s="175"/>
      <c r="AA1349" s="175"/>
      <c r="AB1349" s="175"/>
    </row>
    <row r="1350" spans="26:28" x14ac:dyDescent="0.2">
      <c r="Z1350" s="175"/>
      <c r="AA1350" s="175"/>
      <c r="AB1350" s="175"/>
    </row>
    <row r="1351" spans="26:28" x14ac:dyDescent="0.2">
      <c r="Z1351" s="175"/>
      <c r="AA1351" s="175"/>
      <c r="AB1351" s="175"/>
    </row>
    <row r="1352" spans="26:28" x14ac:dyDescent="0.2">
      <c r="Z1352" s="175"/>
      <c r="AA1352" s="175"/>
      <c r="AB1352" s="175"/>
    </row>
    <row r="1353" spans="26:28" x14ac:dyDescent="0.2">
      <c r="Z1353" s="175"/>
      <c r="AA1353" s="175"/>
      <c r="AB1353" s="175"/>
    </row>
    <row r="1354" spans="26:28" x14ac:dyDescent="0.2">
      <c r="Z1354" s="175"/>
      <c r="AA1354" s="175"/>
      <c r="AB1354" s="175"/>
    </row>
    <row r="1355" spans="26:28" x14ac:dyDescent="0.2">
      <c r="Z1355" s="175"/>
      <c r="AA1355" s="175"/>
      <c r="AB1355" s="175"/>
    </row>
    <row r="1356" spans="26:28" x14ac:dyDescent="0.2">
      <c r="Z1356" s="175"/>
      <c r="AA1356" s="175"/>
      <c r="AB1356" s="175"/>
    </row>
    <row r="1357" spans="26:28" x14ac:dyDescent="0.2">
      <c r="Z1357" s="175"/>
      <c r="AA1357" s="175"/>
      <c r="AB1357" s="175"/>
    </row>
    <row r="1358" spans="26:28" x14ac:dyDescent="0.2">
      <c r="Z1358" s="175"/>
      <c r="AA1358" s="175"/>
      <c r="AB1358" s="175"/>
    </row>
    <row r="1359" spans="26:28" x14ac:dyDescent="0.2">
      <c r="Z1359" s="175"/>
      <c r="AA1359" s="175"/>
      <c r="AB1359" s="175"/>
    </row>
    <row r="1360" spans="26:28" x14ac:dyDescent="0.2">
      <c r="Z1360" s="175"/>
      <c r="AA1360" s="175"/>
      <c r="AB1360" s="175"/>
    </row>
    <row r="1361" spans="26:28" x14ac:dyDescent="0.2">
      <c r="Z1361" s="175"/>
      <c r="AA1361" s="175"/>
      <c r="AB1361" s="175"/>
    </row>
    <row r="1362" spans="26:28" x14ac:dyDescent="0.2">
      <c r="Z1362" s="175"/>
      <c r="AA1362" s="175"/>
      <c r="AB1362" s="175"/>
    </row>
    <row r="1363" spans="26:28" x14ac:dyDescent="0.2">
      <c r="Z1363" s="175"/>
      <c r="AA1363" s="175"/>
      <c r="AB1363" s="175"/>
    </row>
    <row r="1364" spans="26:28" x14ac:dyDescent="0.2">
      <c r="Z1364" s="175"/>
      <c r="AA1364" s="175"/>
      <c r="AB1364" s="175"/>
    </row>
    <row r="1365" spans="26:28" x14ac:dyDescent="0.2">
      <c r="Z1365" s="175"/>
      <c r="AA1365" s="175"/>
      <c r="AB1365" s="175"/>
    </row>
    <row r="1366" spans="26:28" x14ac:dyDescent="0.2">
      <c r="Z1366" s="175"/>
      <c r="AA1366" s="175"/>
      <c r="AB1366" s="175"/>
    </row>
    <row r="1367" spans="26:28" x14ac:dyDescent="0.2">
      <c r="Z1367" s="175"/>
      <c r="AA1367" s="175"/>
      <c r="AB1367" s="175"/>
    </row>
    <row r="1368" spans="26:28" x14ac:dyDescent="0.2">
      <c r="Z1368" s="175"/>
      <c r="AA1368" s="175"/>
      <c r="AB1368" s="175"/>
    </row>
    <row r="1369" spans="26:28" x14ac:dyDescent="0.2">
      <c r="Z1369" s="175"/>
      <c r="AA1369" s="175"/>
      <c r="AB1369" s="175"/>
    </row>
    <row r="1370" spans="26:28" x14ac:dyDescent="0.2">
      <c r="Z1370" s="175"/>
      <c r="AA1370" s="175"/>
      <c r="AB1370" s="175"/>
    </row>
    <row r="1371" spans="26:28" x14ac:dyDescent="0.2">
      <c r="Z1371" s="175"/>
      <c r="AA1371" s="175"/>
      <c r="AB1371" s="175"/>
    </row>
    <row r="1372" spans="26:28" x14ac:dyDescent="0.2">
      <c r="Z1372" s="175"/>
      <c r="AA1372" s="175"/>
      <c r="AB1372" s="175"/>
    </row>
    <row r="1373" spans="26:28" x14ac:dyDescent="0.2">
      <c r="Z1373" s="175"/>
      <c r="AA1373" s="175"/>
      <c r="AB1373" s="175"/>
    </row>
    <row r="1374" spans="26:28" x14ac:dyDescent="0.2">
      <c r="Z1374" s="175"/>
      <c r="AA1374" s="175"/>
      <c r="AB1374" s="175"/>
    </row>
    <row r="1375" spans="26:28" x14ac:dyDescent="0.2">
      <c r="Z1375" s="175"/>
      <c r="AA1375" s="175"/>
      <c r="AB1375" s="175"/>
    </row>
    <row r="1376" spans="26:28" x14ac:dyDescent="0.2">
      <c r="Z1376" s="175"/>
      <c r="AA1376" s="175"/>
      <c r="AB1376" s="175"/>
    </row>
    <row r="1377" spans="26:28" x14ac:dyDescent="0.2">
      <c r="Z1377" s="175"/>
      <c r="AA1377" s="175"/>
      <c r="AB1377" s="175"/>
    </row>
    <row r="1378" spans="26:28" x14ac:dyDescent="0.2">
      <c r="Z1378" s="175"/>
      <c r="AA1378" s="175"/>
      <c r="AB1378" s="175"/>
    </row>
    <row r="1379" spans="26:28" x14ac:dyDescent="0.2">
      <c r="Z1379" s="175"/>
      <c r="AA1379" s="175"/>
      <c r="AB1379" s="175"/>
    </row>
    <row r="1380" spans="26:28" x14ac:dyDescent="0.2">
      <c r="Z1380" s="175"/>
      <c r="AA1380" s="175"/>
      <c r="AB1380" s="175"/>
    </row>
    <row r="1381" spans="26:28" x14ac:dyDescent="0.2">
      <c r="Z1381" s="175"/>
      <c r="AA1381" s="175"/>
      <c r="AB1381" s="175"/>
    </row>
    <row r="1382" spans="26:28" x14ac:dyDescent="0.2">
      <c r="Z1382" s="175"/>
      <c r="AA1382" s="175"/>
      <c r="AB1382" s="175"/>
    </row>
    <row r="1383" spans="26:28" x14ac:dyDescent="0.2">
      <c r="Z1383" s="175"/>
      <c r="AA1383" s="175"/>
      <c r="AB1383" s="175"/>
    </row>
    <row r="1384" spans="26:28" x14ac:dyDescent="0.2">
      <c r="Z1384" s="175"/>
      <c r="AA1384" s="175"/>
      <c r="AB1384" s="175"/>
    </row>
    <row r="1385" spans="26:28" x14ac:dyDescent="0.2">
      <c r="Z1385" s="175"/>
      <c r="AA1385" s="175"/>
      <c r="AB1385" s="175"/>
    </row>
    <row r="1386" spans="26:28" x14ac:dyDescent="0.2">
      <c r="Z1386" s="175"/>
      <c r="AA1386" s="175"/>
      <c r="AB1386" s="175"/>
    </row>
    <row r="1387" spans="26:28" x14ac:dyDescent="0.2">
      <c r="Z1387" s="175"/>
      <c r="AA1387" s="175"/>
      <c r="AB1387" s="175"/>
    </row>
    <row r="1388" spans="26:28" x14ac:dyDescent="0.2">
      <c r="Z1388" s="175"/>
      <c r="AA1388" s="175"/>
      <c r="AB1388" s="175"/>
    </row>
    <row r="1389" spans="26:28" x14ac:dyDescent="0.2">
      <c r="Z1389" s="175"/>
      <c r="AA1389" s="175"/>
      <c r="AB1389" s="175"/>
    </row>
    <row r="1390" spans="26:28" x14ac:dyDescent="0.2">
      <c r="Z1390" s="175"/>
      <c r="AA1390" s="175"/>
      <c r="AB1390" s="175"/>
    </row>
    <row r="1391" spans="26:28" x14ac:dyDescent="0.2">
      <c r="Z1391" s="175"/>
      <c r="AA1391" s="175"/>
      <c r="AB1391" s="175"/>
    </row>
    <row r="1392" spans="26:28" x14ac:dyDescent="0.2">
      <c r="Z1392" s="175"/>
      <c r="AA1392" s="175"/>
      <c r="AB1392" s="175"/>
    </row>
    <row r="1393" spans="26:28" x14ac:dyDescent="0.2">
      <c r="Z1393" s="175"/>
      <c r="AA1393" s="175"/>
      <c r="AB1393" s="175"/>
    </row>
    <row r="1394" spans="26:28" x14ac:dyDescent="0.2">
      <c r="Z1394" s="175"/>
      <c r="AA1394" s="175"/>
      <c r="AB1394" s="175"/>
    </row>
    <row r="1395" spans="26:28" x14ac:dyDescent="0.2">
      <c r="Z1395" s="175"/>
      <c r="AA1395" s="175"/>
      <c r="AB1395" s="175"/>
    </row>
    <row r="1396" spans="26:28" x14ac:dyDescent="0.2">
      <c r="Z1396" s="175"/>
      <c r="AA1396" s="175"/>
      <c r="AB1396" s="175"/>
    </row>
    <row r="1397" spans="26:28" x14ac:dyDescent="0.2">
      <c r="Z1397" s="175"/>
      <c r="AA1397" s="175"/>
      <c r="AB1397" s="175"/>
    </row>
    <row r="1398" spans="26:28" x14ac:dyDescent="0.2">
      <c r="Z1398" s="175"/>
      <c r="AA1398" s="175"/>
      <c r="AB1398" s="175"/>
    </row>
    <row r="1399" spans="26:28" x14ac:dyDescent="0.2">
      <c r="Z1399" s="175"/>
      <c r="AA1399" s="175"/>
      <c r="AB1399" s="175"/>
    </row>
    <row r="1400" spans="26:28" x14ac:dyDescent="0.2">
      <c r="Z1400" s="175"/>
      <c r="AA1400" s="175"/>
      <c r="AB1400" s="175"/>
    </row>
    <row r="1401" spans="26:28" x14ac:dyDescent="0.2">
      <c r="Z1401" s="175"/>
      <c r="AA1401" s="175"/>
      <c r="AB1401" s="175"/>
    </row>
    <row r="1402" spans="26:28" x14ac:dyDescent="0.2">
      <c r="Z1402" s="175"/>
      <c r="AA1402" s="175"/>
      <c r="AB1402" s="175"/>
    </row>
    <row r="1403" spans="26:28" x14ac:dyDescent="0.2">
      <c r="Z1403" s="175"/>
      <c r="AA1403" s="175"/>
      <c r="AB1403" s="175"/>
    </row>
    <row r="1404" spans="26:28" x14ac:dyDescent="0.2">
      <c r="Z1404" s="175"/>
      <c r="AA1404" s="175"/>
      <c r="AB1404" s="175"/>
    </row>
    <row r="1405" spans="26:28" x14ac:dyDescent="0.2">
      <c r="Z1405" s="175"/>
      <c r="AA1405" s="175"/>
      <c r="AB1405" s="175"/>
    </row>
    <row r="1406" spans="26:28" x14ac:dyDescent="0.2">
      <c r="Z1406" s="175"/>
      <c r="AA1406" s="175"/>
      <c r="AB1406" s="175"/>
    </row>
    <row r="1407" spans="26:28" x14ac:dyDescent="0.2">
      <c r="Z1407" s="175"/>
      <c r="AA1407" s="175"/>
      <c r="AB1407" s="175"/>
    </row>
    <row r="1408" spans="26:28" x14ac:dyDescent="0.2">
      <c r="Z1408" s="175"/>
      <c r="AA1408" s="175"/>
      <c r="AB1408" s="175"/>
    </row>
    <row r="1409" spans="26:28" x14ac:dyDescent="0.2">
      <c r="Z1409" s="175"/>
      <c r="AA1409" s="175"/>
      <c r="AB1409" s="175"/>
    </row>
    <row r="1410" spans="26:28" x14ac:dyDescent="0.2">
      <c r="Z1410" s="175"/>
      <c r="AA1410" s="175"/>
      <c r="AB1410" s="175"/>
    </row>
    <row r="1411" spans="26:28" x14ac:dyDescent="0.2">
      <c r="Z1411" s="175"/>
      <c r="AA1411" s="175"/>
      <c r="AB1411" s="175"/>
    </row>
    <row r="1412" spans="26:28" x14ac:dyDescent="0.2">
      <c r="Z1412" s="175"/>
      <c r="AA1412" s="175"/>
      <c r="AB1412" s="175"/>
    </row>
    <row r="1413" spans="26:28" x14ac:dyDescent="0.2">
      <c r="Z1413" s="175"/>
      <c r="AA1413" s="175"/>
      <c r="AB1413" s="175"/>
    </row>
    <row r="1414" spans="26:28" x14ac:dyDescent="0.2">
      <c r="Z1414" s="175"/>
      <c r="AA1414" s="175"/>
      <c r="AB1414" s="175"/>
    </row>
    <row r="1415" spans="26:28" x14ac:dyDescent="0.2">
      <c r="Z1415" s="175"/>
      <c r="AA1415" s="175"/>
      <c r="AB1415" s="175"/>
    </row>
    <row r="1416" spans="26:28" x14ac:dyDescent="0.2">
      <c r="Z1416" s="175"/>
      <c r="AA1416" s="175"/>
      <c r="AB1416" s="175"/>
    </row>
    <row r="1417" spans="26:28" x14ac:dyDescent="0.2">
      <c r="Z1417" s="175"/>
      <c r="AA1417" s="175"/>
      <c r="AB1417" s="175"/>
    </row>
    <row r="1418" spans="26:28" x14ac:dyDescent="0.2">
      <c r="Z1418" s="175"/>
      <c r="AA1418" s="175"/>
      <c r="AB1418" s="175"/>
    </row>
    <row r="1419" spans="26:28" x14ac:dyDescent="0.2">
      <c r="Z1419" s="175"/>
      <c r="AA1419" s="175"/>
      <c r="AB1419" s="175"/>
    </row>
    <row r="1420" spans="26:28" x14ac:dyDescent="0.2">
      <c r="Z1420" s="175"/>
      <c r="AA1420" s="175"/>
      <c r="AB1420" s="175"/>
    </row>
    <row r="1421" spans="26:28" x14ac:dyDescent="0.2">
      <c r="Z1421" s="175"/>
      <c r="AA1421" s="175"/>
      <c r="AB1421" s="175"/>
    </row>
    <row r="1422" spans="26:28" x14ac:dyDescent="0.2">
      <c r="Z1422" s="175"/>
      <c r="AA1422" s="175"/>
      <c r="AB1422" s="175"/>
    </row>
    <row r="1423" spans="26:28" x14ac:dyDescent="0.2">
      <c r="Z1423" s="175"/>
      <c r="AA1423" s="175"/>
      <c r="AB1423" s="175"/>
    </row>
    <row r="1424" spans="26:28" x14ac:dyDescent="0.2">
      <c r="Z1424" s="175"/>
      <c r="AA1424" s="175"/>
      <c r="AB1424" s="175"/>
    </row>
    <row r="1425" spans="26:28" x14ac:dyDescent="0.2">
      <c r="Z1425" s="175"/>
      <c r="AA1425" s="175"/>
      <c r="AB1425" s="175"/>
    </row>
    <row r="1426" spans="26:28" x14ac:dyDescent="0.2">
      <c r="Z1426" s="175"/>
      <c r="AA1426" s="175"/>
      <c r="AB1426" s="175"/>
    </row>
    <row r="1427" spans="26:28" x14ac:dyDescent="0.2">
      <c r="Z1427" s="175"/>
      <c r="AA1427" s="175"/>
      <c r="AB1427" s="175"/>
    </row>
    <row r="1428" spans="26:28" x14ac:dyDescent="0.2">
      <c r="Z1428" s="175"/>
      <c r="AA1428" s="175"/>
      <c r="AB1428" s="175"/>
    </row>
    <row r="1429" spans="26:28" x14ac:dyDescent="0.2">
      <c r="Z1429" s="175"/>
      <c r="AA1429" s="175"/>
      <c r="AB1429" s="175"/>
    </row>
    <row r="1430" spans="26:28" x14ac:dyDescent="0.2">
      <c r="Z1430" s="175"/>
      <c r="AA1430" s="175"/>
      <c r="AB1430" s="175"/>
    </row>
    <row r="1431" spans="26:28" x14ac:dyDescent="0.2">
      <c r="Z1431" s="175"/>
      <c r="AA1431" s="175"/>
      <c r="AB1431" s="175"/>
    </row>
    <row r="1432" spans="26:28" x14ac:dyDescent="0.2">
      <c r="Z1432" s="175"/>
      <c r="AA1432" s="175"/>
      <c r="AB1432" s="175"/>
    </row>
    <row r="1433" spans="26:28" x14ac:dyDescent="0.2">
      <c r="Z1433" s="175"/>
      <c r="AA1433" s="175"/>
      <c r="AB1433" s="175"/>
    </row>
    <row r="1434" spans="26:28" x14ac:dyDescent="0.2">
      <c r="Z1434" s="175"/>
      <c r="AA1434" s="175"/>
      <c r="AB1434" s="175"/>
    </row>
    <row r="1435" spans="26:28" x14ac:dyDescent="0.2">
      <c r="Z1435" s="175"/>
      <c r="AA1435" s="175"/>
      <c r="AB1435" s="175"/>
    </row>
    <row r="1436" spans="26:28" x14ac:dyDescent="0.2">
      <c r="Z1436" s="175"/>
      <c r="AA1436" s="175"/>
      <c r="AB1436" s="175"/>
    </row>
    <row r="1437" spans="26:28" x14ac:dyDescent="0.2">
      <c r="Z1437" s="175"/>
      <c r="AA1437" s="175"/>
      <c r="AB1437" s="175"/>
    </row>
    <row r="1438" spans="26:28" x14ac:dyDescent="0.2">
      <c r="Z1438" s="175"/>
      <c r="AA1438" s="175"/>
      <c r="AB1438" s="175"/>
    </row>
    <row r="1439" spans="26:28" x14ac:dyDescent="0.2">
      <c r="Z1439" s="175"/>
      <c r="AA1439" s="175"/>
      <c r="AB1439" s="175"/>
    </row>
    <row r="1440" spans="26:28" x14ac:dyDescent="0.2">
      <c r="Z1440" s="175"/>
      <c r="AA1440" s="175"/>
      <c r="AB1440" s="175"/>
    </row>
    <row r="1441" spans="26:28" x14ac:dyDescent="0.2">
      <c r="Z1441" s="175"/>
      <c r="AA1441" s="175"/>
      <c r="AB1441" s="175"/>
    </row>
    <row r="1442" spans="26:28" x14ac:dyDescent="0.2">
      <c r="Z1442" s="175"/>
      <c r="AA1442" s="175"/>
      <c r="AB1442" s="175"/>
    </row>
    <row r="1443" spans="26:28" x14ac:dyDescent="0.2">
      <c r="Z1443" s="175"/>
      <c r="AA1443" s="175"/>
      <c r="AB1443" s="175"/>
    </row>
    <row r="1444" spans="26:28" x14ac:dyDescent="0.2">
      <c r="Z1444" s="175"/>
      <c r="AA1444" s="175"/>
      <c r="AB1444" s="175"/>
    </row>
    <row r="1445" spans="26:28" x14ac:dyDescent="0.2">
      <c r="Z1445" s="175"/>
      <c r="AA1445" s="175"/>
      <c r="AB1445" s="175"/>
    </row>
    <row r="1446" spans="26:28" x14ac:dyDescent="0.2">
      <c r="Z1446" s="175"/>
      <c r="AA1446" s="175"/>
      <c r="AB1446" s="175"/>
    </row>
    <row r="1447" spans="26:28" x14ac:dyDescent="0.2">
      <c r="Z1447" s="175"/>
      <c r="AA1447" s="175"/>
      <c r="AB1447" s="175"/>
    </row>
    <row r="1448" spans="26:28" x14ac:dyDescent="0.2">
      <c r="Z1448" s="175"/>
      <c r="AA1448" s="175"/>
      <c r="AB1448" s="175"/>
    </row>
    <row r="1449" spans="26:28" x14ac:dyDescent="0.2">
      <c r="Z1449" s="175"/>
      <c r="AA1449" s="175"/>
      <c r="AB1449" s="175"/>
    </row>
    <row r="1450" spans="26:28" x14ac:dyDescent="0.2">
      <c r="Z1450" s="175"/>
      <c r="AA1450" s="175"/>
      <c r="AB1450" s="175"/>
    </row>
    <row r="1451" spans="26:28" x14ac:dyDescent="0.2">
      <c r="Z1451" s="175"/>
      <c r="AA1451" s="175"/>
      <c r="AB1451" s="175"/>
    </row>
    <row r="1452" spans="26:28" x14ac:dyDescent="0.2">
      <c r="Z1452" s="175"/>
      <c r="AA1452" s="175"/>
      <c r="AB1452" s="175"/>
    </row>
    <row r="1453" spans="26:28" x14ac:dyDescent="0.2">
      <c r="Z1453" s="175"/>
      <c r="AA1453" s="175"/>
      <c r="AB1453" s="175"/>
    </row>
    <row r="1454" spans="26:28" x14ac:dyDescent="0.2">
      <c r="Z1454" s="175"/>
      <c r="AA1454" s="175"/>
      <c r="AB1454" s="175"/>
    </row>
    <row r="1455" spans="26:28" x14ac:dyDescent="0.2">
      <c r="Z1455" s="175"/>
      <c r="AA1455" s="175"/>
      <c r="AB1455" s="175"/>
    </row>
    <row r="1456" spans="26:28" x14ac:dyDescent="0.2">
      <c r="Z1456" s="175"/>
      <c r="AA1456" s="175"/>
      <c r="AB1456" s="175"/>
    </row>
    <row r="1457" spans="26:28" x14ac:dyDescent="0.2">
      <c r="Z1457" s="175"/>
      <c r="AA1457" s="175"/>
      <c r="AB1457" s="175"/>
    </row>
    <row r="1458" spans="26:28" x14ac:dyDescent="0.2">
      <c r="Z1458" s="175"/>
      <c r="AA1458" s="175"/>
      <c r="AB1458" s="175"/>
    </row>
    <row r="1459" spans="26:28" x14ac:dyDescent="0.2">
      <c r="Z1459" s="175"/>
      <c r="AA1459" s="175"/>
      <c r="AB1459" s="175"/>
    </row>
    <row r="1460" spans="26:28" x14ac:dyDescent="0.2">
      <c r="Z1460" s="175"/>
      <c r="AA1460" s="175"/>
      <c r="AB1460" s="175"/>
    </row>
    <row r="1461" spans="26:28" x14ac:dyDescent="0.2">
      <c r="Z1461" s="175"/>
      <c r="AA1461" s="175"/>
      <c r="AB1461" s="175"/>
    </row>
    <row r="1462" spans="26:28" x14ac:dyDescent="0.2">
      <c r="Z1462" s="175"/>
      <c r="AA1462" s="175"/>
      <c r="AB1462" s="175"/>
    </row>
    <row r="1463" spans="26:28" x14ac:dyDescent="0.2">
      <c r="Z1463" s="175"/>
      <c r="AA1463" s="175"/>
      <c r="AB1463" s="175"/>
    </row>
    <row r="1464" spans="26:28" x14ac:dyDescent="0.2">
      <c r="Z1464" s="175"/>
      <c r="AA1464" s="175"/>
      <c r="AB1464" s="175"/>
    </row>
    <row r="1465" spans="26:28" x14ac:dyDescent="0.2">
      <c r="Z1465" s="175"/>
      <c r="AA1465" s="175"/>
      <c r="AB1465" s="175"/>
    </row>
    <row r="1466" spans="26:28" x14ac:dyDescent="0.2">
      <c r="Z1466" s="175"/>
      <c r="AA1466" s="175"/>
      <c r="AB1466" s="175"/>
    </row>
    <row r="1467" spans="26:28" x14ac:dyDescent="0.2">
      <c r="Z1467" s="175"/>
      <c r="AA1467" s="175"/>
      <c r="AB1467" s="175"/>
    </row>
    <row r="1468" spans="26:28" x14ac:dyDescent="0.2">
      <c r="Z1468" s="175"/>
      <c r="AA1468" s="175"/>
      <c r="AB1468" s="175"/>
    </row>
    <row r="1469" spans="26:28" x14ac:dyDescent="0.2">
      <c r="Z1469" s="175"/>
      <c r="AA1469" s="175"/>
      <c r="AB1469" s="175"/>
    </row>
    <row r="1470" spans="26:28" x14ac:dyDescent="0.2">
      <c r="Z1470" s="175"/>
      <c r="AA1470" s="175"/>
      <c r="AB1470" s="175"/>
    </row>
    <row r="1471" spans="26:28" x14ac:dyDescent="0.2">
      <c r="Z1471" s="175"/>
      <c r="AA1471" s="175"/>
      <c r="AB1471" s="175"/>
    </row>
    <row r="1472" spans="26:28" x14ac:dyDescent="0.2">
      <c r="Z1472" s="175"/>
      <c r="AA1472" s="175"/>
      <c r="AB1472" s="175"/>
    </row>
    <row r="1473" spans="26:28" x14ac:dyDescent="0.2">
      <c r="Z1473" s="175"/>
      <c r="AA1473" s="175"/>
      <c r="AB1473" s="175"/>
    </row>
    <row r="1474" spans="26:28" x14ac:dyDescent="0.2">
      <c r="Z1474" s="175"/>
      <c r="AA1474" s="175"/>
      <c r="AB1474" s="175"/>
    </row>
    <row r="1475" spans="26:28" x14ac:dyDescent="0.2">
      <c r="Z1475" s="175"/>
      <c r="AA1475" s="175"/>
      <c r="AB1475" s="175"/>
    </row>
    <row r="1476" spans="26:28" x14ac:dyDescent="0.2">
      <c r="Z1476" s="175"/>
      <c r="AA1476" s="175"/>
      <c r="AB1476" s="175"/>
    </row>
    <row r="1477" spans="26:28" x14ac:dyDescent="0.2">
      <c r="Z1477" s="175"/>
      <c r="AA1477" s="175"/>
      <c r="AB1477" s="175"/>
    </row>
    <row r="1478" spans="26:28" x14ac:dyDescent="0.2">
      <c r="Z1478" s="175"/>
      <c r="AA1478" s="175"/>
      <c r="AB1478" s="175"/>
    </row>
    <row r="1479" spans="26:28" x14ac:dyDescent="0.2">
      <c r="Z1479" s="175"/>
      <c r="AA1479" s="175"/>
      <c r="AB1479" s="175"/>
    </row>
    <row r="1480" spans="26:28" x14ac:dyDescent="0.2">
      <c r="Z1480" s="175"/>
      <c r="AA1480" s="175"/>
      <c r="AB1480" s="175"/>
    </row>
    <row r="1481" spans="26:28" x14ac:dyDescent="0.2">
      <c r="Z1481" s="175"/>
      <c r="AA1481" s="175"/>
      <c r="AB1481" s="175"/>
    </row>
    <row r="1482" spans="26:28" x14ac:dyDescent="0.2">
      <c r="Z1482" s="175"/>
      <c r="AA1482" s="175"/>
      <c r="AB1482" s="175"/>
    </row>
    <row r="1483" spans="26:28" x14ac:dyDescent="0.2">
      <c r="Z1483" s="175"/>
      <c r="AA1483" s="175"/>
      <c r="AB1483" s="175"/>
    </row>
    <row r="1484" spans="26:28" x14ac:dyDescent="0.2">
      <c r="Z1484" s="175"/>
      <c r="AA1484" s="175"/>
      <c r="AB1484" s="175"/>
    </row>
    <row r="1485" spans="26:28" x14ac:dyDescent="0.2">
      <c r="Z1485" s="175"/>
      <c r="AA1485" s="175"/>
      <c r="AB1485" s="175"/>
    </row>
    <row r="1486" spans="26:28" x14ac:dyDescent="0.2">
      <c r="Z1486" s="175"/>
      <c r="AA1486" s="175"/>
      <c r="AB1486" s="175"/>
    </row>
    <row r="1487" spans="26:28" x14ac:dyDescent="0.2">
      <c r="Z1487" s="175"/>
      <c r="AA1487" s="175"/>
      <c r="AB1487" s="175"/>
    </row>
    <row r="1488" spans="26:28" x14ac:dyDescent="0.2">
      <c r="Z1488" s="175"/>
      <c r="AA1488" s="175"/>
      <c r="AB1488" s="175"/>
    </row>
    <row r="1489" spans="26:28" x14ac:dyDescent="0.2">
      <c r="Z1489" s="175"/>
      <c r="AA1489" s="175"/>
      <c r="AB1489" s="175"/>
    </row>
    <row r="1490" spans="26:28" x14ac:dyDescent="0.2">
      <c r="Z1490" s="175"/>
      <c r="AA1490" s="175"/>
      <c r="AB1490" s="175"/>
    </row>
    <row r="1491" spans="26:28" x14ac:dyDescent="0.2">
      <c r="Z1491" s="175"/>
      <c r="AA1491" s="175"/>
      <c r="AB1491" s="175"/>
    </row>
    <row r="1492" spans="26:28" x14ac:dyDescent="0.2">
      <c r="Z1492" s="175"/>
      <c r="AA1492" s="175"/>
      <c r="AB1492" s="175"/>
    </row>
    <row r="1493" spans="26:28" x14ac:dyDescent="0.2">
      <c r="Z1493" s="175"/>
      <c r="AA1493" s="175"/>
      <c r="AB1493" s="175"/>
    </row>
    <row r="1494" spans="26:28" x14ac:dyDescent="0.2">
      <c r="Z1494" s="175"/>
      <c r="AA1494" s="175"/>
      <c r="AB1494" s="175"/>
    </row>
    <row r="1495" spans="26:28" x14ac:dyDescent="0.2">
      <c r="Z1495" s="175"/>
      <c r="AA1495" s="175"/>
      <c r="AB1495" s="175"/>
    </row>
    <row r="1496" spans="26:28" x14ac:dyDescent="0.2">
      <c r="Z1496" s="175"/>
      <c r="AA1496" s="175"/>
      <c r="AB1496" s="175"/>
    </row>
    <row r="1497" spans="26:28" x14ac:dyDescent="0.2">
      <c r="Z1497" s="175"/>
      <c r="AA1497" s="175"/>
      <c r="AB1497" s="175"/>
    </row>
    <row r="1498" spans="26:28" x14ac:dyDescent="0.2">
      <c r="Z1498" s="175"/>
      <c r="AA1498" s="175"/>
      <c r="AB1498" s="175"/>
    </row>
    <row r="1499" spans="26:28" x14ac:dyDescent="0.2">
      <c r="Z1499" s="175"/>
      <c r="AA1499" s="175"/>
      <c r="AB1499" s="175"/>
    </row>
    <row r="1500" spans="26:28" x14ac:dyDescent="0.2">
      <c r="Z1500" s="175"/>
      <c r="AA1500" s="175"/>
      <c r="AB1500" s="175"/>
    </row>
    <row r="1501" spans="26:28" x14ac:dyDescent="0.2">
      <c r="Z1501" s="175"/>
      <c r="AA1501" s="175"/>
      <c r="AB1501" s="175"/>
    </row>
    <row r="1502" spans="26:28" x14ac:dyDescent="0.2">
      <c r="Z1502" s="175"/>
      <c r="AA1502" s="175"/>
      <c r="AB1502" s="175"/>
    </row>
    <row r="1503" spans="26:28" x14ac:dyDescent="0.2">
      <c r="Z1503" s="175"/>
      <c r="AA1503" s="175"/>
      <c r="AB1503" s="175"/>
    </row>
    <row r="1504" spans="26:28" x14ac:dyDescent="0.2">
      <c r="Z1504" s="175"/>
      <c r="AA1504" s="175"/>
      <c r="AB1504" s="175"/>
    </row>
    <row r="1505" spans="26:28" x14ac:dyDescent="0.2">
      <c r="Z1505" s="175"/>
      <c r="AA1505" s="175"/>
      <c r="AB1505" s="175"/>
    </row>
    <row r="1506" spans="26:28" x14ac:dyDescent="0.2">
      <c r="Z1506" s="175"/>
      <c r="AA1506" s="175"/>
      <c r="AB1506" s="175"/>
    </row>
    <row r="1507" spans="26:28" x14ac:dyDescent="0.2">
      <c r="Z1507" s="175"/>
      <c r="AA1507" s="175"/>
      <c r="AB1507" s="175"/>
    </row>
    <row r="1508" spans="26:28" x14ac:dyDescent="0.2">
      <c r="Z1508" s="175"/>
      <c r="AA1508" s="175"/>
      <c r="AB1508" s="175"/>
    </row>
    <row r="1509" spans="26:28" x14ac:dyDescent="0.2">
      <c r="Z1509" s="175"/>
      <c r="AA1509" s="175"/>
      <c r="AB1509" s="175"/>
    </row>
    <row r="1510" spans="26:28" x14ac:dyDescent="0.2">
      <c r="Z1510" s="175"/>
      <c r="AA1510" s="175"/>
      <c r="AB1510" s="175"/>
    </row>
    <row r="1511" spans="26:28" x14ac:dyDescent="0.2">
      <c r="Z1511" s="175"/>
      <c r="AA1511" s="175"/>
      <c r="AB1511" s="175"/>
    </row>
    <row r="1512" spans="26:28" x14ac:dyDescent="0.2">
      <c r="Z1512" s="175"/>
      <c r="AA1512" s="175"/>
      <c r="AB1512" s="175"/>
    </row>
    <row r="1513" spans="26:28" x14ac:dyDescent="0.2">
      <c r="Z1513" s="175"/>
      <c r="AA1513" s="175"/>
      <c r="AB1513" s="175"/>
    </row>
    <row r="1514" spans="26:28" x14ac:dyDescent="0.2">
      <c r="Z1514" s="175"/>
      <c r="AA1514" s="175"/>
      <c r="AB1514" s="175"/>
    </row>
    <row r="1515" spans="26:28" x14ac:dyDescent="0.2">
      <c r="Z1515" s="175"/>
      <c r="AA1515" s="175"/>
      <c r="AB1515" s="175"/>
    </row>
    <row r="1516" spans="26:28" x14ac:dyDescent="0.2">
      <c r="Z1516" s="175"/>
      <c r="AA1516" s="175"/>
      <c r="AB1516" s="175"/>
    </row>
    <row r="1517" spans="26:28" x14ac:dyDescent="0.2">
      <c r="Z1517" s="175"/>
      <c r="AA1517" s="175"/>
      <c r="AB1517" s="175"/>
    </row>
    <row r="1518" spans="26:28" x14ac:dyDescent="0.2">
      <c r="Z1518" s="175"/>
      <c r="AA1518" s="175"/>
      <c r="AB1518" s="175"/>
    </row>
    <row r="1519" spans="26:28" x14ac:dyDescent="0.2">
      <c r="Z1519" s="175"/>
      <c r="AA1519" s="175"/>
      <c r="AB1519" s="175"/>
    </row>
    <row r="1520" spans="26:28" x14ac:dyDescent="0.2">
      <c r="Z1520" s="175"/>
      <c r="AA1520" s="175"/>
      <c r="AB1520" s="175"/>
    </row>
    <row r="1521" spans="26:28" x14ac:dyDescent="0.2">
      <c r="Z1521" s="175"/>
      <c r="AA1521" s="175"/>
      <c r="AB1521" s="175"/>
    </row>
    <row r="1522" spans="26:28" x14ac:dyDescent="0.2">
      <c r="Z1522" s="175"/>
      <c r="AA1522" s="175"/>
      <c r="AB1522" s="175"/>
    </row>
    <row r="1523" spans="26:28" x14ac:dyDescent="0.2">
      <c r="Z1523" s="175"/>
      <c r="AA1523" s="175"/>
      <c r="AB1523" s="175"/>
    </row>
    <row r="1524" spans="26:28" x14ac:dyDescent="0.2">
      <c r="Z1524" s="175"/>
      <c r="AA1524" s="175"/>
      <c r="AB1524" s="175"/>
    </row>
    <row r="1525" spans="26:28" x14ac:dyDescent="0.2">
      <c r="Z1525" s="175"/>
      <c r="AA1525" s="175"/>
      <c r="AB1525" s="175"/>
    </row>
    <row r="1526" spans="26:28" x14ac:dyDescent="0.2">
      <c r="Z1526" s="175"/>
      <c r="AA1526" s="175"/>
      <c r="AB1526" s="175"/>
    </row>
    <row r="1527" spans="26:28" x14ac:dyDescent="0.2">
      <c r="Z1527" s="175"/>
      <c r="AA1527" s="175"/>
      <c r="AB1527" s="175"/>
    </row>
    <row r="1528" spans="26:28" x14ac:dyDescent="0.2">
      <c r="Z1528" s="175"/>
      <c r="AA1528" s="175"/>
      <c r="AB1528" s="175"/>
    </row>
    <row r="1529" spans="26:28" x14ac:dyDescent="0.2">
      <c r="Z1529" s="175"/>
      <c r="AA1529" s="175"/>
      <c r="AB1529" s="175"/>
    </row>
    <row r="1530" spans="26:28" x14ac:dyDescent="0.2">
      <c r="Z1530" s="175"/>
      <c r="AA1530" s="175"/>
      <c r="AB1530" s="175"/>
    </row>
    <row r="1531" spans="26:28" x14ac:dyDescent="0.2">
      <c r="Z1531" s="175"/>
      <c r="AA1531" s="175"/>
      <c r="AB1531" s="175"/>
    </row>
    <row r="1532" spans="26:28" x14ac:dyDescent="0.2">
      <c r="Z1532" s="175"/>
      <c r="AA1532" s="175"/>
      <c r="AB1532" s="175"/>
    </row>
    <row r="1533" spans="26:28" x14ac:dyDescent="0.2">
      <c r="Z1533" s="175"/>
      <c r="AA1533" s="175"/>
      <c r="AB1533" s="175"/>
    </row>
    <row r="1534" spans="26:28" x14ac:dyDescent="0.2">
      <c r="Z1534" s="175"/>
      <c r="AA1534" s="175"/>
      <c r="AB1534" s="175"/>
    </row>
    <row r="1535" spans="26:28" x14ac:dyDescent="0.2">
      <c r="Z1535" s="175"/>
      <c r="AA1535" s="175"/>
      <c r="AB1535" s="175"/>
    </row>
    <row r="1536" spans="26:28" x14ac:dyDescent="0.2">
      <c r="Z1536" s="175"/>
      <c r="AA1536" s="175"/>
      <c r="AB1536" s="175"/>
    </row>
    <row r="1537" spans="26:28" x14ac:dyDescent="0.2">
      <c r="Z1537" s="175"/>
      <c r="AA1537" s="175"/>
      <c r="AB1537" s="175"/>
    </row>
    <row r="1538" spans="26:28" x14ac:dyDescent="0.2">
      <c r="Z1538" s="175"/>
      <c r="AA1538" s="175"/>
      <c r="AB1538" s="175"/>
    </row>
    <row r="1539" spans="26:28" x14ac:dyDescent="0.2">
      <c r="Z1539" s="175"/>
      <c r="AA1539" s="175"/>
      <c r="AB1539" s="175"/>
    </row>
    <row r="1540" spans="26:28" x14ac:dyDescent="0.2">
      <c r="Z1540" s="175"/>
      <c r="AA1540" s="175"/>
      <c r="AB1540" s="175"/>
    </row>
    <row r="1541" spans="26:28" x14ac:dyDescent="0.2">
      <c r="Z1541" s="179"/>
      <c r="AA1541" s="179"/>
      <c r="AB1541" s="179"/>
    </row>
  </sheetData>
  <autoFilter ref="A1:L32" xr:uid="{00000000-0009-0000-0000-000000000000}"/>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Sola Adeleke</dc:creator>
  <cp:lastModifiedBy>Kaiwen Wang</cp:lastModifiedBy>
  <cp:revision/>
  <dcterms:created xsi:type="dcterms:W3CDTF">2021-03-09T15:57:23Z</dcterms:created>
  <dcterms:modified xsi:type="dcterms:W3CDTF">2021-07-25T11:03:51Z</dcterms:modified>
</cp:coreProperties>
</file>