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16" i="1" l="1"/>
  <c r="M10" i="1"/>
  <c r="M9" i="1"/>
  <c r="M3" i="1"/>
  <c r="L12" i="1"/>
  <c r="M12" i="1" s="1"/>
  <c r="L11" i="1"/>
  <c r="M11" i="1" s="1"/>
  <c r="L15" i="1"/>
  <c r="M15" i="1" s="1"/>
  <c r="L14" i="1"/>
  <c r="M14" i="1" s="1"/>
  <c r="M13" i="1"/>
  <c r="L13" i="1"/>
  <c r="M8" i="1"/>
  <c r="M7" i="1"/>
  <c r="M6" i="1"/>
  <c r="M5" i="1"/>
  <c r="M4" i="1"/>
  <c r="L8" i="1"/>
  <c r="L7" i="1"/>
  <c r="L6" i="1"/>
  <c r="L5" i="1"/>
  <c r="L4" i="1"/>
  <c r="I12" i="1"/>
  <c r="I13" i="1"/>
  <c r="I14" i="1"/>
  <c r="I11" i="1"/>
  <c r="I5" i="1"/>
  <c r="I6" i="1"/>
  <c r="I7" i="1"/>
  <c r="I4" i="1"/>
</calcChain>
</file>

<file path=xl/sharedStrings.xml><?xml version="1.0" encoding="utf-8"?>
<sst xmlns="http://schemas.openxmlformats.org/spreadsheetml/2006/main" count="23" uniqueCount="13">
  <si>
    <t>Generations</t>
  </si>
  <si>
    <t>Best Fitness</t>
  </si>
  <si>
    <t>Average Fitness</t>
  </si>
  <si>
    <t>Fitness Std Dev</t>
  </si>
  <si>
    <t>Averages</t>
  </si>
  <si>
    <t>Roulette Selection</t>
  </si>
  <si>
    <t>Roulette Selection With Elitism</t>
  </si>
  <si>
    <t>Box Plot</t>
  </si>
  <si>
    <t>Median</t>
  </si>
  <si>
    <t>Min</t>
  </si>
  <si>
    <t>Max</t>
  </si>
  <si>
    <t>Quartile 1</t>
  </si>
  <si>
    <t>Quartile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</si>
</sst>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074365704287E-2"/>
          <c:y val="0.15277777777777779"/>
          <c:w val="0.89745603674540686"/>
          <c:h val="0.7312423447069117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Sheet1!$K$4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</c:spPr>
          <c:invertIfNegative val="0"/>
          <c:val>
            <c:numRef>
              <c:f>Sheet1!$L$4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1"/>
          <c:order val="1"/>
          <c:tx>
            <c:strRef>
              <c:f>Sheet1!$K$5</c:f>
              <c:strCache>
                <c:ptCount val="1"/>
                <c:pt idx="0">
                  <c:v>Quartile 1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percentage"/>
            <c:noEndCap val="0"/>
            <c:val val="100"/>
          </c:errBars>
          <c:val>
            <c:numRef>
              <c:f>Sheet1!$L$5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2"/>
          <c:order val="2"/>
          <c:tx>
            <c:strRef>
              <c:f>Sheet1!$K$6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val>
            <c:numRef>
              <c:f>Sheet1!$L$6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3"/>
          <c:order val="3"/>
          <c:tx>
            <c:strRef>
              <c:f>Sheet1!$K$7</c:f>
              <c:strCache>
                <c:ptCount val="1"/>
                <c:pt idx="0">
                  <c:v>Quartile 2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Sheet1!$L$8</c:f>
                <c:numCache>
                  <c:formatCode>General</c:formatCode>
                  <c:ptCount val="1"/>
                  <c:pt idx="0">
                    <c:v>11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Sheet1!$L$7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4"/>
          <c:tx>
            <c:strRef>
              <c:f>Sheet1!$K$8</c:f>
              <c:strCache>
                <c:ptCount val="1"/>
                <c:pt idx="0">
                  <c:v>Max</c:v>
                </c:pt>
              </c:strCache>
            </c:strRef>
          </c:tx>
          <c:spPr>
            <a:noFill/>
          </c:spPr>
          <c:invertIfNegative val="0"/>
          <c:val>
            <c:numRef>
              <c:f>Sheet1!$L$8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8919552"/>
        <c:axId val="97752704"/>
      </c:barChart>
      <c:catAx>
        <c:axId val="528919552"/>
        <c:scaling>
          <c:orientation val="minMax"/>
        </c:scaling>
        <c:delete val="1"/>
        <c:axPos val="l"/>
        <c:majorTickMark val="out"/>
        <c:minorTickMark val="none"/>
        <c:tickLblPos val="nextTo"/>
        <c:crossAx val="97752704"/>
        <c:crosses val="autoZero"/>
        <c:auto val="1"/>
        <c:lblAlgn val="ctr"/>
        <c:lblOffset val="100"/>
        <c:noMultiLvlLbl val="0"/>
      </c:catAx>
      <c:valAx>
        <c:axId val="9775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8919552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074365704287E-2"/>
          <c:y val="0.15277777777777779"/>
          <c:w val="0.89745603674540686"/>
          <c:h val="0.7312423447069117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Sheet1!$K$11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</c:spPr>
          <c:invertIfNegative val="0"/>
          <c:val>
            <c:numRef>
              <c:f>Sheet1!$L$11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</c:ser>
        <c:ser>
          <c:idx val="1"/>
          <c:order val="1"/>
          <c:tx>
            <c:strRef>
              <c:f>Sheet1!$K$12</c:f>
              <c:strCache>
                <c:ptCount val="1"/>
                <c:pt idx="0">
                  <c:v>Quartile 1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percentage"/>
            <c:noEndCap val="0"/>
            <c:val val="100"/>
          </c:errBars>
          <c:val>
            <c:numRef>
              <c:f>Sheet1!$L$12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</c:ser>
        <c:ser>
          <c:idx val="2"/>
          <c:order val="2"/>
          <c:tx>
            <c:strRef>
              <c:f>Sheet1!$K$13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val>
            <c:numRef>
              <c:f>Sheet1!$L$13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</c:ser>
        <c:ser>
          <c:idx val="3"/>
          <c:order val="3"/>
          <c:tx>
            <c:strRef>
              <c:f>Sheet1!$K$14</c:f>
              <c:strCache>
                <c:ptCount val="1"/>
                <c:pt idx="0">
                  <c:v>Quartile 2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Sheet1!$L$8</c:f>
                <c:numCache>
                  <c:formatCode>General</c:formatCode>
                  <c:ptCount val="1"/>
                  <c:pt idx="0">
                    <c:v>11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Sheet1!$L$14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</c:ser>
        <c:ser>
          <c:idx val="4"/>
          <c:order val="4"/>
          <c:tx>
            <c:strRef>
              <c:f>Sheet1!$K$15</c:f>
              <c:strCache>
                <c:ptCount val="1"/>
                <c:pt idx="0">
                  <c:v>Max</c:v>
                </c:pt>
              </c:strCache>
            </c:strRef>
          </c:tx>
          <c:spPr>
            <a:noFill/>
          </c:spPr>
          <c:invertIfNegative val="0"/>
          <c:val>
            <c:numRef>
              <c:f>Sheet1!$L$15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9646080"/>
        <c:axId val="528850944"/>
      </c:barChart>
      <c:catAx>
        <c:axId val="529646080"/>
        <c:scaling>
          <c:orientation val="minMax"/>
        </c:scaling>
        <c:delete val="1"/>
        <c:axPos val="l"/>
        <c:majorTickMark val="out"/>
        <c:minorTickMark val="none"/>
        <c:tickLblPos val="nextTo"/>
        <c:crossAx val="528850944"/>
        <c:crosses val="autoZero"/>
        <c:auto val="1"/>
        <c:lblAlgn val="ctr"/>
        <c:lblOffset val="100"/>
        <c:noMultiLvlLbl val="0"/>
      </c:catAx>
      <c:valAx>
        <c:axId val="52885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9646080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819150</xdr:colOff>
      <xdr:row>16</xdr:row>
      <xdr:rowOff>119062</xdr:rowOff>
    </xdr:from>
    <xdr:to>
      <xdr:col>8</xdr:col>
      <xdr:colOff>323850</xdr:colOff>
      <xdr:row>31</xdr:row>
      <xdr:rowOff>4762</xdr:rowOff>
    </xdr:to>
    <xdr:grpSp>
      <xdr:nvGrpSpPr>
        <xdr:cNvPr id="10" name="Group 9"/>
        <xdr:cNvGrpSpPr/>
      </xdr:nvGrpSpPr>
      <xdr:grpSpPr>
        <a:xfrm>
          <a:off x="1428750" y="3167062"/>
          <a:ext cx="4572000" cy="2743200"/>
          <a:chOff x="904875" y="2881312"/>
          <a:chExt cx="4572000" cy="2743200"/>
        </a:xfrm>
      </xdr:grpSpPr>
      <xdr:graphicFrame macro="">
        <xdr:nvGraphicFramePr>
          <xdr:cNvPr id="2" name="Chart 1"/>
          <xdr:cNvGraphicFramePr/>
        </xdr:nvGraphicFramePr>
        <xdr:xfrm>
          <a:off x="904875" y="2881312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8" name="Group 7"/>
          <xdr:cNvGrpSpPr/>
        </xdr:nvGrpSpPr>
        <xdr:grpSpPr>
          <a:xfrm>
            <a:off x="1314450" y="3238500"/>
            <a:ext cx="3825639" cy="750335"/>
            <a:chOff x="1304925" y="3114675"/>
            <a:chExt cx="3825639" cy="750335"/>
          </a:xfrm>
        </xdr:grpSpPr>
        <xdr:sp macro="" textlink="$M4">
          <xdr:nvSpPr>
            <xdr:cNvPr id="3" name="TextBox 2"/>
            <xdr:cNvSpPr txBox="1"/>
          </xdr:nvSpPr>
          <xdr:spPr>
            <a:xfrm>
              <a:off x="1304925" y="3600450"/>
              <a:ext cx="617285" cy="264560"/>
            </a:xfrm>
            <a:prstGeom prst="rect">
              <a:avLst/>
            </a:prstGeom>
            <a:solidFill>
              <a:schemeClr val="accent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9613F805-743A-4FF8-994C-028A3B9AB940}" type="TxLink">
                <a:rPr lang="en-US" sz="1100" b="0" i="0" u="none" strike="noStrike">
                  <a:solidFill>
                    <a:schemeClr val="bg1"/>
                  </a:solidFill>
                  <a:latin typeface="Calibri"/>
                </a:rPr>
                <a:pPr/>
                <a:t>Min = 9</a:t>
              </a:fld>
              <a:endParaRPr lang="en-GB" sz="1100">
                <a:solidFill>
                  <a:schemeClr val="bg1"/>
                </a:solidFill>
              </a:endParaRPr>
            </a:p>
          </xdr:txBody>
        </xdr:sp>
        <xdr:sp macro="" textlink="$M5">
          <xdr:nvSpPr>
            <xdr:cNvPr id="4" name="TextBox 3"/>
            <xdr:cNvSpPr txBox="1"/>
          </xdr:nvSpPr>
          <xdr:spPr>
            <a:xfrm>
              <a:off x="1743075" y="3352800"/>
              <a:ext cx="1243995" cy="264560"/>
            </a:xfrm>
            <a:prstGeom prst="rect">
              <a:avLst/>
            </a:prstGeom>
            <a:solidFill>
              <a:schemeClr val="accent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B221795B-D2A2-4321-84C6-9E3ED40959CF}" type="TxLink">
                <a:rPr lang="en-US" sz="1100" b="0" i="0" u="none" strike="noStrike">
                  <a:solidFill>
                    <a:schemeClr val="bg1"/>
                  </a:solidFill>
                  <a:latin typeface="Calibri"/>
                </a:rPr>
                <a:pPr/>
                <a:t>Lower Quartile = 9</a:t>
              </a:fld>
              <a:endParaRPr lang="en-GB" sz="1100">
                <a:solidFill>
                  <a:schemeClr val="bg1"/>
                </a:solidFill>
              </a:endParaRPr>
            </a:p>
          </xdr:txBody>
        </xdr:sp>
        <xdr:sp macro="" textlink="$M7">
          <xdr:nvSpPr>
            <xdr:cNvPr id="5" name="TextBox 4"/>
            <xdr:cNvSpPr txBox="1"/>
          </xdr:nvSpPr>
          <xdr:spPr>
            <a:xfrm>
              <a:off x="3162300" y="3362325"/>
              <a:ext cx="1319720" cy="264560"/>
            </a:xfrm>
            <a:prstGeom prst="rect">
              <a:avLst/>
            </a:prstGeom>
            <a:solidFill>
              <a:schemeClr val="accent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F82F004D-2E03-4E92-9445-E50C08B25659}" type="TxLink">
                <a:rPr lang="en-US" sz="1100" b="0" i="0" u="none" strike="noStrike">
                  <a:solidFill>
                    <a:schemeClr val="bg1"/>
                  </a:solidFill>
                  <a:latin typeface="Calibri"/>
                </a:rPr>
                <a:pPr/>
                <a:t>Upper Quartile = 10</a:t>
              </a:fld>
              <a:endParaRPr lang="en-GB" sz="1100">
                <a:solidFill>
                  <a:schemeClr val="bg1"/>
                </a:solidFill>
              </a:endParaRPr>
            </a:p>
          </xdr:txBody>
        </xdr:sp>
        <xdr:sp macro="" textlink="$M6">
          <xdr:nvSpPr>
            <xdr:cNvPr id="6" name="TextBox 5"/>
            <xdr:cNvSpPr txBox="1"/>
          </xdr:nvSpPr>
          <xdr:spPr>
            <a:xfrm>
              <a:off x="2762250" y="3114675"/>
              <a:ext cx="829201" cy="264560"/>
            </a:xfrm>
            <a:prstGeom prst="rect">
              <a:avLst/>
            </a:prstGeom>
            <a:solidFill>
              <a:schemeClr val="accent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87907115-E226-4031-B930-793AC44238E1}" type="TxLink">
                <a:rPr lang="en-US" sz="1100" b="0" i="0" u="none" strike="noStrike">
                  <a:solidFill>
                    <a:schemeClr val="bg1"/>
                  </a:solidFill>
                  <a:latin typeface="Calibri"/>
                </a:rPr>
                <a:pPr/>
                <a:t>Median = 9</a:t>
              </a:fld>
              <a:endParaRPr lang="en-GB" sz="1100">
                <a:solidFill>
                  <a:schemeClr val="bg1"/>
                </a:solidFill>
              </a:endParaRPr>
            </a:p>
          </xdr:txBody>
        </xdr:sp>
        <xdr:sp macro="" textlink="$M8">
          <xdr:nvSpPr>
            <xdr:cNvPr id="7" name="TextBox 6"/>
            <xdr:cNvSpPr txBox="1"/>
          </xdr:nvSpPr>
          <xdr:spPr>
            <a:xfrm>
              <a:off x="4419600" y="3486150"/>
              <a:ext cx="710964" cy="264560"/>
            </a:xfrm>
            <a:prstGeom prst="rect">
              <a:avLst/>
            </a:prstGeom>
            <a:solidFill>
              <a:schemeClr val="accent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3D774E4B-73C4-4FD0-AFDD-03DEA73B680D}" type="TxLink">
                <a:rPr lang="en-US" sz="1100" b="0" i="0" u="none" strike="noStrike">
                  <a:solidFill>
                    <a:schemeClr val="bg1"/>
                  </a:solidFill>
                  <a:latin typeface="Calibri"/>
                </a:rPr>
                <a:pPr/>
                <a:t>Max = 11</a:t>
              </a:fld>
              <a:endParaRPr lang="en-GB" sz="1100">
                <a:solidFill>
                  <a:schemeClr val="bg1"/>
                </a:solidFill>
              </a:endParaRPr>
            </a:p>
          </xdr:txBody>
        </xdr:sp>
      </xdr:grpSp>
      <xdr:sp macro="" textlink="$B2">
        <xdr:nvSpPr>
          <xdr:cNvPr id="9" name="TextBox 8"/>
          <xdr:cNvSpPr txBox="1"/>
        </xdr:nvSpPr>
        <xdr:spPr>
          <a:xfrm>
            <a:off x="2628900" y="2933700"/>
            <a:ext cx="125970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0C2FBC15-2F64-49F6-9D18-0ABC34E0957C}" type="TxLink">
              <a:rPr lang="en-US" sz="1100" b="1" i="0" u="none" strike="noStrike">
                <a:solidFill>
                  <a:srgbClr val="000000"/>
                </a:solidFill>
                <a:latin typeface="Calibri"/>
              </a:rPr>
              <a:pPr/>
              <a:t>Roulette Selection</a:t>
            </a:fld>
            <a:endParaRPr lang="en-GB" sz="1100" b="1"/>
          </a:p>
        </xdr:txBody>
      </xdr:sp>
    </xdr:grpSp>
    <xdr:clientData/>
  </xdr:twoCellAnchor>
  <xdr:twoCellAnchor>
    <xdr:from>
      <xdr:col>8</xdr:col>
      <xdr:colOff>323850</xdr:colOff>
      <xdr:row>16</xdr:row>
      <xdr:rowOff>119062</xdr:rowOff>
    </xdr:from>
    <xdr:to>
      <xdr:col>14</xdr:col>
      <xdr:colOff>590550</xdr:colOff>
      <xdr:row>31</xdr:row>
      <xdr:rowOff>4762</xdr:rowOff>
    </xdr:to>
    <xdr:grpSp>
      <xdr:nvGrpSpPr>
        <xdr:cNvPr id="11" name="Group 10"/>
        <xdr:cNvGrpSpPr/>
      </xdr:nvGrpSpPr>
      <xdr:grpSpPr>
        <a:xfrm>
          <a:off x="6000750" y="3167062"/>
          <a:ext cx="4572000" cy="2743200"/>
          <a:chOff x="904875" y="2881312"/>
          <a:chExt cx="4572000" cy="2743200"/>
        </a:xfrm>
      </xdr:grpSpPr>
      <xdr:graphicFrame macro="">
        <xdr:nvGraphicFramePr>
          <xdr:cNvPr id="12" name="Chart 11"/>
          <xdr:cNvGraphicFramePr/>
        </xdr:nvGraphicFramePr>
        <xdr:xfrm>
          <a:off x="904875" y="2881312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pSp>
        <xdr:nvGrpSpPr>
          <xdr:cNvPr id="13" name="Group 12"/>
          <xdr:cNvGrpSpPr/>
        </xdr:nvGrpSpPr>
        <xdr:grpSpPr>
          <a:xfrm>
            <a:off x="1314450" y="3238500"/>
            <a:ext cx="3949464" cy="750335"/>
            <a:chOff x="1304925" y="3114675"/>
            <a:chExt cx="3949464" cy="750335"/>
          </a:xfrm>
        </xdr:grpSpPr>
        <xdr:sp macro="" textlink="$M11">
          <xdr:nvSpPr>
            <xdr:cNvPr id="15" name="TextBox 14"/>
            <xdr:cNvSpPr txBox="1"/>
          </xdr:nvSpPr>
          <xdr:spPr>
            <a:xfrm>
              <a:off x="1304925" y="3600450"/>
              <a:ext cx="688778" cy="264560"/>
            </a:xfrm>
            <a:prstGeom prst="rect">
              <a:avLst/>
            </a:prstGeom>
            <a:solidFill>
              <a:schemeClr val="accent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A333563E-772C-461B-967D-9386F312D9CE}" type="TxLink">
                <a:rPr lang="en-US" sz="1100" b="0" i="0" u="none" strike="noStrike">
                  <a:solidFill>
                    <a:schemeClr val="bg1"/>
                  </a:solidFill>
                  <a:latin typeface="Calibri"/>
                </a:rPr>
                <a:pPr/>
                <a:t>Min = 19</a:t>
              </a:fld>
              <a:endParaRPr lang="en-GB" sz="1100">
                <a:solidFill>
                  <a:schemeClr val="bg1"/>
                </a:solidFill>
              </a:endParaRPr>
            </a:p>
          </xdr:txBody>
        </xdr:sp>
        <xdr:sp macro="" textlink="$M12">
          <xdr:nvSpPr>
            <xdr:cNvPr id="16" name="TextBox 15"/>
            <xdr:cNvSpPr txBox="1"/>
          </xdr:nvSpPr>
          <xdr:spPr>
            <a:xfrm>
              <a:off x="1743075" y="3352800"/>
              <a:ext cx="1315488" cy="264560"/>
            </a:xfrm>
            <a:prstGeom prst="rect">
              <a:avLst/>
            </a:prstGeom>
            <a:solidFill>
              <a:schemeClr val="accent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6C7301A5-3C88-445F-9B00-4D15B00AE713}" type="TxLink">
                <a:rPr lang="en-US" sz="1100" b="0" i="0" u="none" strike="noStrike">
                  <a:solidFill>
                    <a:schemeClr val="bg1"/>
                  </a:solidFill>
                  <a:latin typeface="Calibri"/>
                </a:rPr>
                <a:pPr/>
                <a:t>Lower Quartile = 19</a:t>
              </a:fld>
              <a:endParaRPr lang="en-GB" sz="1100">
                <a:solidFill>
                  <a:schemeClr val="bg1"/>
                </a:solidFill>
              </a:endParaRPr>
            </a:p>
          </xdr:txBody>
        </xdr:sp>
        <xdr:sp macro="" textlink="$M14">
          <xdr:nvSpPr>
            <xdr:cNvPr id="17" name="TextBox 16"/>
            <xdr:cNvSpPr txBox="1"/>
          </xdr:nvSpPr>
          <xdr:spPr>
            <a:xfrm>
              <a:off x="3162300" y="3362325"/>
              <a:ext cx="1319720" cy="264560"/>
            </a:xfrm>
            <a:prstGeom prst="rect">
              <a:avLst/>
            </a:prstGeom>
            <a:solidFill>
              <a:schemeClr val="accent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AF48D97B-CC60-475A-9F6D-922F658998F9}" type="TxLink">
                <a:rPr lang="en-US" sz="1100" b="0" i="0" u="none" strike="noStrike">
                  <a:solidFill>
                    <a:schemeClr val="bg1"/>
                  </a:solidFill>
                  <a:latin typeface="Calibri"/>
                </a:rPr>
                <a:pPr/>
                <a:t>Upper Quartile = 24</a:t>
              </a:fld>
              <a:endParaRPr lang="en-GB" sz="1100">
                <a:solidFill>
                  <a:schemeClr val="bg1"/>
                </a:solidFill>
              </a:endParaRPr>
            </a:p>
          </xdr:txBody>
        </xdr:sp>
        <xdr:sp macro="" textlink="$M13">
          <xdr:nvSpPr>
            <xdr:cNvPr id="18" name="TextBox 17"/>
            <xdr:cNvSpPr txBox="1"/>
          </xdr:nvSpPr>
          <xdr:spPr>
            <a:xfrm>
              <a:off x="2762250" y="3114675"/>
              <a:ext cx="900696" cy="264560"/>
            </a:xfrm>
            <a:prstGeom prst="rect">
              <a:avLst/>
            </a:prstGeom>
            <a:solidFill>
              <a:schemeClr val="accent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17A71386-745F-46A9-A3D9-FEB64F52A6A3}" type="TxLink">
                <a:rPr lang="en-US" sz="1100" b="0" i="0" u="none" strike="noStrike">
                  <a:solidFill>
                    <a:schemeClr val="bg1"/>
                  </a:solidFill>
                  <a:latin typeface="Calibri"/>
                </a:rPr>
                <a:pPr/>
                <a:t>Median = 22</a:t>
              </a:fld>
              <a:endParaRPr lang="en-GB" sz="1100">
                <a:solidFill>
                  <a:schemeClr val="bg1"/>
                </a:solidFill>
              </a:endParaRPr>
            </a:p>
          </xdr:txBody>
        </xdr:sp>
        <xdr:sp macro="" textlink="$M15">
          <xdr:nvSpPr>
            <xdr:cNvPr id="19" name="TextBox 18"/>
            <xdr:cNvSpPr txBox="1"/>
          </xdr:nvSpPr>
          <xdr:spPr>
            <a:xfrm>
              <a:off x="4543425" y="3495675"/>
              <a:ext cx="710964" cy="264560"/>
            </a:xfrm>
            <a:prstGeom prst="rect">
              <a:avLst/>
            </a:prstGeom>
            <a:solidFill>
              <a:schemeClr val="accent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C47F37CC-7BF7-41A3-8D04-4DCAA9EDA73D}" type="TxLink">
                <a:rPr lang="en-US" sz="1100" b="0" i="0" u="none" strike="noStrike">
                  <a:solidFill>
                    <a:schemeClr val="bg1"/>
                  </a:solidFill>
                  <a:latin typeface="Calibri"/>
                </a:rPr>
                <a:pPr/>
                <a:t>Max = 26</a:t>
              </a:fld>
              <a:endParaRPr lang="en-GB" sz="1100">
                <a:solidFill>
                  <a:schemeClr val="bg1"/>
                </a:solidFill>
              </a:endParaRPr>
            </a:p>
          </xdr:txBody>
        </xdr:sp>
      </xdr:grpSp>
      <xdr:sp macro="" textlink="$B9">
        <xdr:nvSpPr>
          <xdr:cNvPr id="14" name="TextBox 13"/>
          <xdr:cNvSpPr txBox="1"/>
        </xdr:nvSpPr>
        <xdr:spPr>
          <a:xfrm>
            <a:off x="2162175" y="2895600"/>
            <a:ext cx="200324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5198AA9F-2DCC-423B-A361-B0900DFEAB1C}" type="TxLink">
              <a:rPr lang="en-US" sz="1100" b="1" i="0" u="none" strike="noStrike">
                <a:solidFill>
                  <a:srgbClr val="000000"/>
                </a:solidFill>
                <a:latin typeface="Calibri"/>
              </a:rPr>
              <a:pPr/>
              <a:t>Roulette Selection With Elitism</a:t>
            </a:fld>
            <a:endParaRPr lang="en-GB" sz="1100" b="1"/>
          </a:p>
        </xdr:txBody>
      </xdr:sp>
    </xdr:grpSp>
    <xdr:clientData/>
  </xdr:twoCellAnchor>
  <xdr:oneCellAnchor>
    <xdr:from>
      <xdr:col>2</xdr:col>
      <xdr:colOff>323850</xdr:colOff>
      <xdr:row>29</xdr:row>
      <xdr:rowOff>104775</xdr:rowOff>
    </xdr:from>
    <xdr:ext cx="1897635" cy="264560"/>
    <xdr:sp macro="" textlink="$M3">
      <xdr:nvSpPr>
        <xdr:cNvPr id="20" name="TextBox 19"/>
        <xdr:cNvSpPr txBox="1"/>
      </xdr:nvSpPr>
      <xdr:spPr>
        <a:xfrm>
          <a:off x="1943100" y="5629275"/>
          <a:ext cx="1897635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CE1E422-4066-4B29-BBE7-E3AA9AFCBF6B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/>
            <a:t>Average Fitness = 1.11999986</a:t>
          </a:fld>
          <a:endParaRPr lang="en-GB" sz="1100"/>
        </a:p>
      </xdr:txBody>
    </xdr:sp>
    <xdr:clientData/>
  </xdr:oneCellAnchor>
  <xdr:oneCellAnchor>
    <xdr:from>
      <xdr:col>4</xdr:col>
      <xdr:colOff>1000125</xdr:colOff>
      <xdr:row>29</xdr:row>
      <xdr:rowOff>114300</xdr:rowOff>
    </xdr:from>
    <xdr:ext cx="2038350" cy="264560"/>
    <xdr:sp macro="" textlink="$M9">
      <xdr:nvSpPr>
        <xdr:cNvPr id="21" name="TextBox 20"/>
        <xdr:cNvSpPr txBox="1"/>
      </xdr:nvSpPr>
      <xdr:spPr>
        <a:xfrm>
          <a:off x="3838575" y="5638800"/>
          <a:ext cx="2038350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77F84B3-DFA7-4896-AF13-0AB88F568FC2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/>
            <a:t>Fitness Std. Dev = 4.21254</a:t>
          </a:fld>
          <a:endParaRPr lang="en-GB" sz="1100"/>
        </a:p>
      </xdr:txBody>
    </xdr:sp>
    <xdr:clientData/>
  </xdr:oneCellAnchor>
  <xdr:oneCellAnchor>
    <xdr:from>
      <xdr:col>9</xdr:col>
      <xdr:colOff>171450</xdr:colOff>
      <xdr:row>29</xdr:row>
      <xdr:rowOff>114300</xdr:rowOff>
    </xdr:from>
    <xdr:ext cx="1826141" cy="264560"/>
    <xdr:sp macro="" textlink="$M10">
      <xdr:nvSpPr>
        <xdr:cNvPr id="22" name="TextBox 21"/>
        <xdr:cNvSpPr txBox="1"/>
      </xdr:nvSpPr>
      <xdr:spPr>
        <a:xfrm>
          <a:off x="6457950" y="5638800"/>
          <a:ext cx="1826141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348B176-0979-45FA-B13A-C8C4F05B8F78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/>
            <a:t>Average Fitness = 4.4733326</a:t>
          </a:fld>
          <a:endParaRPr lang="en-GB" sz="1100"/>
        </a:p>
      </xdr:txBody>
    </xdr:sp>
    <xdr:clientData/>
  </xdr:oneCellAnchor>
  <xdr:oneCellAnchor>
    <xdr:from>
      <xdr:col>12</xdr:col>
      <xdr:colOff>95250</xdr:colOff>
      <xdr:row>29</xdr:row>
      <xdr:rowOff>114300</xdr:rowOff>
    </xdr:from>
    <xdr:ext cx="2238375" cy="264560"/>
    <xdr:sp macro="" textlink="$M16">
      <xdr:nvSpPr>
        <xdr:cNvPr id="23" name="TextBox 22"/>
        <xdr:cNvSpPr txBox="1"/>
      </xdr:nvSpPr>
      <xdr:spPr>
        <a:xfrm>
          <a:off x="8248650" y="5638800"/>
          <a:ext cx="2238375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D8173D1-3034-4C58-A343-34B308A6A3F9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/>
            <a:t>Fitness Std. Dev = 9.6217438</a:t>
          </a:fld>
          <a:endParaRPr lang="en-GB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4"/>
  <sheetViews>
    <sheetView tabSelected="1" workbookViewId="0">
      <selection activeCell="R15" sqref="R15"/>
    </sheetView>
  </sheetViews>
  <sheetFormatPr defaultRowHeight="15" x14ac:dyDescent="0.25"/>
  <cols>
    <col min="2" max="2" width="15.140625" bestFit="1" customWidth="1"/>
    <col min="5" max="5" width="15.140625" bestFit="1" customWidth="1"/>
    <col min="11" max="11" width="9.7109375" bestFit="1" customWidth="1"/>
    <col min="13" max="13" width="18.28515625" bestFit="1" customWidth="1"/>
  </cols>
  <sheetData>
    <row r="2" spans="2:13" x14ac:dyDescent="0.25">
      <c r="B2" t="s">
        <v>5</v>
      </c>
    </row>
    <row r="3" spans="2:13" x14ac:dyDescent="0.25">
      <c r="I3" t="s">
        <v>4</v>
      </c>
      <c r="K3" t="s">
        <v>7</v>
      </c>
      <c r="M3" t="str">
        <f>CONCATENATE("Average Fitness = ", $I6)</f>
        <v>Average Fitness = 1.11999986</v>
      </c>
    </row>
    <row r="4" spans="2:13" x14ac:dyDescent="0.25">
      <c r="B4" t="s">
        <v>0</v>
      </c>
      <c r="C4">
        <v>7397</v>
      </c>
      <c r="D4">
        <v>7577</v>
      </c>
      <c r="E4">
        <v>7149</v>
      </c>
      <c r="F4">
        <v>7044</v>
      </c>
      <c r="G4">
        <v>7000</v>
      </c>
      <c r="I4">
        <f>AVERAGE(C4:G4)</f>
        <v>7233.4</v>
      </c>
      <c r="K4" t="s">
        <v>9</v>
      </c>
      <c r="L4">
        <f>QUARTILE(C5:G5,)</f>
        <v>9</v>
      </c>
      <c r="M4" t="str">
        <f>CONCATENATE("Min = ", L4)</f>
        <v>Min = 9</v>
      </c>
    </row>
    <row r="5" spans="2:13" x14ac:dyDescent="0.25">
      <c r="B5" t="s">
        <v>1</v>
      </c>
      <c r="C5">
        <v>11</v>
      </c>
      <c r="D5">
        <v>9</v>
      </c>
      <c r="E5">
        <v>9</v>
      </c>
      <c r="F5">
        <v>9</v>
      </c>
      <c r="G5">
        <v>10</v>
      </c>
      <c r="I5">
        <f t="shared" ref="I5:I7" si="0">AVERAGE(C5:G5)</f>
        <v>9.6</v>
      </c>
      <c r="K5" t="s">
        <v>11</v>
      </c>
      <c r="L5">
        <f>QUARTILE(C5:G5,)</f>
        <v>9</v>
      </c>
      <c r="M5" t="str">
        <f>CONCATENATE("Lower Quartile = ", L5)</f>
        <v>Lower Quartile = 9</v>
      </c>
    </row>
    <row r="6" spans="2:13" x14ac:dyDescent="0.25">
      <c r="B6" t="s">
        <v>2</v>
      </c>
      <c r="C6">
        <v>1.4</v>
      </c>
      <c r="D6">
        <v>0.93333330000000003</v>
      </c>
      <c r="E6">
        <v>1.0666659999999999</v>
      </c>
      <c r="F6">
        <v>1</v>
      </c>
      <c r="G6">
        <v>1.2</v>
      </c>
      <c r="I6">
        <f t="shared" si="0"/>
        <v>1.1199998600000001</v>
      </c>
      <c r="K6" t="s">
        <v>8</v>
      </c>
      <c r="L6">
        <f>QUARTILE(C5:G5,2)</f>
        <v>9</v>
      </c>
      <c r="M6" t="str">
        <f>CONCATENATE("Median = ", L6)</f>
        <v>Median = 9</v>
      </c>
    </row>
    <row r="7" spans="2:13" x14ac:dyDescent="0.25">
      <c r="B7" t="s">
        <v>3</v>
      </c>
      <c r="C7">
        <v>4.8</v>
      </c>
      <c r="D7">
        <v>3.88</v>
      </c>
      <c r="E7">
        <v>3.9826999999999999</v>
      </c>
      <c r="F7">
        <v>4</v>
      </c>
      <c r="G7">
        <v>4.4000000000000004</v>
      </c>
      <c r="I7">
        <f t="shared" si="0"/>
        <v>4.2125399999999997</v>
      </c>
      <c r="K7" t="s">
        <v>12</v>
      </c>
      <c r="L7">
        <f>QUARTILE(C5:G5,3)</f>
        <v>10</v>
      </c>
      <c r="M7" t="str">
        <f>CONCATENATE("Upper Quartile = ", L7)</f>
        <v>Upper Quartile = 10</v>
      </c>
    </row>
    <row r="8" spans="2:13" x14ac:dyDescent="0.25">
      <c r="K8" t="s">
        <v>10</v>
      </c>
      <c r="L8">
        <f>QUARTILE(C5:G5,4)</f>
        <v>11</v>
      </c>
      <c r="M8" t="str">
        <f>CONCATENATE("Max = ", L8)</f>
        <v>Max = 11</v>
      </c>
    </row>
    <row r="9" spans="2:13" x14ac:dyDescent="0.25">
      <c r="B9" t="s">
        <v>6</v>
      </c>
      <c r="M9" t="str">
        <f>CONCATENATE("Fitness Std. Dev = ", $I7)</f>
        <v>Fitness Std. Dev = 4.21254</v>
      </c>
    </row>
    <row r="10" spans="2:13" x14ac:dyDescent="0.25">
      <c r="K10" t="s">
        <v>7</v>
      </c>
      <c r="M10" t="str">
        <f>CONCATENATE("Average Fitness = ", $I13)</f>
        <v>Average Fitness = 4.4733326</v>
      </c>
    </row>
    <row r="11" spans="2:13" x14ac:dyDescent="0.25">
      <c r="B11" t="s">
        <v>0</v>
      </c>
      <c r="C11">
        <v>6941</v>
      </c>
      <c r="D11">
        <v>7007</v>
      </c>
      <c r="E11">
        <v>6929</v>
      </c>
      <c r="F11">
        <v>7115</v>
      </c>
      <c r="G11">
        <v>7109</v>
      </c>
      <c r="I11">
        <f>AVERAGE(C11:G11)</f>
        <v>7020.2</v>
      </c>
      <c r="K11" t="s">
        <v>9</v>
      </c>
      <c r="L11">
        <f>QUARTILE(C12:G12,)</f>
        <v>19</v>
      </c>
      <c r="M11" t="str">
        <f>CONCATENATE("Min = ", L11)</f>
        <v>Min = 19</v>
      </c>
    </row>
    <row r="12" spans="2:13" x14ac:dyDescent="0.25">
      <c r="B12" t="s">
        <v>1</v>
      </c>
      <c r="C12">
        <v>22</v>
      </c>
      <c r="D12">
        <v>19</v>
      </c>
      <c r="E12">
        <v>26</v>
      </c>
      <c r="F12">
        <v>24</v>
      </c>
      <c r="G12">
        <v>19</v>
      </c>
      <c r="I12">
        <f t="shared" ref="I12:I14" si="1">AVERAGE(C12:G12)</f>
        <v>22</v>
      </c>
      <c r="K12" t="s">
        <v>11</v>
      </c>
      <c r="L12">
        <f>QUARTILE(C12:G12,1)</f>
        <v>19</v>
      </c>
      <c r="M12" t="str">
        <f>CONCATENATE("Lower Quartile = ", L12)</f>
        <v>Lower Quartile = 19</v>
      </c>
    </row>
    <row r="13" spans="2:13" x14ac:dyDescent="0.25">
      <c r="B13" t="s">
        <v>2</v>
      </c>
      <c r="C13">
        <v>3.6</v>
      </c>
      <c r="D13">
        <v>3.1</v>
      </c>
      <c r="E13">
        <v>5.3</v>
      </c>
      <c r="F13">
        <v>6.233333</v>
      </c>
      <c r="G13">
        <v>4.1333299999999999</v>
      </c>
      <c r="I13">
        <f t="shared" si="1"/>
        <v>4.4733326000000009</v>
      </c>
      <c r="K13" t="s">
        <v>8</v>
      </c>
      <c r="L13">
        <f>QUARTILE(C12:G12,2)</f>
        <v>22</v>
      </c>
      <c r="M13" t="str">
        <f>CONCATENATE("Median = ", L13)</f>
        <v>Median = 22</v>
      </c>
    </row>
    <row r="14" spans="2:13" x14ac:dyDescent="0.25">
      <c r="B14" t="s">
        <v>3</v>
      </c>
      <c r="C14">
        <v>9.1999999999999993</v>
      </c>
      <c r="D14">
        <v>7.968</v>
      </c>
      <c r="E14">
        <v>11.417918999999999</v>
      </c>
      <c r="F14">
        <v>11.089499999999999</v>
      </c>
      <c r="G14">
        <v>8.4332999999999991</v>
      </c>
      <c r="I14">
        <f t="shared" si="1"/>
        <v>9.6217437999999991</v>
      </c>
      <c r="K14" t="s">
        <v>12</v>
      </c>
      <c r="L14">
        <f>QUARTILE(C12:G12,3)</f>
        <v>24</v>
      </c>
      <c r="M14" t="str">
        <f>CONCATENATE("Upper Quartile = ", L14)</f>
        <v>Upper Quartile = 24</v>
      </c>
    </row>
    <row r="15" spans="2:13" x14ac:dyDescent="0.25">
      <c r="K15" t="s">
        <v>10</v>
      </c>
      <c r="L15">
        <f>QUARTILE(C12:G12,4)</f>
        <v>26</v>
      </c>
      <c r="M15" t="str">
        <f>CONCATENATE("Max = ", L15)</f>
        <v>Max = 26</v>
      </c>
    </row>
    <row r="16" spans="2:13" x14ac:dyDescent="0.25">
      <c r="M16" t="str">
        <f>CONCATENATE("Fitness Std. Dev = ", $I14)</f>
        <v>Fitness Std. Dev = 9.6217438</v>
      </c>
    </row>
    <row r="31" spans="2:16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2:16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2:16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2:16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</sheetData>
  <mergeCells count="1">
    <mergeCell ref="B31:P3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Department of Computer Science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Wormald</dc:creator>
  <cp:lastModifiedBy>Thomas Wormald</cp:lastModifiedBy>
  <dcterms:created xsi:type="dcterms:W3CDTF">2014-01-07T21:24:25Z</dcterms:created>
  <dcterms:modified xsi:type="dcterms:W3CDTF">2014-01-07T23:40:50Z</dcterms:modified>
</cp:coreProperties>
</file>