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taly.gusev\Desktop\Универ\Bachelor_course\Maga3Sem\Интеллектуальный анализ данных\Задание 1\"/>
    </mc:Choice>
  </mc:AlternateContent>
  <xr:revisionPtr revIDLastSave="0" documentId="13_ncr:1_{BD92DA8A-05D0-45BF-B40E-B4F040F26384}" xr6:coauthVersionLast="47" xr6:coauthVersionMax="47" xr10:uidLastSave="{00000000-0000-0000-0000-000000000000}"/>
  <bookViews>
    <workbookView xWindow="-110" yWindow="-110" windowWidth="21820" windowHeight="14020" activeTab="1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2" l="1"/>
  <c r="R23" i="2" s="1"/>
  <c r="H9" i="2" l="1"/>
  <c r="H6" i="2" l="1"/>
  <c r="AG25" i="2" l="1"/>
  <c r="J25" i="2"/>
  <c r="K24" i="2" s="1"/>
  <c r="H23" i="2"/>
  <c r="G22" i="2"/>
  <c r="G39" i="2" s="1"/>
  <c r="M11" i="2"/>
  <c r="L27" i="2" s="1"/>
  <c r="M45" i="2" s="1"/>
  <c r="L11" i="2"/>
  <c r="L10" i="2"/>
  <c r="K10" i="2"/>
  <c r="K26" i="2" s="1"/>
  <c r="K11" i="2"/>
  <c r="V27" i="2" s="1"/>
  <c r="K9" i="2"/>
  <c r="J9" i="2"/>
  <c r="J10" i="2"/>
  <c r="J26" i="2" s="1"/>
  <c r="J44" i="2" s="1"/>
  <c r="J11" i="2"/>
  <c r="J27" i="2" s="1"/>
  <c r="J45" i="2" s="1"/>
  <c r="J8" i="2"/>
  <c r="U25" i="2" s="1"/>
  <c r="I8" i="2"/>
  <c r="I25" i="2" s="1"/>
  <c r="I9" i="2"/>
  <c r="T25" i="2" s="1"/>
  <c r="I10" i="2"/>
  <c r="I26" i="2" s="1"/>
  <c r="I11" i="2"/>
  <c r="I27" i="2" s="1"/>
  <c r="I7" i="2"/>
  <c r="I24" i="2" s="1"/>
  <c r="I41" i="2" s="1"/>
  <c r="H7" i="2"/>
  <c r="H24" i="2" s="1"/>
  <c r="H41" i="2" s="1"/>
  <c r="H8" i="2"/>
  <c r="H10" i="2"/>
  <c r="H26" i="2" s="1"/>
  <c r="H44" i="2" s="1"/>
  <c r="H11" i="2"/>
  <c r="H27" i="2" s="1"/>
  <c r="H45" i="2" s="1"/>
  <c r="G23" i="2"/>
  <c r="G7" i="2"/>
  <c r="G8" i="2"/>
  <c r="G9" i="2"/>
  <c r="G10" i="2"/>
  <c r="G11" i="2"/>
  <c r="G5" i="2"/>
  <c r="R22" i="2" s="1"/>
  <c r="R39" i="2" s="1"/>
  <c r="J43" i="2" l="1"/>
  <c r="J42" i="2"/>
  <c r="G25" i="2"/>
  <c r="R25" i="2"/>
  <c r="R40" i="2" s="1"/>
  <c r="G24" i="2"/>
  <c r="G41" i="2" s="1"/>
  <c r="R24" i="2"/>
  <c r="I44" i="2"/>
  <c r="I45" i="2"/>
  <c r="G27" i="2"/>
  <c r="G45" i="2" s="1"/>
  <c r="R27" i="2"/>
  <c r="V26" i="2"/>
  <c r="G40" i="2"/>
  <c r="S25" i="2"/>
  <c r="H25" i="2"/>
  <c r="AD25" i="2" s="1"/>
  <c r="G26" i="2"/>
  <c r="G44" i="2" s="1"/>
  <c r="R26" i="2"/>
  <c r="AF25" i="2"/>
  <c r="K27" i="2"/>
  <c r="AC25" i="2"/>
  <c r="AE25" i="2"/>
  <c r="L45" i="2" l="1"/>
  <c r="K45" i="2"/>
  <c r="H40" i="2"/>
  <c r="G42" i="2"/>
  <c r="G43" i="2"/>
  <c r="L44" i="2"/>
  <c r="K44" i="2"/>
  <c r="R43" i="2"/>
  <c r="R42" i="2"/>
  <c r="H43" i="2" l="1"/>
  <c r="H42" i="2"/>
</calcChain>
</file>

<file path=xl/sharedStrings.xml><?xml version="1.0" encoding="utf-8"?>
<sst xmlns="http://schemas.openxmlformats.org/spreadsheetml/2006/main" count="56" uniqueCount="47">
  <si>
    <t>t уровень дерева</t>
  </si>
  <si>
    <t>метки кластеров
meta(t)</t>
  </si>
  <si>
    <t>элементы кластера
k(t, meta(t) )</t>
  </si>
  <si>
    <t>meta(t)=I, где i={1, …, n)
или сразу дана матрица расстояний</t>
  </si>
  <si>
    <t>Варьировать длину вектора, строки задаем</t>
  </si>
  <si>
    <t>u(I,j)</t>
  </si>
  <si>
    <t xml:space="preserve">k(t, meta(p) )   k(t, meta(q) ) </t>
  </si>
  <si>
    <t xml:space="preserve">Ближайшую пару кластеров </t>
  </si>
  <si>
    <t xml:space="preserve">  </t>
  </si>
  <si>
    <t>a(I,j)=</t>
  </si>
  <si>
    <t>Матрица расстояний между точками (наблюдениями)</t>
  </si>
  <si>
    <t>точки(наблюдения):</t>
  </si>
  <si>
    <t>D вычисляется по одному из известных шести способов</t>
  </si>
  <si>
    <t>D симметричная</t>
  </si>
  <si>
    <t>k(t, meta(t) )=x(i), где i={1, …, n)</t>
  </si>
  <si>
    <t>Кластеров 8. Это данные точки</t>
  </si>
  <si>
    <t>Находим ближайшую пару кластеров, т.е. самый маленький элемент в D и запоминаем соответствующие элементы</t>
  </si>
  <si>
    <t>В данном случае это d(6,5)=1</t>
  </si>
  <si>
    <t xml:space="preserve">Значит эти точки {5,б} в одном кластере.  В матрице D выделим соответствующие строчки и столбцы зеленым цветом </t>
  </si>
  <si>
    <r>
      <t>D</t>
    </r>
    <r>
      <rPr>
        <sz val="10"/>
        <color theme="1"/>
        <rFont val="Calibri"/>
        <family val="2"/>
        <charset val="204"/>
        <scheme val="minor"/>
      </rPr>
      <t>n</t>
    </r>
    <r>
      <rPr>
        <sz val="11"/>
        <color theme="1"/>
        <rFont val="Calibri"/>
        <family val="2"/>
        <charset val="204"/>
        <scheme val="minor"/>
      </rPr>
      <t>=</t>
    </r>
  </si>
  <si>
    <r>
      <t>D</t>
    </r>
    <r>
      <rPr>
        <sz val="10"/>
        <color theme="1"/>
        <rFont val="Calibri"/>
        <family val="2"/>
        <charset val="204"/>
        <scheme val="minor"/>
      </rPr>
      <t>n-1</t>
    </r>
    <r>
      <rPr>
        <sz val="11"/>
        <color theme="1"/>
        <rFont val="Calibri"/>
        <family val="2"/>
        <charset val="204"/>
        <scheme val="minor"/>
      </rPr>
      <t>=</t>
    </r>
  </si>
  <si>
    <r>
      <t>K</t>
    </r>
    <r>
      <rPr>
        <sz val="8"/>
        <color theme="1"/>
        <rFont val="Calibri"/>
        <family val="2"/>
        <charset val="204"/>
        <scheme val="minor"/>
      </rPr>
      <t>56</t>
    </r>
  </si>
  <si>
    <t>t=1:</t>
  </si>
  <si>
    <t>t=0:</t>
  </si>
  <si>
    <r>
      <t>U</t>
    </r>
    <r>
      <rPr>
        <sz val="10"/>
        <color theme="1"/>
        <rFont val="Calibri"/>
        <family val="2"/>
        <charset val="204"/>
        <scheme val="minor"/>
      </rPr>
      <t>n-1</t>
    </r>
    <r>
      <rPr>
        <sz val="11"/>
        <color theme="1"/>
        <rFont val="Calibri"/>
        <family val="2"/>
        <charset val="204"/>
        <scheme val="minor"/>
      </rPr>
      <t>=</t>
    </r>
  </si>
  <si>
    <r>
      <rPr>
        <sz val="10"/>
        <color theme="1"/>
        <rFont val="Calibri"/>
        <family val="2"/>
        <charset val="204"/>
        <scheme val="minor"/>
      </rPr>
      <t>Un</t>
    </r>
    <r>
      <rPr>
        <sz val="11"/>
        <color theme="1"/>
        <rFont val="Calibri"/>
        <family val="2"/>
        <charset val="204"/>
        <scheme val="minor"/>
      </rPr>
      <t>=D</t>
    </r>
    <r>
      <rPr>
        <sz val="10"/>
        <color theme="1"/>
        <rFont val="Calibri"/>
        <family val="2"/>
        <charset val="204"/>
        <scheme val="minor"/>
      </rPr>
      <t>n</t>
    </r>
  </si>
  <si>
    <r>
      <t>D</t>
    </r>
    <r>
      <rPr>
        <sz val="10"/>
        <color theme="1"/>
        <rFont val="Calibri"/>
        <family val="2"/>
        <charset val="204"/>
        <scheme val="minor"/>
      </rPr>
      <t>n-1</t>
    </r>
    <r>
      <rPr>
        <sz val="11"/>
        <color theme="1"/>
        <rFont val="Calibri"/>
        <family val="2"/>
        <charset val="204"/>
        <scheme val="minor"/>
      </rPr>
      <t xml:space="preserve"> -  U</t>
    </r>
    <r>
      <rPr>
        <sz val="10"/>
        <color theme="1"/>
        <rFont val="Calibri"/>
        <family val="2"/>
        <charset val="204"/>
        <scheme val="minor"/>
      </rPr>
      <t>n-1</t>
    </r>
    <r>
      <rPr>
        <sz val="11"/>
        <color theme="1"/>
        <rFont val="Calibri"/>
        <family val="2"/>
        <charset val="204"/>
        <scheme val="minor"/>
      </rPr>
      <t>=</t>
    </r>
  </si>
  <si>
    <t>Вычисляем расстояние между кластерами как минимальное и как новое предложенное:</t>
  </si>
  <si>
    <t>Остальные разности нас пока не интересуют. Поэтому не тратим время на их вычисление.</t>
  </si>
  <si>
    <t>Сейчас у нас 7 кластеров.</t>
  </si>
  <si>
    <r>
      <t>Находим ближайшую пару кластеров, т.е. самый маленький элемент в D</t>
    </r>
    <r>
      <rPr>
        <sz val="8"/>
        <color theme="1"/>
        <rFont val="Calibri"/>
        <family val="2"/>
        <charset val="204"/>
        <scheme val="minor"/>
      </rPr>
      <t>n-1</t>
    </r>
    <r>
      <rPr>
        <sz val="11"/>
        <color theme="1"/>
        <rFont val="Calibri"/>
        <family val="2"/>
        <charset val="204"/>
        <scheme val="minor"/>
      </rPr>
      <t xml:space="preserve"> и запоминаем соответствующие элементы</t>
    </r>
  </si>
  <si>
    <r>
      <t>В данном случае min D</t>
    </r>
    <r>
      <rPr>
        <sz val="10"/>
        <color theme="1"/>
        <rFont val="Calibri"/>
        <family val="2"/>
        <charset val="204"/>
        <scheme val="minor"/>
      </rPr>
      <t>n-1</t>
    </r>
    <r>
      <rPr>
        <sz val="11"/>
        <color theme="1"/>
        <rFont val="Calibri"/>
        <family val="2"/>
        <charset val="204"/>
        <scheme val="minor"/>
      </rPr>
      <t xml:space="preserve"> = 2 и на этом расстоянии от K56 находятся три точки: 3, 4, 8. То есть   d(3, {6,5})=d(4, {6,5})n = d(8, {6,5})=2</t>
    </r>
  </si>
  <si>
    <r>
      <t>K</t>
    </r>
    <r>
      <rPr>
        <sz val="10"/>
        <color theme="1"/>
        <rFont val="Calibri"/>
        <family val="2"/>
        <charset val="204"/>
        <scheme val="minor"/>
      </rPr>
      <t>56</t>
    </r>
  </si>
  <si>
    <r>
      <t>D</t>
    </r>
    <r>
      <rPr>
        <sz val="10"/>
        <color theme="1"/>
        <rFont val="Calibri"/>
        <family val="2"/>
        <charset val="204"/>
        <scheme val="minor"/>
      </rPr>
      <t>n-</t>
    </r>
    <r>
      <rPr>
        <sz val="9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=</t>
    </r>
  </si>
  <si>
    <r>
      <t>Возьмем, например точку 3 в кластер K</t>
    </r>
    <r>
      <rPr>
        <sz val="9"/>
        <color theme="1"/>
        <rFont val="Calibri"/>
        <family val="2"/>
        <charset val="204"/>
        <scheme val="minor"/>
      </rPr>
      <t>56</t>
    </r>
    <r>
      <rPr>
        <sz val="11"/>
        <color theme="1"/>
        <rFont val="Calibri"/>
        <family val="2"/>
        <charset val="204"/>
        <scheme val="minor"/>
      </rPr>
      <t>. То есть образуем K</t>
    </r>
    <r>
      <rPr>
        <sz val="10"/>
        <color theme="1"/>
        <rFont val="Calibri"/>
        <family val="2"/>
        <charset val="204"/>
        <scheme val="minor"/>
      </rPr>
      <t>356</t>
    </r>
    <r>
      <rPr>
        <sz val="11"/>
        <color theme="1"/>
        <rFont val="Calibri"/>
        <family val="2"/>
        <charset val="204"/>
        <scheme val="minor"/>
      </rPr>
      <t>={3, 5, 6}. Он ниже  в матрице Dn-2 выделен зеленым цветом.</t>
    </r>
  </si>
  <si>
    <t xml:space="preserve">Сейчас у нас 6 кластеров. Находим расстояния между ними по тому же одному из шести известных правил. </t>
  </si>
  <si>
    <t>Причем расстояния между не объединенными точками расстояния прежние. Их просто переписываем в эту новую матрицу. Новое  число будет только в зеленых клетках и оно одно и то же.</t>
  </si>
  <si>
    <r>
      <t>U</t>
    </r>
    <r>
      <rPr>
        <sz val="10"/>
        <color theme="1"/>
        <rFont val="Calibri"/>
        <family val="2"/>
        <charset val="204"/>
        <scheme val="minor"/>
      </rPr>
      <t>n-2</t>
    </r>
    <r>
      <rPr>
        <sz val="11"/>
        <color theme="1"/>
        <rFont val="Calibri"/>
        <family val="2"/>
        <charset val="204"/>
        <scheme val="minor"/>
      </rPr>
      <t>=</t>
    </r>
  </si>
  <si>
    <t>Расстояния между точками кластера считаем равными нулю.</t>
  </si>
  <si>
    <t>Вычисляем расстояние между кластерами как минимальное и как новое предложенное (ультраметрика):</t>
  </si>
  <si>
    <t>t=2:</t>
  </si>
  <si>
    <t>t=3:</t>
  </si>
  <si>
    <r>
      <t>Сейчас у нас 6 кластеров. Находим в Dn-2 ближайшую пару кластеров, т.е. самый маленький элемент в D</t>
    </r>
    <r>
      <rPr>
        <sz val="8"/>
        <color theme="1"/>
        <rFont val="Calibri"/>
        <family val="2"/>
        <charset val="204"/>
        <scheme val="minor"/>
      </rPr>
      <t>n-2</t>
    </r>
    <r>
      <rPr>
        <sz val="11"/>
        <color theme="1"/>
        <rFont val="Calibri"/>
        <family val="2"/>
        <charset val="204"/>
        <scheme val="minor"/>
      </rPr>
      <t xml:space="preserve"> и запоминаем соответствующие элементы</t>
    </r>
  </si>
  <si>
    <r>
      <t>D</t>
    </r>
    <r>
      <rPr>
        <sz val="10"/>
        <color theme="1"/>
        <rFont val="Calibri"/>
        <family val="2"/>
        <charset val="204"/>
        <scheme val="minor"/>
      </rPr>
      <t>n-</t>
    </r>
    <r>
      <rPr>
        <sz val="9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charset val="204"/>
        <scheme val="minor"/>
      </rPr>
      <t>=</t>
    </r>
  </si>
  <si>
    <t>Видим, что в этой матрице минимальное число это 2. И так случилось, что эти числа на зеленых клетках. Значит опять новая точка будет добавляться в существующий кластер.</t>
  </si>
  <si>
    <r>
      <t>K3</t>
    </r>
    <r>
      <rPr>
        <sz val="10"/>
        <color theme="1"/>
        <rFont val="Calibri"/>
        <family val="2"/>
        <charset val="204"/>
        <scheme val="minor"/>
      </rPr>
      <t>56</t>
    </r>
  </si>
  <si>
    <r>
      <t>K3</t>
    </r>
    <r>
      <rPr>
        <sz val="8"/>
        <color theme="1"/>
        <rFont val="Calibri"/>
        <family val="2"/>
        <charset val="204"/>
        <scheme val="minor"/>
      </rPr>
      <t>56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</si>
</sst>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0" xfId="0" applyAlignment="1">
      <alignment horizontal="right"/>
    </xf>
    <xf numFmtId="0" fontId="0" fillId="2" borderId="7" xfId="0" applyFill="1" applyBorder="1"/>
    <xf numFmtId="0" fontId="0" fillId="2" borderId="0" xfId="0" applyFill="1"/>
    <xf numFmtId="0" fontId="0" fillId="3" borderId="7" xfId="0" applyFill="1" applyBorder="1"/>
    <xf numFmtId="0" fontId="0" fillId="3" borderId="0" xfId="0" applyFill="1"/>
    <xf numFmtId="0" fontId="0" fillId="2" borderId="3" xfId="0" applyFill="1" applyBorder="1"/>
    <xf numFmtId="0" fontId="0" fillId="3" borderId="3" xfId="0" applyFill="1" applyBorder="1"/>
    <xf numFmtId="0" fontId="0" fillId="4" borderId="0" xfId="0" applyFill="1" applyBorder="1"/>
    <xf numFmtId="0" fontId="0" fillId="2" borderId="5" xfId="0" applyFill="1" applyBorder="1"/>
    <xf numFmtId="0" fontId="0" fillId="4" borderId="0" xfId="0" applyFill="1"/>
    <xf numFmtId="0" fontId="0" fillId="4" borderId="0" xfId="0" applyFill="1" applyAlignment="1">
      <alignment horizontal="right"/>
    </xf>
    <xf numFmtId="0" fontId="0" fillId="2" borderId="1" xfId="0" applyFill="1" applyBorder="1"/>
    <xf numFmtId="0" fontId="0" fillId="3" borderId="1" xfId="0" applyFill="1" applyBorder="1"/>
    <xf numFmtId="0" fontId="0" fillId="3" borderId="5" xfId="0" applyFill="1" applyBorder="1"/>
    <xf numFmtId="0" fontId="0" fillId="5" borderId="0" xfId="0" applyFill="1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4" borderId="0" xfId="0" applyFill="1" applyBorder="1" applyAlignment="1">
      <alignment horizontal="center"/>
    </xf>
    <xf numFmtId="0" fontId="0" fillId="5" borderId="3" xfId="0" applyFill="1" applyBorder="1"/>
    <xf numFmtId="0" fontId="0" fillId="5" borderId="5" xfId="0" applyFill="1" applyBorder="1"/>
    <xf numFmtId="0" fontId="0" fillId="5" borderId="7" xfId="0" applyFill="1" applyBorder="1"/>
    <xf numFmtId="0" fontId="0" fillId="5" borderId="1" xfId="0" applyFill="1" applyBorder="1"/>
    <xf numFmtId="0" fontId="0" fillId="6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5"/>
  <sheetViews>
    <sheetView workbookViewId="0">
      <selection activeCell="F3" sqref="F3"/>
    </sheetView>
  </sheetViews>
  <sheetFormatPr defaultRowHeight="14.5" x14ac:dyDescent="0.35"/>
  <cols>
    <col min="1" max="1" width="17.26953125" customWidth="1"/>
    <col min="2" max="2" width="23.453125" customWidth="1"/>
    <col min="3" max="3" width="29.81640625" customWidth="1"/>
    <col min="4" max="4" width="26.453125" customWidth="1"/>
    <col min="5" max="5" width="29" customWidth="1"/>
  </cols>
  <sheetData>
    <row r="2" spans="1:6" x14ac:dyDescent="0.35">
      <c r="B2" t="s">
        <v>4</v>
      </c>
    </row>
    <row r="3" spans="1:6" ht="39.75" customHeight="1" x14ac:dyDescent="0.35">
      <c r="A3" t="s">
        <v>0</v>
      </c>
      <c r="B3" s="1" t="s">
        <v>1</v>
      </c>
      <c r="C3" s="1" t="s">
        <v>2</v>
      </c>
      <c r="D3" s="1" t="s">
        <v>8</v>
      </c>
      <c r="E3" s="1" t="s">
        <v>7</v>
      </c>
      <c r="F3" t="s">
        <v>5</v>
      </c>
    </row>
    <row r="4" spans="1:6" ht="43.5" x14ac:dyDescent="0.35">
      <c r="A4">
        <v>0</v>
      </c>
      <c r="B4" s="1" t="s">
        <v>3</v>
      </c>
      <c r="C4" t="s">
        <v>14</v>
      </c>
      <c r="E4" t="s">
        <v>6</v>
      </c>
    </row>
    <row r="5" spans="1:6" x14ac:dyDescent="0.35">
      <c r="A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I80"/>
  <sheetViews>
    <sheetView tabSelected="1" topLeftCell="A55" zoomScaleNormal="100" workbookViewId="0">
      <selection activeCell="J77" sqref="J77"/>
    </sheetView>
  </sheetViews>
  <sheetFormatPr defaultRowHeight="14.5" x14ac:dyDescent="0.35"/>
  <cols>
    <col min="1" max="1" width="6" customWidth="1"/>
    <col min="2" max="2" width="3.81640625" customWidth="1"/>
    <col min="3" max="3" width="3.54296875" customWidth="1"/>
    <col min="4" max="4" width="10.81640625" customWidth="1"/>
    <col min="6" max="6" width="4.26953125" customWidth="1"/>
    <col min="7" max="7" width="3.1796875" customWidth="1"/>
    <col min="8" max="9" width="3.453125" customWidth="1"/>
    <col min="10" max="10" width="4.90625" customWidth="1"/>
    <col min="11" max="11" width="3.7265625" customWidth="1"/>
    <col min="12" max="12" width="3.26953125" customWidth="1"/>
    <col min="13" max="14" width="3.1796875" customWidth="1"/>
    <col min="17" max="17" width="4.453125" customWidth="1"/>
    <col min="18" max="18" width="3.26953125" customWidth="1"/>
    <col min="19" max="19" width="3.7265625" customWidth="1"/>
    <col min="20" max="21" width="3.26953125" customWidth="1"/>
    <col min="22" max="22" width="3.7265625" customWidth="1"/>
    <col min="23" max="24" width="3.54296875" customWidth="1"/>
    <col min="25" max="25" width="3.26953125" customWidth="1"/>
    <col min="27" max="27" width="4.7265625" customWidth="1"/>
    <col min="28" max="28" width="11.7265625" customWidth="1"/>
    <col min="29" max="31" width="3.81640625" customWidth="1"/>
    <col min="32" max="32" width="3.1796875" customWidth="1"/>
    <col min="33" max="33" width="3.54296875" customWidth="1"/>
    <col min="34" max="34" width="3.1796875" customWidth="1"/>
    <col min="35" max="35" width="3.26953125" customWidth="1"/>
    <col min="36" max="36" width="3.7265625" customWidth="1"/>
  </cols>
  <sheetData>
    <row r="3" spans="1:17" x14ac:dyDescent="0.35">
      <c r="A3" t="s">
        <v>11</v>
      </c>
      <c r="E3" t="s">
        <v>10</v>
      </c>
    </row>
    <row r="4" spans="1:17" x14ac:dyDescent="0.35">
      <c r="B4" s="7">
        <v>2</v>
      </c>
      <c r="C4" s="9">
        <v>1</v>
      </c>
      <c r="F4" s="20">
        <v>1</v>
      </c>
      <c r="G4" s="7">
        <v>0</v>
      </c>
      <c r="H4" s="8"/>
      <c r="I4" s="8"/>
      <c r="J4" s="8"/>
      <c r="K4" s="12"/>
      <c r="L4" s="14"/>
      <c r="M4" s="8"/>
      <c r="N4" s="9"/>
      <c r="P4" t="s">
        <v>12</v>
      </c>
    </row>
    <row r="5" spans="1:17" x14ac:dyDescent="0.35">
      <c r="B5" s="3">
        <v>2</v>
      </c>
      <c r="C5" s="5">
        <v>5</v>
      </c>
      <c r="F5" s="20">
        <v>2</v>
      </c>
      <c r="G5" s="3">
        <f>ABS(B5-$B$4)+ABS(C5-$C$4)</f>
        <v>4</v>
      </c>
      <c r="H5">
        <v>0</v>
      </c>
      <c r="K5" s="13"/>
      <c r="L5" s="15"/>
      <c r="N5" s="5"/>
      <c r="P5" t="s">
        <v>13</v>
      </c>
    </row>
    <row r="6" spans="1:17" x14ac:dyDescent="0.35">
      <c r="B6" s="3">
        <v>4</v>
      </c>
      <c r="C6" s="5">
        <v>3</v>
      </c>
      <c r="F6" s="20">
        <v>3</v>
      </c>
      <c r="G6" s="3">
        <f>ABS(B6-$B$4)+ABS(C6-$C$4)</f>
        <v>4</v>
      </c>
      <c r="H6">
        <f>ABS(B6-$B$5)+ABS(C6-$C$5)</f>
        <v>4</v>
      </c>
      <c r="I6">
        <v>0</v>
      </c>
      <c r="K6" s="13"/>
      <c r="L6" s="15"/>
      <c r="N6" s="5"/>
    </row>
    <row r="7" spans="1:17" x14ac:dyDescent="0.35">
      <c r="B7" s="3">
        <v>4</v>
      </c>
      <c r="C7" s="5">
        <v>6</v>
      </c>
      <c r="F7" s="20">
        <v>4</v>
      </c>
      <c r="G7" s="3">
        <f t="shared" ref="G7:G11" si="0">ABS(B7-$B$4)+ABS(C7-$C$4)</f>
        <v>7</v>
      </c>
      <c r="H7">
        <f>ABS(B7-$B$5)+ABS(C7-$C$5)</f>
        <v>3</v>
      </c>
      <c r="I7">
        <f>ABS(B7-$B$6)+ABS(C7-$C$6)</f>
        <v>3</v>
      </c>
      <c r="J7">
        <v>0</v>
      </c>
      <c r="K7" s="13"/>
      <c r="L7" s="15"/>
      <c r="N7" s="5"/>
    </row>
    <row r="8" spans="1:17" x14ac:dyDescent="0.35">
      <c r="A8" t="s">
        <v>9</v>
      </c>
      <c r="B8" s="3">
        <v>5</v>
      </c>
      <c r="C8" s="5">
        <v>4</v>
      </c>
      <c r="E8" s="11" t="s">
        <v>19</v>
      </c>
      <c r="F8" s="21">
        <v>5</v>
      </c>
      <c r="G8" s="16">
        <f t="shared" si="0"/>
        <v>6</v>
      </c>
      <c r="H8" s="13">
        <f t="shared" ref="H8:H11" si="1">ABS(B8-$B$5)+ABS(C8-$C$5)</f>
        <v>4</v>
      </c>
      <c r="I8" s="13">
        <f>ABS(B8-$B$6)+ABS(C8-$C$6)</f>
        <v>2</v>
      </c>
      <c r="J8" s="13">
        <f>ABS(B8-$B$7)+ABS(C8-$C$7)</f>
        <v>3</v>
      </c>
      <c r="K8" s="13">
        <v>0</v>
      </c>
      <c r="L8" s="15">
        <v>1</v>
      </c>
      <c r="M8" s="13">
        <v>4</v>
      </c>
      <c r="N8" s="19">
        <v>3</v>
      </c>
      <c r="P8" s="11" t="s">
        <v>25</v>
      </c>
      <c r="Q8" s="11"/>
    </row>
    <row r="9" spans="1:17" x14ac:dyDescent="0.35">
      <c r="B9" s="3">
        <v>5</v>
      </c>
      <c r="C9" s="5">
        <v>5</v>
      </c>
      <c r="F9" s="20">
        <v>6</v>
      </c>
      <c r="G9" s="17">
        <f t="shared" si="0"/>
        <v>7</v>
      </c>
      <c r="H9" s="15">
        <f>ABS(B9-$B$5)+ABS(C9-$C$5)</f>
        <v>3</v>
      </c>
      <c r="I9" s="15">
        <f t="shared" ref="I9:I11" si="2">ABS(B9-$B$6)+ABS(C9-$C$6)</f>
        <v>3</v>
      </c>
      <c r="J9" s="15">
        <f>ABS(B9-$B$7)+ABS(C9-$C$7)</f>
        <v>2</v>
      </c>
      <c r="K9" s="15">
        <f>ABS(B9-$B$8)+ABS(C9-$C$8)</f>
        <v>1</v>
      </c>
      <c r="L9" s="15">
        <v>0</v>
      </c>
      <c r="M9" s="15">
        <v>5</v>
      </c>
      <c r="N9" s="24">
        <v>2</v>
      </c>
    </row>
    <row r="10" spans="1:17" x14ac:dyDescent="0.35">
      <c r="B10" s="3">
        <v>7</v>
      </c>
      <c r="C10" s="5">
        <v>2</v>
      </c>
      <c r="F10" s="20">
        <v>7</v>
      </c>
      <c r="G10" s="3">
        <f t="shared" si="0"/>
        <v>6</v>
      </c>
      <c r="H10">
        <f t="shared" si="1"/>
        <v>8</v>
      </c>
      <c r="I10">
        <f t="shared" si="2"/>
        <v>4</v>
      </c>
      <c r="J10">
        <f t="shared" ref="J10:J11" si="3">ABS(B10-$B$7)+ABS(C10-$C$7)</f>
        <v>7</v>
      </c>
      <c r="K10" s="13">
        <f>ABS(B10-$B$8)+ABS(C10-$C$8)</f>
        <v>4</v>
      </c>
      <c r="L10" s="15">
        <f>ABS(B10-$B$9)+ABS(C10-$C$9)</f>
        <v>5</v>
      </c>
      <c r="M10">
        <v>0</v>
      </c>
      <c r="N10" s="5"/>
    </row>
    <row r="11" spans="1:17" x14ac:dyDescent="0.35">
      <c r="B11" s="4">
        <v>7</v>
      </c>
      <c r="C11" s="6">
        <v>5</v>
      </c>
      <c r="F11" s="20">
        <v>8</v>
      </c>
      <c r="G11" s="4">
        <f t="shared" si="0"/>
        <v>9</v>
      </c>
      <c r="H11" s="2">
        <f t="shared" si="1"/>
        <v>5</v>
      </c>
      <c r="I11" s="2">
        <f t="shared" si="2"/>
        <v>5</v>
      </c>
      <c r="J11" s="2">
        <f t="shared" si="3"/>
        <v>4</v>
      </c>
      <c r="K11" s="22">
        <f t="shared" ref="K11" si="4">ABS(B11-$B$8)+ABS(C11-$C$8)</f>
        <v>3</v>
      </c>
      <c r="L11" s="23">
        <f>ABS(B11-$B$9)+ABS(C11-$C$9)</f>
        <v>2</v>
      </c>
      <c r="M11" s="2">
        <f>ABS(B11-$B$10)+ABS(C11-$C$10)</f>
        <v>3</v>
      </c>
      <c r="N11" s="6">
        <v>0</v>
      </c>
    </row>
    <row r="12" spans="1:17" x14ac:dyDescent="0.35">
      <c r="G12" s="18">
        <v>1</v>
      </c>
      <c r="H12" s="18">
        <v>2</v>
      </c>
      <c r="I12" s="18">
        <v>3</v>
      </c>
      <c r="J12" s="18">
        <v>4</v>
      </c>
      <c r="K12" s="18">
        <v>5</v>
      </c>
      <c r="L12" s="18">
        <v>6</v>
      </c>
      <c r="M12" s="18">
        <v>7</v>
      </c>
      <c r="N12" s="18">
        <v>8</v>
      </c>
    </row>
    <row r="13" spans="1:17" x14ac:dyDescent="0.35">
      <c r="A13" t="s">
        <v>23</v>
      </c>
      <c r="B13" t="s">
        <v>15</v>
      </c>
      <c r="G13" s="10"/>
      <c r="H13" s="10"/>
      <c r="I13" s="10"/>
      <c r="J13" s="10"/>
      <c r="K13" s="10"/>
      <c r="L13" s="10"/>
      <c r="M13" s="10"/>
      <c r="N13" s="10"/>
    </row>
    <row r="14" spans="1:17" x14ac:dyDescent="0.35">
      <c r="B14" t="s">
        <v>16</v>
      </c>
    </row>
    <row r="15" spans="1:17" x14ac:dyDescent="0.35">
      <c r="B15" t="s">
        <v>17</v>
      </c>
    </row>
    <row r="16" spans="1:17" x14ac:dyDescent="0.35">
      <c r="B16" t="s">
        <v>18</v>
      </c>
    </row>
    <row r="19" spans="1:35" x14ac:dyDescent="0.35">
      <c r="A19" t="s">
        <v>22</v>
      </c>
      <c r="B19" s="27" t="s">
        <v>27</v>
      </c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AB19" t="s">
        <v>28</v>
      </c>
    </row>
    <row r="20" spans="1:35" x14ac:dyDescent="0.35">
      <c r="G20" s="18">
        <v>1</v>
      </c>
      <c r="H20" s="18">
        <v>2</v>
      </c>
      <c r="I20" s="18">
        <v>3</v>
      </c>
      <c r="J20" s="18">
        <v>4</v>
      </c>
      <c r="K20" s="18" t="s">
        <v>21</v>
      </c>
      <c r="L20" s="18">
        <v>7</v>
      </c>
      <c r="M20" s="18">
        <v>8</v>
      </c>
      <c r="R20" s="18">
        <v>1</v>
      </c>
      <c r="S20" s="18">
        <v>2</v>
      </c>
      <c r="T20" s="18">
        <v>3</v>
      </c>
      <c r="U20" s="18">
        <v>4</v>
      </c>
      <c r="V20" s="18" t="s">
        <v>21</v>
      </c>
      <c r="W20" s="18">
        <v>7</v>
      </c>
      <c r="X20" s="18">
        <v>8</v>
      </c>
      <c r="AC20" s="18">
        <v>1</v>
      </c>
      <c r="AD20" s="18">
        <v>2</v>
      </c>
      <c r="AE20" s="18">
        <v>3</v>
      </c>
      <c r="AF20" s="18">
        <v>4</v>
      </c>
      <c r="AG20" s="18" t="s">
        <v>21</v>
      </c>
      <c r="AH20" s="18">
        <v>7</v>
      </c>
      <c r="AI20" s="18">
        <v>8</v>
      </c>
    </row>
    <row r="21" spans="1:35" x14ac:dyDescent="0.35">
      <c r="F21" s="20">
        <v>1</v>
      </c>
      <c r="G21" s="7">
        <v>0</v>
      </c>
      <c r="H21" s="8"/>
      <c r="I21" s="8"/>
      <c r="J21" s="8"/>
      <c r="K21" s="12"/>
      <c r="L21" s="8"/>
      <c r="M21" s="9"/>
      <c r="Q21" s="20">
        <v>1</v>
      </c>
      <c r="R21">
        <v>0</v>
      </c>
      <c r="V21" s="13"/>
      <c r="AC21" s="7"/>
      <c r="AD21" s="8"/>
      <c r="AE21" s="8"/>
      <c r="AF21" s="8"/>
      <c r="AG21" s="8"/>
      <c r="AH21" s="8"/>
      <c r="AI21" s="9"/>
    </row>
    <row r="22" spans="1:35" x14ac:dyDescent="0.35">
      <c r="F22" s="20">
        <v>2</v>
      </c>
      <c r="G22" s="3">
        <f>G5</f>
        <v>4</v>
      </c>
      <c r="H22">
        <v>0</v>
      </c>
      <c r="K22" s="13"/>
      <c r="M22" s="5"/>
      <c r="Q22" s="20">
        <v>2</v>
      </c>
      <c r="R22">
        <f>G5</f>
        <v>4</v>
      </c>
      <c r="S22">
        <v>0</v>
      </c>
      <c r="V22" s="13"/>
      <c r="AC22" s="3"/>
      <c r="AI22" s="5"/>
    </row>
    <row r="23" spans="1:35" x14ac:dyDescent="0.35">
      <c r="F23" s="20">
        <v>3</v>
      </c>
      <c r="G23" s="3">
        <f t="shared" ref="G23" si="5">G6</f>
        <v>4</v>
      </c>
      <c r="H23">
        <f>H6</f>
        <v>4</v>
      </c>
      <c r="I23">
        <v>0</v>
      </c>
      <c r="K23" s="13"/>
      <c r="M23" s="5"/>
      <c r="Q23" s="20">
        <v>3</v>
      </c>
      <c r="R23">
        <f t="shared" ref="R23:R24" si="6">G6</f>
        <v>4</v>
      </c>
      <c r="T23">
        <v>0</v>
      </c>
      <c r="V23" s="13"/>
      <c r="AC23" s="3"/>
      <c r="AI23" s="5"/>
    </row>
    <row r="24" spans="1:35" x14ac:dyDescent="0.35">
      <c r="F24" s="20">
        <v>4</v>
      </c>
      <c r="G24" s="3">
        <f>G7</f>
        <v>7</v>
      </c>
      <c r="H24">
        <f>H7</f>
        <v>3</v>
      </c>
      <c r="I24">
        <f>I7</f>
        <v>3</v>
      </c>
      <c r="J24">
        <v>0</v>
      </c>
      <c r="K24" s="13">
        <f>J25</f>
        <v>2</v>
      </c>
      <c r="M24" s="5"/>
      <c r="Q24" s="20">
        <v>4</v>
      </c>
      <c r="R24">
        <f t="shared" si="6"/>
        <v>7</v>
      </c>
      <c r="U24">
        <v>0</v>
      </c>
      <c r="V24" s="13"/>
      <c r="AC24" s="3"/>
      <c r="AI24" s="5"/>
    </row>
    <row r="25" spans="1:35" x14ac:dyDescent="0.35">
      <c r="E25" s="11" t="s">
        <v>20</v>
      </c>
      <c r="F25" s="21" t="s">
        <v>32</v>
      </c>
      <c r="G25" s="16">
        <f>MIN(G8:G9)</f>
        <v>6</v>
      </c>
      <c r="H25" s="13">
        <f>MIN(H8:H9)</f>
        <v>3</v>
      </c>
      <c r="I25" s="15">
        <f>MIN(I8:I9)</f>
        <v>2</v>
      </c>
      <c r="J25" s="13">
        <f>MIN(J8:J9)</f>
        <v>2</v>
      </c>
      <c r="K25" s="13">
        <v>0</v>
      </c>
      <c r="L25" s="13"/>
      <c r="M25" s="19"/>
      <c r="P25" s="11" t="s">
        <v>24</v>
      </c>
      <c r="Q25" s="21" t="s">
        <v>32</v>
      </c>
      <c r="R25" s="13">
        <f>(MAX(G8:G9)+MIN(G8:G9))/2</f>
        <v>6.5</v>
      </c>
      <c r="S25" s="13">
        <f>(MAX(H8:H9)+MIN(H8:H9))/2</f>
        <v>3.5</v>
      </c>
      <c r="T25" s="25">
        <f>(MAX(I8:I9)+MIN(I8:I9))/2</f>
        <v>2.5</v>
      </c>
      <c r="U25" s="13">
        <f>(MAX(J8:J9)+MIN(J8:J9))/2</f>
        <v>2.5</v>
      </c>
      <c r="V25" s="13">
        <v>0</v>
      </c>
      <c r="W25" s="13"/>
      <c r="X25" s="13"/>
      <c r="Y25" s="13"/>
      <c r="AB25" s="11" t="s">
        <v>26</v>
      </c>
      <c r="AC25" s="16">
        <f>ABS(G25-R25)</f>
        <v>0.5</v>
      </c>
      <c r="AD25" s="13">
        <f>ABS(H25-S25)</f>
        <v>0.5</v>
      </c>
      <c r="AE25" s="13">
        <f>ABS(I25-T25)</f>
        <v>0.5</v>
      </c>
      <c r="AF25" s="13">
        <f>ABS(J25-U25)</f>
        <v>0.5</v>
      </c>
      <c r="AG25" s="13">
        <f t="shared" ref="AG25" si="7">ABS(K25-V25)</f>
        <v>0</v>
      </c>
      <c r="AH25" s="13"/>
      <c r="AI25" s="19"/>
    </row>
    <row r="26" spans="1:35" x14ac:dyDescent="0.35">
      <c r="F26" s="20">
        <v>7</v>
      </c>
      <c r="G26" s="3">
        <f t="shared" ref="G26:J27" si="8">G10</f>
        <v>6</v>
      </c>
      <c r="H26">
        <f t="shared" si="8"/>
        <v>8</v>
      </c>
      <c r="I26">
        <f t="shared" si="8"/>
        <v>4</v>
      </c>
      <c r="J26">
        <f t="shared" si="8"/>
        <v>7</v>
      </c>
      <c r="K26" s="13">
        <f>MIN(K10:L10)</f>
        <v>4</v>
      </c>
      <c r="L26">
        <v>0</v>
      </c>
      <c r="M26" s="5"/>
      <c r="Q26" s="20">
        <v>7</v>
      </c>
      <c r="R26">
        <f>G10</f>
        <v>6</v>
      </c>
      <c r="V26" s="13">
        <f>(MAX(K10:L10)+MIN(K10:L10))/2</f>
        <v>4.5</v>
      </c>
      <c r="W26">
        <v>0</v>
      </c>
      <c r="AC26" s="3"/>
      <c r="AI26" s="5"/>
    </row>
    <row r="27" spans="1:35" x14ac:dyDescent="0.35">
      <c r="F27" s="20">
        <v>8</v>
      </c>
      <c r="G27" s="4">
        <f t="shared" si="8"/>
        <v>9</v>
      </c>
      <c r="H27" s="2">
        <f t="shared" si="8"/>
        <v>5</v>
      </c>
      <c r="I27" s="2">
        <f t="shared" si="8"/>
        <v>5</v>
      </c>
      <c r="J27" s="2">
        <f t="shared" si="8"/>
        <v>4</v>
      </c>
      <c r="K27" s="22">
        <f>MIN(K11:L11)</f>
        <v>2</v>
      </c>
      <c r="L27" s="2">
        <f>M11</f>
        <v>3</v>
      </c>
      <c r="M27" s="6">
        <v>0</v>
      </c>
      <c r="Q27" s="20">
        <v>8</v>
      </c>
      <c r="R27">
        <f>G11</f>
        <v>9</v>
      </c>
      <c r="V27" s="13">
        <f>(MAX(K11:L11)+MIN(K11:L11))/2</f>
        <v>2.5</v>
      </c>
      <c r="X27">
        <v>0</v>
      </c>
      <c r="AC27" s="4"/>
      <c r="AD27" s="2"/>
      <c r="AE27" s="2"/>
      <c r="AF27" s="2"/>
      <c r="AG27" s="2"/>
      <c r="AH27" s="2"/>
      <c r="AI27" s="6"/>
    </row>
    <row r="28" spans="1:35" x14ac:dyDescent="0.35">
      <c r="C28" t="s">
        <v>29</v>
      </c>
    </row>
    <row r="29" spans="1:35" x14ac:dyDescent="0.35">
      <c r="C29" t="s">
        <v>30</v>
      </c>
    </row>
    <row r="30" spans="1:35" x14ac:dyDescent="0.35">
      <c r="C30" t="s">
        <v>31</v>
      </c>
    </row>
    <row r="32" spans="1:35" x14ac:dyDescent="0.35">
      <c r="A32" t="s">
        <v>40</v>
      </c>
      <c r="C32" t="s">
        <v>34</v>
      </c>
    </row>
    <row r="33" spans="1:26" x14ac:dyDescent="0.35">
      <c r="C33" t="s">
        <v>35</v>
      </c>
    </row>
    <row r="34" spans="1:26" x14ac:dyDescent="0.35">
      <c r="C34" t="s">
        <v>36</v>
      </c>
    </row>
    <row r="35" spans="1:26" x14ac:dyDescent="0.35">
      <c r="C35" t="s">
        <v>38</v>
      </c>
    </row>
    <row r="36" spans="1:26" x14ac:dyDescent="0.35">
      <c r="C36" s="27" t="s">
        <v>39</v>
      </c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x14ac:dyDescent="0.35">
      <c r="G37" s="18">
        <v>1</v>
      </c>
      <c r="H37" s="18">
        <v>2</v>
      </c>
      <c r="I37" s="18">
        <v>3</v>
      </c>
      <c r="J37" s="18">
        <v>4</v>
      </c>
      <c r="K37" s="28" t="s">
        <v>21</v>
      </c>
      <c r="L37" s="28"/>
      <c r="M37" s="18">
        <v>7</v>
      </c>
      <c r="N37" s="20">
        <v>8</v>
      </c>
      <c r="R37" s="20">
        <v>1</v>
      </c>
      <c r="S37" s="20">
        <v>2</v>
      </c>
      <c r="T37" s="20">
        <v>3</v>
      </c>
      <c r="U37" s="20">
        <v>4</v>
      </c>
      <c r="V37" s="20">
        <v>5</v>
      </c>
      <c r="W37" s="20">
        <v>6</v>
      </c>
      <c r="X37" s="20">
        <v>7</v>
      </c>
      <c r="Y37" s="20">
        <v>8</v>
      </c>
    </row>
    <row r="38" spans="1:26" x14ac:dyDescent="0.35">
      <c r="F38" s="20">
        <v>1</v>
      </c>
      <c r="G38">
        <v>0</v>
      </c>
      <c r="I38" s="15"/>
      <c r="K38" s="15"/>
      <c r="L38" s="15"/>
      <c r="Q38" s="20">
        <v>1</v>
      </c>
      <c r="R38">
        <v>0</v>
      </c>
      <c r="T38" s="25"/>
      <c r="V38" s="25"/>
      <c r="W38" s="25"/>
    </row>
    <row r="39" spans="1:26" x14ac:dyDescent="0.35">
      <c r="F39" s="20">
        <v>2</v>
      </c>
      <c r="G39">
        <f>G22</f>
        <v>4</v>
      </c>
      <c r="H39">
        <v>0</v>
      </c>
      <c r="I39" s="15"/>
      <c r="K39" s="15"/>
      <c r="L39" s="15"/>
      <c r="Q39" s="20">
        <v>2</v>
      </c>
      <c r="R39">
        <f>R22</f>
        <v>4</v>
      </c>
      <c r="S39">
        <v>0</v>
      </c>
      <c r="T39" s="25"/>
      <c r="V39" s="25"/>
      <c r="W39" s="25"/>
    </row>
    <row r="40" spans="1:26" x14ac:dyDescent="0.35">
      <c r="F40" s="20">
        <v>3</v>
      </c>
      <c r="G40" s="15">
        <f>MIN(G23,G25)</f>
        <v>4</v>
      </c>
      <c r="H40" s="15">
        <f>MIN(H23,H25)</f>
        <v>3</v>
      </c>
      <c r="I40" s="15">
        <v>0</v>
      </c>
      <c r="J40" s="15"/>
      <c r="K40" s="15"/>
      <c r="L40" s="15"/>
      <c r="M40" s="15"/>
      <c r="N40" s="15"/>
      <c r="Q40" s="20">
        <v>3</v>
      </c>
      <c r="R40" s="25">
        <f>(MAX(R23,R25)+MIN(R23,R25))/2</f>
        <v>5.25</v>
      </c>
      <c r="S40" s="25"/>
      <c r="T40" s="25">
        <v>0</v>
      </c>
      <c r="U40" s="25"/>
      <c r="V40" s="25"/>
      <c r="W40" s="25"/>
      <c r="X40" s="25"/>
      <c r="Y40" s="25"/>
    </row>
    <row r="41" spans="1:26" x14ac:dyDescent="0.35">
      <c r="F41" s="20">
        <v>4</v>
      </c>
      <c r="G41">
        <f>G24</f>
        <v>7</v>
      </c>
      <c r="H41">
        <f>H24</f>
        <v>3</v>
      </c>
      <c r="I41" s="15">
        <f>MIN(I24,K24)</f>
        <v>2</v>
      </c>
      <c r="J41">
        <v>0</v>
      </c>
      <c r="K41" s="15"/>
      <c r="L41" s="15"/>
      <c r="Q41" s="20">
        <v>4</v>
      </c>
      <c r="T41" s="25"/>
      <c r="U41">
        <v>0</v>
      </c>
      <c r="V41" s="25"/>
      <c r="W41" s="25"/>
    </row>
    <row r="42" spans="1:26" x14ac:dyDescent="0.35">
      <c r="E42" s="11" t="s">
        <v>33</v>
      </c>
      <c r="F42" s="26" t="s">
        <v>32</v>
      </c>
      <c r="G42" s="15">
        <f>G40</f>
        <v>4</v>
      </c>
      <c r="H42" s="15">
        <f>H40</f>
        <v>3</v>
      </c>
      <c r="I42" s="15">
        <v>0</v>
      </c>
      <c r="J42" s="15">
        <f>I41</f>
        <v>2</v>
      </c>
      <c r="K42" s="15">
        <v>0</v>
      </c>
      <c r="L42" s="15">
        <v>0</v>
      </c>
      <c r="M42" s="15"/>
      <c r="N42" s="15"/>
      <c r="P42" s="11" t="s">
        <v>37</v>
      </c>
      <c r="Q42" s="21">
        <v>5</v>
      </c>
      <c r="R42" s="25">
        <f>R40</f>
        <v>5.25</v>
      </c>
      <c r="S42" s="25"/>
      <c r="T42" s="25"/>
      <c r="U42" s="25"/>
      <c r="V42" s="25">
        <v>0</v>
      </c>
      <c r="W42" s="25"/>
      <c r="X42" s="25"/>
      <c r="Y42" s="25"/>
    </row>
    <row r="43" spans="1:26" x14ac:dyDescent="0.35">
      <c r="F43" s="26"/>
      <c r="G43" s="15">
        <f>G40</f>
        <v>4</v>
      </c>
      <c r="H43" s="15">
        <f>H40</f>
        <v>3</v>
      </c>
      <c r="I43" s="15">
        <v>0</v>
      </c>
      <c r="J43" s="15">
        <f>I41</f>
        <v>2</v>
      </c>
      <c r="K43" s="15">
        <v>0</v>
      </c>
      <c r="L43" s="15">
        <v>0</v>
      </c>
      <c r="M43" s="15"/>
      <c r="N43" s="15"/>
      <c r="Q43" s="20">
        <v>6</v>
      </c>
      <c r="R43" s="25">
        <f>R40</f>
        <v>5.25</v>
      </c>
      <c r="S43" s="25"/>
      <c r="T43" s="25"/>
      <c r="U43" s="25"/>
      <c r="V43" s="25"/>
      <c r="W43" s="25">
        <v>0</v>
      </c>
      <c r="X43" s="25"/>
      <c r="Y43" s="25"/>
    </row>
    <row r="44" spans="1:26" x14ac:dyDescent="0.35">
      <c r="F44" s="20">
        <v>7</v>
      </c>
      <c r="G44">
        <f>G26</f>
        <v>6</v>
      </c>
      <c r="H44">
        <f>H26</f>
        <v>8</v>
      </c>
      <c r="I44" s="15">
        <f>MIN(I26,K26)</f>
        <v>4</v>
      </c>
      <c r="J44">
        <f>J26</f>
        <v>7</v>
      </c>
      <c r="K44" s="15">
        <f>I44</f>
        <v>4</v>
      </c>
      <c r="L44" s="15">
        <f>I44</f>
        <v>4</v>
      </c>
      <c r="M44">
        <v>0</v>
      </c>
      <c r="Q44" s="20">
        <v>7</v>
      </c>
      <c r="T44" s="25"/>
      <c r="V44" s="25"/>
      <c r="W44" s="25"/>
      <c r="X44">
        <v>0</v>
      </c>
    </row>
    <row r="45" spans="1:26" x14ac:dyDescent="0.35">
      <c r="F45" s="20">
        <v>8</v>
      </c>
      <c r="G45">
        <f>G27</f>
        <v>9</v>
      </c>
      <c r="H45">
        <f>H27</f>
        <v>5</v>
      </c>
      <c r="I45" s="15">
        <f>MIN(I27,K27)</f>
        <v>2</v>
      </c>
      <c r="J45">
        <f>J27</f>
        <v>4</v>
      </c>
      <c r="K45" s="15">
        <f>I45</f>
        <v>2</v>
      </c>
      <c r="L45" s="15">
        <f>I45</f>
        <v>2</v>
      </c>
      <c r="M45">
        <f>L27</f>
        <v>3</v>
      </c>
      <c r="N45">
        <v>0</v>
      </c>
      <c r="Q45" s="20">
        <v>8</v>
      </c>
      <c r="T45" s="25"/>
      <c r="V45" s="25"/>
      <c r="W45" s="25"/>
      <c r="Y45">
        <v>0</v>
      </c>
    </row>
    <row r="48" spans="1:26" x14ac:dyDescent="0.35">
      <c r="A48" t="s">
        <v>41</v>
      </c>
      <c r="B48" t="s">
        <v>42</v>
      </c>
    </row>
    <row r="49" spans="2:14" x14ac:dyDescent="0.35">
      <c r="B49" t="s">
        <v>44</v>
      </c>
    </row>
    <row r="53" spans="2:14" x14ac:dyDescent="0.35">
      <c r="G53" s="18">
        <v>1</v>
      </c>
      <c r="H53" s="18">
        <v>2</v>
      </c>
      <c r="I53" s="18">
        <v>3</v>
      </c>
      <c r="J53" s="18">
        <v>4</v>
      </c>
      <c r="K53" s="28" t="s">
        <v>21</v>
      </c>
      <c r="L53" s="28"/>
      <c r="M53" s="18">
        <v>7</v>
      </c>
      <c r="N53" s="20">
        <v>8</v>
      </c>
    </row>
    <row r="54" spans="2:14" x14ac:dyDescent="0.35">
      <c r="F54" s="20">
        <v>1</v>
      </c>
    </row>
    <row r="55" spans="2:14" x14ac:dyDescent="0.35">
      <c r="F55" s="20">
        <v>2</v>
      </c>
    </row>
    <row r="56" spans="2:14" x14ac:dyDescent="0.35">
      <c r="F56" s="20">
        <v>3</v>
      </c>
    </row>
    <row r="57" spans="2:14" x14ac:dyDescent="0.35">
      <c r="F57" s="20">
        <v>4</v>
      </c>
    </row>
    <row r="58" spans="2:14" x14ac:dyDescent="0.35">
      <c r="E58" s="11" t="s">
        <v>43</v>
      </c>
      <c r="F58" s="26" t="s">
        <v>32</v>
      </c>
    </row>
    <row r="59" spans="2:14" x14ac:dyDescent="0.35">
      <c r="F59" s="26"/>
    </row>
    <row r="60" spans="2:14" x14ac:dyDescent="0.35">
      <c r="F60" s="20">
        <v>7</v>
      </c>
    </row>
    <row r="61" spans="2:14" x14ac:dyDescent="0.35">
      <c r="F61" s="20">
        <v>8</v>
      </c>
    </row>
    <row r="64" spans="2:14" x14ac:dyDescent="0.35">
      <c r="G64" s="18">
        <v>1</v>
      </c>
      <c r="H64" s="18">
        <v>2</v>
      </c>
      <c r="I64" s="18">
        <v>3</v>
      </c>
      <c r="J64" s="18">
        <v>4</v>
      </c>
      <c r="K64" s="18" t="s">
        <v>21</v>
      </c>
      <c r="L64" s="18">
        <v>7</v>
      </c>
      <c r="M64" s="18">
        <v>8</v>
      </c>
    </row>
    <row r="65" spans="6:13" x14ac:dyDescent="0.35">
      <c r="F65" s="20">
        <v>1</v>
      </c>
      <c r="G65" s="7">
        <v>0</v>
      </c>
      <c r="H65" s="8"/>
      <c r="I65" s="31">
        <v>4</v>
      </c>
      <c r="J65" s="8"/>
      <c r="K65" s="12">
        <v>6</v>
      </c>
      <c r="L65" s="8"/>
      <c r="M65" s="9"/>
    </row>
    <row r="66" spans="6:13" x14ac:dyDescent="0.35">
      <c r="F66" s="20">
        <v>2</v>
      </c>
      <c r="G66" s="3">
        <v>4</v>
      </c>
      <c r="H66">
        <v>0</v>
      </c>
      <c r="I66" s="25">
        <v>4</v>
      </c>
      <c r="K66" s="13">
        <v>3</v>
      </c>
      <c r="M66" s="5"/>
    </row>
    <row r="67" spans="6:13" x14ac:dyDescent="0.35">
      <c r="F67" s="20">
        <v>3</v>
      </c>
      <c r="G67" s="29">
        <v>4</v>
      </c>
      <c r="H67" s="25">
        <v>4</v>
      </c>
      <c r="I67" s="25">
        <v>0</v>
      </c>
      <c r="J67" s="25">
        <v>3</v>
      </c>
      <c r="K67" s="25">
        <v>2</v>
      </c>
      <c r="L67" s="25">
        <v>4</v>
      </c>
      <c r="M67" s="30">
        <v>5</v>
      </c>
    </row>
    <row r="68" spans="6:13" x14ac:dyDescent="0.35">
      <c r="F68" s="20">
        <v>4</v>
      </c>
      <c r="G68" s="3">
        <v>7</v>
      </c>
      <c r="H68">
        <v>3</v>
      </c>
      <c r="I68" s="25">
        <v>3</v>
      </c>
      <c r="J68">
        <v>0</v>
      </c>
      <c r="K68" s="13">
        <v>2</v>
      </c>
      <c r="M68" s="5"/>
    </row>
    <row r="69" spans="6:13" x14ac:dyDescent="0.35">
      <c r="F69" s="21" t="s">
        <v>32</v>
      </c>
      <c r="G69" s="16">
        <v>6</v>
      </c>
      <c r="H69" s="13">
        <v>3</v>
      </c>
      <c r="I69" s="33">
        <v>2</v>
      </c>
      <c r="J69" s="13">
        <v>2</v>
      </c>
      <c r="K69" s="13">
        <v>0</v>
      </c>
      <c r="L69" s="13">
        <v>4</v>
      </c>
      <c r="M69" s="19">
        <v>2</v>
      </c>
    </row>
    <row r="70" spans="6:13" x14ac:dyDescent="0.35">
      <c r="F70" s="20">
        <v>7</v>
      </c>
      <c r="G70" s="3">
        <v>6</v>
      </c>
      <c r="H70">
        <v>8</v>
      </c>
      <c r="I70" s="25">
        <v>4</v>
      </c>
      <c r="J70">
        <v>7</v>
      </c>
      <c r="K70" s="13">
        <v>4</v>
      </c>
      <c r="L70">
        <v>0</v>
      </c>
      <c r="M70" s="5"/>
    </row>
    <row r="71" spans="6:13" x14ac:dyDescent="0.35">
      <c r="F71" s="20">
        <v>8</v>
      </c>
      <c r="G71" s="4">
        <v>9</v>
      </c>
      <c r="H71" s="2">
        <v>5</v>
      </c>
      <c r="I71" s="32">
        <v>5</v>
      </c>
      <c r="J71" s="2">
        <v>4</v>
      </c>
      <c r="K71" s="22">
        <v>2</v>
      </c>
      <c r="L71" s="2">
        <v>3</v>
      </c>
      <c r="M71" s="6">
        <v>0</v>
      </c>
    </row>
    <row r="74" spans="6:13" x14ac:dyDescent="0.35">
      <c r="G74" s="18">
        <v>1</v>
      </c>
      <c r="H74" s="18">
        <v>2</v>
      </c>
      <c r="I74" s="18">
        <v>4</v>
      </c>
      <c r="J74" s="18" t="s">
        <v>46</v>
      </c>
      <c r="K74" s="18">
        <v>7</v>
      </c>
      <c r="L74" s="18">
        <v>8</v>
      </c>
    </row>
    <row r="75" spans="6:13" x14ac:dyDescent="0.35">
      <c r="F75" s="20">
        <v>1</v>
      </c>
      <c r="G75" s="7">
        <v>0</v>
      </c>
      <c r="H75" s="8"/>
      <c r="I75" s="8"/>
      <c r="J75" s="12">
        <v>4</v>
      </c>
      <c r="K75" s="8"/>
      <c r="L75" s="9"/>
    </row>
    <row r="76" spans="6:13" x14ac:dyDescent="0.35">
      <c r="F76" s="20">
        <v>2</v>
      </c>
      <c r="G76" s="3">
        <v>4</v>
      </c>
      <c r="H76">
        <v>0</v>
      </c>
      <c r="J76" s="13">
        <v>3</v>
      </c>
      <c r="L76" s="5"/>
    </row>
    <row r="77" spans="6:13" x14ac:dyDescent="0.35">
      <c r="F77" s="20">
        <v>4</v>
      </c>
      <c r="G77" s="3">
        <v>7</v>
      </c>
      <c r="H77">
        <v>3</v>
      </c>
      <c r="I77">
        <v>0</v>
      </c>
      <c r="J77" s="13">
        <v>2</v>
      </c>
      <c r="L77" s="5"/>
    </row>
    <row r="78" spans="6:13" x14ac:dyDescent="0.35">
      <c r="F78" s="21" t="s">
        <v>45</v>
      </c>
      <c r="G78" s="16">
        <v>4</v>
      </c>
      <c r="H78" s="13">
        <v>3</v>
      </c>
      <c r="I78" s="13">
        <v>2</v>
      </c>
      <c r="J78" s="13">
        <v>0</v>
      </c>
      <c r="K78" s="13">
        <v>4</v>
      </c>
      <c r="L78" s="19">
        <v>2</v>
      </c>
    </row>
    <row r="79" spans="6:13" x14ac:dyDescent="0.35">
      <c r="F79" s="20">
        <v>7</v>
      </c>
      <c r="G79" s="3">
        <v>6</v>
      </c>
      <c r="H79">
        <v>8</v>
      </c>
      <c r="I79">
        <v>7</v>
      </c>
      <c r="J79" s="13">
        <v>4</v>
      </c>
      <c r="K79">
        <v>0</v>
      </c>
      <c r="L79" s="5"/>
    </row>
    <row r="80" spans="6:13" x14ac:dyDescent="0.35">
      <c r="F80" s="20">
        <v>8</v>
      </c>
      <c r="G80" s="4">
        <v>9</v>
      </c>
      <c r="H80" s="2">
        <v>5</v>
      </c>
      <c r="I80" s="2">
        <v>4</v>
      </c>
      <c r="J80" s="22">
        <v>2</v>
      </c>
      <c r="K80" s="2">
        <v>3</v>
      </c>
      <c r="L80" s="6">
        <v>0</v>
      </c>
    </row>
  </sheetData>
  <mergeCells count="6">
    <mergeCell ref="F58:F59"/>
    <mergeCell ref="B19:Y19"/>
    <mergeCell ref="K37:L37"/>
    <mergeCell ref="F42:F43"/>
    <mergeCell ref="C36:Z36"/>
    <mergeCell ref="K53:L5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Шустова Евгения Петровна</dc:creator>
  <cp:lastModifiedBy>Гусев Виталий Евгеньевич</cp:lastModifiedBy>
  <dcterms:created xsi:type="dcterms:W3CDTF">2024-08-14T14:01:11Z</dcterms:created>
  <dcterms:modified xsi:type="dcterms:W3CDTF">2025-02-15T21:17:53Z</dcterms:modified>
</cp:coreProperties>
</file>