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 работе\Актуальные\"/>
    </mc:Choice>
  </mc:AlternateContent>
  <xr:revisionPtr revIDLastSave="0" documentId="13_ncr:1_{C4EFC6F6-41C0-403D-A868-7DFCB37604F2}" xr6:coauthVersionLast="40" xr6:coauthVersionMax="40" xr10:uidLastSave="{00000000-0000-0000-0000-000000000000}"/>
  <bookViews>
    <workbookView xWindow="-120" yWindow="-120" windowWidth="25440" windowHeight="15390" tabRatio="768" activeTab="4" xr2:uid="{00000000-000D-0000-FFFF-FFFF00000000}"/>
  </bookViews>
  <sheets>
    <sheet name="8. Комисс. ДМ" sheetId="26" r:id="rId1"/>
    <sheet name="5. Демонтаж" sheetId="25" r:id="rId2"/>
    <sheet name="7. Справка" sheetId="27" r:id="rId3"/>
    <sheet name="6. Приходный" sheetId="28" r:id="rId4"/>
    <sheet name="Сводная" sheetId="9" r:id="rId5"/>
    <sheet name="Списки" sheetId="11" state="hidden" r:id="rId6"/>
  </sheets>
  <definedNames>
    <definedName name="АСУТП">Списки!$D$2:$D$3</definedName>
    <definedName name="АСУТП_1">Списки!$H$30:$H$35</definedName>
    <definedName name="блок_питания">Списки!$R$16:$R$22</definedName>
    <definedName name="видеокарта">Списки!$Q$16:$Q$19</definedName>
    <definedName name="жесткий_диск">Списки!$V$3:$V$8</definedName>
    <definedName name="ИБП">Списки!$V$16:$V$20</definedName>
    <definedName name="ИБП_1">Списки!$N$53:$N$56</definedName>
    <definedName name="КОПИРОВАЛЬНЫЙ_АППАРАТ">Списки!$N$118:$N$127</definedName>
    <definedName name="корпус_системного_блока">Списки!$R$3:$R$9</definedName>
    <definedName name="КТЦ">Списки!$D$6:$D$7</definedName>
    <definedName name="куллер_охлаждения">Списки!$S$16:$S$19</definedName>
    <definedName name="ЛАЗЕРНОЕ_МФУ">Списки!$N$88:$N$96</definedName>
    <definedName name="ЛАЗЕРНЫЙ_ПРИНТЕР">Списки!$N$58:$N$66</definedName>
    <definedName name="ЛмиС">Списки!$D$8:$D$9</definedName>
    <definedName name="материнская_плата">Списки!$S$3:$S$11</definedName>
    <definedName name="МАТРИЧНЫЙ_ПРИНТЕР">Списки!$N$78:$N$86</definedName>
    <definedName name="модуль_памяти">Списки!$U$3:$U$4</definedName>
    <definedName name="МОЛ">Списки!$A$2:$A$15</definedName>
    <definedName name="монитор_ЖКИ">Списки!$T$16:$T$23</definedName>
    <definedName name="НОУТБУК">Списки!$N$32:$N$51</definedName>
    <definedName name="ОМТС">Списки!$D$10:$D$12</definedName>
    <definedName name="ОМТС_1">Списки!$H$13:$H$16</definedName>
    <definedName name="принтер">Списки!$U$16:$U$26</definedName>
    <definedName name="процессор">Списки!$T$3:$T$4</definedName>
    <definedName name="ПТО">Списки!$D$15:$D$17</definedName>
    <definedName name="ПТО_1">Списки!$H$24:$H$25</definedName>
    <definedName name="ПЭВМ">Списки!$N$8:$N$30</definedName>
    <definedName name="ПЭО">Списки!$D$13:$D$14</definedName>
    <definedName name="ПЭО_1">Списки!$H$18:$H$19</definedName>
    <definedName name="ПЭО_2">Списки!$H$20:$H$22</definedName>
    <definedName name="РСУ">Списки!$D$18:$D$20</definedName>
    <definedName name="СЕРВЕР_RACK">Списки!$N$150:$N$163</definedName>
    <definedName name="СЕРВЕР_TOWER">Списки!$N$135:$N$148</definedName>
    <definedName name="СЕРВЕРНАЯ_СТОЙКА">Списки!$N$165:$N$168</definedName>
    <definedName name="СКАНИРУЮЩЕЕ_УСТРОЙСТВО">Списки!$N$108:$N$116</definedName>
    <definedName name="СТРУЙНОЕ_МФУ">Списки!$N$98:$N$106</definedName>
    <definedName name="СТРУЙНЫЙ_ПРИНТЕР">Списки!$N$68:$N$76</definedName>
    <definedName name="ТТЦ">Списки!$D$21:$D$22</definedName>
    <definedName name="УБНФУО">Списки!$D$4:$D$5</definedName>
    <definedName name="УБНФУО_1">Списки!$H$8:$H$11</definedName>
    <definedName name="Узел">Списки!$Q$3:$Q$14</definedName>
    <definedName name="Управление">Списки!$D$23:$D$27</definedName>
    <definedName name="УСТРОЙСТВО">Списки!$K$2:$K$15</definedName>
    <definedName name="УТВЕРЖДАЮ">Списки!$H$2:$H$3</definedName>
    <definedName name="УТВЕРЖДАЮ_Смета">Списки!$H$5:$H$6</definedName>
    <definedName name="ХЦ">Списки!$D$28:$D$29</definedName>
    <definedName name="ЦТАИ">Списки!$D$30:$D$32</definedName>
    <definedName name="ЦТАИ_1">Списки!$H$27:$H$28</definedName>
    <definedName name="ЭЦ">Списки!$D$33:$D$37</definedName>
  </definedNames>
  <calcPr calcId="191029"/>
</workbook>
</file>

<file path=xl/calcChain.xml><?xml version="1.0" encoding="utf-8"?>
<calcChain xmlns="http://schemas.openxmlformats.org/spreadsheetml/2006/main">
  <c r="BY50" i="25" l="1"/>
  <c r="BY47" i="25"/>
  <c r="BY46" i="25"/>
  <c r="AA34" i="28" l="1"/>
  <c r="CB83" i="25"/>
  <c r="CB80" i="25"/>
  <c r="CB75" i="25"/>
  <c r="BQ5" i="26"/>
  <c r="BB17" i="25" l="1"/>
  <c r="AV19" i="28" l="1"/>
  <c r="CB16" i="28" l="1"/>
  <c r="CN15" i="28"/>
  <c r="BJ15" i="28"/>
  <c r="BJ20" i="28" s="1"/>
  <c r="AV16" i="28"/>
  <c r="AV15" i="28"/>
  <c r="AL19" i="28"/>
  <c r="AC29" i="28" s="1"/>
  <c r="AL16" i="28"/>
  <c r="AC26" i="28" s="1"/>
  <c r="AL15" i="28"/>
  <c r="AA39" i="28"/>
  <c r="AP9" i="28"/>
  <c r="AA31" i="28"/>
  <c r="X9" i="28"/>
  <c r="CR9" i="28"/>
  <c r="BV9" i="28"/>
  <c r="CG9" i="28"/>
  <c r="BJ9" i="28"/>
  <c r="B6" i="28"/>
  <c r="BZ5" i="28"/>
  <c r="BC15" i="28" l="1"/>
  <c r="AL24" i="28"/>
  <c r="AC25" i="28"/>
  <c r="BC19" i="28"/>
  <c r="AL20" i="28"/>
  <c r="AL21" i="28"/>
  <c r="BC16" i="28"/>
  <c r="CA14" i="27"/>
  <c r="CA17" i="27" s="1"/>
  <c r="CO16" i="27"/>
  <c r="AY16" i="27"/>
  <c r="AK16" i="27"/>
  <c r="CO14" i="27"/>
  <c r="BM14" i="27"/>
  <c r="BM17" i="27" s="1"/>
  <c r="AY14" i="27"/>
  <c r="AK14" i="27"/>
  <c r="AA32" i="27"/>
  <c r="AA30" i="27"/>
  <c r="AA42" i="27" s="1"/>
  <c r="AA28" i="27"/>
  <c r="AA26" i="27"/>
  <c r="AA24" i="27"/>
  <c r="AA22" i="27"/>
  <c r="CB42" i="27"/>
  <c r="CB34" i="27"/>
  <c r="CB19" i="27" s="1"/>
  <c r="CI10" i="27"/>
  <c r="I10" i="27"/>
  <c r="BY5" i="27"/>
  <c r="BC5" i="27"/>
  <c r="CB39" i="27" l="1"/>
  <c r="AY17" i="27"/>
  <c r="AK17" i="27"/>
  <c r="CO17" i="27"/>
  <c r="J40" i="26" l="1"/>
  <c r="B39" i="26"/>
  <c r="CG39" i="26"/>
  <c r="CG41" i="26" s="1"/>
  <c r="BV39" i="26"/>
  <c r="BV41" i="26" s="1"/>
  <c r="BK39" i="26"/>
  <c r="BK41" i="26" s="1"/>
  <c r="AZ39" i="26"/>
  <c r="AZ41" i="26" s="1"/>
  <c r="AO39" i="26"/>
  <c r="AO41" i="26" s="1"/>
  <c r="CB27" i="26"/>
  <c r="CB58" i="26" s="1"/>
  <c r="AA25" i="26"/>
  <c r="AA56" i="26" s="1"/>
  <c r="AA23" i="26"/>
  <c r="AA54" i="26" s="1"/>
  <c r="AA21" i="26"/>
  <c r="AA52" i="26" s="1"/>
  <c r="AA19" i="26"/>
  <c r="AA50" i="26" s="1"/>
  <c r="AA17" i="26"/>
  <c r="AA48" i="26" s="1"/>
  <c r="AA15" i="26"/>
  <c r="AA46" i="26" s="1"/>
  <c r="CB56" i="26"/>
  <c r="CB54" i="26"/>
  <c r="CB52" i="26"/>
  <c r="CB50" i="26"/>
  <c r="CB48" i="26"/>
  <c r="CB46" i="26"/>
  <c r="CT9" i="26"/>
  <c r="CB70" i="25"/>
  <c r="CB68" i="25"/>
  <c r="CB66" i="25"/>
  <c r="AA29" i="25"/>
  <c r="AA27" i="25"/>
  <c r="AA68" i="25" s="1"/>
  <c r="AA25" i="25"/>
  <c r="AA23" i="25"/>
  <c r="AA64" i="25" s="1"/>
  <c r="AA21" i="25"/>
  <c r="AA19" i="25"/>
  <c r="AA60" i="25" s="1"/>
  <c r="CB64" i="25"/>
  <c r="CB62" i="25"/>
  <c r="CB60" i="25"/>
  <c r="CB31" i="25"/>
  <c r="CB72" i="25" s="1"/>
  <c r="CI47" i="25"/>
  <c r="CI52" i="25" s="1"/>
  <c r="CI53" i="25"/>
  <c r="CI50" i="25"/>
  <c r="CI55" i="25" s="1"/>
  <c r="CI46" i="25"/>
  <c r="CI51" i="25" s="1"/>
  <c r="BY52" i="25"/>
  <c r="BY48" i="25"/>
  <c r="BY53" i="25" s="1"/>
  <c r="BY49" i="25"/>
  <c r="BY54" i="25" s="1"/>
  <c r="BY55" i="25"/>
  <c r="BY51" i="25"/>
  <c r="AP46" i="25"/>
  <c r="AP51" i="25" s="1"/>
  <c r="AF46" i="25"/>
  <c r="AN38" i="25"/>
  <c r="AN37" i="25"/>
  <c r="R46" i="25" s="1"/>
  <c r="B35" i="25"/>
  <c r="B47" i="25" s="1"/>
  <c r="BF12" i="25"/>
  <c r="AP12" i="25"/>
  <c r="CS55" i="25"/>
  <c r="CS54" i="25"/>
  <c r="CI54" i="25"/>
  <c r="CS53" i="25"/>
  <c r="CS52" i="25"/>
  <c r="CS51" i="25"/>
  <c r="CT9" i="25"/>
  <c r="BQ5" i="25"/>
  <c r="AA66" i="25" l="1"/>
  <c r="AA83" i="25"/>
  <c r="AA70" i="25"/>
  <c r="AA75" i="25"/>
  <c r="AA62" i="25"/>
  <c r="S4" i="9" l="1"/>
  <c r="S5" i="9"/>
  <c r="S6" i="9"/>
  <c r="S7" i="9"/>
  <c r="S8" i="9"/>
  <c r="S9" i="9"/>
  <c r="S10" i="9"/>
  <c r="S11" i="9"/>
  <c r="S12" i="9"/>
  <c r="S13" i="9"/>
  <c r="S14" i="9"/>
  <c r="T3" i="9" l="1"/>
  <c r="J11" i="9"/>
  <c r="K11" i="9" s="1"/>
  <c r="J10" i="9"/>
  <c r="K10" i="9" s="1"/>
  <c r="J9" i="9"/>
  <c r="K9" i="9" s="1"/>
  <c r="J8" i="9"/>
  <c r="K8" i="9" s="1"/>
  <c r="J7" i="9"/>
  <c r="K7" i="9" s="1"/>
  <c r="G18" i="9" l="1"/>
  <c r="F16" i="9"/>
  <c r="AA34" i="27" l="1"/>
  <c r="AA39" i="27" s="1"/>
  <c r="AA31" i="25"/>
  <c r="AA27" i="26"/>
  <c r="AA58" i="26" s="1"/>
  <c r="AA72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Шленчак А.А.</author>
  </authors>
  <commentList>
    <comment ref="BS15" authorId="0" shapeId="0" xr:uid="{7B79B552-DB53-469E-B2C2-1FD371BBB33D}">
      <text>
        <r>
          <rPr>
            <b/>
            <sz val="9"/>
            <color indexed="81"/>
            <rFont val="Tahoma"/>
            <family val="2"/>
            <charset val="204"/>
          </rPr>
          <t>Шленчак А.А.:</t>
        </r>
        <r>
          <rPr>
            <sz val="9"/>
            <color indexed="81"/>
            <rFont val="Tahoma"/>
            <family val="2"/>
            <charset val="204"/>
          </rPr>
          <t xml:space="preserve">
Номер из 1С - бланк Приходный ордер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  <author>Шленчак А.А.</author>
  </authors>
  <commentList>
    <comment ref="G7" authorId="0" shapeId="0" xr:uid="{594842BA-FA5B-493A-A5D3-76C138CB08F2}">
      <text>
        <r>
          <rPr>
            <b/>
            <sz val="9"/>
            <color indexed="81"/>
            <rFont val="Tahoma"/>
            <family val="2"/>
            <charset val="204"/>
          </rPr>
          <t>Цена ДМ в ломе на месяц 
согласно 1С со скидкой!
РАЗ В Месяц!!!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7" authorId="1" shapeId="0" xr:uid="{E8DA8C2F-D72B-4A26-ACE1-74E2F415D43A}">
      <text>
        <r>
          <rPr>
            <b/>
            <sz val="9"/>
            <color indexed="81"/>
            <rFont val="Tahoma"/>
            <family val="2"/>
            <charset val="204"/>
          </rPr>
          <t>Содержание ДМ в импортных платах на год
согласно бумаги из УП УНИДРАГМЕТ БГУ
РАЗ В ГОД!!!</t>
        </r>
      </text>
    </comment>
    <comment ref="C8" authorId="1" shapeId="0" xr:uid="{9F64B6E2-C79C-4D8D-AD64-9D1C82DADC58}">
      <text>
        <r>
          <rPr>
            <b/>
            <sz val="9"/>
            <color indexed="81"/>
            <rFont val="Tahoma"/>
            <family val="2"/>
            <charset val="204"/>
          </rPr>
          <t>Шленчак А.А.:</t>
        </r>
        <r>
          <rPr>
            <sz val="9"/>
            <color indexed="81"/>
            <rFont val="Tahoma"/>
            <family val="2"/>
            <charset val="204"/>
          </rPr>
          <t xml:space="preserve">
№ из 1С Акт демонтажа</t>
        </r>
      </text>
    </comment>
  </commentList>
</comments>
</file>

<file path=xl/sharedStrings.xml><?xml version="1.0" encoding="utf-8"?>
<sst xmlns="http://schemas.openxmlformats.org/spreadsheetml/2006/main" count="1177" uniqueCount="647">
  <si>
    <t>(должность)</t>
  </si>
  <si>
    <t>АКТ</t>
  </si>
  <si>
    <t>Номер</t>
  </si>
  <si>
    <t>Дата составления</t>
  </si>
  <si>
    <t>комиссия в составе:</t>
  </si>
  <si>
    <t>Члены комиссии:</t>
  </si>
  <si>
    <t>Вес деталей (узлов) в лигатуре, г.</t>
  </si>
  <si>
    <t>по данным учета</t>
  </si>
  <si>
    <t>Золото</t>
  </si>
  <si>
    <t>Серебро</t>
  </si>
  <si>
    <t>-</t>
  </si>
  <si>
    <t>Платина</t>
  </si>
  <si>
    <t>Заключение комиссии:</t>
  </si>
  <si>
    <t>Данные детали подлежат сдачи в Государственный фонд.</t>
  </si>
  <si>
    <t>Комиссия в составе:</t>
  </si>
  <si>
    <t>(подпись)</t>
  </si>
  <si>
    <t>приказом РУП «Витебскэнерго»</t>
  </si>
  <si>
    <t>постановке на учет оборудования, приборов и других изделий.</t>
  </si>
  <si>
    <t>комиссионного определения содержания драгоценных металлов при</t>
  </si>
  <si>
    <t>от</t>
  </si>
  <si>
    <t>Наименование приобретаемого имущества</t>
  </si>
  <si>
    <t>код</t>
  </si>
  <si>
    <t>Драгметаллы в единице, грамм</t>
  </si>
  <si>
    <t>золото</t>
  </si>
  <si>
    <t>серебро</t>
  </si>
  <si>
    <t>платина</t>
  </si>
  <si>
    <t>МПГ</t>
  </si>
  <si>
    <t>источник сведений</t>
  </si>
  <si>
    <t>Более точные сведения  о содержании драгоценных металлов в изделиях будут определены после списания</t>
  </si>
  <si>
    <t>имущества и сдачи лома на переработку</t>
  </si>
  <si>
    <t>Председатель комиссии</t>
  </si>
  <si>
    <t>Вид операции</t>
  </si>
  <si>
    <t>Место хранения</t>
  </si>
  <si>
    <t>МОЛ</t>
  </si>
  <si>
    <t>Номер и дата акта списания</t>
  </si>
  <si>
    <t>Место хранения (полка и т.д)</t>
  </si>
  <si>
    <t>Код вида лома</t>
  </si>
  <si>
    <t>Содержание, грамм</t>
  </si>
  <si>
    <t>Цена</t>
  </si>
  <si>
    <t>Сумма</t>
  </si>
  <si>
    <t>Итого:</t>
  </si>
  <si>
    <t>Принял:</t>
  </si>
  <si>
    <t>Составил документ:</t>
  </si>
  <si>
    <t xml:space="preserve">Утверждено </t>
  </si>
  <si>
    <t>УТВЕРЖДАЮ</t>
  </si>
  <si>
    <t>"</t>
  </si>
  <si>
    <t>членов комиссии:</t>
  </si>
  <si>
    <t>Заказчик:</t>
  </si>
  <si>
    <t>№ ед. расценки</t>
  </si>
  <si>
    <t>Итого</t>
  </si>
  <si>
    <t>Смета</t>
  </si>
  <si>
    <t>Инв. №</t>
  </si>
  <si>
    <t>(фамилия, инициалы)</t>
  </si>
  <si>
    <t>АСУТП</t>
  </si>
  <si>
    <t>Постановление Министерства труда и социальной защиты Республики Беларусь от 23.03.2011 № 19 "Об утверждении Норм времени на работы по обслуживанию персональных электронно-вычислительных машин, организационной техники и офисного оборудования"</t>
  </si>
  <si>
    <t>№ нормы</t>
  </si>
  <si>
    <t>Наименование вида работ</t>
  </si>
  <si>
    <t>Выключение ПЭВМ</t>
  </si>
  <si>
    <t>Включение ПЭВМ</t>
  </si>
  <si>
    <t>Внешний осмотр ПЭВМ и компонентов</t>
  </si>
  <si>
    <t>Очистка внешних поверхностей ПЭВМ и компонентов</t>
  </si>
  <si>
    <t>Очистка внутренних поверхностей системного блока ПЭВМ  и компонентов</t>
  </si>
  <si>
    <t>Проверка накопителя на жестких магнитных дисках</t>
  </si>
  <si>
    <t>Контроль работы системного и прикладного программного обеспечения</t>
  </si>
  <si>
    <t>Создание резервной копии файлов</t>
  </si>
  <si>
    <t>Тестовая проверка работоспособности и конфигурации ПЭВМ</t>
  </si>
  <si>
    <t>Диагностика</t>
  </si>
  <si>
    <t>Замена материнской платы</t>
  </si>
  <si>
    <t>Замена процессора</t>
  </si>
  <si>
    <t>Замена видеокарты</t>
  </si>
  <si>
    <t>Замена накопителя на жестких магнитных дисках</t>
  </si>
  <si>
    <t>Замена блока питания</t>
  </si>
  <si>
    <t>Замена оптического привода</t>
  </si>
  <si>
    <t>Замена оперативной памяти</t>
  </si>
  <si>
    <t>Замена интерфейсной платы</t>
  </si>
  <si>
    <t>Установка (переустановка) операционной системы</t>
  </si>
  <si>
    <t>Диагностика монитора</t>
  </si>
  <si>
    <t>Замена отдельного элемента или блока монитора</t>
  </si>
  <si>
    <t>Тестовая проверка работоспособности монитора</t>
  </si>
  <si>
    <t>3.1.1.</t>
  </si>
  <si>
    <t>3.1.2.</t>
  </si>
  <si>
    <t>3.1.3.</t>
  </si>
  <si>
    <t>3.1.4.</t>
  </si>
  <si>
    <t>3.1.5.</t>
  </si>
  <si>
    <t>3.1.6.</t>
  </si>
  <si>
    <t>3.1.7.</t>
  </si>
  <si>
    <t>3.1.8.</t>
  </si>
  <si>
    <t>3.1.9.</t>
  </si>
  <si>
    <t>3.1.10.</t>
  </si>
  <si>
    <t>3.1.11.</t>
  </si>
  <si>
    <t>3.1.12.</t>
  </si>
  <si>
    <t>3.1.13.</t>
  </si>
  <si>
    <t>3.1.14.</t>
  </si>
  <si>
    <t>3.1.15.</t>
  </si>
  <si>
    <t>3.1.16.</t>
  </si>
  <si>
    <t>3.1.17.</t>
  </si>
  <si>
    <t>3.1.18.</t>
  </si>
  <si>
    <t>3.1.20.</t>
  </si>
  <si>
    <t>3.1.21.</t>
  </si>
  <si>
    <t>3.1.23.</t>
  </si>
  <si>
    <t>3.2.1.</t>
  </si>
  <si>
    <t>Внешний осмотр ноутбука</t>
  </si>
  <si>
    <t>3.2.2.</t>
  </si>
  <si>
    <t>Очистка внешних поверхностей ноутбука</t>
  </si>
  <si>
    <t>3.2.3.</t>
  </si>
  <si>
    <t>3.2.4.</t>
  </si>
  <si>
    <t>3.2.5.</t>
  </si>
  <si>
    <t>Тестовая проверка работоспособности и конфигурации ноутбука</t>
  </si>
  <si>
    <t>3.2.6.</t>
  </si>
  <si>
    <t>Калибровка батареи, замена батареи в случае несоответствия параметров</t>
  </si>
  <si>
    <t>3.2.7.</t>
  </si>
  <si>
    <t>3.2.8.</t>
  </si>
  <si>
    <t>Очистка внутренних поверхностей ноутбука с разборкой и сборкой</t>
  </si>
  <si>
    <t>3.2.9.</t>
  </si>
  <si>
    <t>3.2.10.</t>
  </si>
  <si>
    <t>Замена клавиатуры ноутбука</t>
  </si>
  <si>
    <t>3.2.11.</t>
  </si>
  <si>
    <t>Замена манипулятора типа "TouchPad"</t>
  </si>
  <si>
    <t>3.2.12.</t>
  </si>
  <si>
    <t>3.2.13.</t>
  </si>
  <si>
    <t>3.2.14.</t>
  </si>
  <si>
    <t>3.2.15.</t>
  </si>
  <si>
    <t>Замена аккумуляторных батарей (АКБ)</t>
  </si>
  <si>
    <t>3.2.16.</t>
  </si>
  <si>
    <t>3.2.17.</t>
  </si>
  <si>
    <t>3.2.18.</t>
  </si>
  <si>
    <t>3.2.19.</t>
  </si>
  <si>
    <t>3.3.1.</t>
  </si>
  <si>
    <t>3.3.2.</t>
  </si>
  <si>
    <t>3.3.3.</t>
  </si>
  <si>
    <t>3.4.1.</t>
  </si>
  <si>
    <t>Внешний осмотр принтера</t>
  </si>
  <si>
    <t>3.4.2.</t>
  </si>
  <si>
    <t>Отсоединение и подсоединение силового и интерфейсного кабелей принтера</t>
  </si>
  <si>
    <t>3.4.3.</t>
  </si>
  <si>
    <t>Очистка внутренних поверхностей принтера</t>
  </si>
  <si>
    <t>3.4.4.</t>
  </si>
  <si>
    <t>3.4.5.</t>
  </si>
  <si>
    <t>Очистка наружных поверхностей и вентиляционных отверстий принтера</t>
  </si>
  <si>
    <t>3.4.7.</t>
  </si>
  <si>
    <t>Разборка и сборка принтера</t>
  </si>
  <si>
    <t>3.4.8.</t>
  </si>
  <si>
    <t>Замена отдельного элемента или блока принтера</t>
  </si>
  <si>
    <t>3.4.9.</t>
  </si>
  <si>
    <t>Проверка работоспособности принтера</t>
  </si>
  <si>
    <t>3.5.1.</t>
  </si>
  <si>
    <t>3.5.2.</t>
  </si>
  <si>
    <t>3.5.3.</t>
  </si>
  <si>
    <t>3.5.4.</t>
  </si>
  <si>
    <t>3.5.5.</t>
  </si>
  <si>
    <t>3.5.7.</t>
  </si>
  <si>
    <t>3.5.8.</t>
  </si>
  <si>
    <t>3.5.9.</t>
  </si>
  <si>
    <t>3.6.1.</t>
  </si>
  <si>
    <t>3.6.2.</t>
  </si>
  <si>
    <t>3.6.3.</t>
  </si>
  <si>
    <t>3.6.4.</t>
  </si>
  <si>
    <t>3.6.5.</t>
  </si>
  <si>
    <t>3.6.7.</t>
  </si>
  <si>
    <t>3.6.8.</t>
  </si>
  <si>
    <t>3.6.9.</t>
  </si>
  <si>
    <t>3.7.1.</t>
  </si>
  <si>
    <t>Внешний осмотр МФУ</t>
  </si>
  <si>
    <t>3.7.2.</t>
  </si>
  <si>
    <t>Отсоединение и подсоединение силового и интерфейсного кабелей МФУ</t>
  </si>
  <si>
    <t>3.7.3.</t>
  </si>
  <si>
    <t>Очистка наружных поверхностей и вентиляционных отверстий МФУ</t>
  </si>
  <si>
    <t>3.7.4.</t>
  </si>
  <si>
    <t>Очистка внутренних поверхностей МФУ</t>
  </si>
  <si>
    <t>3.7.5.</t>
  </si>
  <si>
    <t>3.7.7.</t>
  </si>
  <si>
    <t>Разборка и сборка МФУ</t>
  </si>
  <si>
    <t>3.7.8.</t>
  </si>
  <si>
    <t>Замена отдельного элемента или блока МФУ</t>
  </si>
  <si>
    <t>3.7.9.</t>
  </si>
  <si>
    <t>Проверка работоспособности МФУ</t>
  </si>
  <si>
    <t>3.8.1.</t>
  </si>
  <si>
    <t>3.8.2.</t>
  </si>
  <si>
    <t>3.8.3.</t>
  </si>
  <si>
    <t>3.8.4.</t>
  </si>
  <si>
    <t>3.8.5.</t>
  </si>
  <si>
    <t>3.8.7.</t>
  </si>
  <si>
    <t>3.8.8.</t>
  </si>
  <si>
    <t>3.8.9.</t>
  </si>
  <si>
    <t>3.9.1.</t>
  </si>
  <si>
    <t>Внешний осмотр сканирующего устройства</t>
  </si>
  <si>
    <t>3.9.2.</t>
  </si>
  <si>
    <t>Отсоединение и подсоединение силового и интерфейсного кабелей сканирующего устройства</t>
  </si>
  <si>
    <t>3.9.3.</t>
  </si>
  <si>
    <t>Очистка наружных поверхностей и вентиляционных отверстий устройства</t>
  </si>
  <si>
    <t>3.9.4.</t>
  </si>
  <si>
    <t>Очистка внутренних поверхностей устройства</t>
  </si>
  <si>
    <t>3.9.5.</t>
  </si>
  <si>
    <t>3.9.7.</t>
  </si>
  <si>
    <t>Разборка и сборка сканирующего устройства</t>
  </si>
  <si>
    <t>3.9.8.</t>
  </si>
  <si>
    <t>Замена отдельного элемента или блока сканирующего устройства</t>
  </si>
  <si>
    <t>3.9.9.</t>
  </si>
  <si>
    <t>Проверка работоспособности устройства</t>
  </si>
  <si>
    <t>3.10.1.</t>
  </si>
  <si>
    <t>Внешний осмотр копировального аппарата</t>
  </si>
  <si>
    <t>Отсоединение и подсоединение силового и интерфейсного кабелей копировального аппарата</t>
  </si>
  <si>
    <t>Разборка и сборка копировального аппарата</t>
  </si>
  <si>
    <t>Замена отдельного элемента или блока копировального аппарата</t>
  </si>
  <si>
    <t>3.10.2.</t>
  </si>
  <si>
    <t>3.10.3.</t>
  </si>
  <si>
    <t>3.10.4.</t>
  </si>
  <si>
    <t>3.10.5.</t>
  </si>
  <si>
    <t>3.10.8.</t>
  </si>
  <si>
    <t>3.10.9.</t>
  </si>
  <si>
    <t>Проверка состояния расходных материалов копировального аппарата</t>
  </si>
  <si>
    <t>3.10.6.</t>
  </si>
  <si>
    <t>3.10.10.</t>
  </si>
  <si>
    <t>3.11.1.</t>
  </si>
  <si>
    <t>3.11.2.</t>
  </si>
  <si>
    <t>3.11.3.</t>
  </si>
  <si>
    <t>Замена отдельного элемента или блока факсимильного аппарата</t>
  </si>
  <si>
    <t>Проверка работоспособности факсимильного аппарата</t>
  </si>
  <si>
    <t>Техническое обслуживание сервера TOWER</t>
  </si>
  <si>
    <t>3.12.1.</t>
  </si>
  <si>
    <t>3.12.2.</t>
  </si>
  <si>
    <t>3.12.3.</t>
  </si>
  <si>
    <t>3.12.4.</t>
  </si>
  <si>
    <t>3.12.5.</t>
  </si>
  <si>
    <t>3.12.6.</t>
  </si>
  <si>
    <t>3.12.7.</t>
  </si>
  <si>
    <t>3.12.8.</t>
  </si>
  <si>
    <t>3.12.9.</t>
  </si>
  <si>
    <t>3.12.10.</t>
  </si>
  <si>
    <t>3.12.11.</t>
  </si>
  <si>
    <t>3.12.12.</t>
  </si>
  <si>
    <t>3.12.13.</t>
  </si>
  <si>
    <t>3.12.14.</t>
  </si>
  <si>
    <t>3.12.15.</t>
  </si>
  <si>
    <t>3.12.16.</t>
  </si>
  <si>
    <t>Перезагрузка сервера</t>
  </si>
  <si>
    <t>Внешний осмотр сервера</t>
  </si>
  <si>
    <t>Очистка внешних поверхностей сервера</t>
  </si>
  <si>
    <t>Очистка внутренних поверхностей сервера</t>
  </si>
  <si>
    <t>Тестовая проверка работоспособности и конфигурации сервера</t>
  </si>
  <si>
    <t>Диагностика и проверка работы резервной системы питания сервера</t>
  </si>
  <si>
    <t>3.12.17.</t>
  </si>
  <si>
    <t>3.12.18.</t>
  </si>
  <si>
    <t>3.12.19.</t>
  </si>
  <si>
    <t>3.12.20.</t>
  </si>
  <si>
    <t>3.12.21.</t>
  </si>
  <si>
    <t>3.12.22.</t>
  </si>
  <si>
    <t>3.12.23.</t>
  </si>
  <si>
    <t>3.12.24.</t>
  </si>
  <si>
    <t>3.12.25.</t>
  </si>
  <si>
    <t>3.12.26.</t>
  </si>
  <si>
    <t>Техническое обслуживание сервера в рэковом исполнении (Rack - стоечное исполнение)</t>
  </si>
  <si>
    <t>Диагностика и проверка работы  системы питания сервера</t>
  </si>
  <si>
    <t>Техническое обслуживание серверной стойки</t>
  </si>
  <si>
    <t>3.12.27.</t>
  </si>
  <si>
    <t>3.12.28.</t>
  </si>
  <si>
    <t>3.12.29.</t>
  </si>
  <si>
    <t>Внешний осмотр корпуса серверной стойки</t>
  </si>
  <si>
    <t>Очистка внешних поверхностей корпуса</t>
  </si>
  <si>
    <t>зам. пред. комиссии:</t>
  </si>
  <si>
    <t>Расхождение веса по паспорту и лигатурного</t>
  </si>
  <si>
    <t>Директор</t>
  </si>
  <si>
    <t>Станьковский А.С.</t>
  </si>
  <si>
    <t>Главный инженер</t>
  </si>
  <si>
    <t>Соколовский П.С.</t>
  </si>
  <si>
    <t>Начальник ПТО</t>
  </si>
  <si>
    <t>Начальник уАСУТП</t>
  </si>
  <si>
    <t>Осмоловский А.В.</t>
  </si>
  <si>
    <t>Матвиевич А.П.</t>
  </si>
  <si>
    <t>Заместитель директора</t>
  </si>
  <si>
    <t>Начальник ЦТАИ</t>
  </si>
  <si>
    <t>Каплевский А.Я.</t>
  </si>
  <si>
    <t>Федоров С.Л.</t>
  </si>
  <si>
    <t>Начальник ОМТС</t>
  </si>
  <si>
    <t>Бухгалтер по материалам</t>
  </si>
  <si>
    <t>Бухгалтер по основным средствам</t>
  </si>
  <si>
    <t>Дубяга Е.Л.</t>
  </si>
  <si>
    <t>Начальник ПЭО</t>
  </si>
  <si>
    <t>Разбирающий уАСУТП</t>
  </si>
  <si>
    <t>Устинков М.Ю.</t>
  </si>
  <si>
    <t>Ильюшенко Т.Г.</t>
  </si>
  <si>
    <t>Экономист ПЭО</t>
  </si>
  <si>
    <t>Трофимов Р.А.</t>
  </si>
  <si>
    <t>Маренкова О.И.</t>
  </si>
  <si>
    <t>Палладий</t>
  </si>
  <si>
    <t>палладий</t>
  </si>
  <si>
    <t>Котлотурбинный цех</t>
  </si>
  <si>
    <t>Лаборатория металлов и сварки</t>
  </si>
  <si>
    <t>Отдел материально-технического снабжения</t>
  </si>
  <si>
    <t>Планово-экономический отдел</t>
  </si>
  <si>
    <t>Производственно-технический отдел</t>
  </si>
  <si>
    <t>Ремонтно-строительный участок</t>
  </si>
  <si>
    <t>Топливно-транспортный цех</t>
  </si>
  <si>
    <t>Управление</t>
  </si>
  <si>
    <t>Химический цех</t>
  </si>
  <si>
    <t>Цех тепловой автоматики и измерений</t>
  </si>
  <si>
    <t>Электрический цех</t>
  </si>
  <si>
    <t>ФИО</t>
  </si>
  <si>
    <t>Костенко-Гаврилова Т.И.</t>
  </si>
  <si>
    <t>КТЦ</t>
  </si>
  <si>
    <t>Шуляковский С.Г.</t>
  </si>
  <si>
    <t>Норма времени</t>
  </si>
  <si>
    <t>ОМТС</t>
  </si>
  <si>
    <t>ПЭО</t>
  </si>
  <si>
    <t>Яковлева Н.В.</t>
  </si>
  <si>
    <t>3.1.</t>
  </si>
  <si>
    <t>ПЭВМ</t>
  </si>
  <si>
    <t>ПТО</t>
  </si>
  <si>
    <t>РСУ</t>
  </si>
  <si>
    <t>ТТЦ</t>
  </si>
  <si>
    <t>Заведующая складом ОМТС</t>
  </si>
  <si>
    <t>Текущий год</t>
  </si>
  <si>
    <t>ХЦ</t>
  </si>
  <si>
    <t>ЦТАИ</t>
  </si>
  <si>
    <t xml:space="preserve">	Клименкова О.Л.</t>
  </si>
  <si>
    <t>ЭЦ</t>
  </si>
  <si>
    <t>Астапов В.Н.</t>
  </si>
  <si>
    <t>Начальник РСУ</t>
  </si>
  <si>
    <t>Фомин С.Я.</t>
  </si>
  <si>
    <t>Костюченко Т.Г.</t>
  </si>
  <si>
    <t>Экономист ОМТС</t>
  </si>
  <si>
    <t>МОЛ, Должность</t>
  </si>
  <si>
    <t>Мазенкова Л.П.</t>
  </si>
  <si>
    <t>Начальник ОПКОиД</t>
  </si>
  <si>
    <t>Тишкевич И.В.</t>
  </si>
  <si>
    <t>Назаров С.В.</t>
  </si>
  <si>
    <t>Количество деталей (узлов), шт.</t>
  </si>
  <si>
    <t>Якимова Ю.М.</t>
  </si>
  <si>
    <t>Добрецов А.В.</t>
  </si>
  <si>
    <t>Начальник ХЦ</t>
  </si>
  <si>
    <t>Ермолаев С.А.</t>
  </si>
  <si>
    <t>Начальник ЭЦ</t>
  </si>
  <si>
    <t>НОУТБУК</t>
  </si>
  <si>
    <t>Касецкий А.А.</t>
  </si>
  <si>
    <t>Начальник эл.лаборатории ЭЦ</t>
  </si>
  <si>
    <t>ИБП</t>
  </si>
  <si>
    <t>Ходос С.В.</t>
  </si>
  <si>
    <t>Мастер участка ЭЦ</t>
  </si>
  <si>
    <t>ЛАЗЕРНЫЙ ПРИНТЕР</t>
  </si>
  <si>
    <t>Шевченко А.В.</t>
  </si>
  <si>
    <t>Ст. мастер эл.маст. ЭЦ</t>
  </si>
  <si>
    <t>СТРУЙНЫЙ ПРИНТЕР</t>
  </si>
  <si>
    <t>3.2.</t>
  </si>
  <si>
    <t>МАТРИЧНЫЙ ПРИНТЕР</t>
  </si>
  <si>
    <t>ЛАЗЕРНОЕ МФУ</t>
  </si>
  <si>
    <t>СТРУЙНОЕ МФУ</t>
  </si>
  <si>
    <t>СКАНИРУЮЩЕЕ УСТРОЙСТВО</t>
  </si>
  <si>
    <t>КОПИРОВАЛЬНЫЙ АППАРАТ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</si>
  <si>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</si>
  <si>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</si>
  <si>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</si>
  <si>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</si>
  <si>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</si>
  <si>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</si>
  <si>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</si>
  <si>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</si>
  <si>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</si>
  <si>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ФАКСИМИЛЬНЫЙ АППАРАТ</t>
  </si>
  <si>
    <t>3.12.</t>
  </si>
  <si>
    <t>СЕРВЕРНОЕ ОБОРУДОВАНИЕ</t>
  </si>
  <si>
    <t>замена</t>
  </si>
  <si>
    <t>И.о. директора</t>
  </si>
  <si>
    <t>Зам.начальника ПТО</t>
  </si>
  <si>
    <t>Шуляковская И.И.</t>
  </si>
  <si>
    <t>Зам. начальника ЦТАИ</t>
  </si>
  <si>
    <t>Буяк Д.В.</t>
  </si>
  <si>
    <t>Станьковская С.В.</t>
  </si>
  <si>
    <t>Деф. акт mat</t>
  </si>
  <si>
    <t>Деф. акт mat-org</t>
  </si>
  <si>
    <t>Акт дем-жа и изъятия</t>
  </si>
  <si>
    <t>Акт на спис. мат.</t>
  </si>
  <si>
    <t>Ведомость потр. мат.</t>
  </si>
  <si>
    <t>Прих. ордер лома</t>
  </si>
  <si>
    <t>Акт комисс. определения</t>
  </si>
  <si>
    <t>Бухгалтер</t>
  </si>
  <si>
    <t>Козлова О.О.</t>
  </si>
  <si>
    <t>Супранкова Ж.Р.</t>
  </si>
  <si>
    <t>ПТО_1</t>
  </si>
  <si>
    <t>УТВЕРЖДАЮ_Смета</t>
  </si>
  <si>
    <t>ЦТАИ_1</t>
  </si>
  <si>
    <t>ОМТС_1</t>
  </si>
  <si>
    <t>ПЭО_1</t>
  </si>
  <si>
    <t>ПЭО_2</t>
  </si>
  <si>
    <t>АСУТП_1</t>
  </si>
  <si>
    <t>Ведущий инженер-программист</t>
  </si>
  <si>
    <t>Дулин Ю.И.</t>
  </si>
  <si>
    <t>Ульянов П.А.</t>
  </si>
  <si>
    <t>Шленчак А.А.</t>
  </si>
  <si>
    <t>ЗАКАЗЧИК</t>
  </si>
  <si>
    <t>ДОЛЖНОСТЬ</t>
  </si>
  <si>
    <t>УСТРОЙСТВО</t>
  </si>
  <si>
    <t>Постановление Мин.труда и соц. Защиты РБ № 19 от 23.03.2011 п.3</t>
  </si>
  <si>
    <t>Вид оборудования</t>
  </si>
  <si>
    <t>Прочие основные средства (ремонт вычислительной и оргтехники)</t>
  </si>
  <si>
    <t>Теплотехническое оборудование (ремонт оборудования систем автоматизированного управления (теплотехн)</t>
  </si>
  <si>
    <t>для 075755</t>
  </si>
  <si>
    <t>для остальных</t>
  </si>
  <si>
    <t>Драгметаллы</t>
  </si>
  <si>
    <t>ЛАЗЕРНЫЙ_ПРИНТЕР</t>
  </si>
  <si>
    <t>СТРУЙНЫЙ_ПРИНТЕР</t>
  </si>
  <si>
    <t>МАТРИЧНЫЙ_ПРИНТЕР</t>
  </si>
  <si>
    <t>ЛАЗЕРНОЕ_МФУ</t>
  </si>
  <si>
    <t>СТРУЙНОЕ_МФУ</t>
  </si>
  <si>
    <t>СКАНИРУЮЩЕЕ_УСТРОЙСТВО</t>
  </si>
  <si>
    <t>КОПИРОВАЛЬНЫЙ_АППАРАТ</t>
  </si>
  <si>
    <t>СЕРВЕР_TOWER</t>
  </si>
  <si>
    <t>СЕРВЕР_RACK</t>
  </si>
  <si>
    <t>СЕРВЕРНАЯ_СТОЙКА</t>
  </si>
  <si>
    <t>Шашкова Н.О.</t>
  </si>
  <si>
    <t>Узел</t>
  </si>
  <si>
    <t>корпус_системного_блока</t>
  </si>
  <si>
    <t>материнская_плата</t>
  </si>
  <si>
    <t>процессор</t>
  </si>
  <si>
    <t>модуль_памяти</t>
  </si>
  <si>
    <t>жесткий_диск</t>
  </si>
  <si>
    <t>утеря внешнего вида в связи со старением материалов корпуса</t>
  </si>
  <si>
    <t>выход из строя чипа сетевой карты</t>
  </si>
  <si>
    <t>внутренние необратимые повреждения</t>
  </si>
  <si>
    <t>отказ микросхемы</t>
  </si>
  <si>
    <t>наличие битых секторов</t>
  </si>
  <si>
    <t>деформация несущих элементов корпуса</t>
  </si>
  <si>
    <t>выход из строя чипа звуковой карты</t>
  </si>
  <si>
    <t>выход из строя платы контроллера</t>
  </si>
  <si>
    <t>дефекты пластмассы корпуса</t>
  </si>
  <si>
    <t>внутренние повреждения микросхемы BIOS</t>
  </si>
  <si>
    <t>выход из строя блока магнитных головок</t>
  </si>
  <si>
    <t>коробление пластиковых деталей</t>
  </si>
  <si>
    <t>выход из строя мультиконтроллера</t>
  </si>
  <si>
    <t>выход из строя микросхемы управления двигателем</t>
  </si>
  <si>
    <t>неисправность элементов управления</t>
  </si>
  <si>
    <t>неисправность транзисторов и шинконтролеров</t>
  </si>
  <si>
    <t>выход из строя схемы предусилителя-коммутатора</t>
  </si>
  <si>
    <t>видеокарта</t>
  </si>
  <si>
    <t>неисправность шлейфов подключения</t>
  </si>
  <si>
    <t>проблемы с цепью питания</t>
  </si>
  <si>
    <t>блок_питания</t>
  </si>
  <si>
    <t>вздутие конденсаторов электролитических</t>
  </si>
  <si>
    <t>куллер_охлаждения</t>
  </si>
  <si>
    <t>неисправность портов подключения периферии</t>
  </si>
  <si>
    <t>монитор_ЖКИ</t>
  </si>
  <si>
    <t>принтер</t>
  </si>
  <si>
    <t>вышли из строя элементы входных цепей БП</t>
  </si>
  <si>
    <t>внутреннее повреждение обмотки</t>
  </si>
  <si>
    <t>неисправность блока обработки видеосигнала</t>
  </si>
  <si>
    <t>отказ платы управления</t>
  </si>
  <si>
    <t>проблемы с видеопамятью</t>
  </si>
  <si>
    <t>неисправны МКТ или схема управления</t>
  </si>
  <si>
    <t>заклинивание подшипника</t>
  </si>
  <si>
    <t>битые пиксели на матрице ЖКИ</t>
  </si>
  <si>
    <t>отказ платы форматера</t>
  </si>
  <si>
    <t>отказ куллера охлаждения</t>
  </si>
  <si>
    <t>пробита микросхема ШИМ-генератора</t>
  </si>
  <si>
    <t>износ втулки</t>
  </si>
  <si>
    <t>неисправна матрица ЖКИ</t>
  </si>
  <si>
    <t>отказ  платы интерфейса</t>
  </si>
  <si>
    <t>пробит импульсный трансформатор или образовались короткозамкнутые витки</t>
  </si>
  <si>
    <t>неисправны лампы подсветки</t>
  </si>
  <si>
    <t>механическое повреждение термобарабана</t>
  </si>
  <si>
    <t>неисправность вторичных цепей одной из обмоток трансформатора</t>
  </si>
  <si>
    <t>отказ модуля инвертора подсветки</t>
  </si>
  <si>
    <t>механический износ печатающего узла</t>
  </si>
  <si>
    <t>неисправность в фильтрующих и стабилизирующих цепях</t>
  </si>
  <si>
    <t>плата управления</t>
  </si>
  <si>
    <t>неисправен двигатель узла привода каретки картриджа</t>
  </si>
  <si>
    <t>неисправен импульсный блок питания</t>
  </si>
  <si>
    <t>неисправна печатающая головка принтера</t>
  </si>
  <si>
    <t>износ узла подачи бумаги</t>
  </si>
  <si>
    <t>обрыв шлейфа каретки</t>
  </si>
  <si>
    <t>неисправность блока питания</t>
  </si>
  <si>
    <t>Фиксированные или расчетные данные</t>
  </si>
  <si>
    <t>Неисправность</t>
  </si>
  <si>
    <t>Объединение данных</t>
  </si>
  <si>
    <t>Расчетное содержание по лигатурной массе</t>
  </si>
  <si>
    <t>Драгоценный металл (ДМ)</t>
  </si>
  <si>
    <t>01.06.21 г.</t>
  </si>
  <si>
    <t>Среднее содержание, %</t>
  </si>
  <si>
    <t>Содержание ДМ по паспорту</t>
  </si>
  <si>
    <t>Данные по АКТам списания</t>
  </si>
  <si>
    <t>№ актов (mm/dd-№ за день)</t>
  </si>
  <si>
    <t>Дата_Ф1 ("29" июня 2021 г.)</t>
  </si>
  <si>
    <t>Дата_Ф2 (29.06.2021 г.)</t>
  </si>
  <si>
    <t>Дата_Ф3 (июне 2021 г.)</t>
  </si>
  <si>
    <t>Данные по основному средству (ОС)</t>
  </si>
  <si>
    <t>Принадлежнось основного средства (ОС)</t>
  </si>
  <si>
    <t xml:space="preserve">Стоимость ДМ в ломе на </t>
  </si>
  <si>
    <t>Наименование по 1С</t>
  </si>
  <si>
    <t>Дефектный АКТ</t>
  </si>
  <si>
    <t>АКТы списания</t>
  </si>
  <si>
    <t>Основное средство (ОС)</t>
  </si>
  <si>
    <t>Выбор из списка</t>
  </si>
  <si>
    <t>Актуальные даты по ДМ</t>
  </si>
  <si>
    <r>
      <t>МОЛ, ОС (</t>
    </r>
    <r>
      <rPr>
        <b/>
        <sz val="11"/>
        <color rgb="FFFF0000"/>
        <rFont val="Times New Roman"/>
        <family val="1"/>
        <charset val="204"/>
      </rPr>
      <t>1-й</t>
    </r>
    <r>
      <rPr>
        <b/>
        <sz val="11"/>
        <color rgb="FF7030A0"/>
        <rFont val="Times New Roman"/>
        <family val="1"/>
        <charset val="204"/>
      </rPr>
      <t>)</t>
    </r>
  </si>
  <si>
    <r>
      <t>Фамилия, инициалы (</t>
    </r>
    <r>
      <rPr>
        <b/>
        <sz val="11"/>
        <color rgb="FFFF0000"/>
        <rFont val="Times New Roman"/>
        <family val="1"/>
        <charset val="204"/>
      </rPr>
      <t>2-й</t>
    </r>
    <r>
      <rPr>
        <b/>
        <sz val="11"/>
        <color rgb="FF7030A0"/>
        <rFont val="Times New Roman"/>
        <family val="1"/>
        <charset val="204"/>
      </rPr>
      <t>)</t>
    </r>
  </si>
  <si>
    <t>Серийный №</t>
  </si>
  <si>
    <t>сбои в работе блока управления</t>
  </si>
  <si>
    <t>сбои в работе блока питания</t>
  </si>
  <si>
    <t>выход из строя инвертора</t>
  </si>
  <si>
    <t>неисправность входной цепи питания</t>
  </si>
  <si>
    <t>ИБП_1</t>
  </si>
  <si>
    <t>Таблица рассчета по Драгметаллам (ДМ)</t>
  </si>
  <si>
    <t>Оглавление столбцов/строк</t>
  </si>
  <si>
    <t>ИБП_2</t>
  </si>
  <si>
    <r>
      <t xml:space="preserve">Вводится "DEVIN" или </t>
    </r>
    <r>
      <rPr>
        <b/>
        <sz val="12"/>
        <color rgb="FFFF0000"/>
        <rFont val="Times New Roman"/>
        <family val="1"/>
        <charset val="204"/>
      </rPr>
      <t>вручную</t>
    </r>
  </si>
  <si>
    <t>ОС</t>
  </si>
  <si>
    <t>Выбор узла и вида неисправности</t>
  </si>
  <si>
    <t>З</t>
  </si>
  <si>
    <t>А</t>
  </si>
  <si>
    <t>Л</t>
  </si>
  <si>
    <t>И</t>
  </si>
  <si>
    <t>Н</t>
  </si>
  <si>
    <t>Ю</t>
  </si>
  <si>
    <t>Е</t>
  </si>
  <si>
    <t>Х</t>
  </si>
  <si>
    <t>О</t>
  </si>
  <si>
    <t>Д</t>
  </si>
  <si>
    <t>Т</t>
  </si>
  <si>
    <t>Ь</t>
  </si>
  <si>
    <t>!</t>
  </si>
  <si>
    <t>М</t>
  </si>
  <si>
    <t>Р</t>
  </si>
  <si>
    <t>С</t>
  </si>
  <si>
    <t>Ч</t>
  </si>
  <si>
    <t>Ё</t>
  </si>
  <si>
    <t>Ы</t>
  </si>
  <si>
    <t>Вводится раз в год в исходник</t>
  </si>
  <si>
    <t>Вводится вручную</t>
  </si>
  <si>
    <t>Если нужно скорректировать</t>
  </si>
  <si>
    <t>Инженер уАСУТП</t>
  </si>
  <si>
    <t>Тарасенко А.В.</t>
  </si>
  <si>
    <t>Участок АСУ ТП</t>
  </si>
  <si>
    <t>Первый заместитель директора - главный инженер</t>
  </si>
  <si>
    <t>Заместитель начальника ПТО</t>
  </si>
  <si>
    <t>Заместитель начальника ЦТАИ</t>
  </si>
  <si>
    <t>Инженер по АСУП</t>
  </si>
  <si>
    <t>Разбирающий участка АСУ ТП</t>
  </si>
  <si>
    <t>УБНФУО</t>
  </si>
  <si>
    <t>Начальник УБНФУО</t>
  </si>
  <si>
    <t>Заместитель начальника УБНФУО</t>
  </si>
  <si>
    <t>Афанасенко Ю.И.</t>
  </si>
  <si>
    <t>Вертелко С.А.</t>
  </si>
  <si>
    <t>Шуляковский Е.С.</t>
  </si>
  <si>
    <t>Пасынков В.Н.</t>
  </si>
  <si>
    <t>2023 г.</t>
  </si>
  <si>
    <t>Начальник ЛПЭ</t>
  </si>
  <si>
    <t>Ведущий экономист по МТС</t>
  </si>
  <si>
    <t>Начальник ОНОТППРБ</t>
  </si>
  <si>
    <t>Ведущий специалист по кадрам</t>
  </si>
  <si>
    <t>Мастер участка  ЦТАИ</t>
  </si>
  <si>
    <t>Ведущий бухгалтер</t>
  </si>
  <si>
    <t>Березина Т.П.</t>
  </si>
  <si>
    <t>(наименование структурного подразделения)</t>
  </si>
  <si>
    <t>председателя комиссии:</t>
  </si>
  <si>
    <t>Бухгалтер I категории</t>
  </si>
  <si>
    <t>Заместитель директора по общим вопросам и идеологической работе</t>
  </si>
  <si>
    <t>Филиал "Витебская ТЭЦ" РУП "Витебскэнерго"</t>
  </si>
  <si>
    <t>Начальник КТЦ</t>
  </si>
  <si>
    <t>ЛМиС</t>
  </si>
  <si>
    <t>Начальник ЛМиС</t>
  </si>
  <si>
    <t>Начальник участка АСУ ТП</t>
  </si>
  <si>
    <t>Начальник ТТЦ</t>
  </si>
  <si>
    <t>зам. председателя комиссии:</t>
  </si>
  <si>
    <t>(наименование изделия)</t>
  </si>
  <si>
    <t>инвентарный (номенклатурный) №</t>
  </si>
  <si>
    <t>заводской №</t>
  </si>
  <si>
    <t>учитываемого в составе:</t>
  </si>
  <si>
    <t>Основных средств (фондов)</t>
  </si>
  <si>
    <t>счет, субсчет:</t>
  </si>
  <si>
    <t>способ определения содержания драгоценных металлов :</t>
  </si>
  <si>
    <t>Вес деталей (узлов) в лигатуре, грамм</t>
  </si>
  <si>
    <t>Норма возврата, %</t>
  </si>
  <si>
    <t>отклонения, грамм</t>
  </si>
  <si>
    <t>изъято при ликвидации</t>
  </si>
  <si>
    <t>Всего:</t>
  </si>
  <si>
    <t>Зам. председателя комиссии:</t>
  </si>
  <si>
    <t>Отдела материально-технического снабжения</t>
  </si>
  <si>
    <t>УБНФУО_1</t>
  </si>
  <si>
    <t>15 от 13.01.2023 г.</t>
  </si>
  <si>
    <t>Наименование драгоценного металла</t>
  </si>
  <si>
    <t>К / Счет</t>
  </si>
  <si>
    <t>Мол от кого поступил лом</t>
  </si>
  <si>
    <t>Номер и дата акта изъятия (демонтажа)</t>
  </si>
  <si>
    <t>Номенклатурный номер и наименование источника лома, содержащего драгоценные металлы (наименование и количество деталей (узлов))</t>
  </si>
  <si>
    <t>по паспорту</t>
  </si>
  <si>
    <t>Сдал документ в бухгалтерию:</t>
  </si>
  <si>
    <t>Принял бухгалтер:</t>
  </si>
  <si>
    <t>(дата)</t>
  </si>
  <si>
    <t>инв.№</t>
  </si>
  <si>
    <t>Код (номенк- латурный номер) драгметалла</t>
  </si>
  <si>
    <t>ПРИХОДНЫЙ ОРДЕР ЛОМА ДРАГОЦЕННЫХ МЕТАЛЛОВ №</t>
  </si>
  <si>
    <t>Изменения содержания драгоценных металлов в результате</t>
  </si>
  <si>
    <t>ремонта, модернизации, реконструкции *</t>
  </si>
  <si>
    <t>имущества, содержащего драгметаллы</t>
  </si>
  <si>
    <t>(наименование и инвентарный (номенклатурный) номер имущества)</t>
  </si>
  <si>
    <t>Содержание Д.М</t>
  </si>
  <si>
    <t>золото (г.)</t>
  </si>
  <si>
    <t>серебро (г.)</t>
  </si>
  <si>
    <t>платина (г.)</t>
  </si>
  <si>
    <t>М.П.Г. (г.)</t>
  </si>
  <si>
    <t>палладий (г.)</t>
  </si>
  <si>
    <t>По учетным данным до проведения работ</t>
  </si>
  <si>
    <t>В ходе проведения работ установлены запчасти и комплектующие</t>
  </si>
  <si>
    <t>В ходе проведения работ изъяты запчасти и комплектующие</t>
  </si>
  <si>
    <t>*) ненужное зачеркнуть</t>
  </si>
  <si>
    <t>СПРАВКА-РАСЧЕТ №</t>
  </si>
  <si>
    <t>произвела оценку содержания драгоценных металлов в  имуществе, в паспортах и формулярах на которые</t>
  </si>
  <si>
    <t>Определенные комиссионно сведения заносятся в графу «определено комиссионно» инвентаризационной</t>
  </si>
  <si>
    <t>описи № ИНВ-8а и указываются без изменения до списания (ликвидации) имущества независимо от степени</t>
  </si>
  <si>
    <t>угара (износа) драгоценных металлов при эксплуатации</t>
  </si>
  <si>
    <t>Ляхов К.П.</t>
  </si>
  <si>
    <t>Инженер-электроник у. АСУ ТП</t>
  </si>
  <si>
    <t>Председатель комиссии:</t>
  </si>
  <si>
    <t>демонтажа имущества и изъятия деталей (узлов), содержащих драгоценные металлы, из</t>
  </si>
  <si>
    <t>ликвидируемого (ремонтируемого, реконструированного, модернизированного) имущества</t>
  </si>
  <si>
    <t>На основании приказа директора филиала №</t>
  </si>
  <si>
    <t>01</t>
  </si>
  <si>
    <t>Наименование источника лома (наименование деталей (узлов), содерж. драгметаллы и их кол-во)</t>
  </si>
  <si>
    <t>Кол-во источников лома, ед.</t>
  </si>
  <si>
    <t>Масса драгметалла, грамм</t>
  </si>
  <si>
    <t xml:space="preserve">ЛОМ - </t>
  </si>
  <si>
    <t xml:space="preserve">МПГ </t>
  </si>
  <si>
    <t>Перечисленный в акте лом, содержащий драгоценные металлы оприходованы по приходному</t>
  </si>
  <si>
    <t>ордеру в кладовую:</t>
  </si>
  <si>
    <t xml:space="preserve">* -  используется при оформлении операции по изъятию деталей (узлов), содержащих драгоценные металлы, при ремонте </t>
  </si>
  <si>
    <t>оборудования, приборов и других изделий, а также при демонтаже (разборке) запасов</t>
  </si>
  <si>
    <t>После проведения работ</t>
  </si>
  <si>
    <t>Начальник подразделения - пользователя имущества</t>
  </si>
  <si>
    <t>Лигатурн. вес лома, содержа- щего драгоцен- ные металлы, грамм</t>
  </si>
  <si>
    <t>Наимен-ние драгметалла  в ломе, содержащем драгоценные металлы</t>
  </si>
  <si>
    <t>комис-сионно</t>
  </si>
  <si>
    <t>Приказ ДМ</t>
  </si>
  <si>
    <t>Чаплинская Е.П.</t>
  </si>
  <si>
    <t>Заместитель начальника ПЭО</t>
  </si>
  <si>
    <t>отслоение видеочипа</t>
  </si>
  <si>
    <r>
      <t xml:space="preserve">от </t>
    </r>
    <r>
      <rPr>
        <u/>
        <sz val="10"/>
        <color theme="1"/>
        <rFont val="Times New Roman"/>
        <family val="1"/>
        <charset val="204"/>
      </rPr>
      <t>01.07.2011 г.</t>
    </r>
    <r>
      <rPr>
        <sz val="10"/>
        <color theme="1"/>
        <rFont val="Times New Roman"/>
        <family val="1"/>
        <charset val="204"/>
      </rPr>
      <t xml:space="preserve"> № </t>
    </r>
    <r>
      <rPr>
        <u/>
        <sz val="10"/>
        <color theme="1"/>
        <rFont val="Times New Roman"/>
        <family val="1"/>
        <charset val="204"/>
      </rPr>
      <t>583</t>
    </r>
  </si>
  <si>
    <t xml:space="preserve">сведения о содержании драгоценных металлов отсутствуют. При этом были использованы сведения </t>
  </si>
  <si>
    <t>и метод</t>
  </si>
  <si>
    <t>.</t>
  </si>
  <si>
    <t>АКТ*</t>
  </si>
  <si>
    <t>источников лома:</t>
  </si>
  <si>
    <t>призвела демонтаж и изъятие следующих деталей (узлов), содержащих драгоценные металлы из</t>
  </si>
  <si>
    <r>
      <t>1- определено по статистическим данным о содержании драгметаллов в ломе импортных изделий, % от веса деталей в лигатуре;</t>
    </r>
    <r>
      <rPr>
        <strike/>
        <sz val="10"/>
        <color theme="1"/>
        <rFont val="Times New Roman"/>
        <family val="1"/>
        <charset val="204"/>
      </rPr>
      <t xml:space="preserve"> 2 – с учетом норм возврата от первоначального  содержания (ненужное зачеркнуть)</t>
    </r>
  </si>
  <si>
    <t>Причина отклонений:</t>
  </si>
  <si>
    <t>Содержание драгоценных металлов по данным бухгалтерского учета проверено</t>
  </si>
  <si>
    <t>и отражены в учете: бухгалтер:</t>
  </si>
  <si>
    <t>(наименование места хранения)</t>
  </si>
  <si>
    <t>Сдал документ в бухгалтерию</t>
  </si>
  <si>
    <t>Принял бухгалтер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</si>
</sst>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85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"/>
      <family val="2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2"/>
      <color theme="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name val="Segoe UI"/>
      <family val="2"/>
      <charset val="204"/>
    </font>
    <font>
      <sz val="10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7030A0"/>
      <name val="Calibri"/>
      <family val="2"/>
      <charset val="204"/>
      <scheme val="minor"/>
    </font>
    <font>
      <sz val="10"/>
      <color rgb="FF0070C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12"/>
      <color rgb="FFFFFF0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1"/>
      <color rgb="FFFFFF00"/>
      <name val="Times New Roman"/>
      <family val="1"/>
      <charset val="204"/>
    </font>
    <font>
      <b/>
      <sz val="12"/>
      <color theme="0"/>
      <name val="Calibri"/>
      <family val="2"/>
      <charset val="204"/>
    </font>
    <font>
      <u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i/>
      <sz val="8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theme="0"/>
      <name val="Calibri"/>
      <family val="2"/>
      <charset val="204"/>
      <scheme val="minor"/>
    </font>
    <font>
      <b/>
      <sz val="11"/>
      <color rgb="FF7030A0"/>
      <name val="Times New Roman"/>
      <family val="1"/>
      <charset val="204"/>
    </font>
    <font>
      <b/>
      <sz val="11"/>
      <color rgb="FF7030A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</font>
    <font>
      <sz val="12"/>
      <name val="Calibri"/>
      <family val="2"/>
      <charset val="204"/>
      <scheme val="minor"/>
    </font>
    <font>
      <sz val="12"/>
      <color rgb="FFFFFF00"/>
      <name val="Calibri"/>
      <family val="2"/>
      <charset val="204"/>
      <scheme val="minor"/>
    </font>
    <font>
      <sz val="12"/>
      <color theme="0"/>
      <name val="Calibri"/>
      <family val="2"/>
      <charset val="204"/>
    </font>
    <font>
      <b/>
      <sz val="9"/>
      <color rgb="FF7030A0"/>
      <name val="Times New Roman"/>
      <family val="1"/>
      <charset val="204"/>
    </font>
    <font>
      <sz val="11"/>
      <color theme="0" tint="-0.49998474074526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u/>
      <sz val="1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4"/>
      <color theme="1"/>
      <name val="Times New Roman"/>
      <family val="1"/>
      <charset val="204"/>
    </font>
    <font>
      <b/>
      <sz val="4"/>
      <color rgb="FFFF0000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6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b/>
      <u/>
      <sz val="8"/>
      <color theme="1"/>
      <name val="Times New Roman"/>
      <family val="1"/>
      <charset val="204"/>
    </font>
    <font>
      <b/>
      <sz val="12"/>
      <color theme="0" tint="-0.499984740745262"/>
      <name val="Times New Roman"/>
      <family val="1"/>
      <charset val="204"/>
    </font>
    <font>
      <sz val="8"/>
      <color theme="0" tint="-0.499984740745262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4" fillId="0" borderId="0">
      <alignment horizontal="justify"/>
    </xf>
    <xf numFmtId="49" fontId="4" fillId="0" borderId="1">
      <alignment horizontal="left"/>
    </xf>
    <xf numFmtId="49" fontId="4" fillId="0" borderId="1">
      <alignment horizontal="center"/>
    </xf>
    <xf numFmtId="0" fontId="7" fillId="0" borderId="0">
      <alignment horizontal="center" vertical="top" wrapText="1"/>
    </xf>
    <xf numFmtId="0" fontId="9" fillId="0" borderId="1">
      <alignment horizontal="center" vertical="center" wrapText="1"/>
    </xf>
    <xf numFmtId="0" fontId="5" fillId="0" borderId="0">
      <alignment horizontal="right" vertical="top"/>
    </xf>
    <xf numFmtId="0" fontId="4" fillId="0" borderId="0">
      <alignment horizontal="left"/>
    </xf>
    <xf numFmtId="0" fontId="10" fillId="0" borderId="0"/>
    <xf numFmtId="0" fontId="8" fillId="0" borderId="0">
      <alignment horizontal="left"/>
    </xf>
    <xf numFmtId="49" fontId="6" fillId="0" borderId="0">
      <alignment horizontal="center" vertical="top"/>
    </xf>
    <xf numFmtId="0" fontId="4" fillId="0" borderId="2">
      <alignment horizontal="center"/>
    </xf>
    <xf numFmtId="0" fontId="5" fillId="0" borderId="0">
      <alignment horizontal="right" vertical="top" wrapText="1"/>
    </xf>
    <xf numFmtId="0" fontId="4" fillId="0" borderId="1">
      <alignment horizontal="center"/>
    </xf>
    <xf numFmtId="0" fontId="5" fillId="0" borderId="0">
      <alignment horizontal="justify"/>
    </xf>
  </cellStyleXfs>
  <cellXfs count="501">
    <xf numFmtId="0" fontId="0" fillId="0" borderId="0" xfId="0"/>
    <xf numFmtId="0" fontId="23" fillId="0" borderId="1" xfId="0" applyFont="1" applyBorder="1"/>
    <xf numFmtId="0" fontId="1" fillId="0" borderId="0" xfId="0" applyFont="1" applyAlignment="1">
      <alignment vertical="center"/>
    </xf>
    <xf numFmtId="0" fontId="24" fillId="0" borderId="0" xfId="0" applyFont="1"/>
    <xf numFmtId="0" fontId="0" fillId="0" borderId="0" xfId="0" applyAlignment="1">
      <alignment horizontal="center" vertical="center"/>
    </xf>
    <xf numFmtId="0" fontId="26" fillId="0" borderId="0" xfId="0" applyFont="1"/>
    <xf numFmtId="0" fontId="26" fillId="0" borderId="1" xfId="0" applyFont="1" applyBorder="1" applyAlignment="1">
      <alignment horizontal="left" vertical="center"/>
    </xf>
    <xf numFmtId="0" fontId="26" fillId="0" borderId="1" xfId="0" applyFont="1" applyBorder="1"/>
    <xf numFmtId="0" fontId="26" fillId="0" borderId="12" xfId="0" applyFont="1" applyBorder="1" applyAlignment="1">
      <alignment horizontal="left" vertical="center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6" fillId="7" borderId="1" xfId="0" applyFont="1" applyFill="1" applyBorder="1"/>
    <xf numFmtId="0" fontId="28" fillId="7" borderId="1" xfId="0" applyFont="1" applyFill="1" applyBorder="1"/>
    <xf numFmtId="0" fontId="27" fillId="0" borderId="0" xfId="0" applyFont="1"/>
    <xf numFmtId="0" fontId="2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6" fillId="8" borderId="0" xfId="0" applyFont="1" applyFill="1"/>
    <xf numFmtId="0" fontId="26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vertical="center"/>
    </xf>
    <xf numFmtId="0" fontId="16" fillId="3" borderId="12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6" fillId="2" borderId="3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1" fillId="5" borderId="1" xfId="0" applyFont="1" applyFill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35" fillId="8" borderId="0" xfId="0" applyFont="1" applyFill="1" applyBorder="1" applyAlignment="1">
      <alignment vertical="center"/>
    </xf>
    <xf numFmtId="0" fontId="43" fillId="8" borderId="0" xfId="0" applyFont="1" applyFill="1" applyBorder="1" applyAlignment="1">
      <alignment horizontal="center" vertical="center"/>
    </xf>
    <xf numFmtId="0" fontId="43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Border="1" applyAlignment="1">
      <alignment vertical="center" wrapText="1"/>
    </xf>
    <xf numFmtId="0" fontId="33" fillId="8" borderId="0" xfId="0" applyFont="1" applyFill="1" applyBorder="1" applyAlignment="1">
      <alignment vertical="center"/>
    </xf>
    <xf numFmtId="0" fontId="15" fillId="8" borderId="0" xfId="0" applyFont="1" applyFill="1" applyBorder="1" applyAlignment="1">
      <alignment vertical="center"/>
    </xf>
    <xf numFmtId="0" fontId="21" fillId="8" borderId="0" xfId="0" applyFont="1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4" fontId="19" fillId="14" borderId="16" xfId="0" applyNumberFormat="1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 wrapText="1"/>
    </xf>
    <xf numFmtId="0" fontId="33" fillId="8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21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left" vertical="center" wrapText="1"/>
    </xf>
    <xf numFmtId="164" fontId="20" fillId="14" borderId="17" xfId="0" applyNumberFormat="1" applyFont="1" applyFill="1" applyBorder="1" applyAlignment="1">
      <alignment horizontal="center" vertical="center"/>
    </xf>
    <xf numFmtId="0" fontId="46" fillId="8" borderId="0" xfId="0" applyFont="1" applyFill="1" applyAlignment="1">
      <alignment vertical="center"/>
    </xf>
    <xf numFmtId="164" fontId="52" fillId="0" borderId="16" xfId="0" applyNumberFormat="1" applyFont="1" applyBorder="1" applyAlignment="1">
      <alignment vertical="center"/>
    </xf>
    <xf numFmtId="164" fontId="53" fillId="4" borderId="16" xfId="0" applyNumberFormat="1" applyFont="1" applyFill="1" applyBorder="1" applyAlignment="1">
      <alignment vertical="center"/>
    </xf>
    <xf numFmtId="164" fontId="52" fillId="0" borderId="17" xfId="0" applyNumberFormat="1" applyFont="1" applyBorder="1" applyAlignment="1">
      <alignment vertical="center"/>
    </xf>
    <xf numFmtId="164" fontId="53" fillId="4" borderId="17" xfId="0" applyNumberFormat="1" applyFont="1" applyFill="1" applyBorder="1" applyAlignment="1">
      <alignment vertical="center"/>
    </xf>
    <xf numFmtId="164" fontId="54" fillId="10" borderId="16" xfId="0" applyNumberFormat="1" applyFont="1" applyFill="1" applyBorder="1"/>
    <xf numFmtId="164" fontId="54" fillId="10" borderId="17" xfId="0" applyNumberFormat="1" applyFont="1" applyFill="1" applyBorder="1"/>
    <xf numFmtId="164" fontId="55" fillId="11" borderId="16" xfId="0" applyNumberFormat="1" applyFont="1" applyFill="1" applyBorder="1" applyAlignment="1">
      <alignment vertical="center"/>
    </xf>
    <xf numFmtId="164" fontId="55" fillId="11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51" fillId="5" borderId="1" xfId="0" applyFont="1" applyFill="1" applyBorder="1" applyAlignment="1">
      <alignment horizontal="left" vertical="center"/>
    </xf>
    <xf numFmtId="0" fontId="42" fillId="2" borderId="34" xfId="0" applyFont="1" applyFill="1" applyBorder="1" applyAlignment="1">
      <alignment horizontal="left" vertical="center"/>
    </xf>
    <xf numFmtId="0" fontId="42" fillId="5" borderId="34" xfId="0" applyFont="1" applyFill="1" applyBorder="1" applyAlignment="1">
      <alignment vertical="center"/>
    </xf>
    <xf numFmtId="0" fontId="21" fillId="11" borderId="34" xfId="0" applyFont="1" applyFill="1" applyBorder="1" applyAlignment="1">
      <alignment horizontal="center" vertical="center"/>
    </xf>
    <xf numFmtId="2" fontId="36" fillId="11" borderId="34" xfId="0" applyNumberFormat="1" applyFont="1" applyFill="1" applyBorder="1" applyAlignment="1">
      <alignment horizontal="right" vertical="center"/>
    </xf>
    <xf numFmtId="164" fontId="55" fillId="11" borderId="18" xfId="0" applyNumberFormat="1" applyFont="1" applyFill="1" applyBorder="1" applyAlignment="1">
      <alignment vertical="center"/>
    </xf>
    <xf numFmtId="0" fontId="49" fillId="2" borderId="37" xfId="0" applyFont="1" applyFill="1" applyBorder="1" applyAlignment="1">
      <alignment horizontal="left" vertical="center"/>
    </xf>
    <xf numFmtId="0" fontId="49" fillId="2" borderId="35" xfId="0" applyFont="1" applyFill="1" applyBorder="1" applyAlignment="1">
      <alignment horizontal="left" vertical="center"/>
    </xf>
    <xf numFmtId="49" fontId="40" fillId="11" borderId="18" xfId="0" applyNumberFormat="1" applyFont="1" applyFill="1" applyBorder="1" applyAlignment="1">
      <alignment horizontal="left" vertical="center"/>
    </xf>
    <xf numFmtId="49" fontId="40" fillId="11" borderId="16" xfId="0" applyNumberFormat="1" applyFont="1" applyFill="1" applyBorder="1" applyAlignment="1">
      <alignment horizontal="left" vertical="center"/>
    </xf>
    <xf numFmtId="49" fontId="40" fillId="11" borderId="17" xfId="0" applyNumberFormat="1" applyFont="1" applyFill="1" applyBorder="1" applyAlignment="1">
      <alignment horizontal="left" vertical="center"/>
    </xf>
    <xf numFmtId="0" fontId="21" fillId="11" borderId="30" xfId="0" applyFont="1" applyFill="1" applyBorder="1" applyAlignment="1">
      <alignment horizontal="center" vertical="center"/>
    </xf>
    <xf numFmtId="0" fontId="49" fillId="2" borderId="28" xfId="0" applyFont="1" applyFill="1" applyBorder="1" applyAlignment="1">
      <alignment vertical="center" wrapText="1"/>
    </xf>
    <xf numFmtId="0" fontId="34" fillId="13" borderId="38" xfId="0" applyFont="1" applyFill="1" applyBorder="1" applyAlignment="1">
      <alignment horizontal="left" vertical="center"/>
    </xf>
    <xf numFmtId="0" fontId="34" fillId="13" borderId="35" xfId="0" applyFont="1" applyFill="1" applyBorder="1" applyAlignment="1">
      <alignment horizontal="left" vertical="center"/>
    </xf>
    <xf numFmtId="0" fontId="34" fillId="13" borderId="36" xfId="0" applyFont="1" applyFill="1" applyBorder="1" applyAlignment="1">
      <alignment horizontal="left" vertical="center"/>
    </xf>
    <xf numFmtId="0" fontId="34" fillId="11" borderId="16" xfId="0" applyFont="1" applyFill="1" applyBorder="1" applyAlignment="1">
      <alignment horizontal="left" vertical="center"/>
    </xf>
    <xf numFmtId="0" fontId="34" fillId="11" borderId="17" xfId="0" applyFont="1" applyFill="1" applyBorder="1" applyAlignment="1">
      <alignment horizontal="left" vertical="center"/>
    </xf>
    <xf numFmtId="0" fontId="34" fillId="8" borderId="0" xfId="0" applyFont="1" applyFill="1" applyAlignment="1">
      <alignment vertical="center"/>
    </xf>
    <xf numFmtId="0" fontId="50" fillId="5" borderId="34" xfId="0" applyFont="1" applyFill="1" applyBorder="1" applyAlignment="1">
      <alignment horizontal="center" vertical="center"/>
    </xf>
    <xf numFmtId="0" fontId="34" fillId="6" borderId="14" xfId="0" applyFont="1" applyFill="1" applyBorder="1" applyAlignment="1">
      <alignment horizontal="center" vertical="center"/>
    </xf>
    <xf numFmtId="0" fontId="34" fillId="6" borderId="15" xfId="0" applyFont="1" applyFill="1" applyBorder="1" applyAlignment="1">
      <alignment horizontal="center" vertical="center"/>
    </xf>
    <xf numFmtId="0" fontId="34" fillId="6" borderId="15" xfId="0" applyFont="1" applyFill="1" applyBorder="1" applyAlignment="1">
      <alignment horizontal="center" vertical="center" wrapText="1"/>
    </xf>
    <xf numFmtId="0" fontId="57" fillId="6" borderId="15" xfId="0" applyFont="1" applyFill="1" applyBorder="1" applyAlignment="1">
      <alignment vertical="center"/>
    </xf>
    <xf numFmtId="0" fontId="57" fillId="6" borderId="39" xfId="0" applyFont="1" applyFill="1" applyBorder="1" applyAlignment="1">
      <alignment vertical="center"/>
    </xf>
    <xf numFmtId="0" fontId="46" fillId="5" borderId="37" xfId="0" applyFont="1" applyFill="1" applyBorder="1" applyAlignment="1">
      <alignment vertical="center"/>
    </xf>
    <xf numFmtId="0" fontId="46" fillId="12" borderId="35" xfId="0" applyFont="1" applyFill="1" applyBorder="1" applyAlignment="1">
      <alignment vertical="center"/>
    </xf>
    <xf numFmtId="0" fontId="49" fillId="5" borderId="35" xfId="0" applyFont="1" applyFill="1" applyBorder="1" applyAlignment="1">
      <alignment vertical="center"/>
    </xf>
    <xf numFmtId="0" fontId="46" fillId="14" borderId="35" xfId="0" applyFont="1" applyFill="1" applyBorder="1" applyAlignment="1">
      <alignment vertical="center"/>
    </xf>
    <xf numFmtId="0" fontId="47" fillId="5" borderId="36" xfId="0" applyFont="1" applyFill="1" applyBorder="1" applyAlignment="1">
      <alignment vertical="center"/>
    </xf>
    <xf numFmtId="0" fontId="33" fillId="10" borderId="37" xfId="0" applyFont="1" applyFill="1" applyBorder="1" applyAlignment="1">
      <alignment vertical="center"/>
    </xf>
    <xf numFmtId="0" fontId="22" fillId="15" borderId="35" xfId="0" applyFont="1" applyFill="1" applyBorder="1" applyAlignment="1">
      <alignment horizontal="left" vertical="center" wrapText="1"/>
    </xf>
    <xf numFmtId="0" fontId="21" fillId="9" borderId="35" xfId="0" applyFont="1" applyFill="1" applyBorder="1" applyAlignment="1">
      <alignment vertical="center"/>
    </xf>
    <xf numFmtId="0" fontId="21" fillId="6" borderId="35" xfId="0" applyFont="1" applyFill="1" applyBorder="1" applyAlignment="1">
      <alignment vertical="center" wrapText="1"/>
    </xf>
    <xf numFmtId="2" fontId="48" fillId="11" borderId="16" xfId="0" applyNumberFormat="1" applyFont="1" applyFill="1" applyBorder="1" applyAlignment="1">
      <alignment vertical="center" wrapText="1"/>
    </xf>
    <xf numFmtId="2" fontId="48" fillId="11" borderId="17" xfId="0" applyNumberFormat="1" applyFont="1" applyFill="1" applyBorder="1" applyAlignment="1">
      <alignment vertical="center" wrapText="1"/>
    </xf>
    <xf numFmtId="0" fontId="26" fillId="8" borderId="0" xfId="0" applyFont="1" applyFill="1" applyAlignment="1">
      <alignment horizontal="left" vertical="center"/>
    </xf>
    <xf numFmtId="0" fontId="26" fillId="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28" fillId="8" borderId="0" xfId="0" applyFont="1" applyFill="1"/>
    <xf numFmtId="0" fontId="27" fillId="8" borderId="0" xfId="0" applyFont="1" applyFill="1" applyAlignment="1">
      <alignment horizontal="left" vertical="center"/>
    </xf>
    <xf numFmtId="0" fontId="26" fillId="8" borderId="0" xfId="0" applyFont="1" applyFill="1" applyAlignment="1">
      <alignment horizontal="center" vertical="center"/>
    </xf>
    <xf numFmtId="0" fontId="24" fillId="8" borderId="0" xfId="0" applyFont="1" applyFill="1"/>
    <xf numFmtId="0" fontId="26" fillId="0" borderId="0" xfId="0" applyFont="1" applyAlignment="1">
      <alignment horizontal="left"/>
    </xf>
    <xf numFmtId="0" fontId="58" fillId="0" borderId="12" xfId="0" applyFont="1" applyBorder="1" applyAlignment="1">
      <alignment horizontal="left" vertical="center"/>
    </xf>
    <xf numFmtId="0" fontId="58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3" xfId="0" applyFont="1" applyBorder="1" applyAlignment="1">
      <alignment vertical="center"/>
    </xf>
    <xf numFmtId="0" fontId="24" fillId="4" borderId="0" xfId="0" applyFont="1" applyFill="1" applyAlignment="1">
      <alignment horizontal="left"/>
    </xf>
    <xf numFmtId="0" fontId="60" fillId="4" borderId="0" xfId="0" applyFont="1" applyFill="1" applyAlignment="1">
      <alignment horizontal="left"/>
    </xf>
    <xf numFmtId="0" fontId="62" fillId="4" borderId="0" xfId="0" applyFont="1" applyFill="1" applyAlignment="1">
      <alignment horizontal="center" vertical="top"/>
    </xf>
    <xf numFmtId="0" fontId="17" fillId="4" borderId="0" xfId="0" applyFont="1" applyFill="1"/>
    <xf numFmtId="0" fontId="62" fillId="4" borderId="0" xfId="0" applyFont="1" applyFill="1"/>
    <xf numFmtId="0" fontId="43" fillId="0" borderId="0" xfId="0" applyFont="1"/>
    <xf numFmtId="0" fontId="62" fillId="0" borderId="0" xfId="0" applyFont="1" applyAlignment="1">
      <alignment vertical="top"/>
    </xf>
    <xf numFmtId="0" fontId="65" fillId="0" borderId="0" xfId="0" applyFont="1"/>
    <xf numFmtId="0" fontId="65" fillId="0" borderId="0" xfId="0" applyFont="1" applyAlignment="1">
      <alignment horizontal="left"/>
    </xf>
    <xf numFmtId="0" fontId="60" fillId="0" borderId="0" xfId="0" applyFont="1" applyAlignment="1">
      <alignment vertical="top"/>
    </xf>
    <xf numFmtId="0" fontId="60" fillId="0" borderId="0" xfId="0" applyFont="1"/>
    <xf numFmtId="0" fontId="62" fillId="0" borderId="0" xfId="0" applyFont="1"/>
    <xf numFmtId="0" fontId="43" fillId="4" borderId="0" xfId="0" applyFont="1" applyFill="1" applyAlignment="1">
      <alignment horizontal="center"/>
    </xf>
    <xf numFmtId="0" fontId="61" fillId="0" borderId="0" xfId="0" applyFont="1"/>
    <xf numFmtId="0" fontId="24" fillId="0" borderId="0" xfId="0" applyFont="1" applyAlignment="1">
      <alignment horizontal="center" vertical="center"/>
    </xf>
    <xf numFmtId="0" fontId="66" fillId="0" borderId="0" xfId="0" applyFont="1"/>
    <xf numFmtId="0" fontId="24" fillId="0" borderId="0" xfId="0" applyFont="1" applyAlignment="1">
      <alignment horizontal="left"/>
    </xf>
    <xf numFmtId="0" fontId="43" fillId="4" borderId="0" xfId="0" applyFont="1" applyFill="1" applyAlignment="1">
      <alignment horizontal="center"/>
    </xf>
    <xf numFmtId="0" fontId="17" fillId="0" borderId="0" xfId="0" applyFont="1"/>
    <xf numFmtId="0" fontId="24" fillId="4" borderId="0" xfId="0" applyFont="1" applyFill="1"/>
    <xf numFmtId="0" fontId="43" fillId="4" borderId="0" xfId="0" applyFont="1" applyFill="1"/>
    <xf numFmtId="0" fontId="62" fillId="4" borderId="0" xfId="0" applyFont="1" applyFill="1" applyAlignment="1">
      <alignment vertical="top"/>
    </xf>
    <xf numFmtId="0" fontId="62" fillId="4" borderId="0" xfId="0" applyFont="1" applyFill="1" applyAlignment="1">
      <alignment horizontal="center" vertical="top"/>
    </xf>
    <xf numFmtId="0" fontId="43" fillId="4" borderId="0" xfId="0" applyFont="1" applyFill="1" applyAlignment="1">
      <alignment horizontal="center" vertical="top"/>
    </xf>
    <xf numFmtId="0" fontId="65" fillId="4" borderId="0" xfId="0" applyFont="1" applyFill="1"/>
    <xf numFmtId="0" fontId="43" fillId="4" borderId="0" xfId="0" applyFont="1" applyFill="1" applyAlignment="1">
      <alignment horizontal="left"/>
    </xf>
    <xf numFmtId="0" fontId="65" fillId="4" borderId="0" xfId="0" applyFont="1" applyFill="1" applyAlignment="1">
      <alignment horizontal="left"/>
    </xf>
    <xf numFmtId="0" fontId="60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60" fillId="4" borderId="0" xfId="0" applyFont="1" applyFill="1"/>
    <xf numFmtId="0" fontId="60" fillId="4" borderId="0" xfId="0" applyFont="1" applyFill="1" applyAlignment="1">
      <alignment horizontal="right"/>
    </xf>
    <xf numFmtId="0" fontId="61" fillId="4" borderId="0" xfId="0" applyFont="1" applyFill="1"/>
    <xf numFmtId="0" fontId="24" fillId="4" borderId="0" xfId="0" applyFont="1" applyFill="1" applyAlignment="1">
      <alignment horizontal="center" vertical="center"/>
    </xf>
    <xf numFmtId="0" fontId="66" fillId="4" borderId="0" xfId="0" applyFont="1" applyFill="1"/>
    <xf numFmtId="0" fontId="46" fillId="0" borderId="0" xfId="0" applyFont="1"/>
    <xf numFmtId="0" fontId="68" fillId="0" borderId="0" xfId="0" applyFont="1"/>
    <xf numFmtId="0" fontId="60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164" fontId="63" fillId="0" borderId="0" xfId="0" applyNumberFormat="1" applyFont="1"/>
    <xf numFmtId="0" fontId="46" fillId="4" borderId="0" xfId="0" applyFont="1" applyFill="1"/>
    <xf numFmtId="0" fontId="69" fillId="4" borderId="0" xfId="0" applyFont="1" applyFill="1"/>
    <xf numFmtId="0" fontId="69" fillId="4" borderId="0" xfId="0" applyFont="1" applyFill="1" applyAlignment="1">
      <alignment horizontal="right"/>
    </xf>
    <xf numFmtId="0" fontId="70" fillId="4" borderId="0" xfId="0" applyFont="1" applyFill="1" applyAlignment="1">
      <alignment horizontal="center"/>
    </xf>
    <xf numFmtId="0" fontId="68" fillId="4" borderId="0" xfId="0" applyFont="1" applyFill="1"/>
    <xf numFmtId="0" fontId="60" fillId="4" borderId="0" xfId="0" applyFont="1" applyFill="1" applyAlignment="1">
      <alignment horizontal="center" vertical="center"/>
    </xf>
    <xf numFmtId="0" fontId="72" fillId="4" borderId="0" xfId="0" applyFont="1" applyFill="1" applyAlignment="1">
      <alignment vertical="center"/>
    </xf>
    <xf numFmtId="0" fontId="74" fillId="0" borderId="0" xfId="0" applyFont="1"/>
    <xf numFmtId="0" fontId="4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60" fillId="0" borderId="0" xfId="0" applyFont="1" applyAlignment="1">
      <alignment horizontal="left"/>
    </xf>
    <xf numFmtId="0" fontId="75" fillId="0" borderId="0" xfId="0" applyFont="1"/>
    <xf numFmtId="0" fontId="75" fillId="4" borderId="0" xfId="0" applyFont="1" applyFill="1"/>
    <xf numFmtId="0" fontId="43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vertical="center"/>
    </xf>
    <xf numFmtId="0" fontId="74" fillId="4" borderId="0" xfId="0" applyFont="1" applyFill="1"/>
    <xf numFmtId="165" fontId="78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horizontal="right"/>
    </xf>
    <xf numFmtId="0" fontId="79" fillId="14" borderId="28" xfId="0" applyFont="1" applyFill="1" applyBorder="1" applyAlignment="1">
      <alignment vertical="center"/>
    </xf>
    <xf numFmtId="0" fontId="62" fillId="4" borderId="0" xfId="0" applyFont="1" applyFill="1" applyAlignment="1">
      <alignment horizontal="center" vertical="top"/>
    </xf>
    <xf numFmtId="0" fontId="43" fillId="4" borderId="0" xfId="0" applyFont="1" applyFill="1" applyAlignment="1">
      <alignment horizontal="left"/>
    </xf>
    <xf numFmtId="0" fontId="24" fillId="4" borderId="0" xfId="0" applyFont="1" applyFill="1" applyAlignment="1">
      <alignment horizontal="left"/>
    </xf>
    <xf numFmtId="0" fontId="60" fillId="4" borderId="0" xfId="0" applyFont="1" applyFill="1" applyAlignment="1">
      <alignment horizontal="left"/>
    </xf>
    <xf numFmtId="0" fontId="24" fillId="4" borderId="0" xfId="0" applyFont="1" applyFill="1" applyAlignment="1"/>
    <xf numFmtId="0" fontId="51" fillId="8" borderId="0" xfId="0" applyFont="1" applyFill="1" applyAlignment="1">
      <alignment vertical="center"/>
    </xf>
    <xf numFmtId="0" fontId="22" fillId="8" borderId="0" xfId="0" applyFont="1" applyFill="1" applyBorder="1" applyAlignment="1">
      <alignment horizontal="center" vertical="center"/>
    </xf>
    <xf numFmtId="0" fontId="80" fillId="8" borderId="0" xfId="0" applyFont="1" applyFill="1" applyAlignment="1">
      <alignment vertical="center"/>
    </xf>
    <xf numFmtId="0" fontId="22" fillId="8" borderId="0" xfId="0" applyFont="1" applyFill="1" applyBorder="1" applyAlignment="1">
      <alignment horizontal="center" vertical="center" wrapText="1"/>
    </xf>
    <xf numFmtId="0" fontId="22" fillId="8" borderId="0" xfId="0" applyFont="1" applyFill="1" applyAlignment="1">
      <alignment vertical="center"/>
    </xf>
    <xf numFmtId="0" fontId="76" fillId="8" borderId="0" xfId="0" applyFont="1" applyFill="1" applyBorder="1" applyAlignment="1">
      <alignment horizontal="left" vertical="center"/>
    </xf>
    <xf numFmtId="0" fontId="80" fillId="8" borderId="0" xfId="0" applyFont="1" applyFill="1" applyAlignment="1">
      <alignment horizontal="left" vertical="center"/>
    </xf>
    <xf numFmtId="0" fontId="41" fillId="8" borderId="0" xfId="0" applyFont="1" applyFill="1" applyAlignment="1">
      <alignment vertical="center"/>
    </xf>
    <xf numFmtId="0" fontId="41" fillId="8" borderId="0" xfId="0" applyFont="1" applyFill="1" applyAlignment="1">
      <alignment horizontal="left" vertical="center"/>
    </xf>
    <xf numFmtId="0" fontId="51" fillId="8" borderId="0" xfId="0" applyFont="1" applyFill="1" applyAlignment="1">
      <alignment horizontal="center" vertical="center"/>
    </xf>
    <xf numFmtId="0" fontId="24" fillId="4" borderId="0" xfId="0" applyFont="1" applyFill="1" applyBorder="1" applyAlignment="1"/>
    <xf numFmtId="0" fontId="82" fillId="4" borderId="0" xfId="0" applyFont="1" applyFill="1" applyAlignment="1">
      <alignment horizontal="center"/>
    </xf>
    <xf numFmtId="0" fontId="43" fillId="0" borderId="0" xfId="0" applyFont="1" applyFill="1"/>
    <xf numFmtId="0" fontId="66" fillId="0" borderId="0" xfId="0" applyFont="1" applyFill="1"/>
    <xf numFmtId="0" fontId="43" fillId="0" borderId="0" xfId="0" applyFont="1" applyAlignment="1">
      <alignment horizontal="left"/>
    </xf>
    <xf numFmtId="0" fontId="43" fillId="4" borderId="0" xfId="0" applyFont="1" applyFill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Alignment="1">
      <alignment wrapText="1"/>
    </xf>
    <xf numFmtId="0" fontId="37" fillId="0" borderId="0" xfId="0" applyFont="1" applyFill="1" applyAlignment="1"/>
    <xf numFmtId="0" fontId="43" fillId="4" borderId="0" xfId="0" applyFont="1" applyFill="1" applyBorder="1" applyAlignment="1">
      <alignment horizontal="left"/>
    </xf>
    <xf numFmtId="0" fontId="43" fillId="4" borderId="0" xfId="0" applyFont="1" applyFill="1" applyBorder="1"/>
    <xf numFmtId="0" fontId="60" fillId="4" borderId="0" xfId="0" applyFont="1" applyFill="1" applyBorder="1" applyAlignment="1">
      <alignment vertical="top"/>
    </xf>
    <xf numFmtId="0" fontId="71" fillId="4" borderId="0" xfId="0" applyFont="1" applyFill="1" applyBorder="1" applyAlignment="1"/>
    <xf numFmtId="0" fontId="43" fillId="4" borderId="0" xfId="0" applyFont="1" applyFill="1" applyBorder="1" applyAlignment="1"/>
    <xf numFmtId="0" fontId="17" fillId="4" borderId="0" xfId="0" applyFont="1" applyFill="1" applyBorder="1" applyAlignment="1"/>
    <xf numFmtId="0" fontId="62" fillId="4" borderId="0" xfId="0" applyFont="1" applyFill="1" applyBorder="1" applyAlignment="1">
      <alignment vertical="top"/>
    </xf>
    <xf numFmtId="0" fontId="39" fillId="4" borderId="0" xfId="0" applyFont="1" applyFill="1" applyBorder="1" applyAlignment="1">
      <alignment vertical="top"/>
    </xf>
    <xf numFmtId="0" fontId="24" fillId="0" borderId="0" xfId="0" applyFont="1" applyFill="1" applyAlignment="1"/>
    <xf numFmtId="0" fontId="62" fillId="4" borderId="7" xfId="0" applyFont="1" applyFill="1" applyBorder="1" applyAlignment="1">
      <alignment horizontal="center" vertical="top"/>
    </xf>
    <xf numFmtId="0" fontId="62" fillId="4" borderId="0" xfId="0" applyFont="1" applyFill="1" applyAlignment="1">
      <alignment horizontal="center" vertical="top"/>
    </xf>
    <xf numFmtId="0" fontId="24" fillId="4" borderId="0" xfId="0" applyFont="1" applyFill="1" applyAlignment="1">
      <alignment horizontal="left"/>
    </xf>
    <xf numFmtId="0" fontId="17" fillId="4" borderId="2" xfId="0" applyFont="1" applyFill="1" applyBorder="1" applyAlignment="1">
      <alignment horizontal="left" wrapText="1"/>
    </xf>
    <xf numFmtId="0" fontId="17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left"/>
    </xf>
    <xf numFmtId="0" fontId="39" fillId="4" borderId="7" xfId="0" applyFont="1" applyFill="1" applyBorder="1" applyAlignment="1">
      <alignment horizontal="center" vertical="top"/>
    </xf>
    <xf numFmtId="0" fontId="39" fillId="4" borderId="0" xfId="0" applyFont="1" applyFill="1" applyAlignment="1">
      <alignment horizontal="center" vertical="top"/>
    </xf>
    <xf numFmtId="0" fontId="68" fillId="4" borderId="0" xfId="0" applyFont="1" applyFill="1" applyAlignment="1">
      <alignment horizontal="left"/>
    </xf>
    <xf numFmtId="0" fontId="43" fillId="4" borderId="2" xfId="0" applyFont="1" applyFill="1" applyBorder="1" applyAlignment="1">
      <alignment horizontal="center"/>
    </xf>
    <xf numFmtId="0" fontId="61" fillId="4" borderId="0" xfId="0" applyFont="1" applyFill="1" applyAlignment="1">
      <alignment horizontal="left"/>
    </xf>
    <xf numFmtId="164" fontId="63" fillId="4" borderId="1" xfId="0" applyNumberFormat="1" applyFont="1" applyFill="1" applyBorder="1" applyAlignment="1">
      <alignment horizontal="right" vertical="center"/>
    </xf>
    <xf numFmtId="0" fontId="63" fillId="4" borderId="3" xfId="0" applyFont="1" applyFill="1" applyBorder="1" applyAlignment="1">
      <alignment horizontal="center"/>
    </xf>
    <xf numFmtId="0" fontId="63" fillId="4" borderId="4" xfId="0" applyFont="1" applyFill="1" applyBorder="1" applyAlignment="1">
      <alignment horizontal="center"/>
    </xf>
    <xf numFmtId="0" fontId="63" fillId="4" borderId="12" xfId="0" applyFont="1" applyFill="1" applyBorder="1" applyAlignment="1">
      <alignment horizontal="center"/>
    </xf>
    <xf numFmtId="0" fontId="63" fillId="4" borderId="1" xfId="0" applyFont="1" applyFill="1" applyBorder="1" applyAlignment="1">
      <alignment horizontal="center"/>
    </xf>
    <xf numFmtId="49" fontId="11" fillId="4" borderId="6" xfId="0" applyNumberFormat="1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8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/>
    </xf>
    <xf numFmtId="0" fontId="24" fillId="4" borderId="11" xfId="0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horizontal="right" vertical="center"/>
    </xf>
    <xf numFmtId="164" fontId="24" fillId="4" borderId="1" xfId="0" applyNumberFormat="1" applyFont="1" applyFill="1" applyBorder="1" applyAlignment="1">
      <alignment horizontal="right" vertical="center"/>
    </xf>
    <xf numFmtId="49" fontId="11" fillId="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0" fontId="11" fillId="4" borderId="11" xfId="0" applyFont="1" applyFill="1" applyBorder="1" applyAlignment="1">
      <alignment horizontal="left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164" fontId="24" fillId="4" borderId="1" xfId="0" applyNumberFormat="1" applyFont="1" applyFill="1" applyBorder="1" applyAlignment="1">
      <alignment horizontal="center" vertical="center"/>
    </xf>
    <xf numFmtId="164" fontId="24" fillId="4" borderId="1" xfId="0" applyNumberFormat="1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left"/>
    </xf>
    <xf numFmtId="0" fontId="24" fillId="4" borderId="0" xfId="0" applyFont="1" applyFill="1" applyBorder="1" applyAlignment="1">
      <alignment horizontal="left"/>
    </xf>
    <xf numFmtId="0" fontId="24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left"/>
    </xf>
    <xf numFmtId="0" fontId="43" fillId="4" borderId="0" xfId="0" applyFont="1" applyFill="1" applyAlignment="1">
      <alignment horizontal="left"/>
    </xf>
    <xf numFmtId="0" fontId="17" fillId="4" borderId="0" xfId="0" applyFont="1" applyFill="1" applyAlignment="1">
      <alignment horizontal="left"/>
    </xf>
    <xf numFmtId="0" fontId="46" fillId="4" borderId="0" xfId="0" applyFont="1" applyFill="1" applyAlignment="1">
      <alignment horizontal="center"/>
    </xf>
    <xf numFmtId="0" fontId="17" fillId="4" borderId="2" xfId="0" applyFont="1" applyFill="1" applyBorder="1" applyAlignment="1">
      <alignment horizontal="right"/>
    </xf>
    <xf numFmtId="0" fontId="46" fillId="4" borderId="0" xfId="0" applyFont="1" applyFill="1" applyAlignment="1">
      <alignment horizontal="left"/>
    </xf>
    <xf numFmtId="0" fontId="60" fillId="4" borderId="2" xfId="0" applyFont="1" applyFill="1" applyBorder="1" applyAlignment="1">
      <alignment horizontal="center"/>
    </xf>
    <xf numFmtId="0" fontId="60" fillId="4" borderId="0" xfId="0" applyFont="1" applyFill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8" xfId="0" applyNumberFormat="1" applyFont="1" applyFill="1" applyBorder="1" applyAlignment="1">
      <alignment horizontal="center"/>
    </xf>
    <xf numFmtId="0" fontId="43" fillId="4" borderId="0" xfId="0" applyFont="1" applyFill="1" applyAlignment="1">
      <alignment horizontal="center"/>
    </xf>
    <xf numFmtId="0" fontId="73" fillId="4" borderId="0" xfId="0" applyFont="1" applyFill="1" applyAlignment="1">
      <alignment horizontal="center"/>
    </xf>
    <xf numFmtId="0" fontId="63" fillId="4" borderId="1" xfId="0" applyFont="1" applyFill="1" applyBorder="1" applyAlignment="1">
      <alignment horizontal="left"/>
    </xf>
    <xf numFmtId="164" fontId="63" fillId="4" borderId="1" xfId="0" applyNumberFormat="1" applyFont="1" applyFill="1" applyBorder="1" applyAlignment="1">
      <alignment horizontal="right"/>
    </xf>
    <xf numFmtId="0" fontId="63" fillId="4" borderId="13" xfId="0" applyFont="1" applyFill="1" applyBorder="1" applyAlignment="1">
      <alignment horizontal="left" vertical="center"/>
    </xf>
    <xf numFmtId="0" fontId="63" fillId="4" borderId="1" xfId="0" applyFont="1" applyFill="1" applyBorder="1" applyAlignment="1">
      <alignment horizontal="left" vertical="center"/>
    </xf>
    <xf numFmtId="2" fontId="63" fillId="4" borderId="1" xfId="0" applyNumberFormat="1" applyFont="1" applyFill="1" applyBorder="1" applyAlignment="1">
      <alignment horizontal="right" vertical="center"/>
    </xf>
    <xf numFmtId="0" fontId="63" fillId="4" borderId="1" xfId="0" applyFont="1" applyFill="1" applyBorder="1" applyAlignment="1">
      <alignment horizontal="center" vertical="center"/>
    </xf>
    <xf numFmtId="49" fontId="11" fillId="4" borderId="9" xfId="0" applyNumberFormat="1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11" fillId="4" borderId="9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left"/>
    </xf>
    <xf numFmtId="164" fontId="11" fillId="4" borderId="13" xfId="0" applyNumberFormat="1" applyFont="1" applyFill="1" applyBorder="1" applyAlignment="1">
      <alignment horizontal="right"/>
    </xf>
    <xf numFmtId="164" fontId="24" fillId="4" borderId="1" xfId="0" applyNumberFormat="1" applyFont="1" applyFill="1" applyBorder="1" applyAlignment="1">
      <alignment horizontal="right"/>
    </xf>
    <xf numFmtId="0" fontId="24" fillId="4" borderId="41" xfId="0" applyFont="1" applyFill="1" applyBorder="1" applyAlignment="1">
      <alignment horizontal="center"/>
    </xf>
    <xf numFmtId="0" fontId="24" fillId="4" borderId="41" xfId="0" applyFont="1" applyFill="1" applyBorder="1" applyAlignment="1">
      <alignment horizontal="left"/>
    </xf>
    <xf numFmtId="0" fontId="72" fillId="4" borderId="41" xfId="0" applyFont="1" applyFill="1" applyBorder="1" applyAlignment="1">
      <alignment horizontal="center" vertical="center"/>
    </xf>
    <xf numFmtId="0" fontId="72" fillId="4" borderId="1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right" vertical="center" wrapText="1"/>
    </xf>
    <xf numFmtId="0" fontId="11" fillId="4" borderId="1" xfId="0" applyFont="1" applyFill="1" applyBorder="1" applyAlignment="1">
      <alignment horizontal="right" vertical="center" wrapText="1"/>
    </xf>
    <xf numFmtId="0" fontId="11" fillId="4" borderId="41" xfId="0" applyFont="1" applyFill="1" applyBorder="1" applyAlignment="1">
      <alignment horizontal="right" vertical="center" wrapText="1"/>
    </xf>
    <xf numFmtId="2" fontId="11" fillId="4" borderId="13" xfId="0" applyNumberFormat="1" applyFont="1" applyFill="1" applyBorder="1" applyAlignment="1">
      <alignment horizontal="right" vertical="center"/>
    </xf>
    <xf numFmtId="2" fontId="11" fillId="4" borderId="1" xfId="0" applyNumberFormat="1" applyFont="1" applyFill="1" applyBorder="1" applyAlignment="1">
      <alignment horizontal="right" vertical="center"/>
    </xf>
    <xf numFmtId="2" fontId="11" fillId="4" borderId="41" xfId="0" applyNumberFormat="1" applyFont="1" applyFill="1" applyBorder="1" applyAlignment="1">
      <alignment horizontal="right" vertical="center"/>
    </xf>
    <xf numFmtId="0" fontId="24" fillId="4" borderId="13" xfId="0" applyFont="1" applyFill="1" applyBorder="1" applyAlignment="1">
      <alignment horizontal="center"/>
    </xf>
    <xf numFmtId="0" fontId="24" fillId="4" borderId="13" xfId="0" applyFont="1" applyFill="1" applyBorder="1" applyAlignment="1">
      <alignment horizontal="left"/>
    </xf>
    <xf numFmtId="164" fontId="24" fillId="4" borderId="13" xfId="0" applyNumberFormat="1" applyFont="1" applyFill="1" applyBorder="1" applyAlignment="1">
      <alignment horizontal="right"/>
    </xf>
    <xf numFmtId="49" fontId="24" fillId="4" borderId="4" xfId="0" applyNumberFormat="1" applyFont="1" applyFill="1" applyBorder="1" applyAlignment="1">
      <alignment horizontal="left"/>
    </xf>
    <xf numFmtId="0" fontId="60" fillId="4" borderId="1" xfId="0" applyFont="1" applyFill="1" applyBorder="1" applyAlignment="1">
      <alignment horizontal="center" vertical="center" wrapText="1"/>
    </xf>
    <xf numFmtId="0" fontId="60" fillId="4" borderId="1" xfId="0" applyFont="1" applyFill="1" applyBorder="1" applyAlignment="1">
      <alignment horizontal="center"/>
    </xf>
    <xf numFmtId="0" fontId="24" fillId="4" borderId="0" xfId="0" applyFont="1" applyFill="1" applyAlignment="1">
      <alignment horizontal="left" wrapText="1"/>
    </xf>
    <xf numFmtId="0" fontId="24" fillId="4" borderId="0" xfId="0" applyFont="1" applyFill="1" applyBorder="1" applyAlignment="1">
      <alignment horizontal="left" vertical="center" wrapText="1"/>
    </xf>
    <xf numFmtId="0" fontId="62" fillId="4" borderId="7" xfId="0" applyFont="1" applyFill="1" applyBorder="1" applyAlignment="1">
      <alignment horizontal="center"/>
    </xf>
    <xf numFmtId="49" fontId="11" fillId="4" borderId="4" xfId="0" applyNumberFormat="1" applyFont="1" applyFill="1" applyBorder="1" applyAlignment="1">
      <alignment horizontal="left"/>
    </xf>
    <xf numFmtId="0" fontId="11" fillId="4" borderId="4" xfId="0" applyFont="1" applyFill="1" applyBorder="1" applyAlignment="1">
      <alignment horizontal="left"/>
    </xf>
    <xf numFmtId="49" fontId="46" fillId="4" borderId="2" xfId="0" applyNumberFormat="1" applyFont="1" applyFill="1" applyBorder="1" applyAlignment="1">
      <alignment horizontal="center"/>
    </xf>
    <xf numFmtId="0" fontId="46" fillId="4" borderId="2" xfId="0" applyFont="1" applyFill="1" applyBorder="1" applyAlignment="1">
      <alignment horizontal="center"/>
    </xf>
    <xf numFmtId="0" fontId="71" fillId="4" borderId="0" xfId="0" applyFont="1" applyFill="1" applyAlignment="1">
      <alignment horizontal="center"/>
    </xf>
    <xf numFmtId="0" fontId="43" fillId="4" borderId="0" xfId="0" applyFont="1" applyFill="1" applyAlignment="1">
      <alignment horizontal="right"/>
    </xf>
    <xf numFmtId="0" fontId="67" fillId="4" borderId="0" xfId="0" applyFont="1" applyFill="1" applyAlignment="1">
      <alignment horizontal="center"/>
    </xf>
    <xf numFmtId="0" fontId="46" fillId="4" borderId="0" xfId="0" applyFont="1" applyFill="1" applyAlignment="1">
      <alignment horizontal="right"/>
    </xf>
    <xf numFmtId="0" fontId="46" fillId="4" borderId="3" xfId="0" applyFont="1" applyFill="1" applyBorder="1" applyAlignment="1">
      <alignment horizontal="center"/>
    </xf>
    <xf numFmtId="0" fontId="46" fillId="4" borderId="4" xfId="0" applyFont="1" applyFill="1" applyBorder="1" applyAlignment="1">
      <alignment horizontal="center"/>
    </xf>
    <xf numFmtId="0" fontId="46" fillId="4" borderId="12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60" fillId="4" borderId="0" xfId="0" applyFont="1" applyFill="1" applyAlignment="1">
      <alignment horizontal="left"/>
    </xf>
    <xf numFmtId="0" fontId="43" fillId="4" borderId="0" xfId="0" applyFont="1" applyFill="1" applyAlignment="1">
      <alignment horizontal="left" vertical="top"/>
    </xf>
    <xf numFmtId="0" fontId="43" fillId="4" borderId="2" xfId="0" applyFont="1" applyFill="1" applyBorder="1" applyAlignment="1">
      <alignment horizontal="center" wrapText="1"/>
    </xf>
    <xf numFmtId="0" fontId="60" fillId="4" borderId="0" xfId="0" applyFont="1" applyFill="1" applyAlignment="1">
      <alignment horizontal="center" vertical="top"/>
    </xf>
    <xf numFmtId="0" fontId="24" fillId="4" borderId="1" xfId="0" applyFont="1" applyFill="1" applyBorder="1" applyAlignment="1">
      <alignment horizontal="left" vertical="center" wrapText="1"/>
    </xf>
    <xf numFmtId="0" fontId="62" fillId="4" borderId="0" xfId="0" applyFont="1" applyFill="1" applyAlignment="1">
      <alignment horizontal="center"/>
    </xf>
    <xf numFmtId="0" fontId="43" fillId="4" borderId="1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/>
    </xf>
    <xf numFmtId="49" fontId="17" fillId="4" borderId="2" xfId="0" applyNumberFormat="1" applyFont="1" applyFill="1" applyBorder="1" applyAlignment="1">
      <alignment horizontal="center"/>
    </xf>
    <xf numFmtId="0" fontId="2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right"/>
    </xf>
    <xf numFmtId="0" fontId="37" fillId="4" borderId="0" xfId="0" applyFont="1" applyFill="1" applyAlignment="1">
      <alignment horizontal="left"/>
    </xf>
    <xf numFmtId="0" fontId="59" fillId="4" borderId="0" xfId="0" applyFont="1" applyFill="1" applyAlignment="1">
      <alignment horizontal="left"/>
    </xf>
    <xf numFmtId="0" fontId="61" fillId="4" borderId="1" xfId="0" applyFont="1" applyFill="1" applyBorder="1" applyAlignment="1">
      <alignment horizontal="center" wrapText="1"/>
    </xf>
    <xf numFmtId="0" fontId="61" fillId="4" borderId="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14" fontId="12" fillId="4" borderId="4" xfId="0" applyNumberFormat="1" applyFont="1" applyFill="1" applyBorder="1" applyAlignment="1">
      <alignment horizontal="left"/>
    </xf>
    <xf numFmtId="14" fontId="12" fillId="4" borderId="12" xfId="0" applyNumberFormat="1" applyFont="1" applyFill="1" applyBorder="1" applyAlignment="1">
      <alignment horizontal="left"/>
    </xf>
    <xf numFmtId="0" fontId="61" fillId="4" borderId="1" xfId="0" applyFont="1" applyFill="1" applyBorder="1" applyAlignment="1">
      <alignment horizontal="center"/>
    </xf>
    <xf numFmtId="0" fontId="6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/>
    </xf>
    <xf numFmtId="49" fontId="60" fillId="4" borderId="1" xfId="0" applyNumberFormat="1" applyFont="1" applyFill="1" applyBorder="1" applyAlignment="1">
      <alignment horizontal="center"/>
    </xf>
    <xf numFmtId="0" fontId="12" fillId="4" borderId="3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76" fillId="4" borderId="46" xfId="0" applyFont="1" applyFill="1" applyBorder="1" applyAlignment="1">
      <alignment horizontal="right" vertical="center"/>
    </xf>
    <xf numFmtId="0" fontId="76" fillId="4" borderId="42" xfId="0" applyFont="1" applyFill="1" applyBorder="1" applyAlignment="1">
      <alignment horizontal="right" vertical="center"/>
    </xf>
    <xf numFmtId="0" fontId="76" fillId="4" borderId="47" xfId="0" applyFont="1" applyFill="1" applyBorder="1" applyAlignment="1">
      <alignment horizontal="right" vertical="center"/>
    </xf>
    <xf numFmtId="0" fontId="76" fillId="4" borderId="9" xfId="0" applyFont="1" applyFill="1" applyBorder="1" applyAlignment="1">
      <alignment horizontal="right" vertical="center"/>
    </xf>
    <xf numFmtId="0" fontId="76" fillId="4" borderId="0" xfId="0" applyFont="1" applyFill="1" applyAlignment="1">
      <alignment horizontal="right" vertical="center"/>
    </xf>
    <xf numFmtId="0" fontId="76" fillId="4" borderId="10" xfId="0" applyFont="1" applyFill="1" applyBorder="1" applyAlignment="1">
      <alignment horizontal="right" vertical="center"/>
    </xf>
    <xf numFmtId="0" fontId="76" fillId="4" borderId="48" xfId="0" applyFont="1" applyFill="1" applyBorder="1" applyAlignment="1">
      <alignment horizontal="right" vertical="center"/>
    </xf>
    <xf numFmtId="0" fontId="76" fillId="4" borderId="43" xfId="0" applyFont="1" applyFill="1" applyBorder="1" applyAlignment="1">
      <alignment horizontal="right" vertical="center"/>
    </xf>
    <xf numFmtId="0" fontId="76" fillId="4" borderId="49" xfId="0" applyFont="1" applyFill="1" applyBorder="1" applyAlignment="1">
      <alignment horizontal="right" vertical="center"/>
    </xf>
    <xf numFmtId="0" fontId="60" fillId="4" borderId="46" xfId="0" applyFont="1" applyFill="1" applyBorder="1" applyAlignment="1">
      <alignment horizontal="center"/>
    </xf>
    <xf numFmtId="0" fontId="60" fillId="4" borderId="42" xfId="0" applyFont="1" applyFill="1" applyBorder="1" applyAlignment="1">
      <alignment horizontal="center"/>
    </xf>
    <xf numFmtId="0" fontId="60" fillId="4" borderId="42" xfId="0" applyFont="1" applyFill="1" applyBorder="1" applyAlignment="1">
      <alignment horizontal="left"/>
    </xf>
    <xf numFmtId="2" fontId="12" fillId="4" borderId="4" xfId="0" applyNumberFormat="1" applyFont="1" applyFill="1" applyBorder="1" applyAlignment="1">
      <alignment horizontal="right"/>
    </xf>
    <xf numFmtId="2" fontId="12" fillId="4" borderId="12" xfId="0" applyNumberFormat="1" applyFont="1" applyFill="1" applyBorder="1" applyAlignment="1">
      <alignment horizontal="right"/>
    </xf>
    <xf numFmtId="0" fontId="60" fillId="4" borderId="36" xfId="0" applyFont="1" applyFill="1" applyBorder="1" applyAlignment="1">
      <alignment horizontal="left"/>
    </xf>
    <xf numFmtId="0" fontId="60" fillId="4" borderId="52" xfId="0" applyFont="1" applyFill="1" applyBorder="1" applyAlignment="1">
      <alignment horizontal="left"/>
    </xf>
    <xf numFmtId="0" fontId="74" fillId="4" borderId="41" xfId="0" applyFont="1" applyFill="1" applyBorder="1" applyAlignment="1">
      <alignment horizontal="center"/>
    </xf>
    <xf numFmtId="2" fontId="12" fillId="4" borderId="52" xfId="0" applyNumberFormat="1" applyFont="1" applyFill="1" applyBorder="1" applyAlignment="1">
      <alignment horizontal="right"/>
    </xf>
    <xf numFmtId="2" fontId="12" fillId="4" borderId="33" xfId="0" applyNumberFormat="1" applyFont="1" applyFill="1" applyBorder="1" applyAlignment="1">
      <alignment horizontal="right"/>
    </xf>
    <xf numFmtId="0" fontId="60" fillId="4" borderId="4" xfId="0" applyFont="1" applyFill="1" applyBorder="1" applyAlignment="1">
      <alignment horizontal="center"/>
    </xf>
    <xf numFmtId="0" fontId="60" fillId="4" borderId="12" xfId="0" applyFont="1" applyFill="1" applyBorder="1" applyAlignment="1">
      <alignment horizontal="center"/>
    </xf>
    <xf numFmtId="164" fontId="77" fillId="4" borderId="3" xfId="0" applyNumberFormat="1" applyFont="1" applyFill="1" applyBorder="1" applyAlignment="1">
      <alignment horizontal="right" vertical="center"/>
    </xf>
    <xf numFmtId="164" fontId="77" fillId="4" borderId="4" xfId="0" applyNumberFormat="1" applyFont="1" applyFill="1" applyBorder="1" applyAlignment="1">
      <alignment horizontal="right" vertical="center"/>
    </xf>
    <xf numFmtId="164" fontId="12" fillId="4" borderId="4" xfId="0" applyNumberFormat="1" applyFont="1" applyFill="1" applyBorder="1" applyAlignment="1">
      <alignment horizontal="right" vertical="center"/>
    </xf>
    <xf numFmtId="0" fontId="60" fillId="4" borderId="37" xfId="0" applyFont="1" applyFill="1" applyBorder="1" applyAlignment="1">
      <alignment horizontal="left"/>
    </xf>
    <xf numFmtId="0" fontId="60" fillId="4" borderId="44" xfId="0" applyFont="1" applyFill="1" applyBorder="1" applyAlignment="1">
      <alignment horizontal="left"/>
    </xf>
    <xf numFmtId="0" fontId="60" fillId="4" borderId="44" xfId="0" applyFont="1" applyFill="1" applyBorder="1" applyAlignment="1">
      <alignment horizontal="center"/>
    </xf>
    <xf numFmtId="0" fontId="60" fillId="4" borderId="45" xfId="0" applyFont="1" applyFill="1" applyBorder="1" applyAlignment="1">
      <alignment horizontal="center"/>
    </xf>
    <xf numFmtId="0" fontId="60" fillId="4" borderId="46" xfId="0" applyFont="1" applyFill="1" applyBorder="1" applyAlignment="1">
      <alignment horizontal="center" vertical="center"/>
    </xf>
    <xf numFmtId="0" fontId="60" fillId="4" borderId="42" xfId="0" applyFont="1" applyFill="1" applyBorder="1" applyAlignment="1">
      <alignment horizontal="center" vertical="center"/>
    </xf>
    <xf numFmtId="0" fontId="60" fillId="4" borderId="47" xfId="0" applyFont="1" applyFill="1" applyBorder="1" applyAlignment="1">
      <alignment horizontal="center" vertical="center"/>
    </xf>
    <xf numFmtId="0" fontId="60" fillId="4" borderId="9" xfId="0" applyFont="1" applyFill="1" applyBorder="1" applyAlignment="1">
      <alignment horizontal="center" vertical="center"/>
    </xf>
    <xf numFmtId="0" fontId="60" fillId="4" borderId="0" xfId="0" applyFont="1" applyFill="1" applyAlignment="1">
      <alignment horizontal="center" vertical="center"/>
    </xf>
    <xf numFmtId="0" fontId="60" fillId="4" borderId="10" xfId="0" applyFont="1" applyFill="1" applyBorder="1" applyAlignment="1">
      <alignment horizontal="center" vertical="center"/>
    </xf>
    <xf numFmtId="0" fontId="60" fillId="4" borderId="48" xfId="0" applyFont="1" applyFill="1" applyBorder="1" applyAlignment="1">
      <alignment horizontal="center" vertical="center"/>
    </xf>
    <xf numFmtId="0" fontId="60" fillId="4" borderId="43" xfId="0" applyFont="1" applyFill="1" applyBorder="1" applyAlignment="1">
      <alignment horizontal="center" vertical="center"/>
    </xf>
    <xf numFmtId="0" fontId="60" fillId="4" borderId="49" xfId="0" applyFont="1" applyFill="1" applyBorder="1" applyAlignment="1">
      <alignment horizontal="center" vertical="center"/>
    </xf>
    <xf numFmtId="164" fontId="77" fillId="4" borderId="40" xfId="0" applyNumberFormat="1" applyFont="1" applyFill="1" applyBorder="1" applyAlignment="1">
      <alignment horizontal="right" vertical="center"/>
    </xf>
    <xf numFmtId="164" fontId="77" fillId="4" borderId="44" xfId="0" applyNumberFormat="1" applyFont="1" applyFill="1" applyBorder="1" applyAlignment="1">
      <alignment horizontal="right" vertical="center"/>
    </xf>
    <xf numFmtId="164" fontId="12" fillId="4" borderId="44" xfId="0" applyNumberFormat="1" applyFont="1" applyFill="1" applyBorder="1" applyAlignment="1">
      <alignment horizontal="right" vertical="center"/>
    </xf>
    <xf numFmtId="49" fontId="12" fillId="4" borderId="42" xfId="0" applyNumberFormat="1" applyFont="1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12" fillId="4" borderId="47" xfId="0" applyFont="1" applyFill="1" applyBorder="1" applyAlignment="1">
      <alignment horizontal="center"/>
    </xf>
    <xf numFmtId="0" fontId="60" fillId="4" borderId="50" xfId="0" applyFont="1" applyFill="1" applyBorder="1" applyAlignment="1">
      <alignment horizontal="center"/>
    </xf>
    <xf numFmtId="0" fontId="60" fillId="4" borderId="9" xfId="0" applyFont="1" applyFill="1" applyBorder="1" applyAlignment="1">
      <alignment horizontal="center"/>
    </xf>
    <xf numFmtId="0" fontId="60" fillId="4" borderId="51" xfId="0" applyFont="1" applyFill="1" applyBorder="1" applyAlignment="1">
      <alignment horizontal="center"/>
    </xf>
    <xf numFmtId="0" fontId="60" fillId="4" borderId="48" xfId="0" applyFont="1" applyFill="1" applyBorder="1" applyAlignment="1">
      <alignment horizontal="center"/>
    </xf>
    <xf numFmtId="0" fontId="60" fillId="4" borderId="43" xfId="0" applyFont="1" applyFill="1" applyBorder="1" applyAlignment="1">
      <alignment horizontal="center"/>
    </xf>
    <xf numFmtId="0" fontId="60" fillId="4" borderId="53" xfId="0" applyFont="1" applyFill="1" applyBorder="1" applyAlignment="1">
      <alignment horizontal="center"/>
    </xf>
    <xf numFmtId="0" fontId="60" fillId="4" borderId="35" xfId="0" applyFont="1" applyFill="1" applyBorder="1" applyAlignment="1">
      <alignment horizontal="left"/>
    </xf>
    <xf numFmtId="0" fontId="60" fillId="4" borderId="4" xfId="0" applyFont="1" applyFill="1" applyBorder="1" applyAlignment="1">
      <alignment horizontal="left"/>
    </xf>
    <xf numFmtId="49" fontId="12" fillId="4" borderId="9" xfId="0" applyNumberFormat="1" applyFont="1" applyFill="1" applyBorder="1" applyAlignment="1">
      <alignment horizontal="left" vertical="center" wrapText="1"/>
    </xf>
    <xf numFmtId="0" fontId="12" fillId="4" borderId="0" xfId="0" applyFont="1" applyFill="1" applyAlignment="1">
      <alignment horizontal="left" vertical="center" wrapText="1"/>
    </xf>
    <xf numFmtId="0" fontId="12" fillId="4" borderId="10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4" borderId="48" xfId="0" applyFont="1" applyFill="1" applyBorder="1" applyAlignment="1">
      <alignment horizontal="left" vertical="center" wrapText="1"/>
    </xf>
    <xf numFmtId="0" fontId="12" fillId="4" borderId="43" xfId="0" applyFont="1" applyFill="1" applyBorder="1" applyAlignment="1">
      <alignment horizontal="left" vertical="center" wrapText="1"/>
    </xf>
    <xf numFmtId="0" fontId="12" fillId="4" borderId="49" xfId="0" applyFont="1" applyFill="1" applyBorder="1" applyAlignment="1">
      <alignment horizontal="left" vertical="center" wrapText="1"/>
    </xf>
    <xf numFmtId="2" fontId="12" fillId="4" borderId="44" xfId="0" applyNumberFormat="1" applyFont="1" applyFill="1" applyBorder="1" applyAlignment="1">
      <alignment horizontal="right"/>
    </xf>
    <xf numFmtId="2" fontId="12" fillId="4" borderId="45" xfId="0" applyNumberFormat="1" applyFont="1" applyFill="1" applyBorder="1" applyAlignment="1">
      <alignment horizontal="right"/>
    </xf>
    <xf numFmtId="2" fontId="12" fillId="4" borderId="46" xfId="0" applyNumberFormat="1" applyFont="1" applyFill="1" applyBorder="1" applyAlignment="1">
      <alignment horizontal="right" vertical="center"/>
    </xf>
    <xf numFmtId="2" fontId="12" fillId="4" borderId="42" xfId="0" applyNumberFormat="1" applyFont="1" applyFill="1" applyBorder="1" applyAlignment="1">
      <alignment horizontal="right" vertical="center"/>
    </xf>
    <xf numFmtId="2" fontId="12" fillId="4" borderId="47" xfId="0" applyNumberFormat="1" applyFont="1" applyFill="1" applyBorder="1" applyAlignment="1">
      <alignment horizontal="right" vertical="center"/>
    </xf>
    <xf numFmtId="2" fontId="12" fillId="4" borderId="9" xfId="0" applyNumberFormat="1" applyFont="1" applyFill="1" applyBorder="1" applyAlignment="1">
      <alignment horizontal="right" vertical="center"/>
    </xf>
    <xf numFmtId="2" fontId="12" fillId="4" borderId="0" xfId="0" applyNumberFormat="1" applyFont="1" applyFill="1" applyAlignment="1">
      <alignment horizontal="right" vertical="center"/>
    </xf>
    <xf numFmtId="2" fontId="12" fillId="4" borderId="10" xfId="0" applyNumberFormat="1" applyFont="1" applyFill="1" applyBorder="1" applyAlignment="1">
      <alignment horizontal="right" vertical="center"/>
    </xf>
    <xf numFmtId="2" fontId="12" fillId="4" borderId="48" xfId="0" applyNumberFormat="1" applyFont="1" applyFill="1" applyBorder="1" applyAlignment="1">
      <alignment horizontal="right" vertical="center"/>
    </xf>
    <xf numFmtId="2" fontId="12" fillId="4" borderId="43" xfId="0" applyNumberFormat="1" applyFont="1" applyFill="1" applyBorder="1" applyAlignment="1">
      <alignment horizontal="right" vertical="center"/>
    </xf>
    <xf numFmtId="2" fontId="12" fillId="4" borderId="49" xfId="0" applyNumberFormat="1" applyFont="1" applyFill="1" applyBorder="1" applyAlignment="1">
      <alignment horizontal="right" vertical="center"/>
    </xf>
    <xf numFmtId="0" fontId="44" fillId="4" borderId="13" xfId="0" applyFont="1" applyFill="1" applyBorder="1" applyAlignment="1">
      <alignment horizontal="left"/>
    </xf>
    <xf numFmtId="0" fontId="44" fillId="4" borderId="1" xfId="0" applyFont="1" applyFill="1" applyBorder="1" applyAlignment="1">
      <alignment horizontal="left"/>
    </xf>
    <xf numFmtId="0" fontId="44" fillId="4" borderId="13" xfId="0" applyFont="1" applyFill="1" applyBorder="1" applyAlignment="1">
      <alignment horizontal="center"/>
    </xf>
    <xf numFmtId="164" fontId="77" fillId="4" borderId="13" xfId="0" applyNumberFormat="1" applyFont="1" applyFill="1" applyBorder="1" applyAlignment="1">
      <alignment horizontal="right" vertical="center"/>
    </xf>
    <xf numFmtId="0" fontId="12" fillId="4" borderId="13" xfId="0" applyFont="1" applyFill="1" applyBorder="1" applyAlignment="1">
      <alignment horizontal="right"/>
    </xf>
    <xf numFmtId="0" fontId="60" fillId="4" borderId="52" xfId="0" applyFont="1" applyFill="1" applyBorder="1" applyAlignment="1">
      <alignment horizontal="center"/>
    </xf>
    <xf numFmtId="0" fontId="60" fillId="4" borderId="33" xfId="0" applyFont="1" applyFill="1" applyBorder="1" applyAlignment="1">
      <alignment horizontal="center"/>
    </xf>
    <xf numFmtId="164" fontId="77" fillId="4" borderId="32" xfId="0" applyNumberFormat="1" applyFont="1" applyFill="1" applyBorder="1" applyAlignment="1">
      <alignment horizontal="right" vertical="center"/>
    </xf>
    <xf numFmtId="164" fontId="77" fillId="4" borderId="52" xfId="0" applyNumberFormat="1" applyFont="1" applyFill="1" applyBorder="1" applyAlignment="1">
      <alignment horizontal="right" vertical="center"/>
    </xf>
    <xf numFmtId="164" fontId="12" fillId="4" borderId="52" xfId="0" applyNumberFormat="1" applyFont="1" applyFill="1" applyBorder="1" applyAlignment="1">
      <alignment horizontal="right" vertical="center"/>
    </xf>
    <xf numFmtId="2" fontId="77" fillId="4" borderId="13" xfId="0" applyNumberFormat="1" applyFont="1" applyFill="1" applyBorder="1" applyAlignment="1">
      <alignment horizontal="right" vertical="center"/>
    </xf>
    <xf numFmtId="2" fontId="77" fillId="4" borderId="1" xfId="0" applyNumberFormat="1" applyFont="1" applyFill="1" applyBorder="1" applyAlignment="1">
      <alignment horizontal="right" vertical="center"/>
    </xf>
    <xf numFmtId="0" fontId="44" fillId="4" borderId="1" xfId="0" applyFont="1" applyFill="1" applyBorder="1" applyAlignment="1">
      <alignment horizontal="center"/>
    </xf>
    <xf numFmtId="164" fontId="77" fillId="4" borderId="1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/>
    </xf>
    <xf numFmtId="164" fontId="77" fillId="4" borderId="12" xfId="0" applyNumberFormat="1" applyFont="1" applyFill="1" applyBorder="1" applyAlignment="1">
      <alignment horizontal="right" vertical="center"/>
    </xf>
    <xf numFmtId="0" fontId="71" fillId="4" borderId="0" xfId="0" applyFont="1" applyFill="1" applyAlignment="1">
      <alignment horizontal="left"/>
    </xf>
    <xf numFmtId="164" fontId="77" fillId="4" borderId="5" xfId="0" applyNumberFormat="1" applyFont="1" applyFill="1" applyBorder="1" applyAlignment="1">
      <alignment horizontal="right" vertical="center"/>
    </xf>
    <xf numFmtId="164" fontId="77" fillId="4" borderId="2" xfId="0" applyNumberFormat="1" applyFont="1" applyFill="1" applyBorder="1" applyAlignment="1">
      <alignment horizontal="right" vertical="center"/>
    </xf>
    <xf numFmtId="164" fontId="77" fillId="4" borderId="11" xfId="0" applyNumberFormat="1" applyFont="1" applyFill="1" applyBorder="1" applyAlignment="1">
      <alignment horizontal="right" vertical="center"/>
    </xf>
    <xf numFmtId="0" fontId="61" fillId="4" borderId="2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left" vertical="center"/>
    </xf>
    <xf numFmtId="0" fontId="18" fillId="0" borderId="30" xfId="0" applyFont="1" applyFill="1" applyBorder="1" applyAlignment="1">
      <alignment horizontal="left" vertical="center"/>
    </xf>
    <xf numFmtId="0" fontId="34" fillId="13" borderId="19" xfId="0" applyFont="1" applyFill="1" applyBorder="1" applyAlignment="1">
      <alignment horizontal="center" vertical="center"/>
    </xf>
    <xf numFmtId="0" fontId="34" fillId="13" borderId="21" xfId="0" applyFont="1" applyFill="1" applyBorder="1" applyAlignment="1">
      <alignment horizontal="center" vertical="center"/>
    </xf>
    <xf numFmtId="0" fontId="80" fillId="8" borderId="0" xfId="0" applyFont="1" applyFill="1" applyAlignment="1">
      <alignment horizontal="left" vertical="top" wrapText="1"/>
    </xf>
    <xf numFmtId="0" fontId="49" fillId="5" borderId="19" xfId="0" applyFont="1" applyFill="1" applyBorder="1" applyAlignment="1">
      <alignment horizontal="center" vertical="center"/>
    </xf>
    <xf numFmtId="0" fontId="49" fillId="5" borderId="20" xfId="0" applyFont="1" applyFill="1" applyBorder="1" applyAlignment="1">
      <alignment horizontal="center" vertical="center"/>
    </xf>
    <xf numFmtId="0" fontId="49" fillId="5" borderId="21" xfId="0" applyFont="1" applyFill="1" applyBorder="1" applyAlignment="1">
      <alignment horizontal="center" vertical="center"/>
    </xf>
    <xf numFmtId="0" fontId="56" fillId="5" borderId="18" xfId="0" applyFont="1" applyFill="1" applyBorder="1" applyAlignment="1">
      <alignment horizontal="center" vertical="center" wrapText="1"/>
    </xf>
    <xf numFmtId="0" fontId="56" fillId="5" borderId="16" xfId="0" applyFont="1" applyFill="1" applyBorder="1" applyAlignment="1">
      <alignment horizontal="center" vertical="center" wrapText="1"/>
    </xf>
    <xf numFmtId="0" fontId="41" fillId="15" borderId="28" xfId="0" applyFont="1" applyFill="1" applyBorder="1" applyAlignment="1">
      <alignment horizontal="center" vertical="center"/>
    </xf>
    <xf numFmtId="0" fontId="41" fillId="15" borderId="30" xfId="0" applyFont="1" applyFill="1" applyBorder="1" applyAlignment="1">
      <alignment horizontal="center" vertical="center"/>
    </xf>
    <xf numFmtId="0" fontId="56" fillId="5" borderId="14" xfId="0" applyFont="1" applyFill="1" applyBorder="1" applyAlignment="1">
      <alignment horizontal="center" vertical="center" wrapText="1"/>
    </xf>
    <xf numFmtId="0" fontId="56" fillId="5" borderId="15" xfId="0" applyFont="1" applyFill="1" applyBorder="1" applyAlignment="1">
      <alignment horizontal="center" vertical="center" wrapText="1"/>
    </xf>
    <xf numFmtId="0" fontId="44" fillId="14" borderId="14" xfId="0" applyFont="1" applyFill="1" applyBorder="1" applyAlignment="1">
      <alignment horizontal="center" wrapText="1"/>
    </xf>
    <xf numFmtId="0" fontId="44" fillId="14" borderId="15" xfId="0" applyFont="1" applyFill="1" applyBorder="1" applyAlignment="1">
      <alignment horizontal="center" wrapText="1"/>
    </xf>
    <xf numFmtId="0" fontId="14" fillId="14" borderId="14" xfId="0" applyFont="1" applyFill="1" applyBorder="1" applyAlignment="1">
      <alignment horizontal="center" vertical="center" wrapText="1"/>
    </xf>
    <xf numFmtId="0" fontId="14" fillId="14" borderId="15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49" fillId="5" borderId="26" xfId="0" applyFont="1" applyFill="1" applyBorder="1" applyAlignment="1">
      <alignment horizontal="center" vertical="center" wrapText="1"/>
    </xf>
    <xf numFmtId="0" fontId="49" fillId="5" borderId="5" xfId="0" applyFont="1" applyFill="1" applyBorder="1" applyAlignment="1">
      <alignment horizontal="center" vertical="center" wrapText="1"/>
    </xf>
    <xf numFmtId="0" fontId="34" fillId="9" borderId="24" xfId="0" applyFont="1" applyFill="1" applyBorder="1" applyAlignment="1">
      <alignment horizontal="center" vertical="center" wrapText="1"/>
    </xf>
    <xf numFmtId="0" fontId="34" fillId="9" borderId="32" xfId="0" applyFont="1" applyFill="1" applyBorder="1" applyAlignment="1">
      <alignment horizontal="center" vertical="center" wrapText="1"/>
    </xf>
    <xf numFmtId="0" fontId="49" fillId="5" borderId="22" xfId="0" applyFont="1" applyFill="1" applyBorder="1" applyAlignment="1">
      <alignment horizontal="center" vertical="center"/>
    </xf>
    <xf numFmtId="0" fontId="49" fillId="5" borderId="23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center" wrapText="1"/>
    </xf>
    <xf numFmtId="0" fontId="13" fillId="0" borderId="36" xfId="0" applyFont="1" applyBorder="1" applyAlignment="1">
      <alignment horizontal="left" vertical="center" wrapText="1"/>
    </xf>
    <xf numFmtId="0" fontId="21" fillId="11" borderId="35" xfId="0" applyFont="1" applyFill="1" applyBorder="1" applyAlignment="1">
      <alignment horizontal="left" vertical="center" wrapText="1"/>
    </xf>
    <xf numFmtId="0" fontId="18" fillId="14" borderId="28" xfId="0" applyFont="1" applyFill="1" applyBorder="1" applyAlignment="1">
      <alignment horizontal="center" vertical="center"/>
    </xf>
    <xf numFmtId="0" fontId="18" fillId="14" borderId="29" xfId="0" applyFont="1" applyFill="1" applyBorder="1" applyAlignment="1">
      <alignment horizontal="center" vertical="center"/>
    </xf>
    <xf numFmtId="0" fontId="18" fillId="14" borderId="30" xfId="0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 wrapText="1"/>
    </xf>
    <xf numFmtId="0" fontId="45" fillId="14" borderId="15" xfId="0" applyFont="1" applyFill="1" applyBorder="1" applyAlignment="1">
      <alignment horizontal="center" vertical="center" wrapText="1"/>
    </xf>
    <xf numFmtId="0" fontId="14" fillId="14" borderId="14" xfId="0" applyFont="1" applyFill="1" applyBorder="1" applyAlignment="1">
      <alignment horizontal="center" wrapText="1"/>
    </xf>
    <xf numFmtId="0" fontId="14" fillId="14" borderId="15" xfId="0" applyFont="1" applyFill="1" applyBorder="1" applyAlignment="1">
      <alignment horizontal="center" wrapText="1"/>
    </xf>
    <xf numFmtId="0" fontId="49" fillId="5" borderId="11" xfId="0" applyFont="1" applyFill="1" applyBorder="1" applyAlignment="1">
      <alignment horizontal="center" vertical="center"/>
    </xf>
    <xf numFmtId="0" fontId="49" fillId="5" borderId="13" xfId="0" applyFont="1" applyFill="1" applyBorder="1" applyAlignment="1">
      <alignment horizontal="center" vertical="center"/>
    </xf>
    <xf numFmtId="0" fontId="49" fillId="5" borderId="27" xfId="0" applyFont="1" applyFill="1" applyBorder="1" applyAlignment="1">
      <alignment horizontal="center"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1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34" fillId="6" borderId="18" xfId="0" applyFont="1" applyFill="1" applyBorder="1" applyAlignment="1">
      <alignment horizontal="left" vertical="center"/>
    </xf>
    <xf numFmtId="0" fontId="83" fillId="8" borderId="0" xfId="0" applyFont="1" applyFill="1" applyBorder="1" applyAlignment="1">
      <alignment horizontal="center" vertical="center"/>
    </xf>
    <xf numFmtId="0" fontId="83" fillId="8" borderId="0" xfId="0" applyFont="1" applyFill="1" applyBorder="1" applyAlignment="1">
      <alignment horizontal="center" vertical="center" wrapText="1"/>
    </xf>
    <xf numFmtId="0" fontId="84" fillId="8" borderId="0" xfId="0" applyFont="1" applyFill="1" applyBorder="1" applyAlignment="1">
      <alignment horizontal="left" vertical="center"/>
    </xf>
  </cellXfs>
  <cellStyles count="15">
    <cellStyle name="Абзац" xfId="1" xr:uid="{00000000-0005-0000-0000-000000000000}"/>
    <cellStyle name="Блок" xfId="2" xr:uid="{00000000-0005-0000-0000-000001000000}"/>
    <cellStyle name="Дата" xfId="3" xr:uid="{00000000-0005-0000-0000-000002000000}"/>
    <cellStyle name="ЗаголовокБланка" xfId="4" xr:uid="{00000000-0005-0000-0000-000003000000}"/>
    <cellStyle name="ЗаголовокТаблицы" xfId="5" xr:uid="{00000000-0005-0000-0000-000004000000}"/>
    <cellStyle name="ЗвездочкаСноски" xfId="6" xr:uid="{00000000-0005-0000-0000-000005000000}"/>
    <cellStyle name="Обычный" xfId="0" builtinId="0"/>
    <cellStyle name="Обычный 2" xfId="7" xr:uid="{00000000-0005-0000-0000-000007000000}"/>
    <cellStyle name="Обычный 3" xfId="8" xr:uid="{00000000-0005-0000-0000-000008000000}"/>
    <cellStyle name="Подпись" xfId="9" xr:uid="{00000000-0005-0000-0000-000009000000}"/>
    <cellStyle name="Подстрочный" xfId="10" xr:uid="{00000000-0005-0000-0000-00000A000000}"/>
    <cellStyle name="ПоляЗаполнения" xfId="11" xr:uid="{00000000-0005-0000-0000-00000B000000}"/>
    <cellStyle name="Приложение" xfId="12" xr:uid="{00000000-0005-0000-0000-00000C000000}"/>
    <cellStyle name="Табличный" xfId="13" xr:uid="{00000000-0005-0000-0000-00000D000000}"/>
    <cellStyle name="ТекстСноски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E774-EECE-4FB8-A7A0-FBD44CB7E641}">
  <sheetPr>
    <tabColor rgb="FFFF0000"/>
  </sheetPr>
  <dimension ref="A1:JW59"/>
  <sheetViews>
    <sheetView view="pageBreakPreview" zoomScaleNormal="100" zoomScaleSheetLayoutView="100" workbookViewId="0"/>
  </sheetViews>
  <sheetFormatPr defaultColWidth="0.85546875" defaultRowHeight="15" x14ac:dyDescent="0.25"/>
  <cols>
    <col min="1" max="106" width="0.85546875" style="137"/>
    <col min="107" max="283" width="0.85546875" style="222"/>
    <col min="284" max="16384" width="0.85546875" style="137"/>
  </cols>
  <sheetData>
    <row r="1" spans="1:283" s="3" customFormat="1" ht="12.7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225" t="s">
        <v>43</v>
      </c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2"/>
      <c r="DD1" s="222"/>
      <c r="DE1" s="222"/>
      <c r="DF1" s="222"/>
      <c r="DG1" s="222"/>
      <c r="DH1" s="222"/>
      <c r="DI1" s="222"/>
      <c r="DJ1" s="222"/>
      <c r="DK1" s="222"/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2"/>
      <c r="EB1" s="222"/>
      <c r="EC1" s="222"/>
      <c r="ED1" s="222"/>
      <c r="EE1" s="222"/>
      <c r="EF1" s="222"/>
      <c r="EG1" s="222"/>
      <c r="EH1" s="222"/>
      <c r="EI1" s="222"/>
      <c r="EJ1" s="222"/>
      <c r="EK1" s="222"/>
      <c r="EL1" s="222"/>
      <c r="EM1" s="222"/>
      <c r="EN1" s="222"/>
      <c r="EO1" s="222"/>
      <c r="EP1" s="222"/>
      <c r="EQ1" s="222"/>
      <c r="ER1" s="222"/>
      <c r="ES1" s="222"/>
      <c r="ET1" s="222"/>
      <c r="EU1" s="222"/>
      <c r="EV1" s="222"/>
      <c r="EW1" s="222"/>
      <c r="EX1" s="222"/>
      <c r="EY1" s="222"/>
      <c r="EZ1" s="222"/>
      <c r="FA1" s="222"/>
      <c r="FB1" s="222"/>
      <c r="FC1" s="222"/>
      <c r="FD1" s="222"/>
      <c r="FE1" s="222"/>
      <c r="FF1" s="222"/>
      <c r="FG1" s="222"/>
      <c r="FH1" s="222"/>
      <c r="FI1" s="222"/>
      <c r="FJ1" s="222"/>
      <c r="FK1" s="222"/>
      <c r="FL1" s="222"/>
      <c r="FM1" s="222"/>
      <c r="FN1" s="222"/>
      <c r="FO1" s="222"/>
      <c r="FP1" s="222"/>
      <c r="FQ1" s="222"/>
      <c r="FR1" s="222"/>
      <c r="FS1" s="222"/>
      <c r="FT1" s="222"/>
      <c r="FU1" s="222"/>
      <c r="FV1" s="222"/>
      <c r="FW1" s="222"/>
      <c r="FX1" s="222"/>
      <c r="FY1" s="222"/>
      <c r="FZ1" s="222"/>
      <c r="GA1" s="222"/>
      <c r="GB1" s="222"/>
      <c r="GC1" s="222"/>
      <c r="GD1" s="222"/>
      <c r="GE1" s="222"/>
      <c r="GF1" s="222"/>
      <c r="GG1" s="222"/>
      <c r="GH1" s="222"/>
      <c r="GI1" s="222"/>
      <c r="GJ1" s="222"/>
      <c r="GK1" s="222"/>
      <c r="GL1" s="222"/>
      <c r="GM1" s="222"/>
      <c r="GN1" s="222"/>
      <c r="GO1" s="222"/>
      <c r="GP1" s="222"/>
      <c r="GQ1" s="222"/>
      <c r="GR1" s="222"/>
      <c r="GS1" s="222"/>
      <c r="GT1" s="222"/>
      <c r="GU1" s="222"/>
      <c r="GV1" s="222"/>
      <c r="GW1" s="222"/>
      <c r="GX1" s="222"/>
      <c r="GY1" s="222"/>
      <c r="GZ1" s="222"/>
      <c r="HA1" s="222"/>
      <c r="HB1" s="222"/>
      <c r="HC1" s="222"/>
      <c r="HD1" s="222"/>
      <c r="HE1" s="222"/>
      <c r="HF1" s="222"/>
      <c r="HG1" s="222"/>
      <c r="HH1" s="222"/>
      <c r="HI1" s="222"/>
      <c r="HJ1" s="222"/>
      <c r="HK1" s="222"/>
      <c r="HL1" s="222"/>
      <c r="HM1" s="222"/>
      <c r="HN1" s="222"/>
      <c r="HO1" s="222"/>
      <c r="HP1" s="222"/>
      <c r="HQ1" s="222"/>
      <c r="HR1" s="222"/>
      <c r="HS1" s="222"/>
      <c r="HT1" s="222"/>
      <c r="HU1" s="222"/>
      <c r="HV1" s="222"/>
      <c r="HW1" s="222"/>
      <c r="HX1" s="222"/>
      <c r="HY1" s="222"/>
      <c r="HZ1" s="222"/>
      <c r="IA1" s="222"/>
      <c r="IB1" s="222"/>
      <c r="IC1" s="222"/>
      <c r="ID1" s="222"/>
      <c r="IE1" s="222"/>
      <c r="IF1" s="222"/>
      <c r="IG1" s="222"/>
      <c r="IH1" s="222"/>
      <c r="II1" s="222"/>
      <c r="IJ1" s="222"/>
      <c r="IK1" s="222"/>
      <c r="IL1" s="222"/>
      <c r="IM1" s="222"/>
      <c r="IN1" s="222"/>
      <c r="IO1" s="222"/>
      <c r="IP1" s="222"/>
      <c r="IQ1" s="222"/>
      <c r="IR1" s="222"/>
      <c r="IS1" s="222"/>
      <c r="IT1" s="222"/>
      <c r="IU1" s="222"/>
      <c r="IV1" s="222"/>
      <c r="IW1" s="222"/>
      <c r="IX1" s="222"/>
      <c r="IY1" s="222"/>
      <c r="IZ1" s="222"/>
      <c r="JA1" s="222"/>
      <c r="JB1" s="222"/>
      <c r="JC1" s="222"/>
      <c r="JD1" s="222"/>
      <c r="JE1" s="222"/>
      <c r="JF1" s="222"/>
      <c r="JG1" s="222"/>
      <c r="JH1" s="222"/>
      <c r="JI1" s="222"/>
      <c r="JJ1" s="222"/>
      <c r="JK1" s="222"/>
      <c r="JL1" s="222"/>
      <c r="JM1" s="222"/>
      <c r="JN1" s="222"/>
      <c r="JO1" s="222"/>
      <c r="JP1" s="222"/>
      <c r="JQ1" s="222"/>
      <c r="JR1" s="222"/>
      <c r="JS1" s="222"/>
      <c r="JT1" s="222"/>
      <c r="JU1" s="222"/>
      <c r="JV1" s="222"/>
      <c r="JW1" s="222"/>
    </row>
    <row r="2" spans="1:283" s="3" customFormat="1" ht="12.75" customHeight="1" x14ac:dyDescent="0.2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225" t="s">
        <v>16</v>
      </c>
      <c r="BR2" s="225"/>
      <c r="BS2" s="225"/>
      <c r="BT2" s="225"/>
      <c r="BU2" s="225"/>
      <c r="BV2" s="225"/>
      <c r="BW2" s="225"/>
      <c r="BX2" s="225"/>
      <c r="BY2" s="225"/>
      <c r="BZ2" s="225"/>
      <c r="CA2" s="225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225"/>
      <c r="CU2" s="225"/>
      <c r="CV2" s="225"/>
      <c r="CW2" s="225"/>
      <c r="CX2" s="225"/>
      <c r="CY2" s="225"/>
      <c r="CZ2" s="225"/>
      <c r="DA2" s="225"/>
      <c r="DB2" s="225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2"/>
      <c r="EB2" s="222"/>
      <c r="EC2" s="222"/>
      <c r="ED2" s="222"/>
      <c r="EE2" s="222"/>
      <c r="EF2" s="222"/>
      <c r="EG2" s="222"/>
      <c r="EH2" s="222"/>
      <c r="EI2" s="222"/>
      <c r="EJ2" s="222"/>
      <c r="EK2" s="222"/>
      <c r="EL2" s="222"/>
      <c r="EM2" s="222"/>
      <c r="EN2" s="222"/>
      <c r="EO2" s="222"/>
      <c r="EP2" s="222"/>
      <c r="EQ2" s="222"/>
      <c r="ER2" s="222"/>
      <c r="ES2" s="222"/>
      <c r="ET2" s="222"/>
      <c r="EU2" s="222"/>
      <c r="EV2" s="222"/>
      <c r="EW2" s="222"/>
      <c r="EX2" s="222"/>
      <c r="EY2" s="222"/>
      <c r="EZ2" s="222"/>
      <c r="FA2" s="222"/>
      <c r="FB2" s="222"/>
      <c r="FC2" s="222"/>
      <c r="FD2" s="222"/>
      <c r="FE2" s="222"/>
      <c r="FF2" s="222"/>
      <c r="FG2" s="222"/>
      <c r="FH2" s="222"/>
      <c r="FI2" s="222"/>
      <c r="FJ2" s="222"/>
      <c r="FK2" s="222"/>
      <c r="FL2" s="222"/>
      <c r="FM2" s="222"/>
      <c r="FN2" s="222"/>
      <c r="FO2" s="222"/>
      <c r="FP2" s="222"/>
      <c r="FQ2" s="222"/>
      <c r="FR2" s="222"/>
      <c r="FS2" s="222"/>
      <c r="FT2" s="222"/>
      <c r="FU2" s="222"/>
      <c r="FV2" s="222"/>
      <c r="FW2" s="222"/>
      <c r="FX2" s="222"/>
      <c r="FY2" s="222"/>
      <c r="FZ2" s="222"/>
      <c r="GA2" s="222"/>
      <c r="GB2" s="222"/>
      <c r="GC2" s="222"/>
      <c r="GD2" s="222"/>
      <c r="GE2" s="222"/>
      <c r="GF2" s="222"/>
      <c r="GG2" s="222"/>
      <c r="GH2" s="222"/>
      <c r="GI2" s="222"/>
      <c r="GJ2" s="222"/>
      <c r="GK2" s="222"/>
      <c r="GL2" s="222"/>
      <c r="GM2" s="222"/>
      <c r="GN2" s="222"/>
      <c r="GO2" s="222"/>
      <c r="GP2" s="222"/>
      <c r="GQ2" s="222"/>
      <c r="GR2" s="222"/>
      <c r="GS2" s="222"/>
      <c r="GT2" s="222"/>
      <c r="GU2" s="222"/>
      <c r="GV2" s="222"/>
      <c r="GW2" s="222"/>
      <c r="GX2" s="222"/>
      <c r="GY2" s="222"/>
      <c r="GZ2" s="222"/>
      <c r="HA2" s="222"/>
      <c r="HB2" s="222"/>
      <c r="HC2" s="222"/>
      <c r="HD2" s="222"/>
      <c r="HE2" s="222"/>
      <c r="HF2" s="222"/>
      <c r="HG2" s="222"/>
      <c r="HH2" s="222"/>
      <c r="HI2" s="222"/>
      <c r="HJ2" s="222"/>
      <c r="HK2" s="222"/>
      <c r="HL2" s="222"/>
      <c r="HM2" s="222"/>
      <c r="HN2" s="222"/>
      <c r="HO2" s="222"/>
      <c r="HP2" s="222"/>
      <c r="HQ2" s="222"/>
      <c r="HR2" s="222"/>
      <c r="HS2" s="222"/>
      <c r="HT2" s="222"/>
      <c r="HU2" s="222"/>
      <c r="HV2" s="222"/>
      <c r="HW2" s="222"/>
      <c r="HX2" s="222"/>
      <c r="HY2" s="222"/>
      <c r="HZ2" s="222"/>
      <c r="IA2" s="222"/>
      <c r="IB2" s="222"/>
      <c r="IC2" s="222"/>
      <c r="ID2" s="222"/>
      <c r="IE2" s="222"/>
      <c r="IF2" s="222"/>
      <c r="IG2" s="222"/>
      <c r="IH2" s="222"/>
      <c r="II2" s="222"/>
      <c r="IJ2" s="222"/>
      <c r="IK2" s="222"/>
      <c r="IL2" s="222"/>
      <c r="IM2" s="222"/>
      <c r="IN2" s="222"/>
      <c r="IO2" s="222"/>
      <c r="IP2" s="222"/>
      <c r="IQ2" s="222"/>
      <c r="IR2" s="222"/>
      <c r="IS2" s="222"/>
      <c r="IT2" s="222"/>
      <c r="IU2" s="222"/>
      <c r="IV2" s="222"/>
      <c r="IW2" s="222"/>
      <c r="IX2" s="222"/>
      <c r="IY2" s="222"/>
      <c r="IZ2" s="222"/>
      <c r="JA2" s="222"/>
      <c r="JB2" s="222"/>
      <c r="JC2" s="222"/>
      <c r="JD2" s="222"/>
      <c r="JE2" s="222"/>
      <c r="JF2" s="222"/>
      <c r="JG2" s="222"/>
      <c r="JH2" s="222"/>
      <c r="JI2" s="222"/>
      <c r="JJ2" s="222"/>
      <c r="JK2" s="222"/>
      <c r="JL2" s="222"/>
      <c r="JM2" s="222"/>
      <c r="JN2" s="222"/>
      <c r="JO2" s="222"/>
      <c r="JP2" s="222"/>
      <c r="JQ2" s="222"/>
      <c r="JR2" s="222"/>
      <c r="JS2" s="222"/>
      <c r="JT2" s="222"/>
      <c r="JU2" s="222"/>
      <c r="JV2" s="222"/>
      <c r="JW2" s="222"/>
    </row>
    <row r="3" spans="1:283" s="3" customFormat="1" ht="12.75" customHeight="1" x14ac:dyDescent="0.2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4"/>
      <c r="BM3" s="194"/>
      <c r="BN3" s="194"/>
      <c r="BO3" s="194"/>
      <c r="BP3" s="194"/>
      <c r="BQ3" s="225" t="s">
        <v>633</v>
      </c>
      <c r="BR3" s="225"/>
      <c r="BS3" s="225"/>
      <c r="BT3" s="225"/>
      <c r="BU3" s="225"/>
      <c r="BV3" s="225"/>
      <c r="BW3" s="225"/>
      <c r="BX3" s="225"/>
      <c r="BY3" s="225"/>
      <c r="BZ3" s="225"/>
      <c r="CA3" s="225"/>
      <c r="CB3" s="225"/>
      <c r="CC3" s="225"/>
      <c r="CD3" s="225"/>
      <c r="CE3" s="225"/>
      <c r="CF3" s="225"/>
      <c r="CG3" s="225"/>
      <c r="CH3" s="225"/>
      <c r="CI3" s="225"/>
      <c r="CJ3" s="225"/>
      <c r="CK3" s="225"/>
      <c r="CL3" s="225"/>
      <c r="CM3" s="225"/>
      <c r="CN3" s="225"/>
      <c r="CO3" s="225"/>
      <c r="CP3" s="225"/>
      <c r="CQ3" s="225"/>
      <c r="CR3" s="225"/>
      <c r="CS3" s="225"/>
      <c r="CT3" s="225"/>
      <c r="CU3" s="225"/>
      <c r="CV3" s="225"/>
      <c r="CW3" s="225"/>
      <c r="CX3" s="225"/>
      <c r="CY3" s="225"/>
      <c r="CZ3" s="225"/>
      <c r="DA3" s="225"/>
      <c r="DB3" s="225"/>
      <c r="DC3" s="222"/>
      <c r="DD3" s="222"/>
      <c r="DE3" s="222"/>
      <c r="DF3" s="222"/>
      <c r="DG3" s="222"/>
      <c r="DH3" s="222"/>
      <c r="DI3" s="222"/>
      <c r="DJ3" s="222"/>
      <c r="DK3" s="222"/>
      <c r="DL3" s="222"/>
      <c r="DM3" s="222"/>
      <c r="DN3" s="222"/>
      <c r="DO3" s="222"/>
      <c r="DP3" s="222"/>
      <c r="DQ3" s="222"/>
      <c r="DR3" s="222"/>
      <c r="DS3" s="222"/>
      <c r="DT3" s="222"/>
      <c r="DU3" s="222"/>
      <c r="DV3" s="222"/>
      <c r="DW3" s="222"/>
      <c r="DX3" s="222"/>
      <c r="DY3" s="222"/>
      <c r="DZ3" s="222"/>
      <c r="EA3" s="222"/>
      <c r="EB3" s="222"/>
      <c r="EC3" s="222"/>
      <c r="ED3" s="222"/>
      <c r="EE3" s="222"/>
      <c r="EF3" s="222"/>
      <c r="EG3" s="222"/>
      <c r="EH3" s="222"/>
      <c r="EI3" s="222"/>
      <c r="EJ3" s="222"/>
      <c r="EK3" s="222"/>
      <c r="EL3" s="222"/>
      <c r="EM3" s="222"/>
      <c r="EN3" s="222"/>
      <c r="EO3" s="222"/>
      <c r="EP3" s="222"/>
      <c r="EQ3" s="222"/>
      <c r="ER3" s="222"/>
      <c r="ES3" s="222"/>
      <c r="ET3" s="222"/>
      <c r="EU3" s="222"/>
      <c r="EV3" s="222"/>
      <c r="EW3" s="222"/>
      <c r="EX3" s="222"/>
      <c r="EY3" s="222"/>
      <c r="EZ3" s="222"/>
      <c r="FA3" s="222"/>
      <c r="FB3" s="222"/>
      <c r="FC3" s="222"/>
      <c r="FD3" s="222"/>
      <c r="FE3" s="222"/>
      <c r="FF3" s="222"/>
      <c r="FG3" s="222"/>
      <c r="FH3" s="222"/>
      <c r="FI3" s="222"/>
      <c r="FJ3" s="222"/>
      <c r="FK3" s="222"/>
      <c r="FL3" s="222"/>
      <c r="FM3" s="222"/>
      <c r="FN3" s="222"/>
      <c r="FO3" s="222"/>
      <c r="FP3" s="222"/>
      <c r="FQ3" s="222"/>
      <c r="FR3" s="222"/>
      <c r="FS3" s="222"/>
      <c r="FT3" s="222"/>
      <c r="FU3" s="222"/>
      <c r="FV3" s="222"/>
      <c r="FW3" s="222"/>
      <c r="FX3" s="222"/>
      <c r="FY3" s="222"/>
      <c r="FZ3" s="222"/>
      <c r="GA3" s="222"/>
      <c r="GB3" s="222"/>
      <c r="GC3" s="222"/>
      <c r="GD3" s="222"/>
      <c r="GE3" s="222"/>
      <c r="GF3" s="222"/>
      <c r="GG3" s="222"/>
      <c r="GH3" s="222"/>
      <c r="GI3" s="222"/>
      <c r="GJ3" s="222"/>
      <c r="GK3" s="222"/>
      <c r="GL3" s="222"/>
      <c r="GM3" s="222"/>
      <c r="GN3" s="222"/>
      <c r="GO3" s="222"/>
      <c r="GP3" s="222"/>
      <c r="GQ3" s="222"/>
      <c r="GR3" s="222"/>
      <c r="GS3" s="222"/>
      <c r="GT3" s="222"/>
      <c r="GU3" s="222"/>
      <c r="GV3" s="222"/>
      <c r="GW3" s="222"/>
      <c r="GX3" s="222"/>
      <c r="GY3" s="222"/>
      <c r="GZ3" s="222"/>
      <c r="HA3" s="222"/>
      <c r="HB3" s="222"/>
      <c r="HC3" s="222"/>
      <c r="HD3" s="222"/>
      <c r="HE3" s="222"/>
      <c r="HF3" s="222"/>
      <c r="HG3" s="222"/>
      <c r="HH3" s="222"/>
      <c r="HI3" s="222"/>
      <c r="HJ3" s="222"/>
      <c r="HK3" s="222"/>
      <c r="HL3" s="222"/>
      <c r="HM3" s="222"/>
      <c r="HN3" s="222"/>
      <c r="HO3" s="222"/>
      <c r="HP3" s="222"/>
      <c r="HQ3" s="222"/>
      <c r="HR3" s="222"/>
      <c r="HS3" s="222"/>
      <c r="HT3" s="222"/>
      <c r="HU3" s="222"/>
      <c r="HV3" s="222"/>
      <c r="HW3" s="222"/>
      <c r="HX3" s="222"/>
      <c r="HY3" s="222"/>
      <c r="HZ3" s="222"/>
      <c r="IA3" s="222"/>
      <c r="IB3" s="222"/>
      <c r="IC3" s="222"/>
      <c r="ID3" s="222"/>
      <c r="IE3" s="222"/>
      <c r="IF3" s="222"/>
      <c r="IG3" s="222"/>
      <c r="IH3" s="222"/>
      <c r="II3" s="222"/>
      <c r="IJ3" s="222"/>
      <c r="IK3" s="222"/>
      <c r="IL3" s="222"/>
      <c r="IM3" s="222"/>
      <c r="IN3" s="222"/>
      <c r="IO3" s="222"/>
      <c r="IP3" s="222"/>
      <c r="IQ3" s="222"/>
      <c r="IR3" s="222"/>
      <c r="IS3" s="222"/>
      <c r="IT3" s="222"/>
      <c r="IU3" s="222"/>
      <c r="IV3" s="222"/>
      <c r="IW3" s="222"/>
      <c r="IX3" s="222"/>
      <c r="IY3" s="222"/>
      <c r="IZ3" s="222"/>
      <c r="JA3" s="222"/>
      <c r="JB3" s="222"/>
      <c r="JC3" s="222"/>
      <c r="JD3" s="222"/>
      <c r="JE3" s="222"/>
      <c r="JF3" s="222"/>
      <c r="JG3" s="222"/>
      <c r="JH3" s="222"/>
      <c r="JI3" s="222"/>
      <c r="JJ3" s="222"/>
      <c r="JK3" s="222"/>
      <c r="JL3" s="222"/>
      <c r="JM3" s="222"/>
      <c r="JN3" s="222"/>
      <c r="JO3" s="222"/>
      <c r="JP3" s="222"/>
      <c r="JQ3" s="222"/>
      <c r="JR3" s="222"/>
      <c r="JS3" s="222"/>
      <c r="JT3" s="222"/>
      <c r="JU3" s="222"/>
      <c r="JV3" s="222"/>
      <c r="JW3" s="222"/>
    </row>
    <row r="4" spans="1:283" x14ac:dyDescent="0.25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270" t="s">
        <v>44</v>
      </c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0"/>
      <c r="CE4" s="270"/>
      <c r="CF4" s="270"/>
      <c r="CG4" s="270"/>
      <c r="CH4" s="270"/>
      <c r="CI4" s="270"/>
      <c r="CJ4" s="270"/>
      <c r="CK4" s="270"/>
      <c r="CL4" s="270"/>
      <c r="CM4" s="270"/>
      <c r="CN4" s="270"/>
      <c r="CO4" s="270"/>
      <c r="CP4" s="270"/>
      <c r="CQ4" s="270"/>
      <c r="CR4" s="270"/>
      <c r="CS4" s="270"/>
      <c r="CT4" s="270"/>
      <c r="CU4" s="270"/>
      <c r="CV4" s="270"/>
      <c r="CW4" s="270"/>
      <c r="CX4" s="270"/>
      <c r="CY4" s="270"/>
      <c r="CZ4" s="270"/>
      <c r="DA4" s="270"/>
      <c r="DB4" s="270"/>
    </row>
    <row r="5" spans="1:283" ht="27.75" customHeight="1" x14ac:dyDescent="0.25">
      <c r="A5" s="152"/>
      <c r="B5" s="232" t="s">
        <v>554</v>
      </c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226" t="str">
        <f>VLOOKUP(CB7,Списки!H:I,2,0)</f>
        <v>Директор</v>
      </c>
      <c r="BR5" s="226"/>
      <c r="BS5" s="226"/>
      <c r="BT5" s="226"/>
      <c r="BU5" s="226"/>
      <c r="BV5" s="226"/>
      <c r="BW5" s="226"/>
      <c r="BX5" s="226"/>
      <c r="BY5" s="226"/>
      <c r="BZ5" s="226"/>
      <c r="CA5" s="226"/>
      <c r="CB5" s="226"/>
      <c r="CC5" s="226"/>
      <c r="CD5" s="226"/>
      <c r="CE5" s="226"/>
      <c r="CF5" s="226"/>
      <c r="CG5" s="226"/>
      <c r="CH5" s="226"/>
      <c r="CI5" s="226"/>
      <c r="CJ5" s="226"/>
      <c r="CK5" s="226"/>
      <c r="CL5" s="226"/>
      <c r="CM5" s="226"/>
      <c r="CN5" s="226"/>
      <c r="CO5" s="226"/>
      <c r="CP5" s="226"/>
      <c r="CQ5" s="226"/>
      <c r="CR5" s="226"/>
      <c r="CS5" s="226"/>
      <c r="CT5" s="226"/>
      <c r="CU5" s="226"/>
      <c r="CV5" s="226"/>
      <c r="CW5" s="226"/>
      <c r="CX5" s="226"/>
      <c r="CY5" s="226"/>
      <c r="CZ5" s="226"/>
      <c r="DA5" s="226"/>
      <c r="DB5" s="226"/>
    </row>
    <row r="6" spans="1:283" s="138" customFormat="1" ht="11.25" customHeight="1" x14ac:dyDescent="0.2">
      <c r="A6" s="153"/>
      <c r="B6" s="223" t="s">
        <v>550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229" t="s">
        <v>0</v>
      </c>
      <c r="BR6" s="229"/>
      <c r="BS6" s="229"/>
      <c r="BT6" s="229"/>
      <c r="BU6" s="229"/>
      <c r="BV6" s="229"/>
      <c r="BW6" s="229"/>
      <c r="BX6" s="229"/>
      <c r="BY6" s="229"/>
      <c r="BZ6" s="229"/>
      <c r="CA6" s="229"/>
      <c r="CB6" s="229"/>
      <c r="CC6" s="229"/>
      <c r="CD6" s="229"/>
      <c r="CE6" s="229"/>
      <c r="CF6" s="229"/>
      <c r="CG6" s="229"/>
      <c r="CH6" s="229"/>
      <c r="CI6" s="229"/>
      <c r="CJ6" s="229"/>
      <c r="CK6" s="229"/>
      <c r="CL6" s="229"/>
      <c r="CM6" s="229"/>
      <c r="CN6" s="229"/>
      <c r="CO6" s="229"/>
      <c r="CP6" s="229"/>
      <c r="CQ6" s="229"/>
      <c r="CR6" s="229"/>
      <c r="CS6" s="229"/>
      <c r="CT6" s="229"/>
      <c r="CU6" s="229"/>
      <c r="CV6" s="229"/>
      <c r="CW6" s="229"/>
      <c r="CX6" s="229"/>
      <c r="CY6" s="229"/>
      <c r="CZ6" s="229"/>
      <c r="DA6" s="229"/>
      <c r="DB6" s="229"/>
      <c r="DC6" s="222"/>
      <c r="DD6" s="222"/>
      <c r="DE6" s="222"/>
      <c r="DF6" s="222"/>
      <c r="DG6" s="222"/>
      <c r="DH6" s="222"/>
      <c r="DI6" s="222"/>
      <c r="DJ6" s="222"/>
      <c r="DK6" s="222"/>
      <c r="DL6" s="222"/>
      <c r="DM6" s="222"/>
      <c r="DN6" s="222"/>
      <c r="DO6" s="222"/>
      <c r="DP6" s="222"/>
      <c r="DQ6" s="222"/>
      <c r="DR6" s="222"/>
      <c r="DS6" s="222"/>
      <c r="DT6" s="222"/>
      <c r="DU6" s="222"/>
      <c r="DV6" s="222"/>
      <c r="DW6" s="222"/>
      <c r="DX6" s="222"/>
      <c r="DY6" s="222"/>
      <c r="DZ6" s="222"/>
      <c r="EA6" s="222"/>
      <c r="EB6" s="222"/>
      <c r="EC6" s="222"/>
      <c r="ED6" s="222"/>
      <c r="EE6" s="222"/>
      <c r="EF6" s="222"/>
      <c r="EG6" s="222"/>
      <c r="EH6" s="222"/>
      <c r="EI6" s="222"/>
      <c r="EJ6" s="222"/>
      <c r="EK6" s="222"/>
      <c r="EL6" s="222"/>
      <c r="EM6" s="222"/>
      <c r="EN6" s="222"/>
      <c r="EO6" s="222"/>
      <c r="EP6" s="222"/>
      <c r="EQ6" s="222"/>
      <c r="ER6" s="222"/>
      <c r="ES6" s="222"/>
      <c r="ET6" s="222"/>
      <c r="EU6" s="222"/>
      <c r="EV6" s="222"/>
      <c r="EW6" s="222"/>
      <c r="EX6" s="222"/>
      <c r="EY6" s="222"/>
      <c r="EZ6" s="222"/>
      <c r="FA6" s="222"/>
      <c r="FB6" s="222"/>
      <c r="FC6" s="222"/>
      <c r="FD6" s="222"/>
      <c r="FE6" s="222"/>
      <c r="FF6" s="222"/>
      <c r="FG6" s="222"/>
      <c r="FH6" s="222"/>
      <c r="FI6" s="222"/>
      <c r="FJ6" s="222"/>
      <c r="FK6" s="222"/>
      <c r="FL6" s="222"/>
      <c r="FM6" s="222"/>
      <c r="FN6" s="222"/>
      <c r="FO6" s="222"/>
      <c r="FP6" s="222"/>
      <c r="FQ6" s="222"/>
      <c r="FR6" s="222"/>
      <c r="FS6" s="222"/>
      <c r="FT6" s="222"/>
      <c r="FU6" s="222"/>
      <c r="FV6" s="222"/>
      <c r="FW6" s="222"/>
      <c r="FX6" s="222"/>
      <c r="FY6" s="222"/>
      <c r="FZ6" s="222"/>
      <c r="GA6" s="222"/>
      <c r="GB6" s="222"/>
      <c r="GC6" s="222"/>
      <c r="GD6" s="222"/>
      <c r="GE6" s="222"/>
      <c r="GF6" s="222"/>
      <c r="GG6" s="222"/>
      <c r="GH6" s="222"/>
      <c r="GI6" s="222"/>
      <c r="GJ6" s="222"/>
      <c r="GK6" s="222"/>
      <c r="GL6" s="222"/>
      <c r="GM6" s="222"/>
      <c r="GN6" s="222"/>
      <c r="GO6" s="222"/>
      <c r="GP6" s="222"/>
      <c r="GQ6" s="222"/>
      <c r="GR6" s="222"/>
      <c r="GS6" s="222"/>
      <c r="GT6" s="222"/>
      <c r="GU6" s="222"/>
      <c r="GV6" s="222"/>
      <c r="GW6" s="222"/>
      <c r="GX6" s="222"/>
      <c r="GY6" s="222"/>
      <c r="GZ6" s="222"/>
      <c r="HA6" s="222"/>
      <c r="HB6" s="222"/>
      <c r="HC6" s="222"/>
      <c r="HD6" s="222"/>
      <c r="HE6" s="222"/>
      <c r="HF6" s="222"/>
      <c r="HG6" s="222"/>
      <c r="HH6" s="222"/>
      <c r="HI6" s="222"/>
      <c r="HJ6" s="222"/>
      <c r="HK6" s="222"/>
      <c r="HL6" s="222"/>
      <c r="HM6" s="222"/>
      <c r="HN6" s="222"/>
      <c r="HO6" s="222"/>
      <c r="HP6" s="222"/>
      <c r="HQ6" s="222"/>
      <c r="HR6" s="222"/>
      <c r="HS6" s="222"/>
      <c r="HT6" s="222"/>
      <c r="HU6" s="222"/>
      <c r="HV6" s="222"/>
      <c r="HW6" s="222"/>
      <c r="HX6" s="222"/>
      <c r="HY6" s="222"/>
      <c r="HZ6" s="222"/>
      <c r="IA6" s="222"/>
      <c r="IB6" s="222"/>
      <c r="IC6" s="222"/>
      <c r="ID6" s="222"/>
      <c r="IE6" s="222"/>
      <c r="IF6" s="222"/>
      <c r="IG6" s="222"/>
      <c r="IH6" s="222"/>
      <c r="II6" s="222"/>
      <c r="IJ6" s="222"/>
      <c r="IK6" s="222"/>
      <c r="IL6" s="222"/>
      <c r="IM6" s="222"/>
      <c r="IN6" s="222"/>
      <c r="IO6" s="222"/>
      <c r="IP6" s="222"/>
      <c r="IQ6" s="222"/>
      <c r="IR6" s="222"/>
      <c r="IS6" s="222"/>
      <c r="IT6" s="222"/>
      <c r="IU6" s="222"/>
      <c r="IV6" s="222"/>
      <c r="IW6" s="222"/>
      <c r="IX6" s="222"/>
      <c r="IY6" s="222"/>
      <c r="IZ6" s="222"/>
      <c r="JA6" s="222"/>
      <c r="JB6" s="222"/>
      <c r="JC6" s="222"/>
      <c r="JD6" s="222"/>
      <c r="JE6" s="222"/>
      <c r="JF6" s="222"/>
      <c r="JG6" s="222"/>
      <c r="JH6" s="222"/>
      <c r="JI6" s="222"/>
      <c r="JJ6" s="222"/>
      <c r="JK6" s="222"/>
      <c r="JL6" s="222"/>
      <c r="JM6" s="222"/>
      <c r="JN6" s="222"/>
      <c r="JO6" s="222"/>
      <c r="JP6" s="222"/>
      <c r="JQ6" s="222"/>
      <c r="JR6" s="222"/>
      <c r="JS6" s="222"/>
      <c r="JT6" s="222"/>
      <c r="JU6" s="222"/>
      <c r="JV6" s="222"/>
      <c r="JW6" s="222"/>
    </row>
    <row r="7" spans="1:283" x14ac:dyDescent="0.25">
      <c r="A7" s="152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227"/>
      <c r="BR7" s="227"/>
      <c r="BS7" s="227"/>
      <c r="BT7" s="227"/>
      <c r="BU7" s="227"/>
      <c r="BV7" s="227"/>
      <c r="BW7" s="227"/>
      <c r="BX7" s="227"/>
      <c r="BY7" s="227"/>
      <c r="BZ7" s="227"/>
      <c r="CA7" s="227"/>
      <c r="CB7" s="269" t="s">
        <v>262</v>
      </c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69"/>
      <c r="CW7" s="269"/>
      <c r="CX7" s="269"/>
      <c r="CY7" s="269"/>
      <c r="CZ7" s="269"/>
      <c r="DA7" s="269"/>
      <c r="DB7" s="269"/>
    </row>
    <row r="8" spans="1:283" s="138" customFormat="1" ht="11.25" customHeight="1" x14ac:dyDescent="0.2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224" t="s">
        <v>15</v>
      </c>
      <c r="BR8" s="224"/>
      <c r="BS8" s="224"/>
      <c r="BT8" s="224"/>
      <c r="BU8" s="224"/>
      <c r="BV8" s="224"/>
      <c r="BW8" s="224"/>
      <c r="BX8" s="224"/>
      <c r="BY8" s="224"/>
      <c r="BZ8" s="224"/>
      <c r="CA8" s="224"/>
      <c r="CB8" s="224" t="s">
        <v>52</v>
      </c>
      <c r="CC8" s="224"/>
      <c r="CD8" s="224"/>
      <c r="CE8" s="224"/>
      <c r="CF8" s="224"/>
      <c r="CG8" s="224"/>
      <c r="CH8" s="224"/>
      <c r="CI8" s="224"/>
      <c r="CJ8" s="224"/>
      <c r="CK8" s="224"/>
      <c r="CL8" s="224"/>
      <c r="CM8" s="224"/>
      <c r="CN8" s="224"/>
      <c r="CO8" s="224"/>
      <c r="CP8" s="224"/>
      <c r="CQ8" s="224"/>
      <c r="CR8" s="224"/>
      <c r="CS8" s="224"/>
      <c r="CT8" s="224"/>
      <c r="CU8" s="224"/>
      <c r="CV8" s="224"/>
      <c r="CW8" s="224"/>
      <c r="CX8" s="224"/>
      <c r="CY8" s="224"/>
      <c r="CZ8" s="224"/>
      <c r="DA8" s="224"/>
      <c r="DB8" s="224"/>
      <c r="DC8" s="222"/>
      <c r="DD8" s="222"/>
      <c r="DE8" s="222"/>
      <c r="DF8" s="222"/>
      <c r="DG8" s="222"/>
      <c r="DH8" s="222"/>
      <c r="DI8" s="222"/>
      <c r="DJ8" s="222"/>
      <c r="DK8" s="222"/>
      <c r="DL8" s="222"/>
      <c r="DM8" s="222"/>
      <c r="DN8" s="222"/>
      <c r="DO8" s="222"/>
      <c r="DP8" s="222"/>
      <c r="DQ8" s="222"/>
      <c r="DR8" s="222"/>
      <c r="DS8" s="222"/>
      <c r="DT8" s="222"/>
      <c r="DU8" s="222"/>
      <c r="DV8" s="222"/>
      <c r="DW8" s="222"/>
      <c r="DX8" s="222"/>
      <c r="DY8" s="222"/>
      <c r="DZ8" s="222"/>
      <c r="EA8" s="222"/>
      <c r="EB8" s="222"/>
      <c r="EC8" s="222"/>
      <c r="ED8" s="222"/>
      <c r="EE8" s="222"/>
      <c r="EF8" s="222"/>
      <c r="EG8" s="222"/>
      <c r="EH8" s="222"/>
      <c r="EI8" s="222"/>
      <c r="EJ8" s="222"/>
      <c r="EK8" s="222"/>
      <c r="EL8" s="222"/>
      <c r="EM8" s="222"/>
      <c r="EN8" s="222"/>
      <c r="EO8" s="222"/>
      <c r="EP8" s="222"/>
      <c r="EQ8" s="222"/>
      <c r="ER8" s="222"/>
      <c r="ES8" s="222"/>
      <c r="ET8" s="222"/>
      <c r="EU8" s="222"/>
      <c r="EV8" s="222"/>
      <c r="EW8" s="222"/>
      <c r="EX8" s="222"/>
      <c r="EY8" s="222"/>
      <c r="EZ8" s="222"/>
      <c r="FA8" s="222"/>
      <c r="FB8" s="222"/>
      <c r="FC8" s="222"/>
      <c r="FD8" s="222"/>
      <c r="FE8" s="222"/>
      <c r="FF8" s="222"/>
      <c r="FG8" s="222"/>
      <c r="FH8" s="222"/>
      <c r="FI8" s="222"/>
      <c r="FJ8" s="222"/>
      <c r="FK8" s="222"/>
      <c r="FL8" s="222"/>
      <c r="FM8" s="222"/>
      <c r="FN8" s="222"/>
      <c r="FO8" s="222"/>
      <c r="FP8" s="222"/>
      <c r="FQ8" s="222"/>
      <c r="FR8" s="222"/>
      <c r="FS8" s="222"/>
      <c r="FT8" s="222"/>
      <c r="FU8" s="222"/>
      <c r="FV8" s="222"/>
      <c r="FW8" s="222"/>
      <c r="FX8" s="222"/>
      <c r="FY8" s="222"/>
      <c r="FZ8" s="222"/>
      <c r="GA8" s="222"/>
      <c r="GB8" s="222"/>
      <c r="GC8" s="222"/>
      <c r="GD8" s="222"/>
      <c r="GE8" s="222"/>
      <c r="GF8" s="222"/>
      <c r="GG8" s="222"/>
      <c r="GH8" s="222"/>
      <c r="GI8" s="222"/>
      <c r="GJ8" s="222"/>
      <c r="GK8" s="222"/>
      <c r="GL8" s="222"/>
      <c r="GM8" s="222"/>
      <c r="GN8" s="222"/>
      <c r="GO8" s="222"/>
      <c r="GP8" s="222"/>
      <c r="GQ8" s="222"/>
      <c r="GR8" s="222"/>
      <c r="GS8" s="222"/>
      <c r="GT8" s="222"/>
      <c r="GU8" s="222"/>
      <c r="GV8" s="222"/>
      <c r="GW8" s="222"/>
      <c r="GX8" s="222"/>
      <c r="GY8" s="222"/>
      <c r="GZ8" s="222"/>
      <c r="HA8" s="222"/>
      <c r="HB8" s="222"/>
      <c r="HC8" s="222"/>
      <c r="HD8" s="222"/>
      <c r="HE8" s="222"/>
      <c r="HF8" s="222"/>
      <c r="HG8" s="222"/>
      <c r="HH8" s="222"/>
      <c r="HI8" s="222"/>
      <c r="HJ8" s="222"/>
      <c r="HK8" s="222"/>
      <c r="HL8" s="222"/>
      <c r="HM8" s="222"/>
      <c r="HN8" s="222"/>
      <c r="HO8" s="222"/>
      <c r="HP8" s="222"/>
      <c r="HQ8" s="222"/>
      <c r="HR8" s="222"/>
      <c r="HS8" s="222"/>
      <c r="HT8" s="222"/>
      <c r="HU8" s="222"/>
      <c r="HV8" s="222"/>
      <c r="HW8" s="222"/>
      <c r="HX8" s="222"/>
      <c r="HY8" s="222"/>
      <c r="HZ8" s="222"/>
      <c r="IA8" s="222"/>
      <c r="IB8" s="222"/>
      <c r="IC8" s="222"/>
      <c r="ID8" s="222"/>
      <c r="IE8" s="222"/>
      <c r="IF8" s="222"/>
      <c r="IG8" s="222"/>
      <c r="IH8" s="222"/>
      <c r="II8" s="222"/>
      <c r="IJ8" s="222"/>
      <c r="IK8" s="222"/>
      <c r="IL8" s="222"/>
      <c r="IM8" s="222"/>
      <c r="IN8" s="222"/>
      <c r="IO8" s="222"/>
      <c r="IP8" s="222"/>
      <c r="IQ8" s="222"/>
      <c r="IR8" s="222"/>
      <c r="IS8" s="222"/>
      <c r="IT8" s="222"/>
      <c r="IU8" s="222"/>
      <c r="IV8" s="222"/>
      <c r="IW8" s="222"/>
      <c r="IX8" s="222"/>
      <c r="IY8" s="222"/>
      <c r="IZ8" s="222"/>
      <c r="JA8" s="222"/>
      <c r="JB8" s="222"/>
      <c r="JC8" s="222"/>
      <c r="JD8" s="222"/>
      <c r="JE8" s="222"/>
      <c r="JF8" s="222"/>
      <c r="JG8" s="222"/>
      <c r="JH8" s="222"/>
      <c r="JI8" s="222"/>
      <c r="JJ8" s="222"/>
      <c r="JK8" s="222"/>
      <c r="JL8" s="222"/>
      <c r="JM8" s="222"/>
      <c r="JN8" s="222"/>
      <c r="JO8" s="222"/>
      <c r="JP8" s="222"/>
      <c r="JQ8" s="222"/>
      <c r="JR8" s="222"/>
      <c r="JS8" s="222"/>
      <c r="JT8" s="222"/>
      <c r="JU8" s="222"/>
      <c r="JV8" s="222"/>
      <c r="JW8" s="222"/>
    </row>
    <row r="9" spans="1:283" x14ac:dyDescent="0.25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5" t="s">
        <v>45</v>
      </c>
      <c r="BR9" s="232"/>
      <c r="BS9" s="232"/>
      <c r="BT9" s="232"/>
      <c r="BU9" s="232"/>
      <c r="BV9" s="232"/>
      <c r="BW9" s="155" t="s">
        <v>45</v>
      </c>
      <c r="BX9" s="232"/>
      <c r="BY9" s="232"/>
      <c r="BZ9" s="232"/>
      <c r="CA9" s="232"/>
      <c r="CB9" s="232"/>
      <c r="CC9" s="232"/>
      <c r="CD9" s="232"/>
      <c r="CE9" s="232"/>
      <c r="CF9" s="232"/>
      <c r="CG9" s="232"/>
      <c r="CH9" s="232"/>
      <c r="CI9" s="232"/>
      <c r="CJ9" s="232"/>
      <c r="CK9" s="232"/>
      <c r="CL9" s="232"/>
      <c r="CM9" s="232"/>
      <c r="CN9" s="232"/>
      <c r="CO9" s="232"/>
      <c r="CP9" s="232"/>
      <c r="CQ9" s="232"/>
      <c r="CR9" s="232"/>
      <c r="CS9" s="232"/>
      <c r="CT9" s="267">
        <f>Сводная!C3</f>
        <v>0</v>
      </c>
      <c r="CU9" s="267"/>
      <c r="CV9" s="267"/>
      <c r="CW9" s="267"/>
      <c r="CX9" s="267"/>
      <c r="CY9" s="267"/>
      <c r="CZ9" s="267"/>
      <c r="DA9" s="267"/>
      <c r="DB9" s="267"/>
    </row>
    <row r="10" spans="1:283" s="139" customFormat="1" ht="6.75" customHeight="1" x14ac:dyDescent="0.2">
      <c r="A10" s="156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222"/>
      <c r="DD10" s="222"/>
      <c r="DE10" s="222"/>
      <c r="DF10" s="222"/>
      <c r="DG10" s="222"/>
      <c r="DH10" s="222"/>
      <c r="DI10" s="222"/>
      <c r="DJ10" s="222"/>
      <c r="DK10" s="222"/>
      <c r="DL10" s="222"/>
      <c r="DM10" s="222"/>
      <c r="DN10" s="222"/>
      <c r="DO10" s="222"/>
      <c r="DP10" s="222"/>
      <c r="DQ10" s="222"/>
      <c r="DR10" s="222"/>
      <c r="DS10" s="222"/>
      <c r="DT10" s="222"/>
      <c r="DU10" s="222"/>
      <c r="DV10" s="222"/>
      <c r="DW10" s="222"/>
      <c r="DX10" s="222"/>
      <c r="DY10" s="222"/>
      <c r="DZ10" s="222"/>
      <c r="EA10" s="222"/>
      <c r="EB10" s="222"/>
      <c r="EC10" s="222"/>
      <c r="ED10" s="222"/>
      <c r="EE10" s="222"/>
      <c r="EF10" s="222"/>
      <c r="EG10" s="222"/>
      <c r="EH10" s="222"/>
      <c r="EI10" s="222"/>
      <c r="EJ10" s="222"/>
      <c r="EK10" s="222"/>
      <c r="EL10" s="222"/>
      <c r="EM10" s="222"/>
      <c r="EN10" s="222"/>
      <c r="EO10" s="222"/>
      <c r="EP10" s="222"/>
      <c r="EQ10" s="222"/>
      <c r="ER10" s="222"/>
      <c r="ES10" s="222"/>
      <c r="ET10" s="222"/>
      <c r="EU10" s="222"/>
      <c r="EV10" s="222"/>
      <c r="EW10" s="222"/>
      <c r="EX10" s="222"/>
      <c r="EY10" s="222"/>
      <c r="EZ10" s="222"/>
      <c r="FA10" s="222"/>
      <c r="FB10" s="222"/>
      <c r="FC10" s="222"/>
      <c r="FD10" s="222"/>
      <c r="FE10" s="222"/>
      <c r="FF10" s="222"/>
      <c r="FG10" s="222"/>
      <c r="FH10" s="222"/>
      <c r="FI10" s="222"/>
      <c r="FJ10" s="222"/>
      <c r="FK10" s="222"/>
      <c r="FL10" s="222"/>
      <c r="FM10" s="222"/>
      <c r="FN10" s="222"/>
      <c r="FO10" s="222"/>
      <c r="FP10" s="222"/>
      <c r="FQ10" s="222"/>
      <c r="FR10" s="222"/>
      <c r="FS10" s="222"/>
      <c r="FT10" s="222"/>
      <c r="FU10" s="222"/>
      <c r="FV10" s="222"/>
      <c r="FW10" s="222"/>
      <c r="FX10" s="222"/>
      <c r="FY10" s="222"/>
      <c r="FZ10" s="222"/>
      <c r="GA10" s="222"/>
      <c r="GB10" s="222"/>
      <c r="GC10" s="222"/>
      <c r="GD10" s="222"/>
      <c r="GE10" s="222"/>
      <c r="GF10" s="222"/>
      <c r="GG10" s="222"/>
      <c r="GH10" s="222"/>
      <c r="GI10" s="222"/>
      <c r="GJ10" s="222"/>
      <c r="GK10" s="222"/>
      <c r="GL10" s="222"/>
      <c r="GM10" s="222"/>
      <c r="GN10" s="222"/>
      <c r="GO10" s="222"/>
      <c r="GP10" s="222"/>
      <c r="GQ10" s="222"/>
      <c r="GR10" s="222"/>
      <c r="GS10" s="222"/>
      <c r="GT10" s="222"/>
      <c r="GU10" s="222"/>
      <c r="GV10" s="222"/>
      <c r="GW10" s="222"/>
      <c r="GX10" s="222"/>
      <c r="GY10" s="222"/>
      <c r="GZ10" s="222"/>
      <c r="HA10" s="222"/>
      <c r="HB10" s="222"/>
      <c r="HC10" s="222"/>
      <c r="HD10" s="222"/>
      <c r="HE10" s="222"/>
      <c r="HF10" s="222"/>
      <c r="HG10" s="222"/>
      <c r="HH10" s="222"/>
      <c r="HI10" s="222"/>
      <c r="HJ10" s="222"/>
      <c r="HK10" s="222"/>
      <c r="HL10" s="222"/>
      <c r="HM10" s="222"/>
      <c r="HN10" s="222"/>
      <c r="HO10" s="222"/>
      <c r="HP10" s="222"/>
      <c r="HQ10" s="222"/>
      <c r="HR10" s="222"/>
      <c r="HS10" s="222"/>
      <c r="HT10" s="222"/>
      <c r="HU10" s="222"/>
      <c r="HV10" s="222"/>
      <c r="HW10" s="222"/>
      <c r="HX10" s="222"/>
      <c r="HY10" s="222"/>
      <c r="HZ10" s="222"/>
      <c r="IA10" s="222"/>
      <c r="IB10" s="222"/>
      <c r="IC10" s="222"/>
      <c r="ID10" s="222"/>
      <c r="IE10" s="222"/>
      <c r="IF10" s="222"/>
      <c r="IG10" s="222"/>
      <c r="IH10" s="222"/>
      <c r="II10" s="222"/>
      <c r="IJ10" s="222"/>
      <c r="IK10" s="222"/>
      <c r="IL10" s="222"/>
      <c r="IM10" s="222"/>
      <c r="IN10" s="222"/>
      <c r="IO10" s="222"/>
      <c r="IP10" s="222"/>
      <c r="IQ10" s="222"/>
      <c r="IR10" s="222"/>
      <c r="IS10" s="222"/>
      <c r="IT10" s="222"/>
      <c r="IU10" s="222"/>
      <c r="IV10" s="222"/>
      <c r="IW10" s="222"/>
      <c r="IX10" s="222"/>
      <c r="IY10" s="222"/>
      <c r="IZ10" s="222"/>
      <c r="JA10" s="222"/>
      <c r="JB10" s="222"/>
      <c r="JC10" s="222"/>
      <c r="JD10" s="222"/>
      <c r="JE10" s="222"/>
      <c r="JF10" s="222"/>
      <c r="JG10" s="222"/>
      <c r="JH10" s="222"/>
      <c r="JI10" s="222"/>
      <c r="JJ10" s="222"/>
      <c r="JK10" s="222"/>
      <c r="JL10" s="222"/>
      <c r="JM10" s="222"/>
      <c r="JN10" s="222"/>
      <c r="JO10" s="222"/>
      <c r="JP10" s="222"/>
      <c r="JQ10" s="222"/>
      <c r="JR10" s="222"/>
      <c r="JS10" s="222"/>
      <c r="JT10" s="222"/>
      <c r="JU10" s="222"/>
      <c r="JV10" s="222"/>
      <c r="JW10" s="222"/>
    </row>
    <row r="11" spans="1:283" x14ac:dyDescent="0.25">
      <c r="A11" s="152"/>
      <c r="B11" s="268" t="s">
        <v>1</v>
      </c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  <c r="BD11" s="268"/>
      <c r="BE11" s="268"/>
      <c r="BF11" s="268"/>
      <c r="BG11" s="268"/>
      <c r="BH11" s="268"/>
      <c r="BI11" s="268"/>
      <c r="BJ11" s="268"/>
      <c r="BK11" s="268"/>
      <c r="BL11" s="268"/>
      <c r="BM11" s="268"/>
      <c r="BN11" s="268"/>
      <c r="BO11" s="268"/>
      <c r="BP11" s="268"/>
      <c r="BQ11" s="268"/>
      <c r="BR11" s="268"/>
      <c r="BS11" s="268"/>
      <c r="BT11" s="268"/>
      <c r="BU11" s="268"/>
      <c r="BV11" s="268"/>
      <c r="BW11" s="268"/>
      <c r="BX11" s="268"/>
      <c r="BY11" s="268"/>
      <c r="BZ11" s="268"/>
      <c r="CA11" s="268"/>
      <c r="CB11" s="268"/>
      <c r="CC11" s="268"/>
      <c r="CD11" s="268"/>
      <c r="CE11" s="268"/>
      <c r="CF11" s="268"/>
      <c r="CG11" s="268"/>
      <c r="CH11" s="268"/>
      <c r="CI11" s="268"/>
      <c r="CJ11" s="268"/>
      <c r="CK11" s="268"/>
      <c r="CL11" s="268"/>
      <c r="CM11" s="268"/>
      <c r="CN11" s="268"/>
      <c r="CO11" s="268"/>
      <c r="CP11" s="268"/>
      <c r="CQ11" s="268"/>
      <c r="CR11" s="268"/>
      <c r="CS11" s="268"/>
      <c r="CT11" s="268"/>
      <c r="CU11" s="268"/>
      <c r="CV11" s="268"/>
      <c r="CW11" s="268"/>
      <c r="CX11" s="268"/>
      <c r="CY11" s="268"/>
      <c r="CZ11" s="268"/>
      <c r="DA11" s="268"/>
      <c r="DB11" s="268"/>
    </row>
    <row r="12" spans="1:283" x14ac:dyDescent="0.25">
      <c r="A12" s="152"/>
      <c r="B12" s="268" t="s">
        <v>18</v>
      </c>
      <c r="C12" s="268"/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268"/>
      <c r="BO12" s="268"/>
      <c r="BP12" s="268"/>
      <c r="BQ12" s="268"/>
      <c r="BR12" s="268"/>
      <c r="BS12" s="268"/>
      <c r="BT12" s="268"/>
      <c r="BU12" s="268"/>
      <c r="BV12" s="268"/>
      <c r="BW12" s="268"/>
      <c r="BX12" s="268"/>
      <c r="BY12" s="268"/>
      <c r="BZ12" s="268"/>
      <c r="CA12" s="268"/>
      <c r="CB12" s="268"/>
      <c r="CC12" s="268"/>
      <c r="CD12" s="268"/>
      <c r="CE12" s="268"/>
      <c r="CF12" s="268"/>
      <c r="CG12" s="268"/>
      <c r="CH12" s="268"/>
      <c r="CI12" s="268"/>
      <c r="CJ12" s="268"/>
      <c r="CK12" s="268"/>
      <c r="CL12" s="268"/>
      <c r="CM12" s="268"/>
      <c r="CN12" s="268"/>
      <c r="CO12" s="268"/>
      <c r="CP12" s="268"/>
      <c r="CQ12" s="268"/>
      <c r="CR12" s="268"/>
      <c r="CS12" s="268"/>
      <c r="CT12" s="268"/>
      <c r="CU12" s="268"/>
      <c r="CV12" s="268"/>
      <c r="CW12" s="268"/>
      <c r="CX12" s="268"/>
      <c r="CY12" s="268"/>
      <c r="CZ12" s="268"/>
      <c r="DA12" s="268"/>
      <c r="DB12" s="268"/>
    </row>
    <row r="13" spans="1:283" x14ac:dyDescent="0.25">
      <c r="A13" s="152"/>
      <c r="B13" s="268" t="s">
        <v>17</v>
      </c>
      <c r="C13" s="268"/>
      <c r="D13" s="268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  <c r="BK13" s="268"/>
      <c r="BL13" s="268"/>
      <c r="BM13" s="268"/>
      <c r="BN13" s="268"/>
      <c r="BO13" s="268"/>
      <c r="BP13" s="268"/>
      <c r="BQ13" s="268"/>
      <c r="BR13" s="268"/>
      <c r="BS13" s="268"/>
      <c r="BT13" s="268"/>
      <c r="BU13" s="268"/>
      <c r="BV13" s="268"/>
      <c r="BW13" s="268"/>
      <c r="BX13" s="268"/>
      <c r="BY13" s="268"/>
      <c r="BZ13" s="268"/>
      <c r="CA13" s="268"/>
      <c r="CB13" s="268"/>
      <c r="CC13" s="268"/>
      <c r="CD13" s="268"/>
      <c r="CE13" s="268"/>
      <c r="CF13" s="268"/>
      <c r="CG13" s="268"/>
      <c r="CH13" s="268"/>
      <c r="CI13" s="268"/>
      <c r="CJ13" s="268"/>
      <c r="CK13" s="268"/>
      <c r="CL13" s="268"/>
      <c r="CM13" s="268"/>
      <c r="CN13" s="268"/>
      <c r="CO13" s="268"/>
      <c r="CP13" s="268"/>
      <c r="CQ13" s="268"/>
      <c r="CR13" s="268"/>
      <c r="CS13" s="268"/>
      <c r="CT13" s="268"/>
      <c r="CU13" s="268"/>
      <c r="CV13" s="268"/>
      <c r="CW13" s="268"/>
      <c r="CX13" s="268"/>
      <c r="CY13" s="268"/>
      <c r="CZ13" s="268"/>
      <c r="DA13" s="268"/>
      <c r="DB13" s="268"/>
    </row>
    <row r="14" spans="1:283" x14ac:dyDescent="0.25">
      <c r="A14" s="152"/>
      <c r="B14" s="266" t="s">
        <v>14</v>
      </c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6"/>
      <c r="BG14" s="266"/>
      <c r="BH14" s="266"/>
      <c r="BI14" s="266"/>
      <c r="BJ14" s="266"/>
      <c r="BK14" s="266"/>
      <c r="BL14" s="266"/>
      <c r="BM14" s="266"/>
      <c r="BN14" s="266"/>
      <c r="BO14" s="266"/>
      <c r="BP14" s="266"/>
      <c r="BQ14" s="266"/>
      <c r="BR14" s="266"/>
      <c r="BS14" s="266"/>
      <c r="BT14" s="266"/>
      <c r="BU14" s="266"/>
      <c r="BV14" s="266"/>
      <c r="BW14" s="266"/>
      <c r="BX14" s="266"/>
      <c r="BY14" s="266"/>
      <c r="BZ14" s="266"/>
      <c r="CA14" s="266"/>
      <c r="CB14" s="266"/>
      <c r="CC14" s="266"/>
      <c r="CD14" s="266"/>
      <c r="CE14" s="266"/>
      <c r="CF14" s="266"/>
      <c r="CG14" s="266"/>
      <c r="CH14" s="266"/>
      <c r="CI14" s="266"/>
      <c r="CJ14" s="266"/>
      <c r="CK14" s="266"/>
      <c r="CL14" s="266"/>
      <c r="CM14" s="266"/>
      <c r="CN14" s="266"/>
      <c r="CO14" s="266"/>
      <c r="CP14" s="266"/>
      <c r="CQ14" s="266"/>
      <c r="CR14" s="266"/>
      <c r="CS14" s="266"/>
      <c r="CT14" s="266"/>
      <c r="CU14" s="266"/>
      <c r="CV14" s="266"/>
      <c r="CW14" s="266"/>
      <c r="CX14" s="266"/>
      <c r="CY14" s="266"/>
      <c r="CZ14" s="266"/>
      <c r="DA14" s="266"/>
      <c r="DB14" s="266"/>
    </row>
    <row r="15" spans="1:283" ht="27.75" customHeight="1" x14ac:dyDescent="0.25">
      <c r="A15" s="175"/>
      <c r="B15" s="231" t="s">
        <v>551</v>
      </c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26" t="str">
        <f>VLOOKUP(CB15,Списки!H5:I6,2,0)</f>
        <v>Заместитель директора по общим вопросам и идеологической работе</v>
      </c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  <c r="AQ15" s="226"/>
      <c r="AR15" s="226"/>
      <c r="AS15" s="226"/>
      <c r="AT15" s="226"/>
      <c r="AU15" s="226"/>
      <c r="AV15" s="226"/>
      <c r="AW15" s="226"/>
      <c r="AX15" s="226"/>
      <c r="AY15" s="226"/>
      <c r="AZ15" s="226"/>
      <c r="BA15" s="226"/>
      <c r="BB15" s="226"/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152"/>
      <c r="BN15" s="152"/>
      <c r="BO15" s="152"/>
      <c r="BP15" s="152"/>
      <c r="BQ15" s="152"/>
      <c r="BR15" s="152"/>
      <c r="BS15" s="152"/>
      <c r="BT15" s="152"/>
      <c r="BU15" s="152"/>
      <c r="BV15" s="152"/>
      <c r="BW15" s="152"/>
      <c r="BX15" s="152"/>
      <c r="BY15" s="152"/>
      <c r="BZ15" s="144"/>
      <c r="CA15" s="144"/>
      <c r="CB15" s="228" t="s">
        <v>271</v>
      </c>
      <c r="CC15" s="228"/>
      <c r="CD15" s="228"/>
      <c r="CE15" s="228"/>
      <c r="CF15" s="228"/>
      <c r="CG15" s="228"/>
      <c r="CH15" s="228"/>
      <c r="CI15" s="228"/>
      <c r="CJ15" s="228"/>
      <c r="CK15" s="228"/>
      <c r="CL15" s="228"/>
      <c r="CM15" s="228"/>
      <c r="CN15" s="228"/>
      <c r="CO15" s="228"/>
      <c r="CP15" s="228"/>
      <c r="CQ15" s="228"/>
      <c r="CR15" s="228"/>
      <c r="CS15" s="228"/>
      <c r="CT15" s="228"/>
      <c r="CU15" s="228"/>
      <c r="CV15" s="228"/>
      <c r="CW15" s="228"/>
      <c r="CX15" s="228"/>
      <c r="CY15" s="228"/>
      <c r="CZ15" s="228"/>
      <c r="DA15" s="228"/>
      <c r="DB15" s="228"/>
    </row>
    <row r="16" spans="1:283" s="141" customFormat="1" ht="11.25" customHeight="1" x14ac:dyDescent="0.2">
      <c r="A16" s="159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223" t="s">
        <v>0</v>
      </c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3"/>
      <c r="AW16" s="223"/>
      <c r="AX16" s="223"/>
      <c r="AY16" s="223"/>
      <c r="AZ16" s="223"/>
      <c r="BA16" s="223"/>
      <c r="BB16" s="223"/>
      <c r="BC16" s="223"/>
      <c r="BD16" s="223"/>
      <c r="BE16" s="223"/>
      <c r="BF16" s="223"/>
      <c r="BG16" s="223"/>
      <c r="BH16" s="223"/>
      <c r="BI16" s="223"/>
      <c r="BJ16" s="223"/>
      <c r="BK16" s="223"/>
      <c r="BL16" s="223"/>
      <c r="BM16" s="159"/>
      <c r="BN16" s="159"/>
      <c r="BO16" s="153"/>
      <c r="BP16" s="153"/>
      <c r="BQ16" s="153"/>
      <c r="BR16" s="153"/>
      <c r="BS16" s="153"/>
      <c r="BT16" s="153"/>
      <c r="BU16" s="153"/>
      <c r="BV16" s="153"/>
      <c r="BW16" s="153"/>
      <c r="BX16" s="153"/>
      <c r="BY16" s="153"/>
      <c r="BZ16" s="134"/>
      <c r="CA16" s="134"/>
      <c r="CB16" s="224" t="s">
        <v>52</v>
      </c>
      <c r="CC16" s="224"/>
      <c r="CD16" s="224"/>
      <c r="CE16" s="224"/>
      <c r="CF16" s="224"/>
      <c r="CG16" s="224"/>
      <c r="CH16" s="224"/>
      <c r="CI16" s="224"/>
      <c r="CJ16" s="224"/>
      <c r="CK16" s="224"/>
      <c r="CL16" s="224"/>
      <c r="CM16" s="224"/>
      <c r="CN16" s="224"/>
      <c r="CO16" s="224"/>
      <c r="CP16" s="224"/>
      <c r="CQ16" s="224"/>
      <c r="CR16" s="224"/>
      <c r="CS16" s="224"/>
      <c r="CT16" s="224"/>
      <c r="CU16" s="224"/>
      <c r="CV16" s="224"/>
      <c r="CW16" s="224"/>
      <c r="CX16" s="224"/>
      <c r="CY16" s="224"/>
      <c r="CZ16" s="224"/>
      <c r="DA16" s="224"/>
      <c r="DB16" s="224"/>
      <c r="DC16" s="222"/>
      <c r="DD16" s="222"/>
      <c r="DE16" s="222"/>
      <c r="DF16" s="222"/>
      <c r="DG16" s="222"/>
      <c r="DH16" s="222"/>
      <c r="DI16" s="222"/>
      <c r="DJ16" s="222"/>
      <c r="DK16" s="222"/>
      <c r="DL16" s="222"/>
      <c r="DM16" s="222"/>
      <c r="DN16" s="222"/>
      <c r="DO16" s="222"/>
      <c r="DP16" s="222"/>
      <c r="DQ16" s="222"/>
      <c r="DR16" s="222"/>
      <c r="DS16" s="222"/>
      <c r="DT16" s="222"/>
      <c r="DU16" s="222"/>
      <c r="DV16" s="222"/>
      <c r="DW16" s="222"/>
      <c r="DX16" s="222"/>
      <c r="DY16" s="222"/>
      <c r="DZ16" s="222"/>
      <c r="EA16" s="222"/>
      <c r="EB16" s="222"/>
      <c r="EC16" s="222"/>
      <c r="ED16" s="222"/>
      <c r="EE16" s="222"/>
      <c r="EF16" s="222"/>
      <c r="EG16" s="222"/>
      <c r="EH16" s="222"/>
      <c r="EI16" s="222"/>
      <c r="EJ16" s="222"/>
      <c r="EK16" s="222"/>
      <c r="EL16" s="222"/>
      <c r="EM16" s="222"/>
      <c r="EN16" s="222"/>
      <c r="EO16" s="222"/>
      <c r="EP16" s="222"/>
      <c r="EQ16" s="222"/>
      <c r="ER16" s="222"/>
      <c r="ES16" s="222"/>
      <c r="ET16" s="222"/>
      <c r="EU16" s="222"/>
      <c r="EV16" s="222"/>
      <c r="EW16" s="222"/>
      <c r="EX16" s="222"/>
      <c r="EY16" s="222"/>
      <c r="EZ16" s="222"/>
      <c r="FA16" s="222"/>
      <c r="FB16" s="222"/>
      <c r="FC16" s="222"/>
      <c r="FD16" s="222"/>
      <c r="FE16" s="222"/>
      <c r="FF16" s="222"/>
      <c r="FG16" s="222"/>
      <c r="FH16" s="222"/>
      <c r="FI16" s="222"/>
      <c r="FJ16" s="222"/>
      <c r="FK16" s="222"/>
      <c r="FL16" s="222"/>
      <c r="FM16" s="222"/>
      <c r="FN16" s="222"/>
      <c r="FO16" s="222"/>
      <c r="FP16" s="222"/>
      <c r="FQ16" s="222"/>
      <c r="FR16" s="222"/>
      <c r="FS16" s="222"/>
      <c r="FT16" s="222"/>
      <c r="FU16" s="222"/>
      <c r="FV16" s="222"/>
      <c r="FW16" s="222"/>
      <c r="FX16" s="222"/>
      <c r="FY16" s="222"/>
      <c r="FZ16" s="222"/>
      <c r="GA16" s="222"/>
      <c r="GB16" s="222"/>
      <c r="GC16" s="222"/>
      <c r="GD16" s="222"/>
      <c r="GE16" s="222"/>
      <c r="GF16" s="222"/>
      <c r="GG16" s="222"/>
      <c r="GH16" s="222"/>
      <c r="GI16" s="222"/>
      <c r="GJ16" s="222"/>
      <c r="GK16" s="222"/>
      <c r="GL16" s="222"/>
      <c r="GM16" s="222"/>
      <c r="GN16" s="222"/>
      <c r="GO16" s="222"/>
      <c r="GP16" s="222"/>
      <c r="GQ16" s="222"/>
      <c r="GR16" s="222"/>
      <c r="GS16" s="222"/>
      <c r="GT16" s="222"/>
      <c r="GU16" s="222"/>
      <c r="GV16" s="222"/>
      <c r="GW16" s="222"/>
      <c r="GX16" s="222"/>
      <c r="GY16" s="222"/>
      <c r="GZ16" s="222"/>
      <c r="HA16" s="222"/>
      <c r="HB16" s="222"/>
      <c r="HC16" s="222"/>
      <c r="HD16" s="222"/>
      <c r="HE16" s="222"/>
      <c r="HF16" s="222"/>
      <c r="HG16" s="222"/>
      <c r="HH16" s="222"/>
      <c r="HI16" s="222"/>
      <c r="HJ16" s="222"/>
      <c r="HK16" s="222"/>
      <c r="HL16" s="222"/>
      <c r="HM16" s="222"/>
      <c r="HN16" s="222"/>
      <c r="HO16" s="222"/>
      <c r="HP16" s="222"/>
      <c r="HQ16" s="222"/>
      <c r="HR16" s="222"/>
      <c r="HS16" s="222"/>
      <c r="HT16" s="222"/>
      <c r="HU16" s="222"/>
      <c r="HV16" s="222"/>
      <c r="HW16" s="222"/>
      <c r="HX16" s="222"/>
      <c r="HY16" s="222"/>
      <c r="HZ16" s="222"/>
      <c r="IA16" s="222"/>
      <c r="IB16" s="222"/>
      <c r="IC16" s="222"/>
      <c r="ID16" s="222"/>
      <c r="IE16" s="222"/>
      <c r="IF16" s="222"/>
      <c r="IG16" s="222"/>
      <c r="IH16" s="222"/>
      <c r="II16" s="222"/>
      <c r="IJ16" s="222"/>
      <c r="IK16" s="222"/>
      <c r="IL16" s="222"/>
      <c r="IM16" s="222"/>
      <c r="IN16" s="222"/>
      <c r="IO16" s="222"/>
      <c r="IP16" s="222"/>
      <c r="IQ16" s="222"/>
      <c r="IR16" s="222"/>
      <c r="IS16" s="222"/>
      <c r="IT16" s="222"/>
      <c r="IU16" s="222"/>
      <c r="IV16" s="222"/>
      <c r="IW16" s="222"/>
      <c r="IX16" s="222"/>
      <c r="IY16" s="222"/>
      <c r="IZ16" s="222"/>
      <c r="JA16" s="222"/>
      <c r="JB16" s="222"/>
      <c r="JC16" s="222"/>
      <c r="JD16" s="222"/>
      <c r="JE16" s="222"/>
      <c r="JF16" s="222"/>
      <c r="JG16" s="222"/>
      <c r="JH16" s="222"/>
      <c r="JI16" s="222"/>
      <c r="JJ16" s="222"/>
      <c r="JK16" s="222"/>
      <c r="JL16" s="222"/>
      <c r="JM16" s="222"/>
      <c r="JN16" s="222"/>
      <c r="JO16" s="222"/>
      <c r="JP16" s="222"/>
      <c r="JQ16" s="222"/>
      <c r="JR16" s="222"/>
      <c r="JS16" s="222"/>
      <c r="JT16" s="222"/>
      <c r="JU16" s="222"/>
      <c r="JV16" s="222"/>
      <c r="JW16" s="222"/>
    </row>
    <row r="17" spans="1:283" x14ac:dyDescent="0.25">
      <c r="A17" s="163"/>
      <c r="B17" s="233" t="s">
        <v>560</v>
      </c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26" t="str">
        <f>VLOOKUP(CB17,Списки!H13:I16,2,0)</f>
        <v>Начальник ОМТС</v>
      </c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  <c r="AU17" s="226"/>
      <c r="AV17" s="226"/>
      <c r="AW17" s="226"/>
      <c r="AX17" s="226"/>
      <c r="AY17" s="226"/>
      <c r="AZ17" s="226"/>
      <c r="BA17" s="226"/>
      <c r="BB17" s="226"/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152"/>
      <c r="BN17" s="152"/>
      <c r="BO17" s="152"/>
      <c r="BP17" s="152"/>
      <c r="BQ17" s="152"/>
      <c r="BR17" s="152"/>
      <c r="BS17" s="152"/>
      <c r="BT17" s="152"/>
      <c r="BU17" s="152"/>
      <c r="BV17" s="152"/>
      <c r="BW17" s="152"/>
      <c r="BX17" s="152"/>
      <c r="BY17" s="152"/>
      <c r="BZ17" s="144"/>
      <c r="CA17" s="144"/>
      <c r="CB17" s="228" t="s">
        <v>528</v>
      </c>
      <c r="CC17" s="228"/>
      <c r="CD17" s="228"/>
      <c r="CE17" s="228"/>
      <c r="CF17" s="228"/>
      <c r="CG17" s="228"/>
      <c r="CH17" s="228"/>
      <c r="CI17" s="228"/>
      <c r="CJ17" s="228"/>
      <c r="CK17" s="228"/>
      <c r="CL17" s="228"/>
      <c r="CM17" s="228"/>
      <c r="CN17" s="228"/>
      <c r="CO17" s="228"/>
      <c r="CP17" s="228"/>
      <c r="CQ17" s="228"/>
      <c r="CR17" s="228"/>
      <c r="CS17" s="228"/>
      <c r="CT17" s="228"/>
      <c r="CU17" s="228"/>
      <c r="CV17" s="228"/>
      <c r="CW17" s="228"/>
      <c r="CX17" s="228"/>
      <c r="CY17" s="228"/>
      <c r="CZ17" s="228"/>
      <c r="DA17" s="228"/>
      <c r="DB17" s="228"/>
    </row>
    <row r="18" spans="1:283" s="141" customFormat="1" ht="11.25" customHeight="1" x14ac:dyDescent="0.2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223" t="s">
        <v>0</v>
      </c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3"/>
      <c r="AW18" s="223"/>
      <c r="AX18" s="223"/>
      <c r="AY18" s="223"/>
      <c r="AZ18" s="223"/>
      <c r="BA18" s="223"/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159"/>
      <c r="BN18" s="159"/>
      <c r="BO18" s="153"/>
      <c r="BP18" s="153"/>
      <c r="BQ18" s="153"/>
      <c r="BR18" s="153"/>
      <c r="BS18" s="153"/>
      <c r="BT18" s="153"/>
      <c r="BU18" s="153"/>
      <c r="BV18" s="153"/>
      <c r="BW18" s="153"/>
      <c r="BX18" s="153"/>
      <c r="BY18" s="153"/>
      <c r="BZ18" s="134"/>
      <c r="CA18" s="134"/>
      <c r="CB18" s="224" t="s">
        <v>52</v>
      </c>
      <c r="CC18" s="224"/>
      <c r="CD18" s="224"/>
      <c r="CE18" s="224"/>
      <c r="CF18" s="224"/>
      <c r="CG18" s="224"/>
      <c r="CH18" s="224"/>
      <c r="CI18" s="224"/>
      <c r="CJ18" s="224"/>
      <c r="CK18" s="224"/>
      <c r="CL18" s="224"/>
      <c r="CM18" s="224"/>
      <c r="CN18" s="224"/>
      <c r="CO18" s="224"/>
      <c r="CP18" s="224"/>
      <c r="CQ18" s="224"/>
      <c r="CR18" s="224"/>
      <c r="CS18" s="224"/>
      <c r="CT18" s="224"/>
      <c r="CU18" s="224"/>
      <c r="CV18" s="224"/>
      <c r="CW18" s="224"/>
      <c r="CX18" s="224"/>
      <c r="CY18" s="224"/>
      <c r="CZ18" s="224"/>
      <c r="DA18" s="224"/>
      <c r="DB18" s="224"/>
      <c r="DC18" s="222"/>
      <c r="DD18" s="222"/>
      <c r="DE18" s="222"/>
      <c r="DF18" s="222"/>
      <c r="DG18" s="222"/>
      <c r="DH18" s="222"/>
      <c r="DI18" s="222"/>
      <c r="DJ18" s="222"/>
      <c r="DK18" s="222"/>
      <c r="DL18" s="222"/>
      <c r="DM18" s="222"/>
      <c r="DN18" s="222"/>
      <c r="DO18" s="222"/>
      <c r="DP18" s="222"/>
      <c r="DQ18" s="222"/>
      <c r="DR18" s="222"/>
      <c r="DS18" s="222"/>
      <c r="DT18" s="222"/>
      <c r="DU18" s="222"/>
      <c r="DV18" s="222"/>
      <c r="DW18" s="222"/>
      <c r="DX18" s="222"/>
      <c r="DY18" s="222"/>
      <c r="DZ18" s="222"/>
      <c r="EA18" s="222"/>
      <c r="EB18" s="222"/>
      <c r="EC18" s="222"/>
      <c r="ED18" s="222"/>
      <c r="EE18" s="222"/>
      <c r="EF18" s="222"/>
      <c r="EG18" s="222"/>
      <c r="EH18" s="222"/>
      <c r="EI18" s="222"/>
      <c r="EJ18" s="222"/>
      <c r="EK18" s="222"/>
      <c r="EL18" s="222"/>
      <c r="EM18" s="222"/>
      <c r="EN18" s="222"/>
      <c r="EO18" s="222"/>
      <c r="EP18" s="222"/>
      <c r="EQ18" s="222"/>
      <c r="ER18" s="222"/>
      <c r="ES18" s="222"/>
      <c r="ET18" s="222"/>
      <c r="EU18" s="222"/>
      <c r="EV18" s="222"/>
      <c r="EW18" s="222"/>
      <c r="EX18" s="222"/>
      <c r="EY18" s="222"/>
      <c r="EZ18" s="222"/>
      <c r="FA18" s="222"/>
      <c r="FB18" s="222"/>
      <c r="FC18" s="222"/>
      <c r="FD18" s="222"/>
      <c r="FE18" s="222"/>
      <c r="FF18" s="222"/>
      <c r="FG18" s="222"/>
      <c r="FH18" s="222"/>
      <c r="FI18" s="222"/>
      <c r="FJ18" s="222"/>
      <c r="FK18" s="222"/>
      <c r="FL18" s="222"/>
      <c r="FM18" s="222"/>
      <c r="FN18" s="222"/>
      <c r="FO18" s="222"/>
      <c r="FP18" s="222"/>
      <c r="FQ18" s="222"/>
      <c r="FR18" s="222"/>
      <c r="FS18" s="222"/>
      <c r="FT18" s="222"/>
      <c r="FU18" s="222"/>
      <c r="FV18" s="222"/>
      <c r="FW18" s="222"/>
      <c r="FX18" s="222"/>
      <c r="FY18" s="222"/>
      <c r="FZ18" s="222"/>
      <c r="GA18" s="222"/>
      <c r="GB18" s="222"/>
      <c r="GC18" s="222"/>
      <c r="GD18" s="222"/>
      <c r="GE18" s="222"/>
      <c r="GF18" s="222"/>
      <c r="GG18" s="222"/>
      <c r="GH18" s="222"/>
      <c r="GI18" s="222"/>
      <c r="GJ18" s="222"/>
      <c r="GK18" s="222"/>
      <c r="GL18" s="222"/>
      <c r="GM18" s="222"/>
      <c r="GN18" s="222"/>
      <c r="GO18" s="222"/>
      <c r="GP18" s="222"/>
      <c r="GQ18" s="222"/>
      <c r="GR18" s="222"/>
      <c r="GS18" s="222"/>
      <c r="GT18" s="222"/>
      <c r="GU18" s="222"/>
      <c r="GV18" s="222"/>
      <c r="GW18" s="222"/>
      <c r="GX18" s="222"/>
      <c r="GY18" s="222"/>
      <c r="GZ18" s="222"/>
      <c r="HA18" s="222"/>
      <c r="HB18" s="222"/>
      <c r="HC18" s="222"/>
      <c r="HD18" s="222"/>
      <c r="HE18" s="222"/>
      <c r="HF18" s="222"/>
      <c r="HG18" s="222"/>
      <c r="HH18" s="222"/>
      <c r="HI18" s="222"/>
      <c r="HJ18" s="222"/>
      <c r="HK18" s="222"/>
      <c r="HL18" s="222"/>
      <c r="HM18" s="222"/>
      <c r="HN18" s="222"/>
      <c r="HO18" s="222"/>
      <c r="HP18" s="222"/>
      <c r="HQ18" s="222"/>
      <c r="HR18" s="222"/>
      <c r="HS18" s="222"/>
      <c r="HT18" s="222"/>
      <c r="HU18" s="222"/>
      <c r="HV18" s="222"/>
      <c r="HW18" s="222"/>
      <c r="HX18" s="222"/>
      <c r="HY18" s="222"/>
      <c r="HZ18" s="222"/>
      <c r="IA18" s="222"/>
      <c r="IB18" s="222"/>
      <c r="IC18" s="222"/>
      <c r="ID18" s="222"/>
      <c r="IE18" s="222"/>
      <c r="IF18" s="222"/>
      <c r="IG18" s="222"/>
      <c r="IH18" s="222"/>
      <c r="II18" s="222"/>
      <c r="IJ18" s="222"/>
      <c r="IK18" s="222"/>
      <c r="IL18" s="222"/>
      <c r="IM18" s="222"/>
      <c r="IN18" s="222"/>
      <c r="IO18" s="222"/>
      <c r="IP18" s="222"/>
      <c r="IQ18" s="222"/>
      <c r="IR18" s="222"/>
      <c r="IS18" s="222"/>
      <c r="IT18" s="222"/>
      <c r="IU18" s="222"/>
      <c r="IV18" s="222"/>
      <c r="IW18" s="222"/>
      <c r="IX18" s="222"/>
      <c r="IY18" s="222"/>
      <c r="IZ18" s="222"/>
      <c r="JA18" s="222"/>
      <c r="JB18" s="222"/>
      <c r="JC18" s="222"/>
      <c r="JD18" s="222"/>
      <c r="JE18" s="222"/>
      <c r="JF18" s="222"/>
      <c r="JG18" s="222"/>
      <c r="JH18" s="222"/>
      <c r="JI18" s="222"/>
      <c r="JJ18" s="222"/>
      <c r="JK18" s="222"/>
      <c r="JL18" s="222"/>
      <c r="JM18" s="222"/>
      <c r="JN18" s="222"/>
      <c r="JO18" s="222"/>
      <c r="JP18" s="222"/>
      <c r="JQ18" s="222"/>
      <c r="JR18" s="222"/>
      <c r="JS18" s="222"/>
      <c r="JT18" s="222"/>
      <c r="JU18" s="222"/>
      <c r="JV18" s="222"/>
      <c r="JW18" s="222"/>
    </row>
    <row r="19" spans="1:283" x14ac:dyDescent="0.25">
      <c r="A19" s="175"/>
      <c r="B19" s="231" t="s">
        <v>46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26" t="str">
        <f>VLOOKUP(CB19,Списки!H27:I28,2,0)</f>
        <v>Начальник ЦТАИ</v>
      </c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152"/>
      <c r="BN19" s="152"/>
      <c r="BO19" s="152"/>
      <c r="BP19" s="152"/>
      <c r="BQ19" s="152"/>
      <c r="BR19" s="152"/>
      <c r="BS19" s="152"/>
      <c r="BT19" s="152"/>
      <c r="BU19" s="152"/>
      <c r="BV19" s="152"/>
      <c r="BW19" s="152"/>
      <c r="BX19" s="152"/>
      <c r="BY19" s="152"/>
      <c r="BZ19" s="152"/>
      <c r="CA19" s="152"/>
      <c r="CB19" s="228" t="s">
        <v>272</v>
      </c>
      <c r="CC19" s="228"/>
      <c r="CD19" s="228"/>
      <c r="CE19" s="228"/>
      <c r="CF19" s="228"/>
      <c r="CG19" s="228"/>
      <c r="CH19" s="228"/>
      <c r="CI19" s="228"/>
      <c r="CJ19" s="228"/>
      <c r="CK19" s="228"/>
      <c r="CL19" s="228"/>
      <c r="CM19" s="228"/>
      <c r="CN19" s="228"/>
      <c r="CO19" s="228"/>
      <c r="CP19" s="228"/>
      <c r="CQ19" s="228"/>
      <c r="CR19" s="228"/>
      <c r="CS19" s="228"/>
      <c r="CT19" s="228"/>
      <c r="CU19" s="228"/>
      <c r="CV19" s="228"/>
      <c r="CW19" s="228"/>
      <c r="CX19" s="228"/>
      <c r="CY19" s="228"/>
      <c r="CZ19" s="228"/>
      <c r="DA19" s="228"/>
      <c r="DB19" s="228"/>
    </row>
    <row r="20" spans="1:283" s="141" customFormat="1" ht="11.25" customHeight="1" x14ac:dyDescent="0.2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223" t="s">
        <v>0</v>
      </c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3"/>
      <c r="BM20" s="159"/>
      <c r="BN20" s="159"/>
      <c r="BO20" s="159"/>
      <c r="BP20" s="159"/>
      <c r="BQ20" s="159"/>
      <c r="BR20" s="159"/>
      <c r="BS20" s="159"/>
      <c r="BT20" s="159"/>
      <c r="BU20" s="159"/>
      <c r="BV20" s="159"/>
      <c r="BW20" s="159"/>
      <c r="BX20" s="159"/>
      <c r="BY20" s="159"/>
      <c r="BZ20" s="159"/>
      <c r="CA20" s="159"/>
      <c r="CB20" s="224" t="s">
        <v>52</v>
      </c>
      <c r="CC20" s="224"/>
      <c r="CD20" s="224"/>
      <c r="CE20" s="224"/>
      <c r="CF20" s="224"/>
      <c r="CG20" s="224"/>
      <c r="CH20" s="224"/>
      <c r="CI20" s="224"/>
      <c r="CJ20" s="224"/>
      <c r="CK20" s="224"/>
      <c r="CL20" s="224"/>
      <c r="CM20" s="224"/>
      <c r="CN20" s="224"/>
      <c r="CO20" s="224"/>
      <c r="CP20" s="224"/>
      <c r="CQ20" s="224"/>
      <c r="CR20" s="224"/>
      <c r="CS20" s="224"/>
      <c r="CT20" s="224"/>
      <c r="CU20" s="224"/>
      <c r="CV20" s="224"/>
      <c r="CW20" s="224"/>
      <c r="CX20" s="224"/>
      <c r="CY20" s="224"/>
      <c r="CZ20" s="224"/>
      <c r="DA20" s="224"/>
      <c r="DB20" s="224"/>
      <c r="DC20" s="222"/>
      <c r="DD20" s="222"/>
      <c r="DE20" s="222"/>
      <c r="DF20" s="222"/>
      <c r="DG20" s="222"/>
      <c r="DH20" s="222"/>
      <c r="DI20" s="222"/>
      <c r="DJ20" s="222"/>
      <c r="DK20" s="222"/>
      <c r="DL20" s="222"/>
      <c r="DM20" s="222"/>
      <c r="DN20" s="222"/>
      <c r="DO20" s="222"/>
      <c r="DP20" s="222"/>
      <c r="DQ20" s="222"/>
      <c r="DR20" s="222"/>
      <c r="DS20" s="222"/>
      <c r="DT20" s="222"/>
      <c r="DU20" s="222"/>
      <c r="DV20" s="222"/>
      <c r="DW20" s="222"/>
      <c r="DX20" s="222"/>
      <c r="DY20" s="222"/>
      <c r="DZ20" s="222"/>
      <c r="EA20" s="222"/>
      <c r="EB20" s="222"/>
      <c r="EC20" s="222"/>
      <c r="ED20" s="222"/>
      <c r="EE20" s="222"/>
      <c r="EF20" s="222"/>
      <c r="EG20" s="222"/>
      <c r="EH20" s="222"/>
      <c r="EI20" s="222"/>
      <c r="EJ20" s="222"/>
      <c r="EK20" s="222"/>
      <c r="EL20" s="222"/>
      <c r="EM20" s="222"/>
      <c r="EN20" s="222"/>
      <c r="EO20" s="222"/>
      <c r="EP20" s="222"/>
      <c r="EQ20" s="222"/>
      <c r="ER20" s="222"/>
      <c r="ES20" s="222"/>
      <c r="ET20" s="222"/>
      <c r="EU20" s="222"/>
      <c r="EV20" s="222"/>
      <c r="EW20" s="222"/>
      <c r="EX20" s="222"/>
      <c r="EY20" s="222"/>
      <c r="EZ20" s="222"/>
      <c r="FA20" s="222"/>
      <c r="FB20" s="222"/>
      <c r="FC20" s="222"/>
      <c r="FD20" s="222"/>
      <c r="FE20" s="222"/>
      <c r="FF20" s="222"/>
      <c r="FG20" s="222"/>
      <c r="FH20" s="222"/>
      <c r="FI20" s="222"/>
      <c r="FJ20" s="222"/>
      <c r="FK20" s="222"/>
      <c r="FL20" s="222"/>
      <c r="FM20" s="222"/>
      <c r="FN20" s="222"/>
      <c r="FO20" s="222"/>
      <c r="FP20" s="222"/>
      <c r="FQ20" s="222"/>
      <c r="FR20" s="222"/>
      <c r="FS20" s="222"/>
      <c r="FT20" s="222"/>
      <c r="FU20" s="222"/>
      <c r="FV20" s="222"/>
      <c r="FW20" s="222"/>
      <c r="FX20" s="222"/>
      <c r="FY20" s="222"/>
      <c r="FZ20" s="222"/>
      <c r="GA20" s="222"/>
      <c r="GB20" s="222"/>
      <c r="GC20" s="222"/>
      <c r="GD20" s="222"/>
      <c r="GE20" s="222"/>
      <c r="GF20" s="222"/>
      <c r="GG20" s="222"/>
      <c r="GH20" s="222"/>
      <c r="GI20" s="222"/>
      <c r="GJ20" s="222"/>
      <c r="GK20" s="222"/>
      <c r="GL20" s="222"/>
      <c r="GM20" s="222"/>
      <c r="GN20" s="222"/>
      <c r="GO20" s="222"/>
      <c r="GP20" s="222"/>
      <c r="GQ20" s="222"/>
      <c r="GR20" s="222"/>
      <c r="GS20" s="222"/>
      <c r="GT20" s="222"/>
      <c r="GU20" s="222"/>
      <c r="GV20" s="222"/>
      <c r="GW20" s="222"/>
      <c r="GX20" s="222"/>
      <c r="GY20" s="222"/>
      <c r="GZ20" s="222"/>
      <c r="HA20" s="222"/>
      <c r="HB20" s="222"/>
      <c r="HC20" s="222"/>
      <c r="HD20" s="222"/>
      <c r="HE20" s="222"/>
      <c r="HF20" s="222"/>
      <c r="HG20" s="222"/>
      <c r="HH20" s="222"/>
      <c r="HI20" s="222"/>
      <c r="HJ20" s="222"/>
      <c r="HK20" s="222"/>
      <c r="HL20" s="222"/>
      <c r="HM20" s="222"/>
      <c r="HN20" s="222"/>
      <c r="HO20" s="222"/>
      <c r="HP20" s="222"/>
      <c r="HQ20" s="222"/>
      <c r="HR20" s="222"/>
      <c r="HS20" s="222"/>
      <c r="HT20" s="222"/>
      <c r="HU20" s="222"/>
      <c r="HV20" s="222"/>
      <c r="HW20" s="222"/>
      <c r="HX20" s="222"/>
      <c r="HY20" s="222"/>
      <c r="HZ20" s="222"/>
      <c r="IA20" s="222"/>
      <c r="IB20" s="222"/>
      <c r="IC20" s="222"/>
      <c r="ID20" s="222"/>
      <c r="IE20" s="222"/>
      <c r="IF20" s="222"/>
      <c r="IG20" s="222"/>
      <c r="IH20" s="222"/>
      <c r="II20" s="222"/>
      <c r="IJ20" s="222"/>
      <c r="IK20" s="222"/>
      <c r="IL20" s="222"/>
      <c r="IM20" s="222"/>
      <c r="IN20" s="222"/>
      <c r="IO20" s="222"/>
      <c r="IP20" s="222"/>
      <c r="IQ20" s="222"/>
      <c r="IR20" s="222"/>
      <c r="IS20" s="222"/>
      <c r="IT20" s="222"/>
      <c r="IU20" s="222"/>
      <c r="IV20" s="222"/>
      <c r="IW20" s="222"/>
      <c r="IX20" s="222"/>
      <c r="IY20" s="222"/>
      <c r="IZ20" s="222"/>
      <c r="JA20" s="222"/>
      <c r="JB20" s="222"/>
      <c r="JC20" s="222"/>
      <c r="JD20" s="222"/>
      <c r="JE20" s="222"/>
      <c r="JF20" s="222"/>
      <c r="JG20" s="222"/>
      <c r="JH20" s="222"/>
      <c r="JI20" s="222"/>
      <c r="JJ20" s="222"/>
      <c r="JK20" s="222"/>
      <c r="JL20" s="222"/>
      <c r="JM20" s="222"/>
      <c r="JN20" s="222"/>
      <c r="JO20" s="222"/>
      <c r="JP20" s="222"/>
      <c r="JQ20" s="222"/>
      <c r="JR20" s="222"/>
      <c r="JS20" s="222"/>
      <c r="JT20" s="222"/>
      <c r="JU20" s="222"/>
      <c r="JV20" s="222"/>
      <c r="JW20" s="222"/>
    </row>
    <row r="21" spans="1:283" x14ac:dyDescent="0.25">
      <c r="A21" s="152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226" t="str">
        <f>VLOOKUP(CB21,Списки!H30:I35,2,0)</f>
        <v>Начальник участка АСУ ТП</v>
      </c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228" t="s">
        <v>267</v>
      </c>
      <c r="CC21" s="228"/>
      <c r="CD21" s="228"/>
      <c r="CE21" s="228"/>
      <c r="CF21" s="228"/>
      <c r="CG21" s="228"/>
      <c r="CH21" s="228"/>
      <c r="CI21" s="228"/>
      <c r="CJ21" s="228"/>
      <c r="CK21" s="228"/>
      <c r="CL21" s="228"/>
      <c r="CM21" s="228"/>
      <c r="CN21" s="228"/>
      <c r="CO21" s="228"/>
      <c r="CP21" s="228"/>
      <c r="CQ21" s="228"/>
      <c r="CR21" s="228"/>
      <c r="CS21" s="228"/>
      <c r="CT21" s="228"/>
      <c r="CU21" s="228"/>
      <c r="CV21" s="228"/>
      <c r="CW21" s="228"/>
      <c r="CX21" s="228"/>
      <c r="CY21" s="228"/>
      <c r="CZ21" s="228"/>
      <c r="DA21" s="228"/>
      <c r="DB21" s="228"/>
    </row>
    <row r="22" spans="1:283" s="141" customFormat="1" ht="11.25" customHeight="1" x14ac:dyDescent="0.2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223" t="s">
        <v>0</v>
      </c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159"/>
      <c r="BN22" s="159"/>
      <c r="BO22" s="159"/>
      <c r="BP22" s="159"/>
      <c r="BQ22" s="159"/>
      <c r="BR22" s="159"/>
      <c r="BS22" s="159"/>
      <c r="BT22" s="159"/>
      <c r="BU22" s="159"/>
      <c r="BV22" s="159"/>
      <c r="BW22" s="159"/>
      <c r="BX22" s="159"/>
      <c r="BY22" s="159"/>
      <c r="BZ22" s="159"/>
      <c r="CA22" s="159"/>
      <c r="CB22" s="224" t="s">
        <v>52</v>
      </c>
      <c r="CC22" s="224"/>
      <c r="CD22" s="224"/>
      <c r="CE22" s="224"/>
      <c r="CF22" s="224"/>
      <c r="CG22" s="224"/>
      <c r="CH22" s="224"/>
      <c r="CI22" s="224"/>
      <c r="CJ22" s="224"/>
      <c r="CK22" s="224"/>
      <c r="CL22" s="224"/>
      <c r="CM22" s="224"/>
      <c r="CN22" s="224"/>
      <c r="CO22" s="224"/>
      <c r="CP22" s="224"/>
      <c r="CQ22" s="224"/>
      <c r="CR22" s="224"/>
      <c r="CS22" s="224"/>
      <c r="CT22" s="224"/>
      <c r="CU22" s="224"/>
      <c r="CV22" s="224"/>
      <c r="CW22" s="224"/>
      <c r="CX22" s="224"/>
      <c r="CY22" s="224"/>
      <c r="CZ22" s="224"/>
      <c r="DA22" s="224"/>
      <c r="DB22" s="224"/>
      <c r="DC22" s="222"/>
      <c r="DD22" s="222"/>
      <c r="DE22" s="222"/>
      <c r="DF22" s="222"/>
      <c r="DG22" s="222"/>
      <c r="DH22" s="222"/>
      <c r="DI22" s="222"/>
      <c r="DJ22" s="222"/>
      <c r="DK22" s="222"/>
      <c r="DL22" s="222"/>
      <c r="DM22" s="222"/>
      <c r="DN22" s="222"/>
      <c r="DO22" s="222"/>
      <c r="DP22" s="222"/>
      <c r="DQ22" s="222"/>
      <c r="DR22" s="222"/>
      <c r="DS22" s="222"/>
      <c r="DT22" s="222"/>
      <c r="DU22" s="222"/>
      <c r="DV22" s="222"/>
      <c r="DW22" s="222"/>
      <c r="DX22" s="222"/>
      <c r="DY22" s="222"/>
      <c r="DZ22" s="222"/>
      <c r="EA22" s="222"/>
      <c r="EB22" s="222"/>
      <c r="EC22" s="222"/>
      <c r="ED22" s="222"/>
      <c r="EE22" s="222"/>
      <c r="EF22" s="222"/>
      <c r="EG22" s="222"/>
      <c r="EH22" s="222"/>
      <c r="EI22" s="222"/>
      <c r="EJ22" s="222"/>
      <c r="EK22" s="222"/>
      <c r="EL22" s="222"/>
      <c r="EM22" s="222"/>
      <c r="EN22" s="222"/>
      <c r="EO22" s="222"/>
      <c r="EP22" s="222"/>
      <c r="EQ22" s="222"/>
      <c r="ER22" s="222"/>
      <c r="ES22" s="222"/>
      <c r="ET22" s="222"/>
      <c r="EU22" s="222"/>
      <c r="EV22" s="222"/>
      <c r="EW22" s="222"/>
      <c r="EX22" s="222"/>
      <c r="EY22" s="222"/>
      <c r="EZ22" s="222"/>
      <c r="FA22" s="222"/>
      <c r="FB22" s="222"/>
      <c r="FC22" s="222"/>
      <c r="FD22" s="222"/>
      <c r="FE22" s="222"/>
      <c r="FF22" s="222"/>
      <c r="FG22" s="222"/>
      <c r="FH22" s="222"/>
      <c r="FI22" s="222"/>
      <c r="FJ22" s="222"/>
      <c r="FK22" s="222"/>
      <c r="FL22" s="222"/>
      <c r="FM22" s="222"/>
      <c r="FN22" s="222"/>
      <c r="FO22" s="222"/>
      <c r="FP22" s="222"/>
      <c r="FQ22" s="222"/>
      <c r="FR22" s="222"/>
      <c r="FS22" s="222"/>
      <c r="FT22" s="222"/>
      <c r="FU22" s="222"/>
      <c r="FV22" s="222"/>
      <c r="FW22" s="222"/>
      <c r="FX22" s="222"/>
      <c r="FY22" s="222"/>
      <c r="FZ22" s="222"/>
      <c r="GA22" s="222"/>
      <c r="GB22" s="222"/>
      <c r="GC22" s="222"/>
      <c r="GD22" s="222"/>
      <c r="GE22" s="222"/>
      <c r="GF22" s="222"/>
      <c r="GG22" s="222"/>
      <c r="GH22" s="222"/>
      <c r="GI22" s="222"/>
      <c r="GJ22" s="222"/>
      <c r="GK22" s="222"/>
      <c r="GL22" s="222"/>
      <c r="GM22" s="222"/>
      <c r="GN22" s="222"/>
      <c r="GO22" s="222"/>
      <c r="GP22" s="222"/>
      <c r="GQ22" s="222"/>
      <c r="GR22" s="222"/>
      <c r="GS22" s="222"/>
      <c r="GT22" s="222"/>
      <c r="GU22" s="222"/>
      <c r="GV22" s="222"/>
      <c r="GW22" s="222"/>
      <c r="GX22" s="222"/>
      <c r="GY22" s="222"/>
      <c r="GZ22" s="222"/>
      <c r="HA22" s="222"/>
      <c r="HB22" s="222"/>
      <c r="HC22" s="222"/>
      <c r="HD22" s="222"/>
      <c r="HE22" s="222"/>
      <c r="HF22" s="222"/>
      <c r="HG22" s="222"/>
      <c r="HH22" s="222"/>
      <c r="HI22" s="222"/>
      <c r="HJ22" s="222"/>
      <c r="HK22" s="222"/>
      <c r="HL22" s="222"/>
      <c r="HM22" s="222"/>
      <c r="HN22" s="222"/>
      <c r="HO22" s="222"/>
      <c r="HP22" s="222"/>
      <c r="HQ22" s="222"/>
      <c r="HR22" s="222"/>
      <c r="HS22" s="222"/>
      <c r="HT22" s="222"/>
      <c r="HU22" s="222"/>
      <c r="HV22" s="222"/>
      <c r="HW22" s="222"/>
      <c r="HX22" s="222"/>
      <c r="HY22" s="222"/>
      <c r="HZ22" s="222"/>
      <c r="IA22" s="222"/>
      <c r="IB22" s="222"/>
      <c r="IC22" s="222"/>
      <c r="ID22" s="222"/>
      <c r="IE22" s="222"/>
      <c r="IF22" s="222"/>
      <c r="IG22" s="222"/>
      <c r="IH22" s="222"/>
      <c r="II22" s="222"/>
      <c r="IJ22" s="222"/>
      <c r="IK22" s="222"/>
      <c r="IL22" s="222"/>
      <c r="IM22" s="222"/>
      <c r="IN22" s="222"/>
      <c r="IO22" s="222"/>
      <c r="IP22" s="222"/>
      <c r="IQ22" s="222"/>
      <c r="IR22" s="222"/>
      <c r="IS22" s="222"/>
      <c r="IT22" s="222"/>
      <c r="IU22" s="222"/>
      <c r="IV22" s="222"/>
      <c r="IW22" s="222"/>
      <c r="IX22" s="222"/>
      <c r="IY22" s="222"/>
      <c r="IZ22" s="222"/>
      <c r="JA22" s="222"/>
      <c r="JB22" s="222"/>
      <c r="JC22" s="222"/>
      <c r="JD22" s="222"/>
      <c r="JE22" s="222"/>
      <c r="JF22" s="222"/>
      <c r="JG22" s="222"/>
      <c r="JH22" s="222"/>
      <c r="JI22" s="222"/>
      <c r="JJ22" s="222"/>
      <c r="JK22" s="222"/>
      <c r="JL22" s="222"/>
      <c r="JM22" s="222"/>
      <c r="JN22" s="222"/>
      <c r="JO22" s="222"/>
      <c r="JP22" s="222"/>
      <c r="JQ22" s="222"/>
      <c r="JR22" s="222"/>
      <c r="JS22" s="222"/>
      <c r="JT22" s="222"/>
      <c r="JU22" s="222"/>
      <c r="JV22" s="222"/>
      <c r="JW22" s="222"/>
    </row>
    <row r="23" spans="1:283" x14ac:dyDescent="0.25">
      <c r="A23" s="15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226" t="str">
        <f>VLOOKUP(CB23,Списки!H8:I11,2,0)</f>
        <v>Ведущий бухгалтер</v>
      </c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35"/>
      <c r="BX23" s="135"/>
      <c r="BY23" s="135"/>
      <c r="BZ23" s="135"/>
      <c r="CA23" s="135"/>
      <c r="CB23" s="228" t="s">
        <v>376</v>
      </c>
      <c r="CC23" s="228"/>
      <c r="CD23" s="228"/>
      <c r="CE23" s="228"/>
      <c r="CF23" s="228"/>
      <c r="CG23" s="228"/>
      <c r="CH23" s="228"/>
      <c r="CI23" s="228"/>
      <c r="CJ23" s="228"/>
      <c r="CK23" s="228"/>
      <c r="CL23" s="228"/>
      <c r="CM23" s="228"/>
      <c r="CN23" s="228"/>
      <c r="CO23" s="228"/>
      <c r="CP23" s="228"/>
      <c r="CQ23" s="228"/>
      <c r="CR23" s="228"/>
      <c r="CS23" s="228"/>
      <c r="CT23" s="228"/>
      <c r="CU23" s="228"/>
      <c r="CV23" s="228"/>
      <c r="CW23" s="228"/>
      <c r="CX23" s="228"/>
      <c r="CY23" s="228"/>
      <c r="CZ23" s="228"/>
      <c r="DA23" s="228"/>
      <c r="DB23" s="228"/>
    </row>
    <row r="24" spans="1:283" s="141" customFormat="1" ht="11.25" customHeight="1" x14ac:dyDescent="0.2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229" t="s">
        <v>0</v>
      </c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29"/>
      <c r="AX24" s="229"/>
      <c r="AY24" s="229"/>
      <c r="AZ24" s="229"/>
      <c r="BA24" s="229"/>
      <c r="BB24" s="229"/>
      <c r="BC24" s="229"/>
      <c r="BD24" s="229"/>
      <c r="BE24" s="229"/>
      <c r="BF24" s="229"/>
      <c r="BG24" s="229"/>
      <c r="BH24" s="229"/>
      <c r="BI24" s="229"/>
      <c r="BJ24" s="229"/>
      <c r="BK24" s="229"/>
      <c r="BL24" s="229"/>
      <c r="BM24" s="160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160"/>
      <c r="CA24" s="160"/>
      <c r="CB24" s="230" t="s">
        <v>52</v>
      </c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22"/>
      <c r="DD24" s="222"/>
      <c r="DE24" s="222"/>
      <c r="DF24" s="222"/>
      <c r="DG24" s="222"/>
      <c r="DH24" s="222"/>
      <c r="DI24" s="222"/>
      <c r="DJ24" s="222"/>
      <c r="DK24" s="222"/>
      <c r="DL24" s="222"/>
      <c r="DM24" s="222"/>
      <c r="DN24" s="222"/>
      <c r="DO24" s="222"/>
      <c r="DP24" s="222"/>
      <c r="DQ24" s="222"/>
      <c r="DR24" s="222"/>
      <c r="DS24" s="222"/>
      <c r="DT24" s="222"/>
      <c r="DU24" s="222"/>
      <c r="DV24" s="222"/>
      <c r="DW24" s="222"/>
      <c r="DX24" s="222"/>
      <c r="DY24" s="222"/>
      <c r="DZ24" s="222"/>
      <c r="EA24" s="222"/>
      <c r="EB24" s="222"/>
      <c r="EC24" s="222"/>
      <c r="ED24" s="222"/>
      <c r="EE24" s="222"/>
      <c r="EF24" s="222"/>
      <c r="EG24" s="222"/>
      <c r="EH24" s="222"/>
      <c r="EI24" s="222"/>
      <c r="EJ24" s="222"/>
      <c r="EK24" s="222"/>
      <c r="EL24" s="222"/>
      <c r="EM24" s="222"/>
      <c r="EN24" s="222"/>
      <c r="EO24" s="222"/>
      <c r="EP24" s="222"/>
      <c r="EQ24" s="222"/>
      <c r="ER24" s="222"/>
      <c r="ES24" s="222"/>
      <c r="ET24" s="222"/>
      <c r="EU24" s="222"/>
      <c r="EV24" s="222"/>
      <c r="EW24" s="222"/>
      <c r="EX24" s="222"/>
      <c r="EY24" s="222"/>
      <c r="EZ24" s="222"/>
      <c r="FA24" s="222"/>
      <c r="FB24" s="222"/>
      <c r="FC24" s="222"/>
      <c r="FD24" s="222"/>
      <c r="FE24" s="222"/>
      <c r="FF24" s="222"/>
      <c r="FG24" s="222"/>
      <c r="FH24" s="222"/>
      <c r="FI24" s="222"/>
      <c r="FJ24" s="222"/>
      <c r="FK24" s="222"/>
      <c r="FL24" s="222"/>
      <c r="FM24" s="222"/>
      <c r="FN24" s="222"/>
      <c r="FO24" s="222"/>
      <c r="FP24" s="222"/>
      <c r="FQ24" s="222"/>
      <c r="FR24" s="222"/>
      <c r="FS24" s="222"/>
      <c r="FT24" s="222"/>
      <c r="FU24" s="222"/>
      <c r="FV24" s="222"/>
      <c r="FW24" s="222"/>
      <c r="FX24" s="222"/>
      <c r="FY24" s="222"/>
      <c r="FZ24" s="222"/>
      <c r="GA24" s="222"/>
      <c r="GB24" s="222"/>
      <c r="GC24" s="222"/>
      <c r="GD24" s="222"/>
      <c r="GE24" s="222"/>
      <c r="GF24" s="222"/>
      <c r="GG24" s="222"/>
      <c r="GH24" s="222"/>
      <c r="GI24" s="222"/>
      <c r="GJ24" s="222"/>
      <c r="GK24" s="222"/>
      <c r="GL24" s="222"/>
      <c r="GM24" s="222"/>
      <c r="GN24" s="222"/>
      <c r="GO24" s="222"/>
      <c r="GP24" s="222"/>
      <c r="GQ24" s="222"/>
      <c r="GR24" s="222"/>
      <c r="GS24" s="222"/>
      <c r="GT24" s="222"/>
      <c r="GU24" s="222"/>
      <c r="GV24" s="222"/>
      <c r="GW24" s="222"/>
      <c r="GX24" s="222"/>
      <c r="GY24" s="222"/>
      <c r="GZ24" s="222"/>
      <c r="HA24" s="222"/>
      <c r="HB24" s="222"/>
      <c r="HC24" s="222"/>
      <c r="HD24" s="222"/>
      <c r="HE24" s="222"/>
      <c r="HF24" s="222"/>
      <c r="HG24" s="222"/>
      <c r="HH24" s="222"/>
      <c r="HI24" s="222"/>
      <c r="HJ24" s="222"/>
      <c r="HK24" s="222"/>
      <c r="HL24" s="222"/>
      <c r="HM24" s="222"/>
      <c r="HN24" s="222"/>
      <c r="HO24" s="222"/>
      <c r="HP24" s="222"/>
      <c r="HQ24" s="222"/>
      <c r="HR24" s="222"/>
      <c r="HS24" s="222"/>
      <c r="HT24" s="222"/>
      <c r="HU24" s="222"/>
      <c r="HV24" s="222"/>
      <c r="HW24" s="222"/>
      <c r="HX24" s="222"/>
      <c r="HY24" s="222"/>
      <c r="HZ24" s="222"/>
      <c r="IA24" s="222"/>
      <c r="IB24" s="222"/>
      <c r="IC24" s="222"/>
      <c r="ID24" s="222"/>
      <c r="IE24" s="222"/>
      <c r="IF24" s="222"/>
      <c r="IG24" s="222"/>
      <c r="IH24" s="222"/>
      <c r="II24" s="222"/>
      <c r="IJ24" s="222"/>
      <c r="IK24" s="222"/>
      <c r="IL24" s="222"/>
      <c r="IM24" s="222"/>
      <c r="IN24" s="222"/>
      <c r="IO24" s="222"/>
      <c r="IP24" s="222"/>
      <c r="IQ24" s="222"/>
      <c r="IR24" s="222"/>
      <c r="IS24" s="222"/>
      <c r="IT24" s="222"/>
      <c r="IU24" s="222"/>
      <c r="IV24" s="222"/>
      <c r="IW24" s="222"/>
      <c r="IX24" s="222"/>
      <c r="IY24" s="222"/>
      <c r="IZ24" s="222"/>
      <c r="JA24" s="222"/>
      <c r="JB24" s="222"/>
      <c r="JC24" s="222"/>
      <c r="JD24" s="222"/>
      <c r="JE24" s="222"/>
      <c r="JF24" s="222"/>
      <c r="JG24" s="222"/>
      <c r="JH24" s="222"/>
      <c r="JI24" s="222"/>
      <c r="JJ24" s="222"/>
      <c r="JK24" s="222"/>
      <c r="JL24" s="222"/>
      <c r="JM24" s="222"/>
      <c r="JN24" s="222"/>
      <c r="JO24" s="222"/>
      <c r="JP24" s="222"/>
      <c r="JQ24" s="222"/>
      <c r="JR24" s="222"/>
      <c r="JS24" s="222"/>
      <c r="JT24" s="222"/>
      <c r="JU24" s="222"/>
      <c r="JV24" s="222"/>
      <c r="JW24" s="222"/>
    </row>
    <row r="25" spans="1:283" x14ac:dyDescent="0.2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226" t="str">
        <f>VLOOKUP(CB25,Списки!H8:I11,2,0)</f>
        <v>Бухгалтер I категории</v>
      </c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228" t="s">
        <v>276</v>
      </c>
      <c r="CC25" s="228"/>
      <c r="CD25" s="228"/>
      <c r="CE25" s="228"/>
      <c r="CF25" s="228"/>
      <c r="CG25" s="228"/>
      <c r="CH25" s="228"/>
      <c r="CI25" s="228"/>
      <c r="CJ25" s="228"/>
      <c r="CK25" s="228"/>
      <c r="CL25" s="228"/>
      <c r="CM25" s="228"/>
      <c r="CN25" s="228"/>
      <c r="CO25" s="228"/>
      <c r="CP25" s="228"/>
      <c r="CQ25" s="228"/>
      <c r="CR25" s="228"/>
      <c r="CS25" s="228"/>
      <c r="CT25" s="228"/>
      <c r="CU25" s="228"/>
      <c r="CV25" s="228"/>
      <c r="CW25" s="228"/>
      <c r="CX25" s="228"/>
      <c r="CY25" s="228"/>
      <c r="CZ25" s="228"/>
      <c r="DA25" s="228"/>
      <c r="DB25" s="228"/>
    </row>
    <row r="26" spans="1:283" s="141" customFormat="1" ht="11.25" customHeight="1" x14ac:dyDescent="0.2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223" t="s">
        <v>0</v>
      </c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3"/>
      <c r="AM26" s="223"/>
      <c r="AN26" s="223"/>
      <c r="AO26" s="223"/>
      <c r="AP26" s="223"/>
      <c r="AQ26" s="223"/>
      <c r="AR26" s="223"/>
      <c r="AS26" s="223"/>
      <c r="AT26" s="223"/>
      <c r="AU26" s="223"/>
      <c r="AV26" s="223"/>
      <c r="AW26" s="223"/>
      <c r="AX26" s="223"/>
      <c r="AY26" s="223"/>
      <c r="AZ26" s="223"/>
      <c r="BA26" s="223"/>
      <c r="BB26" s="223"/>
      <c r="BC26" s="223"/>
      <c r="BD26" s="223"/>
      <c r="BE26" s="223"/>
      <c r="BF26" s="223"/>
      <c r="BG26" s="223"/>
      <c r="BH26" s="223"/>
      <c r="BI26" s="223"/>
      <c r="BJ26" s="223"/>
      <c r="BK26" s="223"/>
      <c r="BL26" s="223"/>
      <c r="BM26" s="159"/>
      <c r="BN26" s="159"/>
      <c r="BO26" s="159"/>
      <c r="BP26" s="159"/>
      <c r="BQ26" s="159"/>
      <c r="BR26" s="159"/>
      <c r="BS26" s="159"/>
      <c r="BT26" s="159"/>
      <c r="BU26" s="159"/>
      <c r="BV26" s="159"/>
      <c r="BW26" s="159"/>
      <c r="BX26" s="159"/>
      <c r="BY26" s="159"/>
      <c r="BZ26" s="159"/>
      <c r="CA26" s="159"/>
      <c r="CB26" s="224" t="s">
        <v>52</v>
      </c>
      <c r="CC26" s="224"/>
      <c r="CD26" s="224"/>
      <c r="CE26" s="224"/>
      <c r="CF26" s="224"/>
      <c r="CG26" s="224"/>
      <c r="CH26" s="224"/>
      <c r="CI26" s="224"/>
      <c r="CJ26" s="224"/>
      <c r="CK26" s="224"/>
      <c r="CL26" s="224"/>
      <c r="CM26" s="224"/>
      <c r="CN26" s="224"/>
      <c r="CO26" s="224"/>
      <c r="CP26" s="224"/>
      <c r="CQ26" s="224"/>
      <c r="CR26" s="224"/>
      <c r="CS26" s="224"/>
      <c r="CT26" s="224"/>
      <c r="CU26" s="224"/>
      <c r="CV26" s="224"/>
      <c r="CW26" s="224"/>
      <c r="CX26" s="224"/>
      <c r="CY26" s="224"/>
      <c r="CZ26" s="224"/>
      <c r="DA26" s="224"/>
      <c r="DB26" s="224"/>
      <c r="DC26" s="222"/>
      <c r="DD26" s="222"/>
      <c r="DE26" s="222"/>
      <c r="DF26" s="222"/>
      <c r="DG26" s="222"/>
      <c r="DH26" s="222"/>
      <c r="DI26" s="222"/>
      <c r="DJ26" s="222"/>
      <c r="DK26" s="222"/>
      <c r="DL26" s="222"/>
      <c r="DM26" s="222"/>
      <c r="DN26" s="222"/>
      <c r="DO26" s="222"/>
      <c r="DP26" s="222"/>
      <c r="DQ26" s="222"/>
      <c r="DR26" s="222"/>
      <c r="DS26" s="222"/>
      <c r="DT26" s="222"/>
      <c r="DU26" s="222"/>
      <c r="DV26" s="222"/>
      <c r="DW26" s="222"/>
      <c r="DX26" s="222"/>
      <c r="DY26" s="222"/>
      <c r="DZ26" s="222"/>
      <c r="EA26" s="222"/>
      <c r="EB26" s="222"/>
      <c r="EC26" s="222"/>
      <c r="ED26" s="222"/>
      <c r="EE26" s="222"/>
      <c r="EF26" s="222"/>
      <c r="EG26" s="222"/>
      <c r="EH26" s="222"/>
      <c r="EI26" s="222"/>
      <c r="EJ26" s="222"/>
      <c r="EK26" s="222"/>
      <c r="EL26" s="222"/>
      <c r="EM26" s="222"/>
      <c r="EN26" s="222"/>
      <c r="EO26" s="222"/>
      <c r="EP26" s="222"/>
      <c r="EQ26" s="222"/>
      <c r="ER26" s="222"/>
      <c r="ES26" s="222"/>
      <c r="ET26" s="222"/>
      <c r="EU26" s="222"/>
      <c r="EV26" s="222"/>
      <c r="EW26" s="222"/>
      <c r="EX26" s="222"/>
      <c r="EY26" s="222"/>
      <c r="EZ26" s="222"/>
      <c r="FA26" s="222"/>
      <c r="FB26" s="222"/>
      <c r="FC26" s="222"/>
      <c r="FD26" s="222"/>
      <c r="FE26" s="222"/>
      <c r="FF26" s="222"/>
      <c r="FG26" s="222"/>
      <c r="FH26" s="222"/>
      <c r="FI26" s="222"/>
      <c r="FJ26" s="222"/>
      <c r="FK26" s="222"/>
      <c r="FL26" s="222"/>
      <c r="FM26" s="222"/>
      <c r="FN26" s="222"/>
      <c r="FO26" s="222"/>
      <c r="FP26" s="222"/>
      <c r="FQ26" s="222"/>
      <c r="FR26" s="222"/>
      <c r="FS26" s="222"/>
      <c r="FT26" s="222"/>
      <c r="FU26" s="222"/>
      <c r="FV26" s="222"/>
      <c r="FW26" s="222"/>
      <c r="FX26" s="222"/>
      <c r="FY26" s="222"/>
      <c r="FZ26" s="222"/>
      <c r="GA26" s="222"/>
      <c r="GB26" s="222"/>
      <c r="GC26" s="222"/>
      <c r="GD26" s="222"/>
      <c r="GE26" s="222"/>
      <c r="GF26" s="222"/>
      <c r="GG26" s="222"/>
      <c r="GH26" s="222"/>
      <c r="GI26" s="222"/>
      <c r="GJ26" s="222"/>
      <c r="GK26" s="222"/>
      <c r="GL26" s="222"/>
      <c r="GM26" s="222"/>
      <c r="GN26" s="222"/>
      <c r="GO26" s="222"/>
      <c r="GP26" s="222"/>
      <c r="GQ26" s="222"/>
      <c r="GR26" s="222"/>
      <c r="GS26" s="222"/>
      <c r="GT26" s="222"/>
      <c r="GU26" s="222"/>
      <c r="GV26" s="222"/>
      <c r="GW26" s="222"/>
      <c r="GX26" s="222"/>
      <c r="GY26" s="222"/>
      <c r="GZ26" s="222"/>
      <c r="HA26" s="222"/>
      <c r="HB26" s="222"/>
      <c r="HC26" s="222"/>
      <c r="HD26" s="222"/>
      <c r="HE26" s="222"/>
      <c r="HF26" s="222"/>
      <c r="HG26" s="222"/>
      <c r="HH26" s="222"/>
      <c r="HI26" s="222"/>
      <c r="HJ26" s="222"/>
      <c r="HK26" s="222"/>
      <c r="HL26" s="222"/>
      <c r="HM26" s="222"/>
      <c r="HN26" s="222"/>
      <c r="HO26" s="222"/>
      <c r="HP26" s="222"/>
      <c r="HQ26" s="222"/>
      <c r="HR26" s="222"/>
      <c r="HS26" s="222"/>
      <c r="HT26" s="222"/>
      <c r="HU26" s="222"/>
      <c r="HV26" s="222"/>
      <c r="HW26" s="222"/>
      <c r="HX26" s="222"/>
      <c r="HY26" s="222"/>
      <c r="HZ26" s="222"/>
      <c r="IA26" s="222"/>
      <c r="IB26" s="222"/>
      <c r="IC26" s="222"/>
      <c r="ID26" s="222"/>
      <c r="IE26" s="222"/>
      <c r="IF26" s="222"/>
      <c r="IG26" s="222"/>
      <c r="IH26" s="222"/>
      <c r="II26" s="222"/>
      <c r="IJ26" s="222"/>
      <c r="IK26" s="222"/>
      <c r="IL26" s="222"/>
      <c r="IM26" s="222"/>
      <c r="IN26" s="222"/>
      <c r="IO26" s="222"/>
      <c r="IP26" s="222"/>
      <c r="IQ26" s="222"/>
      <c r="IR26" s="222"/>
      <c r="IS26" s="222"/>
      <c r="IT26" s="222"/>
      <c r="IU26" s="222"/>
      <c r="IV26" s="222"/>
      <c r="IW26" s="222"/>
      <c r="IX26" s="222"/>
      <c r="IY26" s="222"/>
      <c r="IZ26" s="222"/>
      <c r="JA26" s="222"/>
      <c r="JB26" s="222"/>
      <c r="JC26" s="222"/>
      <c r="JD26" s="222"/>
      <c r="JE26" s="222"/>
      <c r="JF26" s="222"/>
      <c r="JG26" s="222"/>
      <c r="JH26" s="222"/>
      <c r="JI26" s="222"/>
      <c r="JJ26" s="222"/>
      <c r="JK26" s="222"/>
      <c r="JL26" s="222"/>
      <c r="JM26" s="222"/>
      <c r="JN26" s="222"/>
      <c r="JO26" s="222"/>
      <c r="JP26" s="222"/>
      <c r="JQ26" s="222"/>
      <c r="JR26" s="222"/>
      <c r="JS26" s="222"/>
      <c r="JT26" s="222"/>
      <c r="JU26" s="222"/>
      <c r="JV26" s="222"/>
      <c r="JW26" s="222"/>
    </row>
    <row r="27" spans="1:283" x14ac:dyDescent="0.25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226" t="e">
        <f>Сводная!G18</f>
        <v>#N/A</v>
      </c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152"/>
      <c r="BN27" s="152"/>
      <c r="BO27" s="152"/>
      <c r="BP27" s="152"/>
      <c r="BQ27" s="152"/>
      <c r="BR27" s="152"/>
      <c r="BS27" s="152"/>
      <c r="BT27" s="152"/>
      <c r="BU27" s="152"/>
      <c r="BV27" s="152"/>
      <c r="BW27" s="152"/>
      <c r="BX27" s="152"/>
      <c r="BY27" s="152"/>
      <c r="BZ27" s="152"/>
      <c r="CA27" s="152"/>
      <c r="CB27" s="228">
        <f>Сводная!I18</f>
        <v>0</v>
      </c>
      <c r="CC27" s="228"/>
      <c r="CD27" s="228"/>
      <c r="CE27" s="228"/>
      <c r="CF27" s="228"/>
      <c r="CG27" s="228"/>
      <c r="CH27" s="228"/>
      <c r="CI27" s="228"/>
      <c r="CJ27" s="228"/>
      <c r="CK27" s="228"/>
      <c r="CL27" s="228"/>
      <c r="CM27" s="228"/>
      <c r="CN27" s="228"/>
      <c r="CO27" s="228"/>
      <c r="CP27" s="228"/>
      <c r="CQ27" s="228"/>
      <c r="CR27" s="228"/>
      <c r="CS27" s="228"/>
      <c r="CT27" s="228"/>
      <c r="CU27" s="228"/>
      <c r="CV27" s="228"/>
      <c r="CW27" s="228"/>
      <c r="CX27" s="228"/>
      <c r="CY27" s="228"/>
      <c r="CZ27" s="228"/>
      <c r="DA27" s="228"/>
      <c r="DB27" s="228"/>
    </row>
    <row r="28" spans="1:283" s="141" customFormat="1" ht="11.25" customHeight="1" x14ac:dyDescent="0.2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223" t="s">
        <v>0</v>
      </c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59"/>
      <c r="BY28" s="159"/>
      <c r="BZ28" s="159"/>
      <c r="CA28" s="159"/>
      <c r="CB28" s="224" t="s">
        <v>52</v>
      </c>
      <c r="CC28" s="224"/>
      <c r="CD28" s="224"/>
      <c r="CE28" s="224"/>
      <c r="CF28" s="224"/>
      <c r="CG28" s="224"/>
      <c r="CH28" s="224"/>
      <c r="CI28" s="224"/>
      <c r="CJ28" s="224"/>
      <c r="CK28" s="224"/>
      <c r="CL28" s="224"/>
      <c r="CM28" s="224"/>
      <c r="CN28" s="224"/>
      <c r="CO28" s="224"/>
      <c r="CP28" s="224"/>
      <c r="CQ28" s="224"/>
      <c r="CR28" s="224"/>
      <c r="CS28" s="224"/>
      <c r="CT28" s="224"/>
      <c r="CU28" s="224"/>
      <c r="CV28" s="224"/>
      <c r="CW28" s="224"/>
      <c r="CX28" s="224"/>
      <c r="CY28" s="224"/>
      <c r="CZ28" s="224"/>
      <c r="DA28" s="224"/>
      <c r="DB28" s="224"/>
      <c r="DC28" s="222"/>
      <c r="DD28" s="222"/>
      <c r="DE28" s="222"/>
      <c r="DF28" s="222"/>
      <c r="DG28" s="222"/>
      <c r="DH28" s="222"/>
      <c r="DI28" s="222"/>
      <c r="DJ28" s="222"/>
      <c r="DK28" s="222"/>
      <c r="DL28" s="222"/>
      <c r="DM28" s="222"/>
      <c r="DN28" s="222"/>
      <c r="DO28" s="222"/>
      <c r="DP28" s="222"/>
      <c r="DQ28" s="222"/>
      <c r="DR28" s="222"/>
      <c r="DS28" s="222"/>
      <c r="DT28" s="222"/>
      <c r="DU28" s="222"/>
      <c r="DV28" s="222"/>
      <c r="DW28" s="222"/>
      <c r="DX28" s="222"/>
      <c r="DY28" s="222"/>
      <c r="DZ28" s="222"/>
      <c r="EA28" s="222"/>
      <c r="EB28" s="222"/>
      <c r="EC28" s="222"/>
      <c r="ED28" s="222"/>
      <c r="EE28" s="222"/>
      <c r="EF28" s="222"/>
      <c r="EG28" s="222"/>
      <c r="EH28" s="222"/>
      <c r="EI28" s="222"/>
      <c r="EJ28" s="222"/>
      <c r="EK28" s="222"/>
      <c r="EL28" s="222"/>
      <c r="EM28" s="222"/>
      <c r="EN28" s="222"/>
      <c r="EO28" s="222"/>
      <c r="EP28" s="222"/>
      <c r="EQ28" s="222"/>
      <c r="ER28" s="222"/>
      <c r="ES28" s="222"/>
      <c r="ET28" s="222"/>
      <c r="EU28" s="222"/>
      <c r="EV28" s="222"/>
      <c r="EW28" s="222"/>
      <c r="EX28" s="222"/>
      <c r="EY28" s="222"/>
      <c r="EZ28" s="222"/>
      <c r="FA28" s="222"/>
      <c r="FB28" s="222"/>
      <c r="FC28" s="222"/>
      <c r="FD28" s="222"/>
      <c r="FE28" s="222"/>
      <c r="FF28" s="222"/>
      <c r="FG28" s="222"/>
      <c r="FH28" s="222"/>
      <c r="FI28" s="222"/>
      <c r="FJ28" s="222"/>
      <c r="FK28" s="222"/>
      <c r="FL28" s="222"/>
      <c r="FM28" s="222"/>
      <c r="FN28" s="222"/>
      <c r="FO28" s="222"/>
      <c r="FP28" s="222"/>
      <c r="FQ28" s="222"/>
      <c r="FR28" s="222"/>
      <c r="FS28" s="222"/>
      <c r="FT28" s="222"/>
      <c r="FU28" s="222"/>
      <c r="FV28" s="222"/>
      <c r="FW28" s="222"/>
      <c r="FX28" s="222"/>
      <c r="FY28" s="222"/>
      <c r="FZ28" s="222"/>
      <c r="GA28" s="222"/>
      <c r="GB28" s="222"/>
      <c r="GC28" s="222"/>
      <c r="GD28" s="222"/>
      <c r="GE28" s="222"/>
      <c r="GF28" s="222"/>
      <c r="GG28" s="222"/>
      <c r="GH28" s="222"/>
      <c r="GI28" s="222"/>
      <c r="GJ28" s="222"/>
      <c r="GK28" s="222"/>
      <c r="GL28" s="222"/>
      <c r="GM28" s="222"/>
      <c r="GN28" s="222"/>
      <c r="GO28" s="222"/>
      <c r="GP28" s="222"/>
      <c r="GQ28" s="222"/>
      <c r="GR28" s="222"/>
      <c r="GS28" s="222"/>
      <c r="GT28" s="222"/>
      <c r="GU28" s="222"/>
      <c r="GV28" s="222"/>
      <c r="GW28" s="222"/>
      <c r="GX28" s="222"/>
      <c r="GY28" s="222"/>
      <c r="GZ28" s="222"/>
      <c r="HA28" s="222"/>
      <c r="HB28" s="222"/>
      <c r="HC28" s="222"/>
      <c r="HD28" s="222"/>
      <c r="HE28" s="222"/>
      <c r="HF28" s="222"/>
      <c r="HG28" s="222"/>
      <c r="HH28" s="222"/>
      <c r="HI28" s="222"/>
      <c r="HJ28" s="222"/>
      <c r="HK28" s="222"/>
      <c r="HL28" s="222"/>
      <c r="HM28" s="222"/>
      <c r="HN28" s="222"/>
      <c r="HO28" s="222"/>
      <c r="HP28" s="222"/>
      <c r="HQ28" s="222"/>
      <c r="HR28" s="222"/>
      <c r="HS28" s="222"/>
      <c r="HT28" s="222"/>
      <c r="HU28" s="222"/>
      <c r="HV28" s="222"/>
      <c r="HW28" s="222"/>
      <c r="HX28" s="222"/>
      <c r="HY28" s="222"/>
      <c r="HZ28" s="222"/>
      <c r="IA28" s="222"/>
      <c r="IB28" s="222"/>
      <c r="IC28" s="222"/>
      <c r="ID28" s="222"/>
      <c r="IE28" s="222"/>
      <c r="IF28" s="222"/>
      <c r="IG28" s="222"/>
      <c r="IH28" s="222"/>
      <c r="II28" s="222"/>
      <c r="IJ28" s="222"/>
      <c r="IK28" s="222"/>
      <c r="IL28" s="222"/>
      <c r="IM28" s="222"/>
      <c r="IN28" s="222"/>
      <c r="IO28" s="222"/>
      <c r="IP28" s="222"/>
      <c r="IQ28" s="222"/>
      <c r="IR28" s="222"/>
      <c r="IS28" s="222"/>
      <c r="IT28" s="222"/>
      <c r="IU28" s="222"/>
      <c r="IV28" s="222"/>
      <c r="IW28" s="222"/>
      <c r="IX28" s="222"/>
      <c r="IY28" s="222"/>
      <c r="IZ28" s="222"/>
      <c r="JA28" s="222"/>
      <c r="JB28" s="222"/>
      <c r="JC28" s="222"/>
      <c r="JD28" s="222"/>
      <c r="JE28" s="222"/>
      <c r="JF28" s="222"/>
      <c r="JG28" s="222"/>
      <c r="JH28" s="222"/>
      <c r="JI28" s="222"/>
      <c r="JJ28" s="222"/>
      <c r="JK28" s="222"/>
      <c r="JL28" s="222"/>
      <c r="JM28" s="222"/>
      <c r="JN28" s="222"/>
      <c r="JO28" s="222"/>
      <c r="JP28" s="222"/>
      <c r="JQ28" s="222"/>
      <c r="JR28" s="222"/>
      <c r="JS28" s="222"/>
      <c r="JT28" s="222"/>
      <c r="JU28" s="222"/>
      <c r="JV28" s="222"/>
      <c r="JW28" s="222"/>
    </row>
    <row r="29" spans="1:283" s="3" customFormat="1" ht="12.75" customHeight="1" x14ac:dyDescent="0.2">
      <c r="A29" s="151"/>
      <c r="B29" s="225" t="s">
        <v>604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225"/>
      <c r="AJ29" s="225"/>
      <c r="AK29" s="225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  <c r="BH29" s="225"/>
      <c r="BI29" s="225"/>
      <c r="BJ29" s="225"/>
      <c r="BK29" s="225"/>
      <c r="BL29" s="225"/>
      <c r="BM29" s="225"/>
      <c r="BN29" s="225"/>
      <c r="BO29" s="225"/>
      <c r="BP29" s="225"/>
      <c r="BQ29" s="225"/>
      <c r="BR29" s="225"/>
      <c r="BS29" s="225"/>
      <c r="BT29" s="225"/>
      <c r="BU29" s="225"/>
      <c r="BV29" s="225"/>
      <c r="BW29" s="225"/>
      <c r="BX29" s="225"/>
      <c r="BY29" s="225"/>
      <c r="BZ29" s="225"/>
      <c r="CA29" s="225"/>
      <c r="CB29" s="225"/>
      <c r="CC29" s="225"/>
      <c r="CD29" s="225"/>
      <c r="CE29" s="225"/>
      <c r="CF29" s="225"/>
      <c r="CG29" s="225"/>
      <c r="CH29" s="225"/>
      <c r="CI29" s="225"/>
      <c r="CJ29" s="225"/>
      <c r="CK29" s="225"/>
      <c r="CL29" s="225"/>
      <c r="CM29" s="225"/>
      <c r="CN29" s="225"/>
      <c r="CO29" s="225"/>
      <c r="CP29" s="225"/>
      <c r="CQ29" s="225"/>
      <c r="CR29" s="225"/>
      <c r="CS29" s="225"/>
      <c r="CT29" s="225"/>
      <c r="CU29" s="225"/>
      <c r="CV29" s="225"/>
      <c r="CW29" s="225"/>
      <c r="CX29" s="225"/>
      <c r="CY29" s="225"/>
      <c r="CZ29" s="225"/>
      <c r="DA29" s="225"/>
      <c r="DB29" s="225"/>
      <c r="DC29" s="222"/>
      <c r="DD29" s="222"/>
      <c r="DE29" s="222"/>
      <c r="DF29" s="222"/>
      <c r="DG29" s="222"/>
      <c r="DH29" s="222"/>
      <c r="DI29" s="222"/>
      <c r="DJ29" s="222"/>
      <c r="DK29" s="222"/>
      <c r="DL29" s="222"/>
      <c r="DM29" s="222"/>
      <c r="DN29" s="222"/>
      <c r="DO29" s="222"/>
      <c r="DP29" s="222"/>
      <c r="DQ29" s="222"/>
      <c r="DR29" s="222"/>
      <c r="DS29" s="222"/>
      <c r="DT29" s="222"/>
      <c r="DU29" s="222"/>
      <c r="DV29" s="222"/>
      <c r="DW29" s="222"/>
      <c r="DX29" s="222"/>
      <c r="DY29" s="222"/>
      <c r="DZ29" s="222"/>
      <c r="EA29" s="222"/>
      <c r="EB29" s="222"/>
      <c r="EC29" s="222"/>
      <c r="ED29" s="222"/>
      <c r="EE29" s="222"/>
      <c r="EF29" s="222"/>
      <c r="EG29" s="222"/>
      <c r="EH29" s="222"/>
      <c r="EI29" s="222"/>
      <c r="EJ29" s="222"/>
      <c r="EK29" s="222"/>
      <c r="EL29" s="222"/>
      <c r="EM29" s="222"/>
      <c r="EN29" s="222"/>
      <c r="EO29" s="222"/>
      <c r="EP29" s="222"/>
      <c r="EQ29" s="222"/>
      <c r="ER29" s="222"/>
      <c r="ES29" s="222"/>
      <c r="ET29" s="222"/>
      <c r="EU29" s="222"/>
      <c r="EV29" s="222"/>
      <c r="EW29" s="222"/>
      <c r="EX29" s="222"/>
      <c r="EY29" s="222"/>
      <c r="EZ29" s="222"/>
      <c r="FA29" s="222"/>
      <c r="FB29" s="222"/>
      <c r="FC29" s="222"/>
      <c r="FD29" s="222"/>
      <c r="FE29" s="222"/>
      <c r="FF29" s="222"/>
      <c r="FG29" s="222"/>
      <c r="FH29" s="222"/>
      <c r="FI29" s="222"/>
      <c r="FJ29" s="222"/>
      <c r="FK29" s="222"/>
      <c r="FL29" s="222"/>
      <c r="FM29" s="222"/>
      <c r="FN29" s="222"/>
      <c r="FO29" s="222"/>
      <c r="FP29" s="222"/>
      <c r="FQ29" s="222"/>
      <c r="FR29" s="222"/>
      <c r="FS29" s="222"/>
      <c r="FT29" s="222"/>
      <c r="FU29" s="222"/>
      <c r="FV29" s="222"/>
      <c r="FW29" s="222"/>
      <c r="FX29" s="222"/>
      <c r="FY29" s="222"/>
      <c r="FZ29" s="222"/>
      <c r="GA29" s="222"/>
      <c r="GB29" s="222"/>
      <c r="GC29" s="222"/>
      <c r="GD29" s="222"/>
      <c r="GE29" s="222"/>
      <c r="GF29" s="222"/>
      <c r="GG29" s="222"/>
      <c r="GH29" s="222"/>
      <c r="GI29" s="222"/>
      <c r="GJ29" s="222"/>
      <c r="GK29" s="222"/>
      <c r="GL29" s="222"/>
      <c r="GM29" s="222"/>
      <c r="GN29" s="222"/>
      <c r="GO29" s="222"/>
      <c r="GP29" s="222"/>
      <c r="GQ29" s="222"/>
      <c r="GR29" s="222"/>
      <c r="GS29" s="222"/>
      <c r="GT29" s="222"/>
      <c r="GU29" s="222"/>
      <c r="GV29" s="222"/>
      <c r="GW29" s="222"/>
      <c r="GX29" s="222"/>
      <c r="GY29" s="222"/>
      <c r="GZ29" s="222"/>
      <c r="HA29" s="222"/>
      <c r="HB29" s="222"/>
      <c r="HC29" s="222"/>
      <c r="HD29" s="222"/>
      <c r="HE29" s="222"/>
      <c r="HF29" s="222"/>
      <c r="HG29" s="222"/>
      <c r="HH29" s="222"/>
      <c r="HI29" s="222"/>
      <c r="HJ29" s="222"/>
      <c r="HK29" s="222"/>
      <c r="HL29" s="222"/>
      <c r="HM29" s="222"/>
      <c r="HN29" s="222"/>
      <c r="HO29" s="222"/>
      <c r="HP29" s="222"/>
      <c r="HQ29" s="222"/>
      <c r="HR29" s="222"/>
      <c r="HS29" s="222"/>
      <c r="HT29" s="222"/>
      <c r="HU29" s="222"/>
      <c r="HV29" s="222"/>
      <c r="HW29" s="222"/>
      <c r="HX29" s="222"/>
      <c r="HY29" s="222"/>
      <c r="HZ29" s="222"/>
      <c r="IA29" s="222"/>
      <c r="IB29" s="222"/>
      <c r="IC29" s="222"/>
      <c r="ID29" s="222"/>
      <c r="IE29" s="222"/>
      <c r="IF29" s="222"/>
      <c r="IG29" s="222"/>
      <c r="IH29" s="222"/>
      <c r="II29" s="222"/>
      <c r="IJ29" s="222"/>
      <c r="IK29" s="222"/>
      <c r="IL29" s="222"/>
      <c r="IM29" s="222"/>
      <c r="IN29" s="222"/>
      <c r="IO29" s="222"/>
      <c r="IP29" s="222"/>
      <c r="IQ29" s="222"/>
      <c r="IR29" s="222"/>
      <c r="IS29" s="222"/>
      <c r="IT29" s="222"/>
      <c r="IU29" s="222"/>
      <c r="IV29" s="222"/>
      <c r="IW29" s="222"/>
      <c r="IX29" s="222"/>
      <c r="IY29" s="222"/>
      <c r="IZ29" s="222"/>
      <c r="JA29" s="222"/>
      <c r="JB29" s="222"/>
      <c r="JC29" s="222"/>
      <c r="JD29" s="222"/>
      <c r="JE29" s="222"/>
      <c r="JF29" s="222"/>
      <c r="JG29" s="222"/>
      <c r="JH29" s="222"/>
      <c r="JI29" s="222"/>
      <c r="JJ29" s="222"/>
      <c r="JK29" s="222"/>
      <c r="JL29" s="222"/>
      <c r="JM29" s="222"/>
      <c r="JN29" s="222"/>
      <c r="JO29" s="222"/>
      <c r="JP29" s="222"/>
      <c r="JQ29" s="222"/>
      <c r="JR29" s="222"/>
      <c r="JS29" s="222"/>
      <c r="JT29" s="222"/>
      <c r="JU29" s="222"/>
      <c r="JV29" s="222"/>
      <c r="JW29" s="222"/>
    </row>
    <row r="30" spans="1:283" s="3" customFormat="1" ht="12.75" customHeight="1" x14ac:dyDescent="0.2">
      <c r="A30" s="151"/>
      <c r="B30" s="225" t="s">
        <v>634</v>
      </c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  <c r="AB30" s="225"/>
      <c r="AC30" s="225"/>
      <c r="AD30" s="225"/>
      <c r="AE30" s="225"/>
      <c r="AF30" s="225"/>
      <c r="AG30" s="225"/>
      <c r="AH30" s="225"/>
      <c r="AI30" s="225"/>
      <c r="AJ30" s="225"/>
      <c r="AK30" s="22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  <c r="BH30" s="225"/>
      <c r="BI30" s="225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225"/>
      <c r="CF30" s="225"/>
      <c r="CG30" s="225"/>
      <c r="CH30" s="225"/>
      <c r="CI30" s="225"/>
      <c r="CJ30" s="225"/>
      <c r="CK30" s="225"/>
      <c r="CL30" s="225"/>
      <c r="CM30" s="225"/>
      <c r="CN30" s="225"/>
      <c r="CO30" s="225"/>
      <c r="CP30" s="225"/>
      <c r="CQ30" s="225"/>
      <c r="CR30" s="225"/>
      <c r="CS30" s="225"/>
      <c r="CT30" s="225"/>
      <c r="CU30" s="225"/>
      <c r="CV30" s="225"/>
      <c r="CW30" s="225"/>
      <c r="CX30" s="225"/>
      <c r="CY30" s="225"/>
      <c r="CZ30" s="225"/>
      <c r="DA30" s="225"/>
      <c r="DB30" s="225"/>
      <c r="DC30" s="222"/>
      <c r="DD30" s="222"/>
      <c r="DE30" s="222"/>
      <c r="DF30" s="222"/>
      <c r="DG30" s="222"/>
      <c r="DH30" s="222"/>
      <c r="DI30" s="222"/>
      <c r="DJ30" s="222"/>
      <c r="DK30" s="222"/>
      <c r="DL30" s="222"/>
      <c r="DM30" s="222"/>
      <c r="DN30" s="222"/>
      <c r="DO30" s="222"/>
      <c r="DP30" s="222"/>
      <c r="DQ30" s="222"/>
      <c r="DR30" s="222"/>
      <c r="DS30" s="222"/>
      <c r="DT30" s="222"/>
      <c r="DU30" s="222"/>
      <c r="DV30" s="222"/>
      <c r="DW30" s="222"/>
      <c r="DX30" s="222"/>
      <c r="DY30" s="222"/>
      <c r="DZ30" s="222"/>
      <c r="EA30" s="222"/>
      <c r="EB30" s="222"/>
      <c r="EC30" s="222"/>
      <c r="ED30" s="222"/>
      <c r="EE30" s="222"/>
      <c r="EF30" s="222"/>
      <c r="EG30" s="222"/>
      <c r="EH30" s="222"/>
      <c r="EI30" s="222"/>
      <c r="EJ30" s="222"/>
      <c r="EK30" s="222"/>
      <c r="EL30" s="222"/>
      <c r="EM30" s="222"/>
      <c r="EN30" s="222"/>
      <c r="EO30" s="222"/>
      <c r="EP30" s="222"/>
      <c r="EQ30" s="222"/>
      <c r="ER30" s="222"/>
      <c r="ES30" s="222"/>
      <c r="ET30" s="222"/>
      <c r="EU30" s="222"/>
      <c r="EV30" s="222"/>
      <c r="EW30" s="222"/>
      <c r="EX30" s="222"/>
      <c r="EY30" s="222"/>
      <c r="EZ30" s="222"/>
      <c r="FA30" s="222"/>
      <c r="FB30" s="222"/>
      <c r="FC30" s="222"/>
      <c r="FD30" s="222"/>
      <c r="FE30" s="222"/>
      <c r="FF30" s="222"/>
      <c r="FG30" s="222"/>
      <c r="FH30" s="222"/>
      <c r="FI30" s="222"/>
      <c r="FJ30" s="222"/>
      <c r="FK30" s="222"/>
      <c r="FL30" s="222"/>
      <c r="FM30" s="222"/>
      <c r="FN30" s="222"/>
      <c r="FO30" s="222"/>
      <c r="FP30" s="222"/>
      <c r="FQ30" s="222"/>
      <c r="FR30" s="222"/>
      <c r="FS30" s="222"/>
      <c r="FT30" s="222"/>
      <c r="FU30" s="222"/>
      <c r="FV30" s="222"/>
      <c r="FW30" s="222"/>
      <c r="FX30" s="222"/>
      <c r="FY30" s="222"/>
      <c r="FZ30" s="222"/>
      <c r="GA30" s="222"/>
      <c r="GB30" s="222"/>
      <c r="GC30" s="222"/>
      <c r="GD30" s="222"/>
      <c r="GE30" s="222"/>
      <c r="GF30" s="222"/>
      <c r="GG30" s="222"/>
      <c r="GH30" s="222"/>
      <c r="GI30" s="222"/>
      <c r="GJ30" s="222"/>
      <c r="GK30" s="222"/>
      <c r="GL30" s="222"/>
      <c r="GM30" s="222"/>
      <c r="GN30" s="222"/>
      <c r="GO30" s="222"/>
      <c r="GP30" s="222"/>
      <c r="GQ30" s="222"/>
      <c r="GR30" s="222"/>
      <c r="GS30" s="222"/>
      <c r="GT30" s="222"/>
      <c r="GU30" s="222"/>
      <c r="GV30" s="222"/>
      <c r="GW30" s="222"/>
      <c r="GX30" s="222"/>
      <c r="GY30" s="222"/>
      <c r="GZ30" s="222"/>
      <c r="HA30" s="222"/>
      <c r="HB30" s="222"/>
      <c r="HC30" s="222"/>
      <c r="HD30" s="222"/>
      <c r="HE30" s="222"/>
      <c r="HF30" s="222"/>
      <c r="HG30" s="222"/>
      <c r="HH30" s="222"/>
      <c r="HI30" s="222"/>
      <c r="HJ30" s="222"/>
      <c r="HK30" s="222"/>
      <c r="HL30" s="222"/>
      <c r="HM30" s="222"/>
      <c r="HN30" s="222"/>
      <c r="HO30" s="222"/>
      <c r="HP30" s="222"/>
      <c r="HQ30" s="222"/>
      <c r="HR30" s="222"/>
      <c r="HS30" s="222"/>
      <c r="HT30" s="222"/>
      <c r="HU30" s="222"/>
      <c r="HV30" s="222"/>
      <c r="HW30" s="222"/>
      <c r="HX30" s="222"/>
      <c r="HY30" s="222"/>
      <c r="HZ30" s="222"/>
      <c r="IA30" s="222"/>
      <c r="IB30" s="222"/>
      <c r="IC30" s="222"/>
      <c r="ID30" s="222"/>
      <c r="IE30" s="222"/>
      <c r="IF30" s="222"/>
      <c r="IG30" s="222"/>
      <c r="IH30" s="222"/>
      <c r="II30" s="222"/>
      <c r="IJ30" s="222"/>
      <c r="IK30" s="222"/>
      <c r="IL30" s="222"/>
      <c r="IM30" s="222"/>
      <c r="IN30" s="222"/>
      <c r="IO30" s="222"/>
      <c r="IP30" s="222"/>
      <c r="IQ30" s="222"/>
      <c r="IR30" s="222"/>
      <c r="IS30" s="222"/>
      <c r="IT30" s="222"/>
      <c r="IU30" s="222"/>
      <c r="IV30" s="222"/>
      <c r="IW30" s="222"/>
      <c r="IX30" s="222"/>
      <c r="IY30" s="222"/>
      <c r="IZ30" s="222"/>
      <c r="JA30" s="222"/>
      <c r="JB30" s="222"/>
      <c r="JC30" s="222"/>
      <c r="JD30" s="222"/>
      <c r="JE30" s="222"/>
      <c r="JF30" s="222"/>
      <c r="JG30" s="222"/>
      <c r="JH30" s="222"/>
      <c r="JI30" s="222"/>
      <c r="JJ30" s="222"/>
      <c r="JK30" s="222"/>
      <c r="JL30" s="222"/>
      <c r="JM30" s="222"/>
      <c r="JN30" s="222"/>
      <c r="JO30" s="222"/>
      <c r="JP30" s="222"/>
      <c r="JQ30" s="222"/>
      <c r="JR30" s="222"/>
      <c r="JS30" s="222"/>
      <c r="JT30" s="222"/>
      <c r="JU30" s="222"/>
      <c r="JV30" s="222"/>
      <c r="JW30" s="222"/>
    </row>
    <row r="31" spans="1:283" s="3" customFormat="1" ht="12.75" customHeight="1" x14ac:dyDescent="0.2">
      <c r="A31" s="151"/>
      <c r="B31" s="262"/>
      <c r="C31" s="262"/>
      <c r="D31" s="262"/>
      <c r="E31" s="262"/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  <c r="BJ31" s="262"/>
      <c r="BK31" s="262"/>
      <c r="BL31" s="262"/>
      <c r="BM31" s="262"/>
      <c r="BN31" s="262"/>
      <c r="BO31" s="262"/>
      <c r="BP31" s="262"/>
      <c r="BQ31" s="262"/>
      <c r="BR31" s="262"/>
      <c r="BS31" s="262"/>
      <c r="BT31" s="262"/>
      <c r="BU31" s="262"/>
      <c r="BV31" s="262"/>
      <c r="BW31" s="262"/>
      <c r="BX31" s="262"/>
      <c r="BY31" s="262"/>
      <c r="BZ31" s="262"/>
      <c r="CA31" s="262"/>
      <c r="CB31" s="262"/>
      <c r="CC31" s="262"/>
      <c r="CD31" s="262"/>
      <c r="CE31" s="262"/>
      <c r="CF31" s="262"/>
      <c r="CG31" s="262"/>
      <c r="CH31" s="262"/>
      <c r="CI31" s="262"/>
      <c r="CJ31" s="262"/>
      <c r="CK31" s="262"/>
      <c r="CL31" s="262"/>
      <c r="CM31" s="262"/>
      <c r="CN31" s="262"/>
      <c r="CO31" s="262"/>
      <c r="CP31" s="262"/>
      <c r="CQ31" s="262"/>
      <c r="CR31" s="262"/>
      <c r="CS31" s="262"/>
      <c r="CT31" s="262"/>
      <c r="CU31" s="262"/>
      <c r="CV31" s="262"/>
      <c r="CW31" s="262"/>
      <c r="CX31" s="262"/>
      <c r="CY31" s="262"/>
      <c r="CZ31" s="262"/>
      <c r="DA31" s="262"/>
      <c r="DB31" s="263"/>
      <c r="DC31" s="222"/>
      <c r="DD31" s="222"/>
      <c r="DE31" s="222"/>
      <c r="DF31" s="222"/>
      <c r="DG31" s="222"/>
      <c r="DH31" s="222"/>
      <c r="DI31" s="222"/>
      <c r="DJ31" s="222"/>
      <c r="DK31" s="222"/>
      <c r="DL31" s="222"/>
      <c r="DM31" s="222"/>
      <c r="DN31" s="222"/>
      <c r="DO31" s="222"/>
      <c r="DP31" s="222"/>
      <c r="DQ31" s="222"/>
      <c r="DR31" s="222"/>
      <c r="DS31" s="222"/>
      <c r="DT31" s="222"/>
      <c r="DU31" s="222"/>
      <c r="DV31" s="222"/>
      <c r="DW31" s="222"/>
      <c r="DX31" s="222"/>
      <c r="DY31" s="222"/>
      <c r="DZ31" s="222"/>
      <c r="EA31" s="222"/>
      <c r="EB31" s="222"/>
      <c r="EC31" s="222"/>
      <c r="ED31" s="222"/>
      <c r="EE31" s="222"/>
      <c r="EF31" s="222"/>
      <c r="EG31" s="222"/>
      <c r="EH31" s="222"/>
      <c r="EI31" s="222"/>
      <c r="EJ31" s="222"/>
      <c r="EK31" s="222"/>
      <c r="EL31" s="222"/>
      <c r="EM31" s="222"/>
      <c r="EN31" s="222"/>
      <c r="EO31" s="222"/>
      <c r="EP31" s="222"/>
      <c r="EQ31" s="222"/>
      <c r="ER31" s="222"/>
      <c r="ES31" s="222"/>
      <c r="ET31" s="222"/>
      <c r="EU31" s="222"/>
      <c r="EV31" s="222"/>
      <c r="EW31" s="222"/>
      <c r="EX31" s="222"/>
      <c r="EY31" s="222"/>
      <c r="EZ31" s="222"/>
      <c r="FA31" s="222"/>
      <c r="FB31" s="222"/>
      <c r="FC31" s="222"/>
      <c r="FD31" s="222"/>
      <c r="FE31" s="222"/>
      <c r="FF31" s="222"/>
      <c r="FG31" s="222"/>
      <c r="FH31" s="222"/>
      <c r="FI31" s="222"/>
      <c r="FJ31" s="222"/>
      <c r="FK31" s="222"/>
      <c r="FL31" s="222"/>
      <c r="FM31" s="222"/>
      <c r="FN31" s="222"/>
      <c r="FO31" s="222"/>
      <c r="FP31" s="222"/>
      <c r="FQ31" s="222"/>
      <c r="FR31" s="222"/>
      <c r="FS31" s="222"/>
      <c r="FT31" s="222"/>
      <c r="FU31" s="222"/>
      <c r="FV31" s="222"/>
      <c r="FW31" s="222"/>
      <c r="FX31" s="222"/>
      <c r="FY31" s="222"/>
      <c r="FZ31" s="222"/>
      <c r="GA31" s="222"/>
      <c r="GB31" s="222"/>
      <c r="GC31" s="222"/>
      <c r="GD31" s="222"/>
      <c r="GE31" s="222"/>
      <c r="GF31" s="222"/>
      <c r="GG31" s="222"/>
      <c r="GH31" s="222"/>
      <c r="GI31" s="222"/>
      <c r="GJ31" s="222"/>
      <c r="GK31" s="222"/>
      <c r="GL31" s="222"/>
      <c r="GM31" s="222"/>
      <c r="GN31" s="222"/>
      <c r="GO31" s="222"/>
      <c r="GP31" s="222"/>
      <c r="GQ31" s="222"/>
      <c r="GR31" s="222"/>
      <c r="GS31" s="222"/>
      <c r="GT31" s="222"/>
      <c r="GU31" s="222"/>
      <c r="GV31" s="222"/>
      <c r="GW31" s="222"/>
      <c r="GX31" s="222"/>
      <c r="GY31" s="222"/>
      <c r="GZ31" s="222"/>
      <c r="HA31" s="222"/>
      <c r="HB31" s="222"/>
      <c r="HC31" s="222"/>
      <c r="HD31" s="222"/>
      <c r="HE31" s="222"/>
      <c r="HF31" s="222"/>
      <c r="HG31" s="222"/>
      <c r="HH31" s="222"/>
      <c r="HI31" s="222"/>
      <c r="HJ31" s="222"/>
      <c r="HK31" s="222"/>
      <c r="HL31" s="222"/>
      <c r="HM31" s="222"/>
      <c r="HN31" s="222"/>
      <c r="HO31" s="222"/>
      <c r="HP31" s="222"/>
      <c r="HQ31" s="222"/>
      <c r="HR31" s="222"/>
      <c r="HS31" s="222"/>
      <c r="HT31" s="222"/>
      <c r="HU31" s="222"/>
      <c r="HV31" s="222"/>
      <c r="HW31" s="222"/>
      <c r="HX31" s="222"/>
      <c r="HY31" s="222"/>
      <c r="HZ31" s="222"/>
      <c r="IA31" s="222"/>
      <c r="IB31" s="222"/>
      <c r="IC31" s="222"/>
      <c r="ID31" s="222"/>
      <c r="IE31" s="222"/>
      <c r="IF31" s="222"/>
      <c r="IG31" s="222"/>
      <c r="IH31" s="222"/>
      <c r="II31" s="222"/>
      <c r="IJ31" s="222"/>
      <c r="IK31" s="222"/>
      <c r="IL31" s="222"/>
      <c r="IM31" s="222"/>
      <c r="IN31" s="222"/>
      <c r="IO31" s="222"/>
      <c r="IP31" s="222"/>
      <c r="IQ31" s="222"/>
      <c r="IR31" s="222"/>
      <c r="IS31" s="222"/>
      <c r="IT31" s="222"/>
      <c r="IU31" s="222"/>
      <c r="IV31" s="222"/>
      <c r="IW31" s="222"/>
      <c r="IX31" s="222"/>
      <c r="IY31" s="222"/>
      <c r="IZ31" s="222"/>
      <c r="JA31" s="222"/>
      <c r="JB31" s="222"/>
      <c r="JC31" s="222"/>
      <c r="JD31" s="222"/>
      <c r="JE31" s="222"/>
      <c r="JF31" s="222"/>
      <c r="JG31" s="222"/>
      <c r="JH31" s="222"/>
      <c r="JI31" s="222"/>
      <c r="JJ31" s="222"/>
      <c r="JK31" s="222"/>
      <c r="JL31" s="222"/>
      <c r="JM31" s="222"/>
      <c r="JN31" s="222"/>
      <c r="JO31" s="222"/>
      <c r="JP31" s="222"/>
      <c r="JQ31" s="222"/>
      <c r="JR31" s="222"/>
      <c r="JS31" s="222"/>
      <c r="JT31" s="222"/>
      <c r="JU31" s="222"/>
      <c r="JV31" s="222"/>
      <c r="JW31" s="222"/>
    </row>
    <row r="32" spans="1:283" s="3" customFormat="1" ht="12.75" customHeight="1" x14ac:dyDescent="0.2">
      <c r="A32" s="151"/>
      <c r="B32" s="264" t="s">
        <v>635</v>
      </c>
      <c r="C32" s="264"/>
      <c r="D32" s="264"/>
      <c r="E32" s="264"/>
      <c r="F32" s="264"/>
      <c r="G32" s="264"/>
      <c r="H32" s="264"/>
      <c r="I32" s="264"/>
      <c r="J32" s="192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65"/>
      <c r="AW32" s="265"/>
      <c r="AX32" s="265"/>
      <c r="AY32" s="265"/>
      <c r="AZ32" s="265"/>
      <c r="BA32" s="265"/>
      <c r="BB32" s="265"/>
      <c r="BC32" s="265"/>
      <c r="BD32" s="265"/>
      <c r="BE32" s="265"/>
      <c r="BF32" s="265"/>
      <c r="BG32" s="265"/>
      <c r="BH32" s="265"/>
      <c r="BI32" s="265"/>
      <c r="BJ32" s="265"/>
      <c r="BK32" s="265"/>
      <c r="BL32" s="265"/>
      <c r="BM32" s="265"/>
      <c r="BN32" s="265"/>
      <c r="BO32" s="265"/>
      <c r="BP32" s="265"/>
      <c r="BQ32" s="265"/>
      <c r="BR32" s="265"/>
      <c r="BS32" s="265"/>
      <c r="BT32" s="265"/>
      <c r="BU32" s="265"/>
      <c r="BV32" s="265"/>
      <c r="BW32" s="265"/>
      <c r="BX32" s="265"/>
      <c r="BY32" s="265"/>
      <c r="BZ32" s="265"/>
      <c r="CA32" s="265"/>
      <c r="CB32" s="265"/>
      <c r="CC32" s="265"/>
      <c r="CD32" s="265"/>
      <c r="CE32" s="265"/>
      <c r="CF32" s="265"/>
      <c r="CG32" s="265"/>
      <c r="CH32" s="265"/>
      <c r="CI32" s="265"/>
      <c r="CJ32" s="265"/>
      <c r="CK32" s="265"/>
      <c r="CL32" s="265"/>
      <c r="CM32" s="265"/>
      <c r="CN32" s="265"/>
      <c r="CO32" s="265"/>
      <c r="CP32" s="265"/>
      <c r="CQ32" s="265"/>
      <c r="CR32" s="265"/>
      <c r="CS32" s="265"/>
      <c r="CT32" s="265"/>
      <c r="CU32" s="265"/>
      <c r="CV32" s="265"/>
      <c r="CW32" s="265"/>
      <c r="CX32" s="265"/>
      <c r="CY32" s="265"/>
      <c r="CZ32" s="265"/>
      <c r="DA32" s="265"/>
      <c r="DB32" s="205" t="s">
        <v>636</v>
      </c>
      <c r="DC32" s="222"/>
      <c r="DD32" s="222"/>
      <c r="DE32" s="222"/>
      <c r="DF32" s="222"/>
      <c r="DG32" s="222"/>
      <c r="DH32" s="222"/>
      <c r="DI32" s="222"/>
      <c r="DJ32" s="222"/>
      <c r="DK32" s="222"/>
      <c r="DL32" s="222"/>
      <c r="DM32" s="222"/>
      <c r="DN32" s="222"/>
      <c r="DO32" s="222"/>
      <c r="DP32" s="222"/>
      <c r="DQ32" s="222"/>
      <c r="DR32" s="222"/>
      <c r="DS32" s="222"/>
      <c r="DT32" s="222"/>
      <c r="DU32" s="222"/>
      <c r="DV32" s="222"/>
      <c r="DW32" s="222"/>
      <c r="DX32" s="222"/>
      <c r="DY32" s="222"/>
      <c r="DZ32" s="222"/>
      <c r="EA32" s="222"/>
      <c r="EB32" s="222"/>
      <c r="EC32" s="222"/>
      <c r="ED32" s="222"/>
      <c r="EE32" s="222"/>
      <c r="EF32" s="222"/>
      <c r="EG32" s="222"/>
      <c r="EH32" s="222"/>
      <c r="EI32" s="222"/>
      <c r="EJ32" s="222"/>
      <c r="EK32" s="222"/>
      <c r="EL32" s="222"/>
      <c r="EM32" s="222"/>
      <c r="EN32" s="222"/>
      <c r="EO32" s="222"/>
      <c r="EP32" s="222"/>
      <c r="EQ32" s="222"/>
      <c r="ER32" s="222"/>
      <c r="ES32" s="222"/>
      <c r="ET32" s="222"/>
      <c r="EU32" s="222"/>
      <c r="EV32" s="222"/>
      <c r="EW32" s="222"/>
      <c r="EX32" s="222"/>
      <c r="EY32" s="222"/>
      <c r="EZ32" s="222"/>
      <c r="FA32" s="222"/>
      <c r="FB32" s="222"/>
      <c r="FC32" s="222"/>
      <c r="FD32" s="222"/>
      <c r="FE32" s="222"/>
      <c r="FF32" s="222"/>
      <c r="FG32" s="222"/>
      <c r="FH32" s="222"/>
      <c r="FI32" s="222"/>
      <c r="FJ32" s="222"/>
      <c r="FK32" s="222"/>
      <c r="FL32" s="222"/>
      <c r="FM32" s="222"/>
      <c r="FN32" s="222"/>
      <c r="FO32" s="222"/>
      <c r="FP32" s="222"/>
      <c r="FQ32" s="222"/>
      <c r="FR32" s="222"/>
      <c r="FS32" s="222"/>
      <c r="FT32" s="222"/>
      <c r="FU32" s="222"/>
      <c r="FV32" s="222"/>
      <c r="FW32" s="222"/>
      <c r="FX32" s="222"/>
      <c r="FY32" s="222"/>
      <c r="FZ32" s="222"/>
      <c r="GA32" s="222"/>
      <c r="GB32" s="222"/>
      <c r="GC32" s="222"/>
      <c r="GD32" s="222"/>
      <c r="GE32" s="222"/>
      <c r="GF32" s="222"/>
      <c r="GG32" s="222"/>
      <c r="GH32" s="222"/>
      <c r="GI32" s="222"/>
      <c r="GJ32" s="222"/>
      <c r="GK32" s="222"/>
      <c r="GL32" s="222"/>
      <c r="GM32" s="222"/>
      <c r="GN32" s="222"/>
      <c r="GO32" s="222"/>
      <c r="GP32" s="222"/>
      <c r="GQ32" s="222"/>
      <c r="GR32" s="222"/>
      <c r="GS32" s="222"/>
      <c r="GT32" s="222"/>
      <c r="GU32" s="222"/>
      <c r="GV32" s="222"/>
      <c r="GW32" s="222"/>
      <c r="GX32" s="222"/>
      <c r="GY32" s="222"/>
      <c r="GZ32" s="222"/>
      <c r="HA32" s="222"/>
      <c r="HB32" s="222"/>
      <c r="HC32" s="222"/>
      <c r="HD32" s="222"/>
      <c r="HE32" s="222"/>
      <c r="HF32" s="222"/>
      <c r="HG32" s="222"/>
      <c r="HH32" s="222"/>
      <c r="HI32" s="222"/>
      <c r="HJ32" s="222"/>
      <c r="HK32" s="222"/>
      <c r="HL32" s="222"/>
      <c r="HM32" s="222"/>
      <c r="HN32" s="222"/>
      <c r="HO32" s="222"/>
      <c r="HP32" s="222"/>
      <c r="HQ32" s="222"/>
      <c r="HR32" s="222"/>
      <c r="HS32" s="222"/>
      <c r="HT32" s="222"/>
      <c r="HU32" s="222"/>
      <c r="HV32" s="222"/>
      <c r="HW32" s="222"/>
      <c r="HX32" s="222"/>
      <c r="HY32" s="222"/>
      <c r="HZ32" s="222"/>
      <c r="IA32" s="222"/>
      <c r="IB32" s="222"/>
      <c r="IC32" s="222"/>
      <c r="ID32" s="222"/>
      <c r="IE32" s="222"/>
      <c r="IF32" s="222"/>
      <c r="IG32" s="222"/>
      <c r="IH32" s="222"/>
      <c r="II32" s="222"/>
      <c r="IJ32" s="222"/>
      <c r="IK32" s="222"/>
      <c r="IL32" s="222"/>
      <c r="IM32" s="222"/>
      <c r="IN32" s="222"/>
      <c r="IO32" s="222"/>
      <c r="IP32" s="222"/>
      <c r="IQ32" s="222"/>
      <c r="IR32" s="222"/>
      <c r="IS32" s="222"/>
      <c r="IT32" s="222"/>
      <c r="IU32" s="222"/>
      <c r="IV32" s="222"/>
      <c r="IW32" s="222"/>
      <c r="IX32" s="222"/>
      <c r="IY32" s="222"/>
      <c r="IZ32" s="222"/>
      <c r="JA32" s="222"/>
      <c r="JB32" s="222"/>
      <c r="JC32" s="222"/>
      <c r="JD32" s="222"/>
      <c r="JE32" s="222"/>
      <c r="JF32" s="222"/>
      <c r="JG32" s="222"/>
      <c r="JH32" s="222"/>
      <c r="JI32" s="222"/>
      <c r="JJ32" s="222"/>
      <c r="JK32" s="222"/>
      <c r="JL32" s="222"/>
      <c r="JM32" s="222"/>
      <c r="JN32" s="222"/>
      <c r="JO32" s="222"/>
      <c r="JP32" s="222"/>
      <c r="JQ32" s="222"/>
      <c r="JR32" s="222"/>
      <c r="JS32" s="222"/>
      <c r="JT32" s="222"/>
      <c r="JU32" s="222"/>
      <c r="JV32" s="222"/>
      <c r="JW32" s="222"/>
    </row>
    <row r="33" spans="1:283" s="3" customFormat="1" ht="12.75" customHeight="1" x14ac:dyDescent="0.2">
      <c r="A33" s="151"/>
      <c r="B33" s="225" t="s">
        <v>605</v>
      </c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  <c r="AB33" s="225"/>
      <c r="AC33" s="225"/>
      <c r="AD33" s="225"/>
      <c r="AE33" s="225"/>
      <c r="AF33" s="225"/>
      <c r="AG33" s="225"/>
      <c r="AH33" s="225"/>
      <c r="AI33" s="225"/>
      <c r="AJ33" s="225"/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/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5"/>
      <c r="CD33" s="225"/>
      <c r="CE33" s="225"/>
      <c r="CF33" s="225"/>
      <c r="CG33" s="225"/>
      <c r="CH33" s="225"/>
      <c r="CI33" s="225"/>
      <c r="CJ33" s="225"/>
      <c r="CK33" s="225"/>
      <c r="CL33" s="225"/>
      <c r="CM33" s="225"/>
      <c r="CN33" s="225"/>
      <c r="CO33" s="225"/>
      <c r="CP33" s="225"/>
      <c r="CQ33" s="225"/>
      <c r="CR33" s="225"/>
      <c r="CS33" s="225"/>
      <c r="CT33" s="225"/>
      <c r="CU33" s="225"/>
      <c r="CV33" s="225"/>
      <c r="CW33" s="225"/>
      <c r="CX33" s="225"/>
      <c r="CY33" s="225"/>
      <c r="CZ33" s="225"/>
      <c r="DA33" s="225"/>
      <c r="DB33" s="225"/>
      <c r="DC33" s="222"/>
      <c r="DD33" s="222"/>
      <c r="DE33" s="222"/>
      <c r="DF33" s="222"/>
      <c r="DG33" s="222"/>
      <c r="DH33" s="222"/>
      <c r="DI33" s="222"/>
      <c r="DJ33" s="222"/>
      <c r="DK33" s="222"/>
      <c r="DL33" s="222"/>
      <c r="DM33" s="222"/>
      <c r="DN33" s="222"/>
      <c r="DO33" s="222"/>
      <c r="DP33" s="222"/>
      <c r="DQ33" s="222"/>
      <c r="DR33" s="222"/>
      <c r="DS33" s="222"/>
      <c r="DT33" s="222"/>
      <c r="DU33" s="222"/>
      <c r="DV33" s="222"/>
      <c r="DW33" s="222"/>
      <c r="DX33" s="222"/>
      <c r="DY33" s="222"/>
      <c r="DZ33" s="222"/>
      <c r="EA33" s="222"/>
      <c r="EB33" s="222"/>
      <c r="EC33" s="222"/>
      <c r="ED33" s="222"/>
      <c r="EE33" s="222"/>
      <c r="EF33" s="222"/>
      <c r="EG33" s="222"/>
      <c r="EH33" s="222"/>
      <c r="EI33" s="222"/>
      <c r="EJ33" s="222"/>
      <c r="EK33" s="222"/>
      <c r="EL33" s="222"/>
      <c r="EM33" s="222"/>
      <c r="EN33" s="222"/>
      <c r="EO33" s="222"/>
      <c r="EP33" s="222"/>
      <c r="EQ33" s="222"/>
      <c r="ER33" s="222"/>
      <c r="ES33" s="222"/>
      <c r="ET33" s="222"/>
      <c r="EU33" s="222"/>
      <c r="EV33" s="222"/>
      <c r="EW33" s="222"/>
      <c r="EX33" s="222"/>
      <c r="EY33" s="222"/>
      <c r="EZ33" s="222"/>
      <c r="FA33" s="222"/>
      <c r="FB33" s="222"/>
      <c r="FC33" s="222"/>
      <c r="FD33" s="222"/>
      <c r="FE33" s="222"/>
      <c r="FF33" s="222"/>
      <c r="FG33" s="222"/>
      <c r="FH33" s="222"/>
      <c r="FI33" s="222"/>
      <c r="FJ33" s="222"/>
      <c r="FK33" s="222"/>
      <c r="FL33" s="222"/>
      <c r="FM33" s="222"/>
      <c r="FN33" s="222"/>
      <c r="FO33" s="222"/>
      <c r="FP33" s="222"/>
      <c r="FQ33" s="222"/>
      <c r="FR33" s="222"/>
      <c r="FS33" s="222"/>
      <c r="FT33" s="222"/>
      <c r="FU33" s="222"/>
      <c r="FV33" s="222"/>
      <c r="FW33" s="222"/>
      <c r="FX33" s="222"/>
      <c r="FY33" s="222"/>
      <c r="FZ33" s="222"/>
      <c r="GA33" s="222"/>
      <c r="GB33" s="222"/>
      <c r="GC33" s="222"/>
      <c r="GD33" s="222"/>
      <c r="GE33" s="222"/>
      <c r="GF33" s="222"/>
      <c r="GG33" s="222"/>
      <c r="GH33" s="222"/>
      <c r="GI33" s="222"/>
      <c r="GJ33" s="222"/>
      <c r="GK33" s="222"/>
      <c r="GL33" s="222"/>
      <c r="GM33" s="222"/>
      <c r="GN33" s="222"/>
      <c r="GO33" s="222"/>
      <c r="GP33" s="222"/>
      <c r="GQ33" s="222"/>
      <c r="GR33" s="222"/>
      <c r="GS33" s="222"/>
      <c r="GT33" s="222"/>
      <c r="GU33" s="222"/>
      <c r="GV33" s="222"/>
      <c r="GW33" s="222"/>
      <c r="GX33" s="222"/>
      <c r="GY33" s="222"/>
      <c r="GZ33" s="222"/>
      <c r="HA33" s="222"/>
      <c r="HB33" s="222"/>
      <c r="HC33" s="222"/>
      <c r="HD33" s="222"/>
      <c r="HE33" s="222"/>
      <c r="HF33" s="222"/>
      <c r="HG33" s="222"/>
      <c r="HH33" s="222"/>
      <c r="HI33" s="222"/>
      <c r="HJ33" s="222"/>
      <c r="HK33" s="222"/>
      <c r="HL33" s="222"/>
      <c r="HM33" s="222"/>
      <c r="HN33" s="222"/>
      <c r="HO33" s="222"/>
      <c r="HP33" s="222"/>
      <c r="HQ33" s="222"/>
      <c r="HR33" s="222"/>
      <c r="HS33" s="222"/>
      <c r="HT33" s="222"/>
      <c r="HU33" s="222"/>
      <c r="HV33" s="222"/>
      <c r="HW33" s="222"/>
      <c r="HX33" s="222"/>
      <c r="HY33" s="222"/>
      <c r="HZ33" s="222"/>
      <c r="IA33" s="222"/>
      <c r="IB33" s="222"/>
      <c r="IC33" s="222"/>
      <c r="ID33" s="222"/>
      <c r="IE33" s="222"/>
      <c r="IF33" s="222"/>
      <c r="IG33" s="222"/>
      <c r="IH33" s="222"/>
      <c r="II33" s="222"/>
      <c r="IJ33" s="222"/>
      <c r="IK33" s="222"/>
      <c r="IL33" s="222"/>
      <c r="IM33" s="222"/>
      <c r="IN33" s="222"/>
      <c r="IO33" s="222"/>
      <c r="IP33" s="222"/>
      <c r="IQ33" s="222"/>
      <c r="IR33" s="222"/>
      <c r="IS33" s="222"/>
      <c r="IT33" s="222"/>
      <c r="IU33" s="222"/>
      <c r="IV33" s="222"/>
      <c r="IW33" s="222"/>
      <c r="IX33" s="222"/>
      <c r="IY33" s="222"/>
      <c r="IZ33" s="222"/>
      <c r="JA33" s="222"/>
      <c r="JB33" s="222"/>
      <c r="JC33" s="222"/>
      <c r="JD33" s="222"/>
      <c r="JE33" s="222"/>
      <c r="JF33" s="222"/>
      <c r="JG33" s="222"/>
      <c r="JH33" s="222"/>
      <c r="JI33" s="222"/>
      <c r="JJ33" s="222"/>
      <c r="JK33" s="222"/>
      <c r="JL33" s="222"/>
      <c r="JM33" s="222"/>
      <c r="JN33" s="222"/>
      <c r="JO33" s="222"/>
      <c r="JP33" s="222"/>
      <c r="JQ33" s="222"/>
      <c r="JR33" s="222"/>
      <c r="JS33" s="222"/>
      <c r="JT33" s="222"/>
      <c r="JU33" s="222"/>
      <c r="JV33" s="222"/>
      <c r="JW33" s="222"/>
    </row>
    <row r="34" spans="1:283" s="3" customFormat="1" ht="12.75" customHeight="1" x14ac:dyDescent="0.2">
      <c r="A34" s="151"/>
      <c r="B34" s="225" t="s">
        <v>606</v>
      </c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  <c r="AA34" s="225"/>
      <c r="AB34" s="225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5"/>
      <c r="AX34" s="225"/>
      <c r="AY34" s="225"/>
      <c r="AZ34" s="225"/>
      <c r="BA34" s="225"/>
      <c r="BB34" s="225"/>
      <c r="BC34" s="225"/>
      <c r="BD34" s="225"/>
      <c r="BE34" s="225"/>
      <c r="BF34" s="225"/>
      <c r="BG34" s="225"/>
      <c r="BH34" s="225"/>
      <c r="BI34" s="225"/>
      <c r="BJ34" s="225"/>
      <c r="BK34" s="225"/>
      <c r="BL34" s="225"/>
      <c r="BM34" s="225"/>
      <c r="BN34" s="225"/>
      <c r="BO34" s="225"/>
      <c r="BP34" s="225"/>
      <c r="BQ34" s="225"/>
      <c r="BR34" s="225"/>
      <c r="BS34" s="225"/>
      <c r="BT34" s="225"/>
      <c r="BU34" s="225"/>
      <c r="BV34" s="225"/>
      <c r="BW34" s="225"/>
      <c r="BX34" s="225"/>
      <c r="BY34" s="225"/>
      <c r="BZ34" s="225"/>
      <c r="CA34" s="225"/>
      <c r="CB34" s="225"/>
      <c r="CC34" s="225"/>
      <c r="CD34" s="225"/>
      <c r="CE34" s="225"/>
      <c r="CF34" s="225"/>
      <c r="CG34" s="225"/>
      <c r="CH34" s="225"/>
      <c r="CI34" s="225"/>
      <c r="CJ34" s="225"/>
      <c r="CK34" s="225"/>
      <c r="CL34" s="225"/>
      <c r="CM34" s="225"/>
      <c r="CN34" s="225"/>
      <c r="CO34" s="225"/>
      <c r="CP34" s="225"/>
      <c r="CQ34" s="225"/>
      <c r="CR34" s="225"/>
      <c r="CS34" s="225"/>
      <c r="CT34" s="225"/>
      <c r="CU34" s="225"/>
      <c r="CV34" s="225"/>
      <c r="CW34" s="225"/>
      <c r="CX34" s="225"/>
      <c r="CY34" s="225"/>
      <c r="CZ34" s="225"/>
      <c r="DA34" s="225"/>
      <c r="DB34" s="225"/>
      <c r="DC34" s="222"/>
      <c r="DD34" s="222"/>
      <c r="DE34" s="222"/>
      <c r="DF34" s="222"/>
      <c r="DG34" s="222"/>
      <c r="DH34" s="222"/>
      <c r="DI34" s="222"/>
      <c r="DJ34" s="222"/>
      <c r="DK34" s="222"/>
      <c r="DL34" s="222"/>
      <c r="DM34" s="222"/>
      <c r="DN34" s="222"/>
      <c r="DO34" s="222"/>
      <c r="DP34" s="222"/>
      <c r="DQ34" s="222"/>
      <c r="DR34" s="222"/>
      <c r="DS34" s="222"/>
      <c r="DT34" s="222"/>
      <c r="DU34" s="222"/>
      <c r="DV34" s="222"/>
      <c r="DW34" s="222"/>
      <c r="DX34" s="222"/>
      <c r="DY34" s="222"/>
      <c r="DZ34" s="222"/>
      <c r="EA34" s="222"/>
      <c r="EB34" s="222"/>
      <c r="EC34" s="222"/>
      <c r="ED34" s="222"/>
      <c r="EE34" s="222"/>
      <c r="EF34" s="222"/>
      <c r="EG34" s="222"/>
      <c r="EH34" s="222"/>
      <c r="EI34" s="222"/>
      <c r="EJ34" s="222"/>
      <c r="EK34" s="222"/>
      <c r="EL34" s="222"/>
      <c r="EM34" s="222"/>
      <c r="EN34" s="222"/>
      <c r="EO34" s="222"/>
      <c r="EP34" s="222"/>
      <c r="EQ34" s="222"/>
      <c r="ER34" s="222"/>
      <c r="ES34" s="222"/>
      <c r="ET34" s="222"/>
      <c r="EU34" s="222"/>
      <c r="EV34" s="222"/>
      <c r="EW34" s="222"/>
      <c r="EX34" s="222"/>
      <c r="EY34" s="222"/>
      <c r="EZ34" s="222"/>
      <c r="FA34" s="222"/>
      <c r="FB34" s="222"/>
      <c r="FC34" s="222"/>
      <c r="FD34" s="222"/>
      <c r="FE34" s="222"/>
      <c r="FF34" s="222"/>
      <c r="FG34" s="222"/>
      <c r="FH34" s="222"/>
      <c r="FI34" s="222"/>
      <c r="FJ34" s="222"/>
      <c r="FK34" s="222"/>
      <c r="FL34" s="222"/>
      <c r="FM34" s="222"/>
      <c r="FN34" s="222"/>
      <c r="FO34" s="222"/>
      <c r="FP34" s="222"/>
      <c r="FQ34" s="222"/>
      <c r="FR34" s="222"/>
      <c r="FS34" s="222"/>
      <c r="FT34" s="222"/>
      <c r="FU34" s="222"/>
      <c r="FV34" s="222"/>
      <c r="FW34" s="222"/>
      <c r="FX34" s="222"/>
      <c r="FY34" s="222"/>
      <c r="FZ34" s="222"/>
      <c r="GA34" s="222"/>
      <c r="GB34" s="222"/>
      <c r="GC34" s="222"/>
      <c r="GD34" s="222"/>
      <c r="GE34" s="222"/>
      <c r="GF34" s="222"/>
      <c r="GG34" s="222"/>
      <c r="GH34" s="222"/>
      <c r="GI34" s="222"/>
      <c r="GJ34" s="222"/>
      <c r="GK34" s="222"/>
      <c r="GL34" s="222"/>
      <c r="GM34" s="222"/>
      <c r="GN34" s="222"/>
      <c r="GO34" s="222"/>
      <c r="GP34" s="222"/>
      <c r="GQ34" s="222"/>
      <c r="GR34" s="222"/>
      <c r="GS34" s="222"/>
      <c r="GT34" s="222"/>
      <c r="GU34" s="222"/>
      <c r="GV34" s="222"/>
      <c r="GW34" s="222"/>
      <c r="GX34" s="222"/>
      <c r="GY34" s="222"/>
      <c r="GZ34" s="222"/>
      <c r="HA34" s="222"/>
      <c r="HB34" s="222"/>
      <c r="HC34" s="222"/>
      <c r="HD34" s="222"/>
      <c r="HE34" s="222"/>
      <c r="HF34" s="222"/>
      <c r="HG34" s="222"/>
      <c r="HH34" s="222"/>
      <c r="HI34" s="222"/>
      <c r="HJ34" s="222"/>
      <c r="HK34" s="222"/>
      <c r="HL34" s="222"/>
      <c r="HM34" s="222"/>
      <c r="HN34" s="222"/>
      <c r="HO34" s="222"/>
      <c r="HP34" s="222"/>
      <c r="HQ34" s="222"/>
      <c r="HR34" s="222"/>
      <c r="HS34" s="222"/>
      <c r="HT34" s="222"/>
      <c r="HU34" s="222"/>
      <c r="HV34" s="222"/>
      <c r="HW34" s="222"/>
      <c r="HX34" s="222"/>
      <c r="HY34" s="222"/>
      <c r="HZ34" s="222"/>
      <c r="IA34" s="222"/>
      <c r="IB34" s="222"/>
      <c r="IC34" s="222"/>
      <c r="ID34" s="222"/>
      <c r="IE34" s="222"/>
      <c r="IF34" s="222"/>
      <c r="IG34" s="222"/>
      <c r="IH34" s="222"/>
      <c r="II34" s="222"/>
      <c r="IJ34" s="222"/>
      <c r="IK34" s="222"/>
      <c r="IL34" s="222"/>
      <c r="IM34" s="222"/>
      <c r="IN34" s="222"/>
      <c r="IO34" s="222"/>
      <c r="IP34" s="222"/>
      <c r="IQ34" s="222"/>
      <c r="IR34" s="222"/>
      <c r="IS34" s="222"/>
      <c r="IT34" s="222"/>
      <c r="IU34" s="222"/>
      <c r="IV34" s="222"/>
      <c r="IW34" s="222"/>
      <c r="IX34" s="222"/>
      <c r="IY34" s="222"/>
      <c r="IZ34" s="222"/>
      <c r="JA34" s="222"/>
      <c r="JB34" s="222"/>
      <c r="JC34" s="222"/>
      <c r="JD34" s="222"/>
      <c r="JE34" s="222"/>
      <c r="JF34" s="222"/>
      <c r="JG34" s="222"/>
      <c r="JH34" s="222"/>
      <c r="JI34" s="222"/>
      <c r="JJ34" s="222"/>
      <c r="JK34" s="222"/>
      <c r="JL34" s="222"/>
      <c r="JM34" s="222"/>
      <c r="JN34" s="222"/>
      <c r="JO34" s="222"/>
      <c r="JP34" s="222"/>
      <c r="JQ34" s="222"/>
      <c r="JR34" s="222"/>
      <c r="JS34" s="222"/>
      <c r="JT34" s="222"/>
      <c r="JU34" s="222"/>
      <c r="JV34" s="222"/>
      <c r="JW34" s="222"/>
    </row>
    <row r="35" spans="1:283" s="3" customFormat="1" ht="12.75" customHeight="1" x14ac:dyDescent="0.2">
      <c r="A35" s="151"/>
      <c r="B35" s="225" t="s">
        <v>607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225"/>
      <c r="BE35" s="225"/>
      <c r="BF35" s="225"/>
      <c r="BG35" s="225"/>
      <c r="BH35" s="225"/>
      <c r="BI35" s="225"/>
      <c r="BJ35" s="225"/>
      <c r="BK35" s="225"/>
      <c r="BL35" s="225"/>
      <c r="BM35" s="225"/>
      <c r="BN35" s="225"/>
      <c r="BO35" s="225"/>
      <c r="BP35" s="225"/>
      <c r="BQ35" s="225"/>
      <c r="BR35" s="225"/>
      <c r="BS35" s="225"/>
      <c r="BT35" s="225"/>
      <c r="BU35" s="225"/>
      <c r="BV35" s="225"/>
      <c r="BW35" s="225"/>
      <c r="BX35" s="225"/>
      <c r="BY35" s="225"/>
      <c r="BZ35" s="225"/>
      <c r="CA35" s="225"/>
      <c r="CB35" s="225"/>
      <c r="CC35" s="225"/>
      <c r="CD35" s="225"/>
      <c r="CE35" s="225"/>
      <c r="CF35" s="225"/>
      <c r="CG35" s="225"/>
      <c r="CH35" s="225"/>
      <c r="CI35" s="225"/>
      <c r="CJ35" s="225"/>
      <c r="CK35" s="225"/>
      <c r="CL35" s="225"/>
      <c r="CM35" s="225"/>
      <c r="CN35" s="225"/>
      <c r="CO35" s="225"/>
      <c r="CP35" s="225"/>
      <c r="CQ35" s="225"/>
      <c r="CR35" s="225"/>
      <c r="CS35" s="225"/>
      <c r="CT35" s="225"/>
      <c r="CU35" s="225"/>
      <c r="CV35" s="225"/>
      <c r="CW35" s="225"/>
      <c r="CX35" s="225"/>
      <c r="CY35" s="225"/>
      <c r="CZ35" s="225"/>
      <c r="DA35" s="225"/>
      <c r="DB35" s="225"/>
      <c r="DC35" s="222"/>
      <c r="DD35" s="222"/>
      <c r="DE35" s="222"/>
      <c r="DF35" s="222"/>
      <c r="DG35" s="222"/>
      <c r="DH35" s="222"/>
      <c r="DI35" s="222"/>
      <c r="DJ35" s="222"/>
      <c r="DK35" s="222"/>
      <c r="DL35" s="222"/>
      <c r="DM35" s="222"/>
      <c r="DN35" s="222"/>
      <c r="DO35" s="222"/>
      <c r="DP35" s="222"/>
      <c r="DQ35" s="222"/>
      <c r="DR35" s="222"/>
      <c r="DS35" s="222"/>
      <c r="DT35" s="222"/>
      <c r="DU35" s="222"/>
      <c r="DV35" s="222"/>
      <c r="DW35" s="222"/>
      <c r="DX35" s="222"/>
      <c r="DY35" s="222"/>
      <c r="DZ35" s="222"/>
      <c r="EA35" s="222"/>
      <c r="EB35" s="222"/>
      <c r="EC35" s="222"/>
      <c r="ED35" s="222"/>
      <c r="EE35" s="222"/>
      <c r="EF35" s="22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  <c r="EZ35" s="222"/>
      <c r="FA35" s="222"/>
      <c r="FB35" s="222"/>
      <c r="FC35" s="222"/>
      <c r="FD35" s="222"/>
      <c r="FE35" s="222"/>
      <c r="FF35" s="222"/>
      <c r="FG35" s="222"/>
      <c r="FH35" s="222"/>
      <c r="FI35" s="222"/>
      <c r="FJ35" s="222"/>
      <c r="FK35" s="222"/>
      <c r="FL35" s="222"/>
      <c r="FM35" s="222"/>
      <c r="FN35" s="222"/>
      <c r="FO35" s="222"/>
      <c r="FP35" s="222"/>
      <c r="FQ35" s="222"/>
      <c r="FR35" s="222"/>
      <c r="FS35" s="222"/>
      <c r="FT35" s="222"/>
      <c r="FU35" s="222"/>
      <c r="FV35" s="222"/>
      <c r="FW35" s="222"/>
      <c r="FX35" s="222"/>
      <c r="FY35" s="222"/>
      <c r="FZ35" s="222"/>
      <c r="GA35" s="222"/>
      <c r="GB35" s="222"/>
      <c r="GC35" s="222"/>
      <c r="GD35" s="222"/>
      <c r="GE35" s="222"/>
      <c r="GF35" s="222"/>
      <c r="GG35" s="222"/>
      <c r="GH35" s="222"/>
      <c r="GI35" s="222"/>
      <c r="GJ35" s="222"/>
      <c r="GK35" s="222"/>
      <c r="GL35" s="222"/>
      <c r="GM35" s="222"/>
      <c r="GN35" s="222"/>
      <c r="GO35" s="222"/>
      <c r="GP35" s="222"/>
      <c r="GQ35" s="222"/>
      <c r="GR35" s="222"/>
      <c r="GS35" s="222"/>
      <c r="GT35" s="222"/>
      <c r="GU35" s="222"/>
      <c r="GV35" s="222"/>
      <c r="GW35" s="222"/>
      <c r="GX35" s="222"/>
      <c r="GY35" s="222"/>
      <c r="GZ35" s="222"/>
      <c r="HA35" s="222"/>
      <c r="HB35" s="222"/>
      <c r="HC35" s="222"/>
      <c r="HD35" s="222"/>
      <c r="HE35" s="222"/>
      <c r="HF35" s="222"/>
      <c r="HG35" s="222"/>
      <c r="HH35" s="222"/>
      <c r="HI35" s="222"/>
      <c r="HJ35" s="222"/>
      <c r="HK35" s="222"/>
      <c r="HL35" s="222"/>
      <c r="HM35" s="222"/>
      <c r="HN35" s="222"/>
      <c r="HO35" s="222"/>
      <c r="HP35" s="222"/>
      <c r="HQ35" s="222"/>
      <c r="HR35" s="222"/>
      <c r="HS35" s="222"/>
      <c r="HT35" s="222"/>
      <c r="HU35" s="222"/>
      <c r="HV35" s="222"/>
      <c r="HW35" s="222"/>
      <c r="HX35" s="222"/>
      <c r="HY35" s="222"/>
      <c r="HZ35" s="222"/>
      <c r="IA35" s="222"/>
      <c r="IB35" s="222"/>
      <c r="IC35" s="222"/>
      <c r="ID35" s="222"/>
      <c r="IE35" s="222"/>
      <c r="IF35" s="222"/>
      <c r="IG35" s="222"/>
      <c r="IH35" s="222"/>
      <c r="II35" s="222"/>
      <c r="IJ35" s="222"/>
      <c r="IK35" s="222"/>
      <c r="IL35" s="222"/>
      <c r="IM35" s="222"/>
      <c r="IN35" s="222"/>
      <c r="IO35" s="222"/>
      <c r="IP35" s="222"/>
      <c r="IQ35" s="222"/>
      <c r="IR35" s="222"/>
      <c r="IS35" s="222"/>
      <c r="IT35" s="222"/>
      <c r="IU35" s="222"/>
      <c r="IV35" s="222"/>
      <c r="IW35" s="222"/>
      <c r="IX35" s="222"/>
      <c r="IY35" s="222"/>
      <c r="IZ35" s="222"/>
      <c r="JA35" s="222"/>
      <c r="JB35" s="222"/>
      <c r="JC35" s="222"/>
      <c r="JD35" s="222"/>
      <c r="JE35" s="222"/>
      <c r="JF35" s="222"/>
      <c r="JG35" s="222"/>
      <c r="JH35" s="222"/>
      <c r="JI35" s="222"/>
      <c r="JJ35" s="222"/>
      <c r="JK35" s="222"/>
      <c r="JL35" s="222"/>
      <c r="JM35" s="222"/>
      <c r="JN35" s="222"/>
      <c r="JO35" s="222"/>
      <c r="JP35" s="222"/>
      <c r="JQ35" s="222"/>
      <c r="JR35" s="222"/>
      <c r="JS35" s="222"/>
      <c r="JT35" s="222"/>
      <c r="JU35" s="222"/>
      <c r="JV35" s="222"/>
      <c r="JW35" s="222"/>
    </row>
    <row r="36" spans="1:283" s="139" customFormat="1" ht="6.75" customHeight="1" x14ac:dyDescent="0.2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  <c r="CT36" s="156"/>
      <c r="CU36" s="156"/>
      <c r="CV36" s="156"/>
      <c r="CW36" s="156"/>
      <c r="CX36" s="156"/>
      <c r="CY36" s="156"/>
      <c r="CZ36" s="156"/>
      <c r="DA36" s="156"/>
      <c r="DB36" s="156"/>
      <c r="DC36" s="222"/>
      <c r="DD36" s="222"/>
      <c r="DE36" s="222"/>
      <c r="DF36" s="222"/>
      <c r="DG36" s="222"/>
      <c r="DH36" s="222"/>
      <c r="DI36" s="222"/>
      <c r="DJ36" s="222"/>
      <c r="DK36" s="222"/>
      <c r="DL36" s="222"/>
      <c r="DM36" s="222"/>
      <c r="DN36" s="222"/>
      <c r="DO36" s="222"/>
      <c r="DP36" s="222"/>
      <c r="DQ36" s="222"/>
      <c r="DR36" s="222"/>
      <c r="DS36" s="222"/>
      <c r="DT36" s="222"/>
      <c r="DU36" s="222"/>
      <c r="DV36" s="222"/>
      <c r="DW36" s="222"/>
      <c r="DX36" s="222"/>
      <c r="DY36" s="222"/>
      <c r="DZ36" s="222"/>
      <c r="EA36" s="222"/>
      <c r="EB36" s="222"/>
      <c r="EC36" s="222"/>
      <c r="ED36" s="222"/>
      <c r="EE36" s="222"/>
      <c r="EF36" s="222"/>
      <c r="EG36" s="222"/>
      <c r="EH36" s="222"/>
      <c r="EI36" s="222"/>
      <c r="EJ36" s="222"/>
      <c r="EK36" s="222"/>
      <c r="EL36" s="222"/>
      <c r="EM36" s="222"/>
      <c r="EN36" s="222"/>
      <c r="EO36" s="222"/>
      <c r="EP36" s="222"/>
      <c r="EQ36" s="222"/>
      <c r="ER36" s="222"/>
      <c r="ES36" s="222"/>
      <c r="ET36" s="222"/>
      <c r="EU36" s="222"/>
      <c r="EV36" s="222"/>
      <c r="EW36" s="222"/>
      <c r="EX36" s="222"/>
      <c r="EY36" s="222"/>
      <c r="EZ36" s="222"/>
      <c r="FA36" s="222"/>
      <c r="FB36" s="222"/>
      <c r="FC36" s="222"/>
      <c r="FD36" s="222"/>
      <c r="FE36" s="222"/>
      <c r="FF36" s="222"/>
      <c r="FG36" s="222"/>
      <c r="FH36" s="222"/>
      <c r="FI36" s="222"/>
      <c r="FJ36" s="222"/>
      <c r="FK36" s="222"/>
      <c r="FL36" s="222"/>
      <c r="FM36" s="222"/>
      <c r="FN36" s="222"/>
      <c r="FO36" s="222"/>
      <c r="FP36" s="222"/>
      <c r="FQ36" s="222"/>
      <c r="FR36" s="222"/>
      <c r="FS36" s="222"/>
      <c r="FT36" s="222"/>
      <c r="FU36" s="222"/>
      <c r="FV36" s="222"/>
      <c r="FW36" s="222"/>
      <c r="FX36" s="222"/>
      <c r="FY36" s="222"/>
      <c r="FZ36" s="222"/>
      <c r="GA36" s="222"/>
      <c r="GB36" s="222"/>
      <c r="GC36" s="222"/>
      <c r="GD36" s="222"/>
      <c r="GE36" s="222"/>
      <c r="GF36" s="222"/>
      <c r="GG36" s="222"/>
      <c r="GH36" s="222"/>
      <c r="GI36" s="222"/>
      <c r="GJ36" s="222"/>
      <c r="GK36" s="222"/>
      <c r="GL36" s="222"/>
      <c r="GM36" s="222"/>
      <c r="GN36" s="222"/>
      <c r="GO36" s="222"/>
      <c r="GP36" s="222"/>
      <c r="GQ36" s="222"/>
      <c r="GR36" s="222"/>
      <c r="GS36" s="222"/>
      <c r="GT36" s="222"/>
      <c r="GU36" s="222"/>
      <c r="GV36" s="222"/>
      <c r="GW36" s="222"/>
      <c r="GX36" s="222"/>
      <c r="GY36" s="222"/>
      <c r="GZ36" s="222"/>
      <c r="HA36" s="222"/>
      <c r="HB36" s="222"/>
      <c r="HC36" s="222"/>
      <c r="HD36" s="222"/>
      <c r="HE36" s="222"/>
      <c r="HF36" s="222"/>
      <c r="HG36" s="222"/>
      <c r="HH36" s="222"/>
      <c r="HI36" s="222"/>
      <c r="HJ36" s="222"/>
      <c r="HK36" s="222"/>
      <c r="HL36" s="222"/>
      <c r="HM36" s="222"/>
      <c r="HN36" s="222"/>
      <c r="HO36" s="222"/>
      <c r="HP36" s="222"/>
      <c r="HQ36" s="222"/>
      <c r="HR36" s="222"/>
      <c r="HS36" s="222"/>
      <c r="HT36" s="222"/>
      <c r="HU36" s="222"/>
      <c r="HV36" s="222"/>
      <c r="HW36" s="222"/>
      <c r="HX36" s="222"/>
      <c r="HY36" s="222"/>
      <c r="HZ36" s="222"/>
      <c r="IA36" s="222"/>
      <c r="IB36" s="222"/>
      <c r="IC36" s="222"/>
      <c r="ID36" s="222"/>
      <c r="IE36" s="222"/>
      <c r="IF36" s="222"/>
      <c r="IG36" s="222"/>
      <c r="IH36" s="222"/>
      <c r="II36" s="222"/>
      <c r="IJ36" s="222"/>
      <c r="IK36" s="222"/>
      <c r="IL36" s="222"/>
      <c r="IM36" s="222"/>
      <c r="IN36" s="222"/>
      <c r="IO36" s="222"/>
      <c r="IP36" s="222"/>
      <c r="IQ36" s="222"/>
      <c r="IR36" s="222"/>
      <c r="IS36" s="222"/>
      <c r="IT36" s="222"/>
      <c r="IU36" s="222"/>
      <c r="IV36" s="222"/>
      <c r="IW36" s="222"/>
      <c r="IX36" s="222"/>
      <c r="IY36" s="222"/>
      <c r="IZ36" s="222"/>
      <c r="JA36" s="222"/>
      <c r="JB36" s="222"/>
      <c r="JC36" s="222"/>
      <c r="JD36" s="222"/>
      <c r="JE36" s="222"/>
      <c r="JF36" s="222"/>
      <c r="JG36" s="222"/>
      <c r="JH36" s="222"/>
      <c r="JI36" s="222"/>
      <c r="JJ36" s="222"/>
      <c r="JK36" s="222"/>
      <c r="JL36" s="222"/>
      <c r="JM36" s="222"/>
      <c r="JN36" s="222"/>
      <c r="JO36" s="222"/>
      <c r="JP36" s="222"/>
      <c r="JQ36" s="222"/>
      <c r="JR36" s="222"/>
      <c r="JS36" s="222"/>
      <c r="JT36" s="222"/>
      <c r="JU36" s="222"/>
      <c r="JV36" s="222"/>
      <c r="JW36" s="222"/>
    </row>
    <row r="37" spans="1:283" s="146" customFormat="1" ht="15" customHeight="1" x14ac:dyDescent="0.2">
      <c r="A37" s="164"/>
      <c r="B37" s="253" t="s">
        <v>20</v>
      </c>
      <c r="C37" s="254"/>
      <c r="D37" s="254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  <c r="AD37" s="254"/>
      <c r="AE37" s="255"/>
      <c r="AF37" s="259" t="s">
        <v>21</v>
      </c>
      <c r="AG37" s="259"/>
      <c r="AH37" s="259"/>
      <c r="AI37" s="259"/>
      <c r="AJ37" s="259"/>
      <c r="AK37" s="259"/>
      <c r="AL37" s="259"/>
      <c r="AM37" s="259"/>
      <c r="AN37" s="259"/>
      <c r="AO37" s="259" t="s">
        <v>22</v>
      </c>
      <c r="AP37" s="259"/>
      <c r="AQ37" s="259"/>
      <c r="AR37" s="259"/>
      <c r="AS37" s="259"/>
      <c r="AT37" s="259"/>
      <c r="AU37" s="259"/>
      <c r="AV37" s="259"/>
      <c r="AW37" s="259"/>
      <c r="AX37" s="259"/>
      <c r="AY37" s="259"/>
      <c r="AZ37" s="259"/>
      <c r="BA37" s="259"/>
      <c r="BB37" s="259"/>
      <c r="BC37" s="259"/>
      <c r="BD37" s="259"/>
      <c r="BE37" s="259"/>
      <c r="BF37" s="259"/>
      <c r="BG37" s="259"/>
      <c r="BH37" s="259"/>
      <c r="BI37" s="259"/>
      <c r="BJ37" s="259"/>
      <c r="BK37" s="259"/>
      <c r="BL37" s="259"/>
      <c r="BM37" s="259"/>
      <c r="BN37" s="259"/>
      <c r="BO37" s="259"/>
      <c r="BP37" s="259"/>
      <c r="BQ37" s="259"/>
      <c r="BR37" s="259"/>
      <c r="BS37" s="259"/>
      <c r="BT37" s="259"/>
      <c r="BU37" s="259"/>
      <c r="BV37" s="259"/>
      <c r="BW37" s="259"/>
      <c r="BX37" s="259"/>
      <c r="BY37" s="259"/>
      <c r="BZ37" s="259"/>
      <c r="CA37" s="259"/>
      <c r="CB37" s="259"/>
      <c r="CC37" s="259"/>
      <c r="CD37" s="259"/>
      <c r="CE37" s="259"/>
      <c r="CF37" s="259"/>
      <c r="CG37" s="259"/>
      <c r="CH37" s="259"/>
      <c r="CI37" s="259"/>
      <c r="CJ37" s="259"/>
      <c r="CK37" s="259"/>
      <c r="CL37" s="259"/>
      <c r="CM37" s="259"/>
      <c r="CN37" s="259"/>
      <c r="CO37" s="259"/>
      <c r="CP37" s="259"/>
      <c r="CQ37" s="259"/>
      <c r="CR37" s="259"/>
      <c r="CS37" s="259"/>
      <c r="CT37" s="259"/>
      <c r="CU37" s="259"/>
      <c r="CV37" s="259"/>
      <c r="CW37" s="259"/>
      <c r="CX37" s="259"/>
      <c r="CY37" s="259"/>
      <c r="CZ37" s="259"/>
      <c r="DA37" s="259"/>
      <c r="DB37" s="259"/>
      <c r="DC37" s="222"/>
      <c r="DD37" s="222"/>
      <c r="DE37" s="222"/>
      <c r="DF37" s="222"/>
      <c r="DG37" s="222"/>
      <c r="DH37" s="222"/>
      <c r="DI37" s="222"/>
      <c r="DJ37" s="222"/>
      <c r="DK37" s="222"/>
      <c r="DL37" s="222"/>
      <c r="DM37" s="222"/>
      <c r="DN37" s="222"/>
      <c r="DO37" s="222"/>
      <c r="DP37" s="222"/>
      <c r="DQ37" s="222"/>
      <c r="DR37" s="222"/>
      <c r="DS37" s="222"/>
      <c r="DT37" s="222"/>
      <c r="DU37" s="222"/>
      <c r="DV37" s="222"/>
      <c r="DW37" s="222"/>
      <c r="DX37" s="222"/>
      <c r="DY37" s="222"/>
      <c r="DZ37" s="222"/>
      <c r="EA37" s="222"/>
      <c r="EB37" s="222"/>
      <c r="EC37" s="222"/>
      <c r="ED37" s="222"/>
      <c r="EE37" s="222"/>
      <c r="EF37" s="222"/>
      <c r="EG37" s="222"/>
      <c r="EH37" s="222"/>
      <c r="EI37" s="222"/>
      <c r="EJ37" s="222"/>
      <c r="EK37" s="222"/>
      <c r="EL37" s="222"/>
      <c r="EM37" s="222"/>
      <c r="EN37" s="222"/>
      <c r="EO37" s="222"/>
      <c r="EP37" s="222"/>
      <c r="EQ37" s="222"/>
      <c r="ER37" s="222"/>
      <c r="ES37" s="222"/>
      <c r="ET37" s="222"/>
      <c r="EU37" s="222"/>
      <c r="EV37" s="222"/>
      <c r="EW37" s="222"/>
      <c r="EX37" s="222"/>
      <c r="EY37" s="222"/>
      <c r="EZ37" s="222"/>
      <c r="FA37" s="222"/>
      <c r="FB37" s="222"/>
      <c r="FC37" s="222"/>
      <c r="FD37" s="222"/>
      <c r="FE37" s="222"/>
      <c r="FF37" s="222"/>
      <c r="FG37" s="222"/>
      <c r="FH37" s="222"/>
      <c r="FI37" s="222"/>
      <c r="FJ37" s="222"/>
      <c r="FK37" s="222"/>
      <c r="FL37" s="222"/>
      <c r="FM37" s="222"/>
      <c r="FN37" s="222"/>
      <c r="FO37" s="222"/>
      <c r="FP37" s="222"/>
      <c r="FQ37" s="222"/>
      <c r="FR37" s="222"/>
      <c r="FS37" s="222"/>
      <c r="FT37" s="222"/>
      <c r="FU37" s="222"/>
      <c r="FV37" s="222"/>
      <c r="FW37" s="222"/>
      <c r="FX37" s="222"/>
      <c r="FY37" s="222"/>
      <c r="FZ37" s="222"/>
      <c r="GA37" s="222"/>
      <c r="GB37" s="222"/>
      <c r="GC37" s="222"/>
      <c r="GD37" s="222"/>
      <c r="GE37" s="222"/>
      <c r="GF37" s="222"/>
      <c r="GG37" s="222"/>
      <c r="GH37" s="222"/>
      <c r="GI37" s="222"/>
      <c r="GJ37" s="222"/>
      <c r="GK37" s="222"/>
      <c r="GL37" s="222"/>
      <c r="GM37" s="222"/>
      <c r="GN37" s="222"/>
      <c r="GO37" s="222"/>
      <c r="GP37" s="222"/>
      <c r="GQ37" s="222"/>
      <c r="GR37" s="222"/>
      <c r="GS37" s="222"/>
      <c r="GT37" s="222"/>
      <c r="GU37" s="222"/>
      <c r="GV37" s="222"/>
      <c r="GW37" s="222"/>
      <c r="GX37" s="222"/>
      <c r="GY37" s="222"/>
      <c r="GZ37" s="222"/>
      <c r="HA37" s="222"/>
      <c r="HB37" s="222"/>
      <c r="HC37" s="222"/>
      <c r="HD37" s="222"/>
      <c r="HE37" s="222"/>
      <c r="HF37" s="222"/>
      <c r="HG37" s="222"/>
      <c r="HH37" s="222"/>
      <c r="HI37" s="222"/>
      <c r="HJ37" s="222"/>
      <c r="HK37" s="222"/>
      <c r="HL37" s="222"/>
      <c r="HM37" s="222"/>
      <c r="HN37" s="222"/>
      <c r="HO37" s="222"/>
      <c r="HP37" s="222"/>
      <c r="HQ37" s="222"/>
      <c r="HR37" s="222"/>
      <c r="HS37" s="222"/>
      <c r="HT37" s="222"/>
      <c r="HU37" s="222"/>
      <c r="HV37" s="222"/>
      <c r="HW37" s="222"/>
      <c r="HX37" s="222"/>
      <c r="HY37" s="222"/>
      <c r="HZ37" s="222"/>
      <c r="IA37" s="222"/>
      <c r="IB37" s="222"/>
      <c r="IC37" s="222"/>
      <c r="ID37" s="222"/>
      <c r="IE37" s="222"/>
      <c r="IF37" s="222"/>
      <c r="IG37" s="222"/>
      <c r="IH37" s="222"/>
      <c r="II37" s="222"/>
      <c r="IJ37" s="222"/>
      <c r="IK37" s="222"/>
      <c r="IL37" s="222"/>
      <c r="IM37" s="222"/>
      <c r="IN37" s="222"/>
      <c r="IO37" s="222"/>
      <c r="IP37" s="222"/>
      <c r="IQ37" s="222"/>
      <c r="IR37" s="222"/>
      <c r="IS37" s="222"/>
      <c r="IT37" s="222"/>
      <c r="IU37" s="222"/>
      <c r="IV37" s="222"/>
      <c r="IW37" s="222"/>
      <c r="IX37" s="222"/>
      <c r="IY37" s="222"/>
      <c r="IZ37" s="222"/>
      <c r="JA37" s="222"/>
      <c r="JB37" s="222"/>
      <c r="JC37" s="222"/>
      <c r="JD37" s="222"/>
      <c r="JE37" s="222"/>
      <c r="JF37" s="222"/>
      <c r="JG37" s="222"/>
      <c r="JH37" s="222"/>
      <c r="JI37" s="222"/>
      <c r="JJ37" s="222"/>
      <c r="JK37" s="222"/>
      <c r="JL37" s="222"/>
      <c r="JM37" s="222"/>
      <c r="JN37" s="222"/>
      <c r="JO37" s="222"/>
      <c r="JP37" s="222"/>
      <c r="JQ37" s="222"/>
      <c r="JR37" s="222"/>
      <c r="JS37" s="222"/>
      <c r="JT37" s="222"/>
      <c r="JU37" s="222"/>
      <c r="JV37" s="222"/>
      <c r="JW37" s="222"/>
    </row>
    <row r="38" spans="1:283" s="146" customFormat="1" ht="28.5" customHeight="1" x14ac:dyDescent="0.2">
      <c r="A38" s="164"/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8"/>
      <c r="AF38" s="259"/>
      <c r="AG38" s="259"/>
      <c r="AH38" s="259"/>
      <c r="AI38" s="259"/>
      <c r="AJ38" s="259"/>
      <c r="AK38" s="259"/>
      <c r="AL38" s="259"/>
      <c r="AM38" s="259"/>
      <c r="AN38" s="259"/>
      <c r="AO38" s="260" t="s">
        <v>23</v>
      </c>
      <c r="AP38" s="260"/>
      <c r="AQ38" s="260"/>
      <c r="AR38" s="260"/>
      <c r="AS38" s="260"/>
      <c r="AT38" s="260"/>
      <c r="AU38" s="260"/>
      <c r="AV38" s="260"/>
      <c r="AW38" s="260"/>
      <c r="AX38" s="260"/>
      <c r="AY38" s="260"/>
      <c r="AZ38" s="260" t="s">
        <v>24</v>
      </c>
      <c r="BA38" s="260"/>
      <c r="BB38" s="260"/>
      <c r="BC38" s="260"/>
      <c r="BD38" s="260"/>
      <c r="BE38" s="260"/>
      <c r="BF38" s="260"/>
      <c r="BG38" s="260"/>
      <c r="BH38" s="260"/>
      <c r="BI38" s="260"/>
      <c r="BJ38" s="260"/>
      <c r="BK38" s="260" t="s">
        <v>25</v>
      </c>
      <c r="BL38" s="260"/>
      <c r="BM38" s="260"/>
      <c r="BN38" s="260"/>
      <c r="BO38" s="260"/>
      <c r="BP38" s="260"/>
      <c r="BQ38" s="260"/>
      <c r="BR38" s="260"/>
      <c r="BS38" s="260"/>
      <c r="BT38" s="260"/>
      <c r="BU38" s="260"/>
      <c r="BV38" s="260" t="s">
        <v>26</v>
      </c>
      <c r="BW38" s="260"/>
      <c r="BX38" s="260"/>
      <c r="BY38" s="260"/>
      <c r="BZ38" s="260"/>
      <c r="CA38" s="260"/>
      <c r="CB38" s="260"/>
      <c r="CC38" s="260"/>
      <c r="CD38" s="260"/>
      <c r="CE38" s="260"/>
      <c r="CF38" s="260"/>
      <c r="CG38" s="260" t="s">
        <v>285</v>
      </c>
      <c r="CH38" s="260"/>
      <c r="CI38" s="260"/>
      <c r="CJ38" s="260"/>
      <c r="CK38" s="260"/>
      <c r="CL38" s="260"/>
      <c r="CM38" s="260"/>
      <c r="CN38" s="260"/>
      <c r="CO38" s="260"/>
      <c r="CP38" s="260"/>
      <c r="CQ38" s="260"/>
      <c r="CR38" s="261" t="s">
        <v>27</v>
      </c>
      <c r="CS38" s="261"/>
      <c r="CT38" s="261"/>
      <c r="CU38" s="261"/>
      <c r="CV38" s="261"/>
      <c r="CW38" s="261"/>
      <c r="CX38" s="261"/>
      <c r="CY38" s="261"/>
      <c r="CZ38" s="261"/>
      <c r="DA38" s="261"/>
      <c r="DB38" s="261"/>
      <c r="DC38" s="222"/>
      <c r="DD38" s="222"/>
      <c r="DE38" s="222"/>
      <c r="DF38" s="222"/>
      <c r="DG38" s="222"/>
      <c r="DH38" s="222"/>
      <c r="DI38" s="222"/>
      <c r="DJ38" s="222"/>
      <c r="DK38" s="222"/>
      <c r="DL38" s="222"/>
      <c r="DM38" s="222"/>
      <c r="DN38" s="222"/>
      <c r="DO38" s="222"/>
      <c r="DP38" s="222"/>
      <c r="DQ38" s="222"/>
      <c r="DR38" s="222"/>
      <c r="DS38" s="222"/>
      <c r="DT38" s="222"/>
      <c r="DU38" s="222"/>
      <c r="DV38" s="222"/>
      <c r="DW38" s="222"/>
      <c r="DX38" s="222"/>
      <c r="DY38" s="222"/>
      <c r="DZ38" s="222"/>
      <c r="EA38" s="222"/>
      <c r="EB38" s="222"/>
      <c r="EC38" s="222"/>
      <c r="ED38" s="222"/>
      <c r="EE38" s="222"/>
      <c r="EF38" s="222"/>
      <c r="EG38" s="222"/>
      <c r="EH38" s="222"/>
      <c r="EI38" s="222"/>
      <c r="EJ38" s="222"/>
      <c r="EK38" s="222"/>
      <c r="EL38" s="222"/>
      <c r="EM38" s="222"/>
      <c r="EN38" s="222"/>
      <c r="EO38" s="222"/>
      <c r="EP38" s="222"/>
      <c r="EQ38" s="222"/>
      <c r="ER38" s="222"/>
      <c r="ES38" s="222"/>
      <c r="ET38" s="222"/>
      <c r="EU38" s="222"/>
      <c r="EV38" s="222"/>
      <c r="EW38" s="222"/>
      <c r="EX38" s="222"/>
      <c r="EY38" s="222"/>
      <c r="EZ38" s="222"/>
      <c r="FA38" s="222"/>
      <c r="FB38" s="222"/>
      <c r="FC38" s="222"/>
      <c r="FD38" s="222"/>
      <c r="FE38" s="222"/>
      <c r="FF38" s="222"/>
      <c r="FG38" s="222"/>
      <c r="FH38" s="222"/>
      <c r="FI38" s="222"/>
      <c r="FJ38" s="222"/>
      <c r="FK38" s="222"/>
      <c r="FL38" s="222"/>
      <c r="FM38" s="222"/>
      <c r="FN38" s="222"/>
      <c r="FO38" s="222"/>
      <c r="FP38" s="222"/>
      <c r="FQ38" s="222"/>
      <c r="FR38" s="222"/>
      <c r="FS38" s="222"/>
      <c r="FT38" s="222"/>
      <c r="FU38" s="222"/>
      <c r="FV38" s="222"/>
      <c r="FW38" s="222"/>
      <c r="FX38" s="222"/>
      <c r="FY38" s="222"/>
      <c r="FZ38" s="222"/>
      <c r="GA38" s="222"/>
      <c r="GB38" s="222"/>
      <c r="GC38" s="222"/>
      <c r="GD38" s="222"/>
      <c r="GE38" s="222"/>
      <c r="GF38" s="222"/>
      <c r="GG38" s="222"/>
      <c r="GH38" s="222"/>
      <c r="GI38" s="222"/>
      <c r="GJ38" s="222"/>
      <c r="GK38" s="222"/>
      <c r="GL38" s="222"/>
      <c r="GM38" s="222"/>
      <c r="GN38" s="222"/>
      <c r="GO38" s="222"/>
      <c r="GP38" s="222"/>
      <c r="GQ38" s="222"/>
      <c r="GR38" s="222"/>
      <c r="GS38" s="222"/>
      <c r="GT38" s="222"/>
      <c r="GU38" s="222"/>
      <c r="GV38" s="222"/>
      <c r="GW38" s="222"/>
      <c r="GX38" s="222"/>
      <c r="GY38" s="222"/>
      <c r="GZ38" s="222"/>
      <c r="HA38" s="222"/>
      <c r="HB38" s="222"/>
      <c r="HC38" s="222"/>
      <c r="HD38" s="222"/>
      <c r="HE38" s="222"/>
      <c r="HF38" s="222"/>
      <c r="HG38" s="222"/>
      <c r="HH38" s="222"/>
      <c r="HI38" s="222"/>
      <c r="HJ38" s="222"/>
      <c r="HK38" s="222"/>
      <c r="HL38" s="222"/>
      <c r="HM38" s="222"/>
      <c r="HN38" s="222"/>
      <c r="HO38" s="222"/>
      <c r="HP38" s="222"/>
      <c r="HQ38" s="222"/>
      <c r="HR38" s="222"/>
      <c r="HS38" s="222"/>
      <c r="HT38" s="222"/>
      <c r="HU38" s="222"/>
      <c r="HV38" s="222"/>
      <c r="HW38" s="222"/>
      <c r="HX38" s="222"/>
      <c r="HY38" s="222"/>
      <c r="HZ38" s="222"/>
      <c r="IA38" s="222"/>
      <c r="IB38" s="222"/>
      <c r="IC38" s="222"/>
      <c r="ID38" s="222"/>
      <c r="IE38" s="222"/>
      <c r="IF38" s="222"/>
      <c r="IG38" s="222"/>
      <c r="IH38" s="222"/>
      <c r="II38" s="222"/>
      <c r="IJ38" s="222"/>
      <c r="IK38" s="222"/>
      <c r="IL38" s="222"/>
      <c r="IM38" s="222"/>
      <c r="IN38" s="222"/>
      <c r="IO38" s="222"/>
      <c r="IP38" s="222"/>
      <c r="IQ38" s="222"/>
      <c r="IR38" s="222"/>
      <c r="IS38" s="222"/>
      <c r="IT38" s="222"/>
      <c r="IU38" s="222"/>
      <c r="IV38" s="222"/>
      <c r="IW38" s="222"/>
      <c r="IX38" s="222"/>
      <c r="IY38" s="222"/>
      <c r="IZ38" s="222"/>
      <c r="JA38" s="222"/>
      <c r="JB38" s="222"/>
      <c r="JC38" s="222"/>
      <c r="JD38" s="222"/>
      <c r="JE38" s="222"/>
      <c r="JF38" s="222"/>
      <c r="JG38" s="222"/>
      <c r="JH38" s="222"/>
      <c r="JI38" s="222"/>
      <c r="JJ38" s="222"/>
      <c r="JK38" s="222"/>
      <c r="JL38" s="222"/>
      <c r="JM38" s="222"/>
      <c r="JN38" s="222"/>
      <c r="JO38" s="222"/>
      <c r="JP38" s="222"/>
      <c r="JQ38" s="222"/>
      <c r="JR38" s="222"/>
      <c r="JS38" s="222"/>
      <c r="JT38" s="222"/>
      <c r="JU38" s="222"/>
      <c r="JV38" s="222"/>
      <c r="JW38" s="222"/>
    </row>
    <row r="39" spans="1:283" s="3" customFormat="1" ht="15" customHeight="1" x14ac:dyDescent="0.2">
      <c r="A39" s="151"/>
      <c r="B39" s="239">
        <f>Сводная!C13</f>
        <v>0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1"/>
      <c r="AF39" s="242"/>
      <c r="AG39" s="243"/>
      <c r="AH39" s="243"/>
      <c r="AI39" s="243"/>
      <c r="AJ39" s="243"/>
      <c r="AK39" s="243"/>
      <c r="AL39" s="243"/>
      <c r="AM39" s="243"/>
      <c r="AN39" s="244"/>
      <c r="AO39" s="248">
        <f>IF(Сводная!I7=0,Сводная!J7,Сводная!I7)</f>
        <v>0</v>
      </c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>
        <f>IF(Сводная!I8=0,Сводная!J8,Сводная!I8)</f>
        <v>0</v>
      </c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>
        <f>IF(Сводная!I9=0,Сводная!J9,Сводная!I9)</f>
        <v>0</v>
      </c>
      <c r="BL39" s="248"/>
      <c r="BM39" s="248"/>
      <c r="BN39" s="248"/>
      <c r="BO39" s="248"/>
      <c r="BP39" s="248"/>
      <c r="BQ39" s="248"/>
      <c r="BR39" s="248"/>
      <c r="BS39" s="248"/>
      <c r="BT39" s="248"/>
      <c r="BU39" s="248"/>
      <c r="BV39" s="248">
        <f>IF(Сводная!I10=0,Сводная!J10,Сводная!I10)</f>
        <v>0</v>
      </c>
      <c r="BW39" s="248"/>
      <c r="BX39" s="248"/>
      <c r="BY39" s="248"/>
      <c r="BZ39" s="248"/>
      <c r="CA39" s="248"/>
      <c r="CB39" s="248"/>
      <c r="CC39" s="248"/>
      <c r="CD39" s="248"/>
      <c r="CE39" s="248"/>
      <c r="CF39" s="248"/>
      <c r="CG39" s="248">
        <f>IF(Сводная!I11=0,Сводная!J11,Сводная!I11)</f>
        <v>0</v>
      </c>
      <c r="CH39" s="248"/>
      <c r="CI39" s="248"/>
      <c r="CJ39" s="248"/>
      <c r="CK39" s="248"/>
      <c r="CL39" s="248"/>
      <c r="CM39" s="248"/>
      <c r="CN39" s="248"/>
      <c r="CO39" s="248"/>
      <c r="CP39" s="248"/>
      <c r="CQ39" s="248"/>
      <c r="CR39" s="249"/>
      <c r="CS39" s="249"/>
      <c r="CT39" s="249"/>
      <c r="CU39" s="249"/>
      <c r="CV39" s="249"/>
      <c r="CW39" s="249"/>
      <c r="CX39" s="249"/>
      <c r="CY39" s="249"/>
      <c r="CZ39" s="249"/>
      <c r="DA39" s="249"/>
      <c r="DB39" s="249"/>
      <c r="DC39" s="222"/>
      <c r="DD39" s="222"/>
      <c r="DE39" s="222"/>
      <c r="DF39" s="222"/>
      <c r="DG39" s="222"/>
      <c r="DH39" s="222"/>
      <c r="DI39" s="222"/>
      <c r="DJ39" s="222"/>
      <c r="DK39" s="222"/>
      <c r="DL39" s="222"/>
      <c r="DM39" s="222"/>
      <c r="DN39" s="222"/>
      <c r="DO39" s="222"/>
      <c r="DP39" s="222"/>
      <c r="DQ39" s="222"/>
      <c r="DR39" s="222"/>
      <c r="DS39" s="222"/>
      <c r="DT39" s="222"/>
      <c r="DU39" s="222"/>
      <c r="DV39" s="222"/>
      <c r="DW39" s="222"/>
      <c r="DX39" s="222"/>
      <c r="DY39" s="222"/>
      <c r="DZ39" s="222"/>
      <c r="EA39" s="222"/>
      <c r="EB39" s="222"/>
      <c r="EC39" s="222"/>
      <c r="ED39" s="222"/>
      <c r="EE39" s="222"/>
      <c r="EF39" s="222"/>
      <c r="EG39" s="222"/>
      <c r="EH39" s="222"/>
      <c r="EI39" s="222"/>
      <c r="EJ39" s="222"/>
      <c r="EK39" s="222"/>
      <c r="EL39" s="222"/>
      <c r="EM39" s="222"/>
      <c r="EN39" s="222"/>
      <c r="EO39" s="222"/>
      <c r="EP39" s="222"/>
      <c r="EQ39" s="222"/>
      <c r="ER39" s="222"/>
      <c r="ES39" s="222"/>
      <c r="ET39" s="222"/>
      <c r="EU39" s="222"/>
      <c r="EV39" s="222"/>
      <c r="EW39" s="222"/>
      <c r="EX39" s="222"/>
      <c r="EY39" s="222"/>
      <c r="EZ39" s="222"/>
      <c r="FA39" s="222"/>
      <c r="FB39" s="222"/>
      <c r="FC39" s="222"/>
      <c r="FD39" s="222"/>
      <c r="FE39" s="222"/>
      <c r="FF39" s="222"/>
      <c r="FG39" s="222"/>
      <c r="FH39" s="222"/>
      <c r="FI39" s="222"/>
      <c r="FJ39" s="222"/>
      <c r="FK39" s="222"/>
      <c r="FL39" s="222"/>
      <c r="FM39" s="222"/>
      <c r="FN39" s="222"/>
      <c r="FO39" s="222"/>
      <c r="FP39" s="222"/>
      <c r="FQ39" s="222"/>
      <c r="FR39" s="222"/>
      <c r="FS39" s="222"/>
      <c r="FT39" s="222"/>
      <c r="FU39" s="222"/>
      <c r="FV39" s="222"/>
      <c r="FW39" s="222"/>
      <c r="FX39" s="222"/>
      <c r="FY39" s="222"/>
      <c r="FZ39" s="222"/>
      <c r="GA39" s="222"/>
      <c r="GB39" s="222"/>
      <c r="GC39" s="222"/>
      <c r="GD39" s="222"/>
      <c r="GE39" s="222"/>
      <c r="GF39" s="222"/>
      <c r="GG39" s="222"/>
      <c r="GH39" s="222"/>
      <c r="GI39" s="222"/>
      <c r="GJ39" s="222"/>
      <c r="GK39" s="222"/>
      <c r="GL39" s="222"/>
      <c r="GM39" s="222"/>
      <c r="GN39" s="222"/>
      <c r="GO39" s="222"/>
      <c r="GP39" s="222"/>
      <c r="GQ39" s="222"/>
      <c r="GR39" s="222"/>
      <c r="GS39" s="222"/>
      <c r="GT39" s="222"/>
      <c r="GU39" s="222"/>
      <c r="GV39" s="222"/>
      <c r="GW39" s="222"/>
      <c r="GX39" s="222"/>
      <c r="GY39" s="222"/>
      <c r="GZ39" s="222"/>
      <c r="HA39" s="222"/>
      <c r="HB39" s="222"/>
      <c r="HC39" s="222"/>
      <c r="HD39" s="222"/>
      <c r="HE39" s="222"/>
      <c r="HF39" s="222"/>
      <c r="HG39" s="222"/>
      <c r="HH39" s="222"/>
      <c r="HI39" s="222"/>
      <c r="HJ39" s="222"/>
      <c r="HK39" s="222"/>
      <c r="HL39" s="222"/>
      <c r="HM39" s="222"/>
      <c r="HN39" s="222"/>
      <c r="HO39" s="222"/>
      <c r="HP39" s="222"/>
      <c r="HQ39" s="222"/>
      <c r="HR39" s="222"/>
      <c r="HS39" s="222"/>
      <c r="HT39" s="222"/>
      <c r="HU39" s="222"/>
      <c r="HV39" s="222"/>
      <c r="HW39" s="222"/>
      <c r="HX39" s="222"/>
      <c r="HY39" s="222"/>
      <c r="HZ39" s="222"/>
      <c r="IA39" s="222"/>
      <c r="IB39" s="222"/>
      <c r="IC39" s="222"/>
      <c r="ID39" s="222"/>
      <c r="IE39" s="222"/>
      <c r="IF39" s="222"/>
      <c r="IG39" s="222"/>
      <c r="IH39" s="222"/>
      <c r="II39" s="222"/>
      <c r="IJ39" s="222"/>
      <c r="IK39" s="222"/>
      <c r="IL39" s="222"/>
      <c r="IM39" s="222"/>
      <c r="IN39" s="222"/>
      <c r="IO39" s="222"/>
      <c r="IP39" s="222"/>
      <c r="IQ39" s="222"/>
      <c r="IR39" s="222"/>
      <c r="IS39" s="222"/>
      <c r="IT39" s="222"/>
      <c r="IU39" s="222"/>
      <c r="IV39" s="222"/>
      <c r="IW39" s="222"/>
      <c r="IX39" s="222"/>
      <c r="IY39" s="222"/>
      <c r="IZ39" s="222"/>
      <c r="JA39" s="222"/>
      <c r="JB39" s="222"/>
      <c r="JC39" s="222"/>
      <c r="JD39" s="222"/>
      <c r="JE39" s="222"/>
      <c r="JF39" s="222"/>
      <c r="JG39" s="222"/>
      <c r="JH39" s="222"/>
      <c r="JI39" s="222"/>
      <c r="JJ39" s="222"/>
      <c r="JK39" s="222"/>
      <c r="JL39" s="222"/>
      <c r="JM39" s="222"/>
      <c r="JN39" s="222"/>
      <c r="JO39" s="222"/>
      <c r="JP39" s="222"/>
      <c r="JQ39" s="222"/>
      <c r="JR39" s="222"/>
      <c r="JS39" s="222"/>
      <c r="JT39" s="222"/>
      <c r="JU39" s="222"/>
      <c r="JV39" s="222"/>
      <c r="JW39" s="222"/>
    </row>
    <row r="40" spans="1:283" s="3" customFormat="1" ht="12.75" x14ac:dyDescent="0.2">
      <c r="A40" s="151"/>
      <c r="B40" s="245" t="s">
        <v>586</v>
      </c>
      <c r="C40" s="246"/>
      <c r="D40" s="246"/>
      <c r="E40" s="246"/>
      <c r="F40" s="246"/>
      <c r="G40" s="246"/>
      <c r="H40" s="246"/>
      <c r="I40" s="246"/>
      <c r="J40" s="250">
        <f>Сводная!C14</f>
        <v>0</v>
      </c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2"/>
      <c r="AF40" s="245"/>
      <c r="AG40" s="246"/>
      <c r="AH40" s="246"/>
      <c r="AI40" s="246"/>
      <c r="AJ40" s="246"/>
      <c r="AK40" s="246"/>
      <c r="AL40" s="246"/>
      <c r="AM40" s="246"/>
      <c r="AN40" s="247"/>
      <c r="AO40" s="248"/>
      <c r="AP40" s="248"/>
      <c r="AQ40" s="248"/>
      <c r="AR40" s="248"/>
      <c r="AS40" s="248"/>
      <c r="AT40" s="248"/>
      <c r="AU40" s="248"/>
      <c r="AV40" s="248"/>
      <c r="AW40" s="248"/>
      <c r="AX40" s="248"/>
      <c r="AY40" s="248"/>
      <c r="AZ40" s="248"/>
      <c r="BA40" s="248"/>
      <c r="BB40" s="248"/>
      <c r="BC40" s="248"/>
      <c r="BD40" s="248"/>
      <c r="BE40" s="248"/>
      <c r="BF40" s="248"/>
      <c r="BG40" s="248"/>
      <c r="BH40" s="248"/>
      <c r="BI40" s="248"/>
      <c r="BJ40" s="248"/>
      <c r="BK40" s="248"/>
      <c r="BL40" s="248"/>
      <c r="BM40" s="248"/>
      <c r="BN40" s="248"/>
      <c r="BO40" s="248"/>
      <c r="BP40" s="248"/>
      <c r="BQ40" s="248"/>
      <c r="BR40" s="248"/>
      <c r="BS40" s="248"/>
      <c r="BT40" s="248"/>
      <c r="BU40" s="248"/>
      <c r="BV40" s="248"/>
      <c r="BW40" s="248"/>
      <c r="BX40" s="248"/>
      <c r="BY40" s="248"/>
      <c r="BZ40" s="248"/>
      <c r="CA40" s="248"/>
      <c r="CB40" s="248"/>
      <c r="CC40" s="248"/>
      <c r="CD40" s="248"/>
      <c r="CE40" s="248"/>
      <c r="CF40" s="248"/>
      <c r="CG40" s="248"/>
      <c r="CH40" s="248"/>
      <c r="CI40" s="248"/>
      <c r="CJ40" s="248"/>
      <c r="CK40" s="248"/>
      <c r="CL40" s="248"/>
      <c r="CM40" s="248"/>
      <c r="CN40" s="248"/>
      <c r="CO40" s="248"/>
      <c r="CP40" s="248"/>
      <c r="CQ40" s="248"/>
      <c r="CR40" s="249"/>
      <c r="CS40" s="249"/>
      <c r="CT40" s="249"/>
      <c r="CU40" s="249"/>
      <c r="CV40" s="249"/>
      <c r="CW40" s="249"/>
      <c r="CX40" s="249"/>
      <c r="CY40" s="249"/>
      <c r="CZ40" s="249"/>
      <c r="DA40" s="249"/>
      <c r="DB40" s="249"/>
      <c r="DC40" s="222"/>
      <c r="DD40" s="222"/>
      <c r="DE40" s="222"/>
      <c r="DF40" s="222"/>
      <c r="DG40" s="222"/>
      <c r="DH40" s="222"/>
      <c r="DI40" s="222"/>
      <c r="DJ40" s="222"/>
      <c r="DK40" s="222"/>
      <c r="DL40" s="222"/>
      <c r="DM40" s="222"/>
      <c r="DN40" s="222"/>
      <c r="DO40" s="222"/>
      <c r="DP40" s="222"/>
      <c r="DQ40" s="222"/>
      <c r="DR40" s="222"/>
      <c r="DS40" s="222"/>
      <c r="DT40" s="222"/>
      <c r="DU40" s="222"/>
      <c r="DV40" s="222"/>
      <c r="DW40" s="222"/>
      <c r="DX40" s="222"/>
      <c r="DY40" s="222"/>
      <c r="DZ40" s="222"/>
      <c r="EA40" s="222"/>
      <c r="EB40" s="222"/>
      <c r="EC40" s="222"/>
      <c r="ED40" s="222"/>
      <c r="EE40" s="222"/>
      <c r="EF40" s="222"/>
      <c r="EG40" s="222"/>
      <c r="EH40" s="222"/>
      <c r="EI40" s="222"/>
      <c r="EJ40" s="222"/>
      <c r="EK40" s="222"/>
      <c r="EL40" s="222"/>
      <c r="EM40" s="222"/>
      <c r="EN40" s="222"/>
      <c r="EO40" s="222"/>
      <c r="EP40" s="222"/>
      <c r="EQ40" s="222"/>
      <c r="ER40" s="222"/>
      <c r="ES40" s="222"/>
      <c r="ET40" s="222"/>
      <c r="EU40" s="222"/>
      <c r="EV40" s="222"/>
      <c r="EW40" s="222"/>
      <c r="EX40" s="222"/>
      <c r="EY40" s="222"/>
      <c r="EZ40" s="222"/>
      <c r="FA40" s="222"/>
      <c r="FB40" s="222"/>
      <c r="FC40" s="222"/>
      <c r="FD40" s="222"/>
      <c r="FE40" s="222"/>
      <c r="FF40" s="222"/>
      <c r="FG40" s="222"/>
      <c r="FH40" s="222"/>
      <c r="FI40" s="222"/>
      <c r="FJ40" s="222"/>
      <c r="FK40" s="222"/>
      <c r="FL40" s="222"/>
      <c r="FM40" s="222"/>
      <c r="FN40" s="222"/>
      <c r="FO40" s="222"/>
      <c r="FP40" s="222"/>
      <c r="FQ40" s="222"/>
      <c r="FR40" s="222"/>
      <c r="FS40" s="222"/>
      <c r="FT40" s="222"/>
      <c r="FU40" s="222"/>
      <c r="FV40" s="222"/>
      <c r="FW40" s="222"/>
      <c r="FX40" s="222"/>
      <c r="FY40" s="222"/>
      <c r="FZ40" s="222"/>
      <c r="GA40" s="222"/>
      <c r="GB40" s="222"/>
      <c r="GC40" s="222"/>
      <c r="GD40" s="222"/>
      <c r="GE40" s="222"/>
      <c r="GF40" s="222"/>
      <c r="GG40" s="222"/>
      <c r="GH40" s="222"/>
      <c r="GI40" s="222"/>
      <c r="GJ40" s="222"/>
      <c r="GK40" s="222"/>
      <c r="GL40" s="222"/>
      <c r="GM40" s="222"/>
      <c r="GN40" s="222"/>
      <c r="GO40" s="222"/>
      <c r="GP40" s="222"/>
      <c r="GQ40" s="222"/>
      <c r="GR40" s="222"/>
      <c r="GS40" s="222"/>
      <c r="GT40" s="222"/>
      <c r="GU40" s="222"/>
      <c r="GV40" s="222"/>
      <c r="GW40" s="222"/>
      <c r="GX40" s="222"/>
      <c r="GY40" s="222"/>
      <c r="GZ40" s="222"/>
      <c r="HA40" s="222"/>
      <c r="HB40" s="222"/>
      <c r="HC40" s="222"/>
      <c r="HD40" s="222"/>
      <c r="HE40" s="222"/>
      <c r="HF40" s="222"/>
      <c r="HG40" s="222"/>
      <c r="HH40" s="222"/>
      <c r="HI40" s="222"/>
      <c r="HJ40" s="222"/>
      <c r="HK40" s="222"/>
      <c r="HL40" s="222"/>
      <c r="HM40" s="222"/>
      <c r="HN40" s="222"/>
      <c r="HO40" s="222"/>
      <c r="HP40" s="222"/>
      <c r="HQ40" s="222"/>
      <c r="HR40" s="222"/>
      <c r="HS40" s="222"/>
      <c r="HT40" s="222"/>
      <c r="HU40" s="222"/>
      <c r="HV40" s="222"/>
      <c r="HW40" s="222"/>
      <c r="HX40" s="222"/>
      <c r="HY40" s="222"/>
      <c r="HZ40" s="222"/>
      <c r="IA40" s="222"/>
      <c r="IB40" s="222"/>
      <c r="IC40" s="222"/>
      <c r="ID40" s="222"/>
      <c r="IE40" s="222"/>
      <c r="IF40" s="222"/>
      <c r="IG40" s="222"/>
      <c r="IH40" s="222"/>
      <c r="II40" s="222"/>
      <c r="IJ40" s="222"/>
      <c r="IK40" s="222"/>
      <c r="IL40" s="222"/>
      <c r="IM40" s="222"/>
      <c r="IN40" s="222"/>
      <c r="IO40" s="222"/>
      <c r="IP40" s="222"/>
      <c r="IQ40" s="222"/>
      <c r="IR40" s="222"/>
      <c r="IS40" s="222"/>
      <c r="IT40" s="222"/>
      <c r="IU40" s="222"/>
      <c r="IV40" s="222"/>
      <c r="IW40" s="222"/>
      <c r="IX40" s="222"/>
      <c r="IY40" s="222"/>
      <c r="IZ40" s="222"/>
      <c r="JA40" s="222"/>
      <c r="JB40" s="222"/>
      <c r="JC40" s="222"/>
      <c r="JD40" s="222"/>
      <c r="JE40" s="222"/>
      <c r="JF40" s="222"/>
      <c r="JG40" s="222"/>
      <c r="JH40" s="222"/>
      <c r="JI40" s="222"/>
      <c r="JJ40" s="222"/>
      <c r="JK40" s="222"/>
      <c r="JL40" s="222"/>
      <c r="JM40" s="222"/>
      <c r="JN40" s="222"/>
      <c r="JO40" s="222"/>
      <c r="JP40" s="222"/>
      <c r="JQ40" s="222"/>
      <c r="JR40" s="222"/>
      <c r="JS40" s="222"/>
      <c r="JT40" s="222"/>
      <c r="JU40" s="222"/>
      <c r="JV40" s="222"/>
      <c r="JW40" s="222"/>
    </row>
    <row r="41" spans="1:283" s="3" customFormat="1" ht="12.75" x14ac:dyDescent="0.2">
      <c r="A41" s="151"/>
      <c r="B41" s="235" t="s">
        <v>49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7"/>
      <c r="AF41" s="238"/>
      <c r="AG41" s="238"/>
      <c r="AH41" s="238"/>
      <c r="AI41" s="238"/>
      <c r="AJ41" s="238"/>
      <c r="AK41" s="238"/>
      <c r="AL41" s="238"/>
      <c r="AM41" s="238"/>
      <c r="AN41" s="238"/>
      <c r="AO41" s="234">
        <f>AO39</f>
        <v>0</v>
      </c>
      <c r="AP41" s="234"/>
      <c r="AQ41" s="234"/>
      <c r="AR41" s="234"/>
      <c r="AS41" s="234"/>
      <c r="AT41" s="234"/>
      <c r="AU41" s="234"/>
      <c r="AV41" s="234"/>
      <c r="AW41" s="234"/>
      <c r="AX41" s="234"/>
      <c r="AY41" s="234"/>
      <c r="AZ41" s="234">
        <f t="shared" ref="AZ41" si="0">AZ39</f>
        <v>0</v>
      </c>
      <c r="BA41" s="234"/>
      <c r="BB41" s="234"/>
      <c r="BC41" s="234"/>
      <c r="BD41" s="234"/>
      <c r="BE41" s="234"/>
      <c r="BF41" s="234"/>
      <c r="BG41" s="234"/>
      <c r="BH41" s="234"/>
      <c r="BI41" s="234"/>
      <c r="BJ41" s="234"/>
      <c r="BK41" s="234">
        <f t="shared" ref="BK41" si="1">BK39</f>
        <v>0</v>
      </c>
      <c r="BL41" s="234"/>
      <c r="BM41" s="234"/>
      <c r="BN41" s="234"/>
      <c r="BO41" s="234"/>
      <c r="BP41" s="234"/>
      <c r="BQ41" s="234"/>
      <c r="BR41" s="234"/>
      <c r="BS41" s="234"/>
      <c r="BT41" s="234"/>
      <c r="BU41" s="234"/>
      <c r="BV41" s="234">
        <f t="shared" ref="BV41" si="2">BV39</f>
        <v>0</v>
      </c>
      <c r="BW41" s="234"/>
      <c r="BX41" s="234"/>
      <c r="BY41" s="234"/>
      <c r="BZ41" s="234"/>
      <c r="CA41" s="234"/>
      <c r="CB41" s="234"/>
      <c r="CC41" s="234"/>
      <c r="CD41" s="234"/>
      <c r="CE41" s="234"/>
      <c r="CF41" s="234"/>
      <c r="CG41" s="234">
        <f t="shared" ref="CG41" si="3">CG39</f>
        <v>0</v>
      </c>
      <c r="CH41" s="234"/>
      <c r="CI41" s="234"/>
      <c r="CJ41" s="234"/>
      <c r="CK41" s="234"/>
      <c r="CL41" s="234"/>
      <c r="CM41" s="234"/>
      <c r="CN41" s="234"/>
      <c r="CO41" s="234"/>
      <c r="CP41" s="234"/>
      <c r="CQ41" s="234"/>
      <c r="CR41" s="234"/>
      <c r="CS41" s="234"/>
      <c r="CT41" s="234"/>
      <c r="CU41" s="234"/>
      <c r="CV41" s="234"/>
      <c r="CW41" s="234"/>
      <c r="CX41" s="234"/>
      <c r="CY41" s="234"/>
      <c r="CZ41" s="234"/>
      <c r="DA41" s="234"/>
      <c r="DB41" s="234"/>
      <c r="DC41" s="222"/>
      <c r="DD41" s="222"/>
      <c r="DE41" s="222"/>
      <c r="DF41" s="222"/>
      <c r="DG41" s="222"/>
      <c r="DH41" s="222"/>
      <c r="DI41" s="222"/>
      <c r="DJ41" s="222"/>
      <c r="DK41" s="222"/>
      <c r="DL41" s="222"/>
      <c r="DM41" s="222"/>
      <c r="DN41" s="222"/>
      <c r="DO41" s="222"/>
      <c r="DP41" s="222"/>
      <c r="DQ41" s="222"/>
      <c r="DR41" s="222"/>
      <c r="DS41" s="222"/>
      <c r="DT41" s="222"/>
      <c r="DU41" s="222"/>
      <c r="DV41" s="222"/>
      <c r="DW41" s="222"/>
      <c r="DX41" s="222"/>
      <c r="DY41" s="222"/>
      <c r="DZ41" s="222"/>
      <c r="EA41" s="222"/>
      <c r="EB41" s="222"/>
      <c r="EC41" s="222"/>
      <c r="ED41" s="222"/>
      <c r="EE41" s="222"/>
      <c r="EF41" s="222"/>
      <c r="EG41" s="222"/>
      <c r="EH41" s="222"/>
      <c r="EI41" s="222"/>
      <c r="EJ41" s="222"/>
      <c r="EK41" s="222"/>
      <c r="EL41" s="222"/>
      <c r="EM41" s="222"/>
      <c r="EN41" s="222"/>
      <c r="EO41" s="222"/>
      <c r="EP41" s="222"/>
      <c r="EQ41" s="222"/>
      <c r="ER41" s="222"/>
      <c r="ES41" s="222"/>
      <c r="ET41" s="222"/>
      <c r="EU41" s="222"/>
      <c r="EV41" s="222"/>
      <c r="EW41" s="222"/>
      <c r="EX41" s="222"/>
      <c r="EY41" s="222"/>
      <c r="EZ41" s="222"/>
      <c r="FA41" s="222"/>
      <c r="FB41" s="222"/>
      <c r="FC41" s="222"/>
      <c r="FD41" s="222"/>
      <c r="FE41" s="222"/>
      <c r="FF41" s="222"/>
      <c r="FG41" s="222"/>
      <c r="FH41" s="222"/>
      <c r="FI41" s="222"/>
      <c r="FJ41" s="222"/>
      <c r="FK41" s="222"/>
      <c r="FL41" s="222"/>
      <c r="FM41" s="222"/>
      <c r="FN41" s="222"/>
      <c r="FO41" s="222"/>
      <c r="FP41" s="222"/>
      <c r="FQ41" s="222"/>
      <c r="FR41" s="222"/>
      <c r="FS41" s="222"/>
      <c r="FT41" s="222"/>
      <c r="FU41" s="222"/>
      <c r="FV41" s="222"/>
      <c r="FW41" s="222"/>
      <c r="FX41" s="222"/>
      <c r="FY41" s="222"/>
      <c r="FZ41" s="222"/>
      <c r="GA41" s="222"/>
      <c r="GB41" s="222"/>
      <c r="GC41" s="222"/>
      <c r="GD41" s="222"/>
      <c r="GE41" s="222"/>
      <c r="GF41" s="222"/>
      <c r="GG41" s="222"/>
      <c r="GH41" s="222"/>
      <c r="GI41" s="222"/>
      <c r="GJ41" s="222"/>
      <c r="GK41" s="222"/>
      <c r="GL41" s="222"/>
      <c r="GM41" s="222"/>
      <c r="GN41" s="222"/>
      <c r="GO41" s="222"/>
      <c r="GP41" s="222"/>
      <c r="GQ41" s="222"/>
      <c r="GR41" s="222"/>
      <c r="GS41" s="222"/>
      <c r="GT41" s="222"/>
      <c r="GU41" s="222"/>
      <c r="GV41" s="222"/>
      <c r="GW41" s="222"/>
      <c r="GX41" s="222"/>
      <c r="GY41" s="222"/>
      <c r="GZ41" s="222"/>
      <c r="HA41" s="222"/>
      <c r="HB41" s="222"/>
      <c r="HC41" s="222"/>
      <c r="HD41" s="222"/>
      <c r="HE41" s="222"/>
      <c r="HF41" s="222"/>
      <c r="HG41" s="222"/>
      <c r="HH41" s="222"/>
      <c r="HI41" s="222"/>
      <c r="HJ41" s="222"/>
      <c r="HK41" s="222"/>
      <c r="HL41" s="222"/>
      <c r="HM41" s="222"/>
      <c r="HN41" s="222"/>
      <c r="HO41" s="222"/>
      <c r="HP41" s="222"/>
      <c r="HQ41" s="222"/>
      <c r="HR41" s="222"/>
      <c r="HS41" s="222"/>
      <c r="HT41" s="222"/>
      <c r="HU41" s="222"/>
      <c r="HV41" s="222"/>
      <c r="HW41" s="222"/>
      <c r="HX41" s="222"/>
      <c r="HY41" s="222"/>
      <c r="HZ41" s="222"/>
      <c r="IA41" s="222"/>
      <c r="IB41" s="222"/>
      <c r="IC41" s="222"/>
      <c r="ID41" s="222"/>
      <c r="IE41" s="222"/>
      <c r="IF41" s="222"/>
      <c r="IG41" s="222"/>
      <c r="IH41" s="222"/>
      <c r="II41" s="222"/>
      <c r="IJ41" s="222"/>
      <c r="IK41" s="222"/>
      <c r="IL41" s="222"/>
      <c r="IM41" s="222"/>
      <c r="IN41" s="222"/>
      <c r="IO41" s="222"/>
      <c r="IP41" s="222"/>
      <c r="IQ41" s="222"/>
      <c r="IR41" s="222"/>
      <c r="IS41" s="222"/>
      <c r="IT41" s="222"/>
      <c r="IU41" s="222"/>
      <c r="IV41" s="222"/>
      <c r="IW41" s="222"/>
      <c r="IX41" s="222"/>
      <c r="IY41" s="222"/>
      <c r="IZ41" s="222"/>
      <c r="JA41" s="222"/>
      <c r="JB41" s="222"/>
      <c r="JC41" s="222"/>
      <c r="JD41" s="222"/>
      <c r="JE41" s="222"/>
      <c r="JF41" s="222"/>
      <c r="JG41" s="222"/>
      <c r="JH41" s="222"/>
      <c r="JI41" s="222"/>
      <c r="JJ41" s="222"/>
      <c r="JK41" s="222"/>
      <c r="JL41" s="222"/>
      <c r="JM41" s="222"/>
      <c r="JN41" s="222"/>
      <c r="JO41" s="222"/>
      <c r="JP41" s="222"/>
      <c r="JQ41" s="222"/>
      <c r="JR41" s="222"/>
      <c r="JS41" s="222"/>
      <c r="JT41" s="222"/>
      <c r="JU41" s="222"/>
      <c r="JV41" s="222"/>
      <c r="JW41" s="222"/>
    </row>
    <row r="42" spans="1:283" s="139" customFormat="1" ht="6.75" customHeight="1" x14ac:dyDescent="0.2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  <c r="CT42" s="156"/>
      <c r="CU42" s="156"/>
      <c r="CV42" s="156"/>
      <c r="CW42" s="156"/>
      <c r="CX42" s="156"/>
      <c r="CY42" s="156"/>
      <c r="CZ42" s="156"/>
      <c r="DA42" s="156"/>
      <c r="DB42" s="156"/>
      <c r="DC42" s="222"/>
      <c r="DD42" s="222"/>
      <c r="DE42" s="222"/>
      <c r="DF42" s="222"/>
      <c r="DG42" s="222"/>
      <c r="DH42" s="222"/>
      <c r="DI42" s="222"/>
      <c r="DJ42" s="222"/>
      <c r="DK42" s="222"/>
      <c r="DL42" s="222"/>
      <c r="DM42" s="222"/>
      <c r="DN42" s="222"/>
      <c r="DO42" s="222"/>
      <c r="DP42" s="222"/>
      <c r="DQ42" s="222"/>
      <c r="DR42" s="222"/>
      <c r="DS42" s="222"/>
      <c r="DT42" s="222"/>
      <c r="DU42" s="222"/>
      <c r="DV42" s="222"/>
      <c r="DW42" s="222"/>
      <c r="DX42" s="222"/>
      <c r="DY42" s="222"/>
      <c r="DZ42" s="222"/>
      <c r="EA42" s="222"/>
      <c r="EB42" s="222"/>
      <c r="EC42" s="222"/>
      <c r="ED42" s="222"/>
      <c r="EE42" s="222"/>
      <c r="EF42" s="222"/>
      <c r="EG42" s="222"/>
      <c r="EH42" s="222"/>
      <c r="EI42" s="222"/>
      <c r="EJ42" s="222"/>
      <c r="EK42" s="222"/>
      <c r="EL42" s="222"/>
      <c r="EM42" s="222"/>
      <c r="EN42" s="222"/>
      <c r="EO42" s="222"/>
      <c r="EP42" s="222"/>
      <c r="EQ42" s="222"/>
      <c r="ER42" s="222"/>
      <c r="ES42" s="222"/>
      <c r="ET42" s="222"/>
      <c r="EU42" s="222"/>
      <c r="EV42" s="222"/>
      <c r="EW42" s="222"/>
      <c r="EX42" s="222"/>
      <c r="EY42" s="222"/>
      <c r="EZ42" s="222"/>
      <c r="FA42" s="222"/>
      <c r="FB42" s="222"/>
      <c r="FC42" s="222"/>
      <c r="FD42" s="222"/>
      <c r="FE42" s="222"/>
      <c r="FF42" s="222"/>
      <c r="FG42" s="222"/>
      <c r="FH42" s="222"/>
      <c r="FI42" s="222"/>
      <c r="FJ42" s="222"/>
      <c r="FK42" s="222"/>
      <c r="FL42" s="222"/>
      <c r="FM42" s="222"/>
      <c r="FN42" s="222"/>
      <c r="FO42" s="222"/>
      <c r="FP42" s="222"/>
      <c r="FQ42" s="222"/>
      <c r="FR42" s="222"/>
      <c r="FS42" s="222"/>
      <c r="FT42" s="222"/>
      <c r="FU42" s="222"/>
      <c r="FV42" s="222"/>
      <c r="FW42" s="222"/>
      <c r="FX42" s="222"/>
      <c r="FY42" s="222"/>
      <c r="FZ42" s="222"/>
      <c r="GA42" s="222"/>
      <c r="GB42" s="222"/>
      <c r="GC42" s="222"/>
      <c r="GD42" s="222"/>
      <c r="GE42" s="222"/>
      <c r="GF42" s="222"/>
      <c r="GG42" s="222"/>
      <c r="GH42" s="222"/>
      <c r="GI42" s="222"/>
      <c r="GJ42" s="222"/>
      <c r="GK42" s="222"/>
      <c r="GL42" s="222"/>
      <c r="GM42" s="222"/>
      <c r="GN42" s="222"/>
      <c r="GO42" s="222"/>
      <c r="GP42" s="222"/>
      <c r="GQ42" s="222"/>
      <c r="GR42" s="222"/>
      <c r="GS42" s="222"/>
      <c r="GT42" s="222"/>
      <c r="GU42" s="222"/>
      <c r="GV42" s="222"/>
      <c r="GW42" s="222"/>
      <c r="GX42" s="222"/>
      <c r="GY42" s="222"/>
      <c r="GZ42" s="222"/>
      <c r="HA42" s="222"/>
      <c r="HB42" s="222"/>
      <c r="HC42" s="222"/>
      <c r="HD42" s="222"/>
      <c r="HE42" s="222"/>
      <c r="HF42" s="222"/>
      <c r="HG42" s="222"/>
      <c r="HH42" s="222"/>
      <c r="HI42" s="222"/>
      <c r="HJ42" s="222"/>
      <c r="HK42" s="222"/>
      <c r="HL42" s="222"/>
      <c r="HM42" s="222"/>
      <c r="HN42" s="222"/>
      <c r="HO42" s="222"/>
      <c r="HP42" s="222"/>
      <c r="HQ42" s="222"/>
      <c r="HR42" s="222"/>
      <c r="HS42" s="222"/>
      <c r="HT42" s="222"/>
      <c r="HU42" s="222"/>
      <c r="HV42" s="222"/>
      <c r="HW42" s="222"/>
      <c r="HX42" s="222"/>
      <c r="HY42" s="222"/>
      <c r="HZ42" s="222"/>
      <c r="IA42" s="222"/>
      <c r="IB42" s="222"/>
      <c r="IC42" s="222"/>
      <c r="ID42" s="222"/>
      <c r="IE42" s="222"/>
      <c r="IF42" s="222"/>
      <c r="IG42" s="222"/>
      <c r="IH42" s="222"/>
      <c r="II42" s="222"/>
      <c r="IJ42" s="222"/>
      <c r="IK42" s="222"/>
      <c r="IL42" s="222"/>
      <c r="IM42" s="222"/>
      <c r="IN42" s="222"/>
      <c r="IO42" s="222"/>
      <c r="IP42" s="222"/>
      <c r="IQ42" s="222"/>
      <c r="IR42" s="222"/>
      <c r="IS42" s="222"/>
      <c r="IT42" s="222"/>
      <c r="IU42" s="222"/>
      <c r="IV42" s="222"/>
      <c r="IW42" s="222"/>
      <c r="IX42" s="222"/>
      <c r="IY42" s="222"/>
      <c r="IZ42" s="222"/>
      <c r="JA42" s="222"/>
      <c r="JB42" s="222"/>
      <c r="JC42" s="222"/>
      <c r="JD42" s="222"/>
      <c r="JE42" s="222"/>
      <c r="JF42" s="222"/>
      <c r="JG42" s="222"/>
      <c r="JH42" s="222"/>
      <c r="JI42" s="222"/>
      <c r="JJ42" s="222"/>
      <c r="JK42" s="222"/>
      <c r="JL42" s="222"/>
      <c r="JM42" s="222"/>
      <c r="JN42" s="222"/>
      <c r="JO42" s="222"/>
      <c r="JP42" s="222"/>
      <c r="JQ42" s="222"/>
      <c r="JR42" s="222"/>
      <c r="JS42" s="222"/>
      <c r="JT42" s="222"/>
      <c r="JU42" s="222"/>
      <c r="JV42" s="222"/>
      <c r="JW42" s="222"/>
    </row>
    <row r="43" spans="1:283" s="148" customFormat="1" ht="12.75" x14ac:dyDescent="0.2">
      <c r="A43" s="132"/>
      <c r="B43" s="225" t="s">
        <v>28</v>
      </c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5"/>
      <c r="AK43" s="225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5"/>
      <c r="AX43" s="225"/>
      <c r="AY43" s="225"/>
      <c r="AZ43" s="225"/>
      <c r="BA43" s="225"/>
      <c r="BB43" s="225"/>
      <c r="BC43" s="225"/>
      <c r="BD43" s="225"/>
      <c r="BE43" s="225"/>
      <c r="BF43" s="225"/>
      <c r="BG43" s="225"/>
      <c r="BH43" s="225"/>
      <c r="BI43" s="225"/>
      <c r="BJ43" s="225"/>
      <c r="BK43" s="225"/>
      <c r="BL43" s="225"/>
      <c r="BM43" s="225"/>
      <c r="BN43" s="225"/>
      <c r="BO43" s="225"/>
      <c r="BP43" s="225"/>
      <c r="BQ43" s="225"/>
      <c r="BR43" s="225"/>
      <c r="BS43" s="225"/>
      <c r="BT43" s="225"/>
      <c r="BU43" s="225"/>
      <c r="BV43" s="225"/>
      <c r="BW43" s="225"/>
      <c r="BX43" s="225"/>
      <c r="BY43" s="225"/>
      <c r="BZ43" s="225"/>
      <c r="CA43" s="225"/>
      <c r="CB43" s="225"/>
      <c r="CC43" s="225"/>
      <c r="CD43" s="225"/>
      <c r="CE43" s="225"/>
      <c r="CF43" s="225"/>
      <c r="CG43" s="225"/>
      <c r="CH43" s="225"/>
      <c r="CI43" s="225"/>
      <c r="CJ43" s="225"/>
      <c r="CK43" s="225"/>
      <c r="CL43" s="225"/>
      <c r="CM43" s="225"/>
      <c r="CN43" s="225"/>
      <c r="CO43" s="225"/>
      <c r="CP43" s="225"/>
      <c r="CQ43" s="225"/>
      <c r="CR43" s="225"/>
      <c r="CS43" s="225"/>
      <c r="CT43" s="225"/>
      <c r="CU43" s="225"/>
      <c r="CV43" s="225"/>
      <c r="CW43" s="225"/>
      <c r="CX43" s="225"/>
      <c r="CY43" s="225"/>
      <c r="CZ43" s="225"/>
      <c r="DA43" s="225"/>
      <c r="DB43" s="225"/>
      <c r="DC43" s="222"/>
      <c r="DD43" s="222"/>
      <c r="DE43" s="222"/>
      <c r="DF43" s="222"/>
      <c r="DG43" s="222"/>
      <c r="DH43" s="222"/>
      <c r="DI43" s="222"/>
      <c r="DJ43" s="222"/>
      <c r="DK43" s="222"/>
      <c r="DL43" s="222"/>
      <c r="DM43" s="222"/>
      <c r="DN43" s="222"/>
      <c r="DO43" s="222"/>
      <c r="DP43" s="222"/>
      <c r="DQ43" s="222"/>
      <c r="DR43" s="222"/>
      <c r="DS43" s="222"/>
      <c r="DT43" s="222"/>
      <c r="DU43" s="222"/>
      <c r="DV43" s="222"/>
      <c r="DW43" s="222"/>
      <c r="DX43" s="222"/>
      <c r="DY43" s="222"/>
      <c r="DZ43" s="222"/>
      <c r="EA43" s="222"/>
      <c r="EB43" s="222"/>
      <c r="EC43" s="222"/>
      <c r="ED43" s="222"/>
      <c r="EE43" s="222"/>
      <c r="EF43" s="222"/>
      <c r="EG43" s="222"/>
      <c r="EH43" s="222"/>
      <c r="EI43" s="222"/>
      <c r="EJ43" s="222"/>
      <c r="EK43" s="222"/>
      <c r="EL43" s="222"/>
      <c r="EM43" s="222"/>
      <c r="EN43" s="222"/>
      <c r="EO43" s="222"/>
      <c r="EP43" s="222"/>
      <c r="EQ43" s="222"/>
      <c r="ER43" s="222"/>
      <c r="ES43" s="222"/>
      <c r="ET43" s="222"/>
      <c r="EU43" s="222"/>
      <c r="EV43" s="222"/>
      <c r="EW43" s="222"/>
      <c r="EX43" s="222"/>
      <c r="EY43" s="222"/>
      <c r="EZ43" s="222"/>
      <c r="FA43" s="222"/>
      <c r="FB43" s="222"/>
      <c r="FC43" s="222"/>
      <c r="FD43" s="222"/>
      <c r="FE43" s="222"/>
      <c r="FF43" s="222"/>
      <c r="FG43" s="222"/>
      <c r="FH43" s="222"/>
      <c r="FI43" s="222"/>
      <c r="FJ43" s="222"/>
      <c r="FK43" s="222"/>
      <c r="FL43" s="222"/>
      <c r="FM43" s="222"/>
      <c r="FN43" s="222"/>
      <c r="FO43" s="222"/>
      <c r="FP43" s="222"/>
      <c r="FQ43" s="222"/>
      <c r="FR43" s="222"/>
      <c r="FS43" s="222"/>
      <c r="FT43" s="222"/>
      <c r="FU43" s="222"/>
      <c r="FV43" s="222"/>
      <c r="FW43" s="222"/>
      <c r="FX43" s="222"/>
      <c r="FY43" s="222"/>
      <c r="FZ43" s="222"/>
      <c r="GA43" s="222"/>
      <c r="GB43" s="222"/>
      <c r="GC43" s="222"/>
      <c r="GD43" s="222"/>
      <c r="GE43" s="222"/>
      <c r="GF43" s="222"/>
      <c r="GG43" s="222"/>
      <c r="GH43" s="222"/>
      <c r="GI43" s="222"/>
      <c r="GJ43" s="222"/>
      <c r="GK43" s="222"/>
      <c r="GL43" s="222"/>
      <c r="GM43" s="222"/>
      <c r="GN43" s="222"/>
      <c r="GO43" s="222"/>
      <c r="GP43" s="222"/>
      <c r="GQ43" s="222"/>
      <c r="GR43" s="222"/>
      <c r="GS43" s="222"/>
      <c r="GT43" s="222"/>
      <c r="GU43" s="222"/>
      <c r="GV43" s="222"/>
      <c r="GW43" s="222"/>
      <c r="GX43" s="222"/>
      <c r="GY43" s="222"/>
      <c r="GZ43" s="222"/>
      <c r="HA43" s="222"/>
      <c r="HB43" s="222"/>
      <c r="HC43" s="222"/>
      <c r="HD43" s="222"/>
      <c r="HE43" s="222"/>
      <c r="HF43" s="222"/>
      <c r="HG43" s="222"/>
      <c r="HH43" s="222"/>
      <c r="HI43" s="222"/>
      <c r="HJ43" s="222"/>
      <c r="HK43" s="222"/>
      <c r="HL43" s="222"/>
      <c r="HM43" s="222"/>
      <c r="HN43" s="222"/>
      <c r="HO43" s="222"/>
      <c r="HP43" s="222"/>
      <c r="HQ43" s="222"/>
      <c r="HR43" s="222"/>
      <c r="HS43" s="222"/>
      <c r="HT43" s="222"/>
      <c r="HU43" s="222"/>
      <c r="HV43" s="222"/>
      <c r="HW43" s="222"/>
      <c r="HX43" s="222"/>
      <c r="HY43" s="222"/>
      <c r="HZ43" s="222"/>
      <c r="IA43" s="222"/>
      <c r="IB43" s="222"/>
      <c r="IC43" s="222"/>
      <c r="ID43" s="222"/>
      <c r="IE43" s="222"/>
      <c r="IF43" s="222"/>
      <c r="IG43" s="222"/>
      <c r="IH43" s="222"/>
      <c r="II43" s="222"/>
      <c r="IJ43" s="222"/>
      <c r="IK43" s="222"/>
      <c r="IL43" s="222"/>
      <c r="IM43" s="222"/>
      <c r="IN43" s="222"/>
      <c r="IO43" s="222"/>
      <c r="IP43" s="222"/>
      <c r="IQ43" s="222"/>
      <c r="IR43" s="222"/>
      <c r="IS43" s="222"/>
      <c r="IT43" s="222"/>
      <c r="IU43" s="222"/>
      <c r="IV43" s="222"/>
      <c r="IW43" s="222"/>
      <c r="IX43" s="222"/>
      <c r="IY43" s="222"/>
      <c r="IZ43" s="222"/>
      <c r="JA43" s="222"/>
      <c r="JB43" s="222"/>
      <c r="JC43" s="222"/>
      <c r="JD43" s="222"/>
      <c r="JE43" s="222"/>
      <c r="JF43" s="222"/>
      <c r="JG43" s="222"/>
      <c r="JH43" s="222"/>
      <c r="JI43" s="222"/>
      <c r="JJ43" s="222"/>
      <c r="JK43" s="222"/>
      <c r="JL43" s="222"/>
      <c r="JM43" s="222"/>
      <c r="JN43" s="222"/>
      <c r="JO43" s="222"/>
      <c r="JP43" s="222"/>
      <c r="JQ43" s="222"/>
      <c r="JR43" s="222"/>
      <c r="JS43" s="222"/>
      <c r="JT43" s="222"/>
      <c r="JU43" s="222"/>
      <c r="JV43" s="222"/>
      <c r="JW43" s="222"/>
    </row>
    <row r="44" spans="1:283" s="148" customFormat="1" ht="12.75" x14ac:dyDescent="0.2">
      <c r="A44" s="132"/>
      <c r="B44" s="225" t="s">
        <v>29</v>
      </c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  <c r="AG44" s="225"/>
      <c r="AH44" s="225"/>
      <c r="AI44" s="225"/>
      <c r="AJ44" s="225"/>
      <c r="AK44" s="225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5"/>
      <c r="AX44" s="225"/>
      <c r="AY44" s="225"/>
      <c r="AZ44" s="225"/>
      <c r="BA44" s="225"/>
      <c r="BB44" s="225"/>
      <c r="BC44" s="225"/>
      <c r="BD44" s="225"/>
      <c r="BE44" s="225"/>
      <c r="BF44" s="225"/>
      <c r="BG44" s="225"/>
      <c r="BH44" s="225"/>
      <c r="BI44" s="225"/>
      <c r="BJ44" s="225"/>
      <c r="BK44" s="225"/>
      <c r="BL44" s="225"/>
      <c r="BM44" s="225"/>
      <c r="BN44" s="225"/>
      <c r="BO44" s="225"/>
      <c r="BP44" s="225"/>
      <c r="BQ44" s="225"/>
      <c r="BR44" s="225"/>
      <c r="BS44" s="225"/>
      <c r="BT44" s="225"/>
      <c r="BU44" s="225"/>
      <c r="BV44" s="225"/>
      <c r="BW44" s="225"/>
      <c r="BX44" s="225"/>
      <c r="BY44" s="225"/>
      <c r="BZ44" s="225"/>
      <c r="CA44" s="225"/>
      <c r="CB44" s="225"/>
      <c r="CC44" s="225"/>
      <c r="CD44" s="225"/>
      <c r="CE44" s="225"/>
      <c r="CF44" s="225"/>
      <c r="CG44" s="225"/>
      <c r="CH44" s="225"/>
      <c r="CI44" s="225"/>
      <c r="CJ44" s="225"/>
      <c r="CK44" s="225"/>
      <c r="CL44" s="225"/>
      <c r="CM44" s="225"/>
      <c r="CN44" s="225"/>
      <c r="CO44" s="225"/>
      <c r="CP44" s="225"/>
      <c r="CQ44" s="225"/>
      <c r="CR44" s="225"/>
      <c r="CS44" s="225"/>
      <c r="CT44" s="225"/>
      <c r="CU44" s="225"/>
      <c r="CV44" s="225"/>
      <c r="CW44" s="225"/>
      <c r="CX44" s="225"/>
      <c r="CY44" s="225"/>
      <c r="CZ44" s="225"/>
      <c r="DA44" s="225"/>
      <c r="DB44" s="225"/>
      <c r="DC44" s="222"/>
      <c r="DD44" s="222"/>
      <c r="DE44" s="222"/>
      <c r="DF44" s="222"/>
      <c r="DG44" s="222"/>
      <c r="DH44" s="222"/>
      <c r="DI44" s="222"/>
      <c r="DJ44" s="222"/>
      <c r="DK44" s="222"/>
      <c r="DL44" s="222"/>
      <c r="DM44" s="222"/>
      <c r="DN44" s="222"/>
      <c r="DO44" s="222"/>
      <c r="DP44" s="222"/>
      <c r="DQ44" s="222"/>
      <c r="DR44" s="222"/>
      <c r="DS44" s="222"/>
      <c r="DT44" s="222"/>
      <c r="DU44" s="222"/>
      <c r="DV44" s="222"/>
      <c r="DW44" s="222"/>
      <c r="DX44" s="222"/>
      <c r="DY44" s="222"/>
      <c r="DZ44" s="222"/>
      <c r="EA44" s="222"/>
      <c r="EB44" s="222"/>
      <c r="EC44" s="222"/>
      <c r="ED44" s="222"/>
      <c r="EE44" s="222"/>
      <c r="EF44" s="222"/>
      <c r="EG44" s="222"/>
      <c r="EH44" s="222"/>
      <c r="EI44" s="222"/>
      <c r="EJ44" s="222"/>
      <c r="EK44" s="222"/>
      <c r="EL44" s="222"/>
      <c r="EM44" s="222"/>
      <c r="EN44" s="222"/>
      <c r="EO44" s="222"/>
      <c r="EP44" s="222"/>
      <c r="EQ44" s="222"/>
      <c r="ER44" s="222"/>
      <c r="ES44" s="222"/>
      <c r="ET44" s="222"/>
      <c r="EU44" s="222"/>
      <c r="EV44" s="222"/>
      <c r="EW44" s="222"/>
      <c r="EX44" s="222"/>
      <c r="EY44" s="222"/>
      <c r="EZ44" s="222"/>
      <c r="FA44" s="222"/>
      <c r="FB44" s="222"/>
      <c r="FC44" s="222"/>
      <c r="FD44" s="222"/>
      <c r="FE44" s="222"/>
      <c r="FF44" s="222"/>
      <c r="FG44" s="222"/>
      <c r="FH44" s="222"/>
      <c r="FI44" s="222"/>
      <c r="FJ44" s="222"/>
      <c r="FK44" s="222"/>
      <c r="FL44" s="222"/>
      <c r="FM44" s="222"/>
      <c r="FN44" s="222"/>
      <c r="FO44" s="222"/>
      <c r="FP44" s="222"/>
      <c r="FQ44" s="222"/>
      <c r="FR44" s="222"/>
      <c r="FS44" s="222"/>
      <c r="FT44" s="222"/>
      <c r="FU44" s="222"/>
      <c r="FV44" s="222"/>
      <c r="FW44" s="222"/>
      <c r="FX44" s="222"/>
      <c r="FY44" s="222"/>
      <c r="FZ44" s="222"/>
      <c r="GA44" s="222"/>
      <c r="GB44" s="222"/>
      <c r="GC44" s="222"/>
      <c r="GD44" s="222"/>
      <c r="GE44" s="222"/>
      <c r="GF44" s="222"/>
      <c r="GG44" s="222"/>
      <c r="GH44" s="222"/>
      <c r="GI44" s="222"/>
      <c r="GJ44" s="222"/>
      <c r="GK44" s="222"/>
      <c r="GL44" s="222"/>
      <c r="GM44" s="222"/>
      <c r="GN44" s="222"/>
      <c r="GO44" s="222"/>
      <c r="GP44" s="222"/>
      <c r="GQ44" s="222"/>
      <c r="GR44" s="222"/>
      <c r="GS44" s="222"/>
      <c r="GT44" s="222"/>
      <c r="GU44" s="222"/>
      <c r="GV44" s="222"/>
      <c r="GW44" s="222"/>
      <c r="GX44" s="222"/>
      <c r="GY44" s="222"/>
      <c r="GZ44" s="222"/>
      <c r="HA44" s="222"/>
      <c r="HB44" s="222"/>
      <c r="HC44" s="222"/>
      <c r="HD44" s="222"/>
      <c r="HE44" s="222"/>
      <c r="HF44" s="222"/>
      <c r="HG44" s="222"/>
      <c r="HH44" s="222"/>
      <c r="HI44" s="222"/>
      <c r="HJ44" s="222"/>
      <c r="HK44" s="222"/>
      <c r="HL44" s="222"/>
      <c r="HM44" s="222"/>
      <c r="HN44" s="222"/>
      <c r="HO44" s="222"/>
      <c r="HP44" s="222"/>
      <c r="HQ44" s="222"/>
      <c r="HR44" s="222"/>
      <c r="HS44" s="222"/>
      <c r="HT44" s="222"/>
      <c r="HU44" s="222"/>
      <c r="HV44" s="222"/>
      <c r="HW44" s="222"/>
      <c r="HX44" s="222"/>
      <c r="HY44" s="222"/>
      <c r="HZ44" s="222"/>
      <c r="IA44" s="222"/>
      <c r="IB44" s="222"/>
      <c r="IC44" s="222"/>
      <c r="ID44" s="222"/>
      <c r="IE44" s="222"/>
      <c r="IF44" s="222"/>
      <c r="IG44" s="222"/>
      <c r="IH44" s="222"/>
      <c r="II44" s="222"/>
      <c r="IJ44" s="222"/>
      <c r="IK44" s="222"/>
      <c r="IL44" s="222"/>
      <c r="IM44" s="222"/>
      <c r="IN44" s="222"/>
      <c r="IO44" s="222"/>
      <c r="IP44" s="222"/>
      <c r="IQ44" s="222"/>
      <c r="IR44" s="222"/>
      <c r="IS44" s="222"/>
      <c r="IT44" s="222"/>
      <c r="IU44" s="222"/>
      <c r="IV44" s="222"/>
      <c r="IW44" s="222"/>
      <c r="IX44" s="222"/>
      <c r="IY44" s="222"/>
      <c r="IZ44" s="222"/>
      <c r="JA44" s="222"/>
      <c r="JB44" s="222"/>
      <c r="JC44" s="222"/>
      <c r="JD44" s="222"/>
      <c r="JE44" s="222"/>
      <c r="JF44" s="222"/>
      <c r="JG44" s="222"/>
      <c r="JH44" s="222"/>
      <c r="JI44" s="222"/>
      <c r="JJ44" s="222"/>
      <c r="JK44" s="222"/>
      <c r="JL44" s="222"/>
      <c r="JM44" s="222"/>
      <c r="JN44" s="222"/>
      <c r="JO44" s="222"/>
      <c r="JP44" s="222"/>
      <c r="JQ44" s="222"/>
      <c r="JR44" s="222"/>
      <c r="JS44" s="222"/>
      <c r="JT44" s="222"/>
      <c r="JU44" s="222"/>
      <c r="JV44" s="222"/>
      <c r="JW44" s="222"/>
    </row>
    <row r="45" spans="1:283" s="139" customFormat="1" ht="6.75" customHeight="1" x14ac:dyDescent="0.2">
      <c r="A45" s="156"/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  <c r="BA45" s="156"/>
      <c r="BB45" s="156"/>
      <c r="BC45" s="156"/>
      <c r="BD45" s="156"/>
      <c r="BE45" s="156"/>
      <c r="BF45" s="156"/>
      <c r="BG45" s="156"/>
      <c r="BH45" s="156"/>
      <c r="BI45" s="15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  <c r="CT45" s="156"/>
      <c r="CU45" s="156"/>
      <c r="CV45" s="156"/>
      <c r="CW45" s="156"/>
      <c r="CX45" s="156"/>
      <c r="CY45" s="156"/>
      <c r="CZ45" s="156"/>
      <c r="DA45" s="156"/>
      <c r="DB45" s="156"/>
      <c r="DC45" s="222"/>
      <c r="DD45" s="222"/>
      <c r="DE45" s="222"/>
      <c r="DF45" s="222"/>
      <c r="DG45" s="222"/>
      <c r="DH45" s="222"/>
      <c r="DI45" s="222"/>
      <c r="DJ45" s="222"/>
      <c r="DK45" s="222"/>
      <c r="DL45" s="222"/>
      <c r="DM45" s="222"/>
      <c r="DN45" s="222"/>
      <c r="DO45" s="222"/>
      <c r="DP45" s="222"/>
      <c r="DQ45" s="222"/>
      <c r="DR45" s="222"/>
      <c r="DS45" s="222"/>
      <c r="DT45" s="222"/>
      <c r="DU45" s="222"/>
      <c r="DV45" s="222"/>
      <c r="DW45" s="222"/>
      <c r="DX45" s="222"/>
      <c r="DY45" s="222"/>
      <c r="DZ45" s="222"/>
      <c r="EA45" s="222"/>
      <c r="EB45" s="222"/>
      <c r="EC45" s="222"/>
      <c r="ED45" s="222"/>
      <c r="EE45" s="222"/>
      <c r="EF45" s="222"/>
      <c r="EG45" s="222"/>
      <c r="EH45" s="222"/>
      <c r="EI45" s="222"/>
      <c r="EJ45" s="222"/>
      <c r="EK45" s="222"/>
      <c r="EL45" s="222"/>
      <c r="EM45" s="222"/>
      <c r="EN45" s="222"/>
      <c r="EO45" s="222"/>
      <c r="EP45" s="222"/>
      <c r="EQ45" s="222"/>
      <c r="ER45" s="222"/>
      <c r="ES45" s="222"/>
      <c r="ET45" s="222"/>
      <c r="EU45" s="222"/>
      <c r="EV45" s="222"/>
      <c r="EW45" s="222"/>
      <c r="EX45" s="222"/>
      <c r="EY45" s="222"/>
      <c r="EZ45" s="222"/>
      <c r="FA45" s="222"/>
      <c r="FB45" s="222"/>
      <c r="FC45" s="222"/>
      <c r="FD45" s="222"/>
      <c r="FE45" s="222"/>
      <c r="FF45" s="222"/>
      <c r="FG45" s="222"/>
      <c r="FH45" s="222"/>
      <c r="FI45" s="222"/>
      <c r="FJ45" s="222"/>
      <c r="FK45" s="222"/>
      <c r="FL45" s="222"/>
      <c r="FM45" s="222"/>
      <c r="FN45" s="222"/>
      <c r="FO45" s="222"/>
      <c r="FP45" s="222"/>
      <c r="FQ45" s="222"/>
      <c r="FR45" s="222"/>
      <c r="FS45" s="222"/>
      <c r="FT45" s="222"/>
      <c r="FU45" s="222"/>
      <c r="FV45" s="222"/>
      <c r="FW45" s="222"/>
      <c r="FX45" s="222"/>
      <c r="FY45" s="222"/>
      <c r="FZ45" s="222"/>
      <c r="GA45" s="222"/>
      <c r="GB45" s="222"/>
      <c r="GC45" s="222"/>
      <c r="GD45" s="222"/>
      <c r="GE45" s="222"/>
      <c r="GF45" s="222"/>
      <c r="GG45" s="222"/>
      <c r="GH45" s="222"/>
      <c r="GI45" s="222"/>
      <c r="GJ45" s="222"/>
      <c r="GK45" s="222"/>
      <c r="GL45" s="222"/>
      <c r="GM45" s="222"/>
      <c r="GN45" s="222"/>
      <c r="GO45" s="222"/>
      <c r="GP45" s="222"/>
      <c r="GQ45" s="222"/>
      <c r="GR45" s="222"/>
      <c r="GS45" s="222"/>
      <c r="GT45" s="222"/>
      <c r="GU45" s="222"/>
      <c r="GV45" s="222"/>
      <c r="GW45" s="222"/>
      <c r="GX45" s="222"/>
      <c r="GY45" s="222"/>
      <c r="GZ45" s="222"/>
      <c r="HA45" s="222"/>
      <c r="HB45" s="222"/>
      <c r="HC45" s="222"/>
      <c r="HD45" s="222"/>
      <c r="HE45" s="222"/>
      <c r="HF45" s="222"/>
      <c r="HG45" s="222"/>
      <c r="HH45" s="222"/>
      <c r="HI45" s="222"/>
      <c r="HJ45" s="222"/>
      <c r="HK45" s="222"/>
      <c r="HL45" s="222"/>
      <c r="HM45" s="222"/>
      <c r="HN45" s="222"/>
      <c r="HO45" s="222"/>
      <c r="HP45" s="222"/>
      <c r="HQ45" s="222"/>
      <c r="HR45" s="222"/>
      <c r="HS45" s="222"/>
      <c r="HT45" s="222"/>
      <c r="HU45" s="222"/>
      <c r="HV45" s="222"/>
      <c r="HW45" s="222"/>
      <c r="HX45" s="222"/>
      <c r="HY45" s="222"/>
      <c r="HZ45" s="222"/>
      <c r="IA45" s="222"/>
      <c r="IB45" s="222"/>
      <c r="IC45" s="222"/>
      <c r="ID45" s="222"/>
      <c r="IE45" s="222"/>
      <c r="IF45" s="222"/>
      <c r="IG45" s="222"/>
      <c r="IH45" s="222"/>
      <c r="II45" s="222"/>
      <c r="IJ45" s="222"/>
      <c r="IK45" s="222"/>
      <c r="IL45" s="222"/>
      <c r="IM45" s="222"/>
      <c r="IN45" s="222"/>
      <c r="IO45" s="222"/>
      <c r="IP45" s="222"/>
      <c r="IQ45" s="222"/>
      <c r="IR45" s="222"/>
      <c r="IS45" s="222"/>
      <c r="IT45" s="222"/>
      <c r="IU45" s="222"/>
      <c r="IV45" s="222"/>
      <c r="IW45" s="222"/>
      <c r="IX45" s="222"/>
      <c r="IY45" s="222"/>
      <c r="IZ45" s="222"/>
      <c r="JA45" s="222"/>
      <c r="JB45" s="222"/>
      <c r="JC45" s="222"/>
      <c r="JD45" s="222"/>
      <c r="JE45" s="222"/>
      <c r="JF45" s="222"/>
      <c r="JG45" s="222"/>
      <c r="JH45" s="222"/>
      <c r="JI45" s="222"/>
      <c r="JJ45" s="222"/>
      <c r="JK45" s="222"/>
      <c r="JL45" s="222"/>
      <c r="JM45" s="222"/>
      <c r="JN45" s="222"/>
      <c r="JO45" s="222"/>
      <c r="JP45" s="222"/>
      <c r="JQ45" s="222"/>
      <c r="JR45" s="222"/>
      <c r="JS45" s="222"/>
      <c r="JT45" s="222"/>
      <c r="JU45" s="222"/>
      <c r="JV45" s="222"/>
      <c r="JW45" s="222"/>
    </row>
    <row r="46" spans="1:283" ht="27.75" customHeight="1" x14ac:dyDescent="0.25">
      <c r="A46" s="175"/>
      <c r="B46" s="231" t="s">
        <v>610</v>
      </c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26" t="str">
        <f>AA15</f>
        <v>Заместитель директора по общим вопросам и идеологической работе</v>
      </c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152"/>
      <c r="BN46" s="152"/>
      <c r="BO46" s="232"/>
      <c r="BP46" s="232"/>
      <c r="BQ46" s="232"/>
      <c r="BR46" s="232"/>
      <c r="BS46" s="232"/>
      <c r="BT46" s="232"/>
      <c r="BU46" s="232"/>
      <c r="BV46" s="232"/>
      <c r="BW46" s="232"/>
      <c r="BX46" s="232"/>
      <c r="BY46" s="232"/>
      <c r="BZ46" s="144"/>
      <c r="CA46" s="144"/>
      <c r="CB46" s="228" t="str">
        <f>CB15</f>
        <v>Каплевский А.Я.</v>
      </c>
      <c r="CC46" s="228"/>
      <c r="CD46" s="228"/>
      <c r="CE46" s="228"/>
      <c r="CF46" s="228"/>
      <c r="CG46" s="228"/>
      <c r="CH46" s="228"/>
      <c r="CI46" s="228"/>
      <c r="CJ46" s="228"/>
      <c r="CK46" s="228"/>
      <c r="CL46" s="228"/>
      <c r="CM46" s="228"/>
      <c r="CN46" s="228"/>
      <c r="CO46" s="228"/>
      <c r="CP46" s="228"/>
      <c r="CQ46" s="228"/>
      <c r="CR46" s="228"/>
      <c r="CS46" s="228"/>
      <c r="CT46" s="228"/>
      <c r="CU46" s="228"/>
      <c r="CV46" s="228"/>
      <c r="CW46" s="228"/>
      <c r="CX46" s="228"/>
      <c r="CY46" s="228"/>
      <c r="CZ46" s="228"/>
      <c r="DA46" s="228"/>
      <c r="DB46" s="228"/>
    </row>
    <row r="47" spans="1:283" s="141" customFormat="1" ht="11.25" customHeight="1" x14ac:dyDescent="0.2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229" t="s">
        <v>0</v>
      </c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229"/>
      <c r="BB47" s="229"/>
      <c r="BC47" s="229"/>
      <c r="BD47" s="229"/>
      <c r="BE47" s="229"/>
      <c r="BF47" s="229"/>
      <c r="BG47" s="229"/>
      <c r="BH47" s="229"/>
      <c r="BI47" s="229"/>
      <c r="BJ47" s="229"/>
      <c r="BK47" s="229"/>
      <c r="BL47" s="229"/>
      <c r="BM47" s="159"/>
      <c r="BN47" s="159"/>
      <c r="BO47" s="224" t="s">
        <v>15</v>
      </c>
      <c r="BP47" s="224"/>
      <c r="BQ47" s="224"/>
      <c r="BR47" s="224"/>
      <c r="BS47" s="224"/>
      <c r="BT47" s="224"/>
      <c r="BU47" s="224"/>
      <c r="BV47" s="224"/>
      <c r="BW47" s="224"/>
      <c r="BX47" s="224"/>
      <c r="BY47" s="224"/>
      <c r="BZ47" s="134"/>
      <c r="CA47" s="134"/>
      <c r="CB47" s="230" t="s">
        <v>52</v>
      </c>
      <c r="CC47" s="230"/>
      <c r="CD47" s="230"/>
      <c r="CE47" s="230"/>
      <c r="CF47" s="230"/>
      <c r="CG47" s="230"/>
      <c r="CH47" s="230"/>
      <c r="CI47" s="230"/>
      <c r="CJ47" s="230"/>
      <c r="CK47" s="230"/>
      <c r="CL47" s="230"/>
      <c r="CM47" s="230"/>
      <c r="CN47" s="230"/>
      <c r="CO47" s="230"/>
      <c r="CP47" s="230"/>
      <c r="CQ47" s="230"/>
      <c r="CR47" s="230"/>
      <c r="CS47" s="230"/>
      <c r="CT47" s="230"/>
      <c r="CU47" s="230"/>
      <c r="CV47" s="230"/>
      <c r="CW47" s="230"/>
      <c r="CX47" s="230"/>
      <c r="CY47" s="230"/>
      <c r="CZ47" s="230"/>
      <c r="DA47" s="230"/>
      <c r="DB47" s="230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2"/>
      <c r="DY47" s="222"/>
      <c r="DZ47" s="222"/>
      <c r="EA47" s="222"/>
      <c r="EB47" s="222"/>
      <c r="EC47" s="222"/>
      <c r="ED47" s="222"/>
      <c r="EE47" s="222"/>
      <c r="EF47" s="222"/>
      <c r="EG47" s="222"/>
      <c r="EH47" s="222"/>
      <c r="EI47" s="222"/>
      <c r="EJ47" s="222"/>
      <c r="EK47" s="222"/>
      <c r="EL47" s="222"/>
      <c r="EM47" s="222"/>
      <c r="EN47" s="222"/>
      <c r="EO47" s="222"/>
      <c r="EP47" s="222"/>
      <c r="EQ47" s="222"/>
      <c r="ER47" s="222"/>
      <c r="ES47" s="222"/>
      <c r="ET47" s="222"/>
      <c r="EU47" s="222"/>
      <c r="EV47" s="222"/>
      <c r="EW47" s="222"/>
      <c r="EX47" s="222"/>
      <c r="EY47" s="222"/>
      <c r="EZ47" s="222"/>
      <c r="FA47" s="222"/>
      <c r="FB47" s="222"/>
      <c r="FC47" s="222"/>
      <c r="FD47" s="222"/>
      <c r="FE47" s="222"/>
      <c r="FF47" s="222"/>
      <c r="FG47" s="222"/>
      <c r="FH47" s="222"/>
      <c r="FI47" s="222"/>
      <c r="FJ47" s="222"/>
      <c r="FK47" s="222"/>
      <c r="FL47" s="222"/>
      <c r="FM47" s="222"/>
      <c r="FN47" s="222"/>
      <c r="FO47" s="222"/>
      <c r="FP47" s="222"/>
      <c r="FQ47" s="222"/>
      <c r="FR47" s="222"/>
      <c r="FS47" s="222"/>
      <c r="FT47" s="222"/>
      <c r="FU47" s="222"/>
      <c r="FV47" s="222"/>
      <c r="FW47" s="222"/>
      <c r="FX47" s="222"/>
      <c r="FY47" s="222"/>
      <c r="FZ47" s="222"/>
      <c r="GA47" s="222"/>
      <c r="GB47" s="222"/>
      <c r="GC47" s="222"/>
      <c r="GD47" s="222"/>
      <c r="GE47" s="222"/>
      <c r="GF47" s="222"/>
      <c r="GG47" s="222"/>
      <c r="GH47" s="222"/>
      <c r="GI47" s="222"/>
      <c r="GJ47" s="222"/>
      <c r="GK47" s="222"/>
      <c r="GL47" s="222"/>
      <c r="GM47" s="222"/>
      <c r="GN47" s="222"/>
      <c r="GO47" s="222"/>
      <c r="GP47" s="222"/>
      <c r="GQ47" s="222"/>
      <c r="GR47" s="222"/>
      <c r="GS47" s="222"/>
      <c r="GT47" s="222"/>
      <c r="GU47" s="222"/>
      <c r="GV47" s="222"/>
      <c r="GW47" s="222"/>
      <c r="GX47" s="222"/>
      <c r="GY47" s="222"/>
      <c r="GZ47" s="222"/>
      <c r="HA47" s="222"/>
      <c r="HB47" s="222"/>
      <c r="HC47" s="222"/>
      <c r="HD47" s="222"/>
      <c r="HE47" s="222"/>
      <c r="HF47" s="222"/>
      <c r="HG47" s="222"/>
      <c r="HH47" s="222"/>
      <c r="HI47" s="222"/>
      <c r="HJ47" s="222"/>
      <c r="HK47" s="222"/>
      <c r="HL47" s="222"/>
      <c r="HM47" s="222"/>
      <c r="HN47" s="222"/>
      <c r="HO47" s="222"/>
      <c r="HP47" s="222"/>
      <c r="HQ47" s="222"/>
      <c r="HR47" s="222"/>
      <c r="HS47" s="222"/>
      <c r="HT47" s="222"/>
      <c r="HU47" s="222"/>
      <c r="HV47" s="222"/>
      <c r="HW47" s="222"/>
      <c r="HX47" s="222"/>
      <c r="HY47" s="222"/>
      <c r="HZ47" s="222"/>
      <c r="IA47" s="222"/>
      <c r="IB47" s="222"/>
      <c r="IC47" s="222"/>
      <c r="ID47" s="222"/>
      <c r="IE47" s="222"/>
      <c r="IF47" s="222"/>
      <c r="IG47" s="222"/>
      <c r="IH47" s="222"/>
      <c r="II47" s="222"/>
      <c r="IJ47" s="222"/>
      <c r="IK47" s="222"/>
      <c r="IL47" s="222"/>
      <c r="IM47" s="222"/>
      <c r="IN47" s="222"/>
      <c r="IO47" s="222"/>
      <c r="IP47" s="222"/>
      <c r="IQ47" s="222"/>
      <c r="IR47" s="222"/>
      <c r="IS47" s="222"/>
      <c r="IT47" s="222"/>
      <c r="IU47" s="222"/>
      <c r="IV47" s="222"/>
      <c r="IW47" s="222"/>
      <c r="IX47" s="222"/>
      <c r="IY47" s="222"/>
      <c r="IZ47" s="222"/>
      <c r="JA47" s="222"/>
      <c r="JB47" s="222"/>
      <c r="JC47" s="222"/>
      <c r="JD47" s="222"/>
      <c r="JE47" s="222"/>
      <c r="JF47" s="222"/>
      <c r="JG47" s="222"/>
      <c r="JH47" s="222"/>
      <c r="JI47" s="222"/>
      <c r="JJ47" s="222"/>
      <c r="JK47" s="222"/>
      <c r="JL47" s="222"/>
      <c r="JM47" s="222"/>
      <c r="JN47" s="222"/>
      <c r="JO47" s="222"/>
      <c r="JP47" s="222"/>
      <c r="JQ47" s="222"/>
      <c r="JR47" s="222"/>
      <c r="JS47" s="222"/>
      <c r="JT47" s="222"/>
      <c r="JU47" s="222"/>
      <c r="JV47" s="222"/>
      <c r="JW47" s="222"/>
    </row>
    <row r="48" spans="1:283" x14ac:dyDescent="0.25">
      <c r="A48" s="163"/>
      <c r="B48" s="233" t="s">
        <v>573</v>
      </c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26" t="str">
        <f>AA17</f>
        <v>Начальник ОМТС</v>
      </c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152"/>
      <c r="BN48" s="152"/>
      <c r="BO48" s="232"/>
      <c r="BP48" s="232"/>
      <c r="BQ48" s="232"/>
      <c r="BR48" s="232"/>
      <c r="BS48" s="232"/>
      <c r="BT48" s="232"/>
      <c r="BU48" s="232"/>
      <c r="BV48" s="232"/>
      <c r="BW48" s="232"/>
      <c r="BX48" s="232"/>
      <c r="BY48" s="232"/>
      <c r="BZ48" s="152"/>
      <c r="CA48" s="152"/>
      <c r="CB48" s="228" t="str">
        <f>CB17</f>
        <v>Тарасенко А.В.</v>
      </c>
      <c r="CC48" s="228"/>
      <c r="CD48" s="228"/>
      <c r="CE48" s="228"/>
      <c r="CF48" s="228"/>
      <c r="CG48" s="228"/>
      <c r="CH48" s="228"/>
      <c r="CI48" s="228"/>
      <c r="CJ48" s="228"/>
      <c r="CK48" s="228"/>
      <c r="CL48" s="228"/>
      <c r="CM48" s="228"/>
      <c r="CN48" s="228"/>
      <c r="CO48" s="228"/>
      <c r="CP48" s="228"/>
      <c r="CQ48" s="228"/>
      <c r="CR48" s="228"/>
      <c r="CS48" s="228"/>
      <c r="CT48" s="228"/>
      <c r="CU48" s="228"/>
      <c r="CV48" s="228"/>
      <c r="CW48" s="228"/>
      <c r="CX48" s="228"/>
      <c r="CY48" s="228"/>
      <c r="CZ48" s="228"/>
      <c r="DA48" s="228"/>
      <c r="DB48" s="228"/>
    </row>
    <row r="49" spans="1:283" s="141" customFormat="1" ht="11.25" customHeight="1" x14ac:dyDescent="0.2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229" t="s">
        <v>0</v>
      </c>
      <c r="AB49" s="229"/>
      <c r="AC49" s="229"/>
      <c r="AD49" s="229"/>
      <c r="AE49" s="229"/>
      <c r="AF49" s="229"/>
      <c r="AG49" s="229"/>
      <c r="AH49" s="229"/>
      <c r="AI49" s="229"/>
      <c r="AJ49" s="229"/>
      <c r="AK49" s="229"/>
      <c r="AL49" s="229"/>
      <c r="AM49" s="229"/>
      <c r="AN49" s="229"/>
      <c r="AO49" s="229"/>
      <c r="AP49" s="229"/>
      <c r="AQ49" s="229"/>
      <c r="AR49" s="229"/>
      <c r="AS49" s="229"/>
      <c r="AT49" s="229"/>
      <c r="AU49" s="229"/>
      <c r="AV49" s="229"/>
      <c r="AW49" s="229"/>
      <c r="AX49" s="229"/>
      <c r="AY49" s="229"/>
      <c r="AZ49" s="229"/>
      <c r="BA49" s="229"/>
      <c r="BB49" s="229"/>
      <c r="BC49" s="229"/>
      <c r="BD49" s="229"/>
      <c r="BE49" s="229"/>
      <c r="BF49" s="229"/>
      <c r="BG49" s="229"/>
      <c r="BH49" s="229"/>
      <c r="BI49" s="229"/>
      <c r="BJ49" s="229"/>
      <c r="BK49" s="229"/>
      <c r="BL49" s="229"/>
      <c r="BM49" s="159"/>
      <c r="BN49" s="159"/>
      <c r="BO49" s="224" t="s">
        <v>15</v>
      </c>
      <c r="BP49" s="224"/>
      <c r="BQ49" s="224"/>
      <c r="BR49" s="224"/>
      <c r="BS49" s="224"/>
      <c r="BT49" s="224"/>
      <c r="BU49" s="224"/>
      <c r="BV49" s="224"/>
      <c r="BW49" s="224"/>
      <c r="BX49" s="224"/>
      <c r="BY49" s="224"/>
      <c r="BZ49" s="159"/>
      <c r="CA49" s="159"/>
      <c r="CB49" s="230" t="s">
        <v>52</v>
      </c>
      <c r="CC49" s="230"/>
      <c r="CD49" s="230"/>
      <c r="CE49" s="230"/>
      <c r="CF49" s="230"/>
      <c r="CG49" s="230"/>
      <c r="CH49" s="230"/>
      <c r="CI49" s="230"/>
      <c r="CJ49" s="230"/>
      <c r="CK49" s="230"/>
      <c r="CL49" s="230"/>
      <c r="CM49" s="230"/>
      <c r="CN49" s="230"/>
      <c r="CO49" s="230"/>
      <c r="CP49" s="230"/>
      <c r="CQ49" s="230"/>
      <c r="CR49" s="230"/>
      <c r="CS49" s="230"/>
      <c r="CT49" s="230"/>
      <c r="CU49" s="230"/>
      <c r="CV49" s="230"/>
      <c r="CW49" s="230"/>
      <c r="CX49" s="230"/>
      <c r="CY49" s="230"/>
      <c r="CZ49" s="230"/>
      <c r="DA49" s="230"/>
      <c r="DB49" s="230"/>
      <c r="DC49" s="222"/>
      <c r="DD49" s="222"/>
      <c r="DE49" s="222"/>
      <c r="DF49" s="222"/>
      <c r="DG49" s="222"/>
      <c r="DH49" s="222"/>
      <c r="DI49" s="222"/>
      <c r="DJ49" s="222"/>
      <c r="DK49" s="222"/>
      <c r="DL49" s="222"/>
      <c r="DM49" s="222"/>
      <c r="DN49" s="222"/>
      <c r="DO49" s="222"/>
      <c r="DP49" s="222"/>
      <c r="DQ49" s="222"/>
      <c r="DR49" s="222"/>
      <c r="DS49" s="222"/>
      <c r="DT49" s="222"/>
      <c r="DU49" s="222"/>
      <c r="DV49" s="222"/>
      <c r="DW49" s="222"/>
      <c r="DX49" s="222"/>
      <c r="DY49" s="222"/>
      <c r="DZ49" s="222"/>
      <c r="EA49" s="222"/>
      <c r="EB49" s="222"/>
      <c r="EC49" s="222"/>
      <c r="ED49" s="222"/>
      <c r="EE49" s="222"/>
      <c r="EF49" s="222"/>
      <c r="EG49" s="222"/>
      <c r="EH49" s="222"/>
      <c r="EI49" s="222"/>
      <c r="EJ49" s="222"/>
      <c r="EK49" s="222"/>
      <c r="EL49" s="222"/>
      <c r="EM49" s="222"/>
      <c r="EN49" s="222"/>
      <c r="EO49" s="222"/>
      <c r="EP49" s="222"/>
      <c r="EQ49" s="222"/>
      <c r="ER49" s="222"/>
      <c r="ES49" s="222"/>
      <c r="ET49" s="222"/>
      <c r="EU49" s="222"/>
      <c r="EV49" s="222"/>
      <c r="EW49" s="222"/>
      <c r="EX49" s="222"/>
      <c r="EY49" s="222"/>
      <c r="EZ49" s="222"/>
      <c r="FA49" s="222"/>
      <c r="FB49" s="222"/>
      <c r="FC49" s="222"/>
      <c r="FD49" s="222"/>
      <c r="FE49" s="222"/>
      <c r="FF49" s="222"/>
      <c r="FG49" s="222"/>
      <c r="FH49" s="222"/>
      <c r="FI49" s="222"/>
      <c r="FJ49" s="222"/>
      <c r="FK49" s="222"/>
      <c r="FL49" s="222"/>
      <c r="FM49" s="222"/>
      <c r="FN49" s="222"/>
      <c r="FO49" s="222"/>
      <c r="FP49" s="222"/>
      <c r="FQ49" s="222"/>
      <c r="FR49" s="222"/>
      <c r="FS49" s="222"/>
      <c r="FT49" s="222"/>
      <c r="FU49" s="222"/>
      <c r="FV49" s="222"/>
      <c r="FW49" s="222"/>
      <c r="FX49" s="222"/>
      <c r="FY49" s="222"/>
      <c r="FZ49" s="222"/>
      <c r="GA49" s="222"/>
      <c r="GB49" s="222"/>
      <c r="GC49" s="222"/>
      <c r="GD49" s="222"/>
      <c r="GE49" s="222"/>
      <c r="GF49" s="222"/>
      <c r="GG49" s="222"/>
      <c r="GH49" s="222"/>
      <c r="GI49" s="222"/>
      <c r="GJ49" s="222"/>
      <c r="GK49" s="222"/>
      <c r="GL49" s="222"/>
      <c r="GM49" s="222"/>
      <c r="GN49" s="222"/>
      <c r="GO49" s="222"/>
      <c r="GP49" s="222"/>
      <c r="GQ49" s="222"/>
      <c r="GR49" s="222"/>
      <c r="GS49" s="222"/>
      <c r="GT49" s="222"/>
      <c r="GU49" s="222"/>
      <c r="GV49" s="222"/>
      <c r="GW49" s="222"/>
      <c r="GX49" s="222"/>
      <c r="GY49" s="222"/>
      <c r="GZ49" s="222"/>
      <c r="HA49" s="222"/>
      <c r="HB49" s="222"/>
      <c r="HC49" s="222"/>
      <c r="HD49" s="222"/>
      <c r="HE49" s="222"/>
      <c r="HF49" s="222"/>
      <c r="HG49" s="222"/>
      <c r="HH49" s="222"/>
      <c r="HI49" s="222"/>
      <c r="HJ49" s="222"/>
      <c r="HK49" s="222"/>
      <c r="HL49" s="222"/>
      <c r="HM49" s="222"/>
      <c r="HN49" s="222"/>
      <c r="HO49" s="222"/>
      <c r="HP49" s="222"/>
      <c r="HQ49" s="222"/>
      <c r="HR49" s="222"/>
      <c r="HS49" s="222"/>
      <c r="HT49" s="222"/>
      <c r="HU49" s="222"/>
      <c r="HV49" s="222"/>
      <c r="HW49" s="222"/>
      <c r="HX49" s="222"/>
      <c r="HY49" s="222"/>
      <c r="HZ49" s="222"/>
      <c r="IA49" s="222"/>
      <c r="IB49" s="222"/>
      <c r="IC49" s="222"/>
      <c r="ID49" s="222"/>
      <c r="IE49" s="222"/>
      <c r="IF49" s="222"/>
      <c r="IG49" s="222"/>
      <c r="IH49" s="222"/>
      <c r="II49" s="222"/>
      <c r="IJ49" s="222"/>
      <c r="IK49" s="222"/>
      <c r="IL49" s="222"/>
      <c r="IM49" s="222"/>
      <c r="IN49" s="222"/>
      <c r="IO49" s="222"/>
      <c r="IP49" s="222"/>
      <c r="IQ49" s="222"/>
      <c r="IR49" s="222"/>
      <c r="IS49" s="222"/>
      <c r="IT49" s="222"/>
      <c r="IU49" s="222"/>
      <c r="IV49" s="222"/>
      <c r="IW49" s="222"/>
      <c r="IX49" s="222"/>
      <c r="IY49" s="222"/>
      <c r="IZ49" s="222"/>
      <c r="JA49" s="222"/>
      <c r="JB49" s="222"/>
      <c r="JC49" s="222"/>
      <c r="JD49" s="222"/>
      <c r="JE49" s="222"/>
      <c r="JF49" s="222"/>
      <c r="JG49" s="222"/>
      <c r="JH49" s="222"/>
      <c r="JI49" s="222"/>
      <c r="JJ49" s="222"/>
      <c r="JK49" s="222"/>
      <c r="JL49" s="222"/>
      <c r="JM49" s="222"/>
      <c r="JN49" s="222"/>
      <c r="JO49" s="222"/>
      <c r="JP49" s="222"/>
      <c r="JQ49" s="222"/>
      <c r="JR49" s="222"/>
      <c r="JS49" s="222"/>
      <c r="JT49" s="222"/>
      <c r="JU49" s="222"/>
      <c r="JV49" s="222"/>
      <c r="JW49" s="222"/>
    </row>
    <row r="50" spans="1:283" x14ac:dyDescent="0.25">
      <c r="A50" s="175"/>
      <c r="B50" s="231" t="s">
        <v>5</v>
      </c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26" t="str">
        <f>AA19</f>
        <v>Начальник ЦТАИ</v>
      </c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152"/>
      <c r="BN50" s="152"/>
      <c r="BO50" s="232"/>
      <c r="BP50" s="232"/>
      <c r="BQ50" s="232"/>
      <c r="BR50" s="232"/>
      <c r="BS50" s="232"/>
      <c r="BT50" s="232"/>
      <c r="BU50" s="232"/>
      <c r="BV50" s="232"/>
      <c r="BW50" s="232"/>
      <c r="BX50" s="232"/>
      <c r="BY50" s="232"/>
      <c r="BZ50" s="152"/>
      <c r="CA50" s="152"/>
      <c r="CB50" s="228" t="str">
        <f>CB19</f>
        <v>Федоров С.Л.</v>
      </c>
      <c r="CC50" s="228"/>
      <c r="CD50" s="228"/>
      <c r="CE50" s="228"/>
      <c r="CF50" s="228"/>
      <c r="CG50" s="228"/>
      <c r="CH50" s="228"/>
      <c r="CI50" s="228"/>
      <c r="CJ50" s="228"/>
      <c r="CK50" s="228"/>
      <c r="CL50" s="228"/>
      <c r="CM50" s="228"/>
      <c r="CN50" s="228"/>
      <c r="CO50" s="228"/>
      <c r="CP50" s="228"/>
      <c r="CQ50" s="228"/>
      <c r="CR50" s="228"/>
      <c r="CS50" s="228"/>
      <c r="CT50" s="228"/>
      <c r="CU50" s="228"/>
      <c r="CV50" s="228"/>
      <c r="CW50" s="228"/>
      <c r="CX50" s="228"/>
      <c r="CY50" s="228"/>
      <c r="CZ50" s="228"/>
      <c r="DA50" s="228"/>
      <c r="DB50" s="228"/>
    </row>
    <row r="51" spans="1:283" s="141" customFormat="1" ht="11.25" customHeight="1" x14ac:dyDescent="0.2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223" t="s">
        <v>0</v>
      </c>
      <c r="AB51" s="223"/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3"/>
      <c r="AW51" s="223"/>
      <c r="AX51" s="223"/>
      <c r="AY51" s="223"/>
      <c r="AZ51" s="223"/>
      <c r="BA51" s="223"/>
      <c r="BB51" s="223"/>
      <c r="BC51" s="223"/>
      <c r="BD51" s="223"/>
      <c r="BE51" s="223"/>
      <c r="BF51" s="223"/>
      <c r="BG51" s="223"/>
      <c r="BH51" s="223"/>
      <c r="BI51" s="223"/>
      <c r="BJ51" s="223"/>
      <c r="BK51" s="223"/>
      <c r="BL51" s="223"/>
      <c r="BM51" s="159"/>
      <c r="BN51" s="159"/>
      <c r="BO51" s="224" t="s">
        <v>15</v>
      </c>
      <c r="BP51" s="224"/>
      <c r="BQ51" s="224"/>
      <c r="BR51" s="224"/>
      <c r="BS51" s="224"/>
      <c r="BT51" s="224"/>
      <c r="BU51" s="224"/>
      <c r="BV51" s="224"/>
      <c r="BW51" s="224"/>
      <c r="BX51" s="224"/>
      <c r="BY51" s="224"/>
      <c r="BZ51" s="159"/>
      <c r="CA51" s="159"/>
      <c r="CB51" s="224" t="s">
        <v>52</v>
      </c>
      <c r="CC51" s="224"/>
      <c r="CD51" s="224"/>
      <c r="CE51" s="224"/>
      <c r="CF51" s="224"/>
      <c r="CG51" s="224"/>
      <c r="CH51" s="224"/>
      <c r="CI51" s="224"/>
      <c r="CJ51" s="224"/>
      <c r="CK51" s="224"/>
      <c r="CL51" s="224"/>
      <c r="CM51" s="224"/>
      <c r="CN51" s="224"/>
      <c r="CO51" s="224"/>
      <c r="CP51" s="224"/>
      <c r="CQ51" s="224"/>
      <c r="CR51" s="224"/>
      <c r="CS51" s="224"/>
      <c r="CT51" s="224"/>
      <c r="CU51" s="224"/>
      <c r="CV51" s="224"/>
      <c r="CW51" s="224"/>
      <c r="CX51" s="224"/>
      <c r="CY51" s="224"/>
      <c r="CZ51" s="224"/>
      <c r="DA51" s="224"/>
      <c r="DB51" s="224"/>
      <c r="DC51" s="222"/>
      <c r="DD51" s="222"/>
      <c r="DE51" s="222"/>
      <c r="DF51" s="222"/>
      <c r="DG51" s="222"/>
      <c r="DH51" s="222"/>
      <c r="DI51" s="222"/>
      <c r="DJ51" s="222"/>
      <c r="DK51" s="222"/>
      <c r="DL51" s="222"/>
      <c r="DM51" s="222"/>
      <c r="DN51" s="222"/>
      <c r="DO51" s="222"/>
      <c r="DP51" s="222"/>
      <c r="DQ51" s="222"/>
      <c r="DR51" s="222"/>
      <c r="DS51" s="222"/>
      <c r="DT51" s="222"/>
      <c r="DU51" s="222"/>
      <c r="DV51" s="222"/>
      <c r="DW51" s="222"/>
      <c r="DX51" s="222"/>
      <c r="DY51" s="222"/>
      <c r="DZ51" s="222"/>
      <c r="EA51" s="222"/>
      <c r="EB51" s="222"/>
      <c r="EC51" s="222"/>
      <c r="ED51" s="222"/>
      <c r="EE51" s="222"/>
      <c r="EF51" s="222"/>
      <c r="EG51" s="222"/>
      <c r="EH51" s="222"/>
      <c r="EI51" s="222"/>
      <c r="EJ51" s="222"/>
      <c r="EK51" s="222"/>
      <c r="EL51" s="222"/>
      <c r="EM51" s="222"/>
      <c r="EN51" s="222"/>
      <c r="EO51" s="222"/>
      <c r="EP51" s="222"/>
      <c r="EQ51" s="222"/>
      <c r="ER51" s="222"/>
      <c r="ES51" s="222"/>
      <c r="ET51" s="222"/>
      <c r="EU51" s="222"/>
      <c r="EV51" s="222"/>
      <c r="EW51" s="222"/>
      <c r="EX51" s="222"/>
      <c r="EY51" s="222"/>
      <c r="EZ51" s="222"/>
      <c r="FA51" s="222"/>
      <c r="FB51" s="222"/>
      <c r="FC51" s="222"/>
      <c r="FD51" s="222"/>
      <c r="FE51" s="222"/>
      <c r="FF51" s="222"/>
      <c r="FG51" s="222"/>
      <c r="FH51" s="222"/>
      <c r="FI51" s="222"/>
      <c r="FJ51" s="222"/>
      <c r="FK51" s="222"/>
      <c r="FL51" s="222"/>
      <c r="FM51" s="222"/>
      <c r="FN51" s="222"/>
      <c r="FO51" s="222"/>
      <c r="FP51" s="222"/>
      <c r="FQ51" s="222"/>
      <c r="FR51" s="222"/>
      <c r="FS51" s="222"/>
      <c r="FT51" s="222"/>
      <c r="FU51" s="222"/>
      <c r="FV51" s="222"/>
      <c r="FW51" s="222"/>
      <c r="FX51" s="222"/>
      <c r="FY51" s="222"/>
      <c r="FZ51" s="222"/>
      <c r="GA51" s="222"/>
      <c r="GB51" s="222"/>
      <c r="GC51" s="222"/>
      <c r="GD51" s="222"/>
      <c r="GE51" s="222"/>
      <c r="GF51" s="222"/>
      <c r="GG51" s="222"/>
      <c r="GH51" s="222"/>
      <c r="GI51" s="222"/>
      <c r="GJ51" s="222"/>
      <c r="GK51" s="222"/>
      <c r="GL51" s="222"/>
      <c r="GM51" s="222"/>
      <c r="GN51" s="222"/>
      <c r="GO51" s="222"/>
      <c r="GP51" s="222"/>
      <c r="GQ51" s="222"/>
      <c r="GR51" s="222"/>
      <c r="GS51" s="222"/>
      <c r="GT51" s="222"/>
      <c r="GU51" s="222"/>
      <c r="GV51" s="222"/>
      <c r="GW51" s="222"/>
      <c r="GX51" s="222"/>
      <c r="GY51" s="222"/>
      <c r="GZ51" s="222"/>
      <c r="HA51" s="222"/>
      <c r="HB51" s="222"/>
      <c r="HC51" s="222"/>
      <c r="HD51" s="222"/>
      <c r="HE51" s="222"/>
      <c r="HF51" s="222"/>
      <c r="HG51" s="222"/>
      <c r="HH51" s="222"/>
      <c r="HI51" s="222"/>
      <c r="HJ51" s="222"/>
      <c r="HK51" s="222"/>
      <c r="HL51" s="222"/>
      <c r="HM51" s="222"/>
      <c r="HN51" s="222"/>
      <c r="HO51" s="222"/>
      <c r="HP51" s="222"/>
      <c r="HQ51" s="222"/>
      <c r="HR51" s="222"/>
      <c r="HS51" s="222"/>
      <c r="HT51" s="222"/>
      <c r="HU51" s="222"/>
      <c r="HV51" s="222"/>
      <c r="HW51" s="222"/>
      <c r="HX51" s="222"/>
      <c r="HY51" s="222"/>
      <c r="HZ51" s="222"/>
      <c r="IA51" s="222"/>
      <c r="IB51" s="222"/>
      <c r="IC51" s="222"/>
      <c r="ID51" s="222"/>
      <c r="IE51" s="222"/>
      <c r="IF51" s="222"/>
      <c r="IG51" s="222"/>
      <c r="IH51" s="222"/>
      <c r="II51" s="222"/>
      <c r="IJ51" s="222"/>
      <c r="IK51" s="222"/>
      <c r="IL51" s="222"/>
      <c r="IM51" s="222"/>
      <c r="IN51" s="222"/>
      <c r="IO51" s="222"/>
      <c r="IP51" s="222"/>
      <c r="IQ51" s="222"/>
      <c r="IR51" s="222"/>
      <c r="IS51" s="222"/>
      <c r="IT51" s="222"/>
      <c r="IU51" s="222"/>
      <c r="IV51" s="222"/>
      <c r="IW51" s="222"/>
      <c r="IX51" s="222"/>
      <c r="IY51" s="222"/>
      <c r="IZ51" s="222"/>
      <c r="JA51" s="222"/>
      <c r="JB51" s="222"/>
      <c r="JC51" s="222"/>
      <c r="JD51" s="222"/>
      <c r="JE51" s="222"/>
      <c r="JF51" s="222"/>
      <c r="JG51" s="222"/>
      <c r="JH51" s="222"/>
      <c r="JI51" s="222"/>
      <c r="JJ51" s="222"/>
      <c r="JK51" s="222"/>
      <c r="JL51" s="222"/>
      <c r="JM51" s="222"/>
      <c r="JN51" s="222"/>
      <c r="JO51" s="222"/>
      <c r="JP51" s="222"/>
      <c r="JQ51" s="222"/>
      <c r="JR51" s="222"/>
      <c r="JS51" s="222"/>
      <c r="JT51" s="222"/>
      <c r="JU51" s="222"/>
      <c r="JV51" s="222"/>
      <c r="JW51" s="222"/>
    </row>
    <row r="52" spans="1:283" x14ac:dyDescent="0.25">
      <c r="A52" s="152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226" t="str">
        <f>AA21</f>
        <v>Начальник участка АСУ ТП</v>
      </c>
      <c r="AB52" s="226"/>
      <c r="AC52" s="226"/>
      <c r="AD52" s="226"/>
      <c r="AE52" s="226"/>
      <c r="AF52" s="226"/>
      <c r="AG52" s="226"/>
      <c r="AH52" s="226"/>
      <c r="AI52" s="226"/>
      <c r="AJ52" s="226"/>
      <c r="AK52" s="226"/>
      <c r="AL52" s="226"/>
      <c r="AM52" s="226"/>
      <c r="AN52" s="226"/>
      <c r="AO52" s="226"/>
      <c r="AP52" s="226"/>
      <c r="AQ52" s="226"/>
      <c r="AR52" s="226"/>
      <c r="AS52" s="226"/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135"/>
      <c r="BN52" s="135"/>
      <c r="BO52" s="227"/>
      <c r="BP52" s="227"/>
      <c r="BQ52" s="227"/>
      <c r="BR52" s="227"/>
      <c r="BS52" s="227"/>
      <c r="BT52" s="227"/>
      <c r="BU52" s="227"/>
      <c r="BV52" s="227"/>
      <c r="BW52" s="227"/>
      <c r="BX52" s="227"/>
      <c r="BY52" s="227"/>
      <c r="BZ52" s="135"/>
      <c r="CA52" s="135"/>
      <c r="CB52" s="228" t="str">
        <f>CB21</f>
        <v>Осмоловский А.В.</v>
      </c>
      <c r="CC52" s="228"/>
      <c r="CD52" s="228"/>
      <c r="CE52" s="228"/>
      <c r="CF52" s="228"/>
      <c r="CG52" s="228"/>
      <c r="CH52" s="228"/>
      <c r="CI52" s="228"/>
      <c r="CJ52" s="228"/>
      <c r="CK52" s="228"/>
      <c r="CL52" s="228"/>
      <c r="CM52" s="228"/>
      <c r="CN52" s="228"/>
      <c r="CO52" s="228"/>
      <c r="CP52" s="228"/>
      <c r="CQ52" s="228"/>
      <c r="CR52" s="228"/>
      <c r="CS52" s="228"/>
      <c r="CT52" s="228"/>
      <c r="CU52" s="228"/>
      <c r="CV52" s="228"/>
      <c r="CW52" s="228"/>
      <c r="CX52" s="228"/>
      <c r="CY52" s="228"/>
      <c r="CZ52" s="228"/>
      <c r="DA52" s="228"/>
      <c r="DB52" s="228"/>
    </row>
    <row r="53" spans="1:283" s="141" customFormat="1" ht="11.25" customHeight="1" x14ac:dyDescent="0.2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229" t="s">
        <v>0</v>
      </c>
      <c r="AB53" s="229"/>
      <c r="AC53" s="229"/>
      <c r="AD53" s="229"/>
      <c r="AE53" s="229"/>
      <c r="AF53" s="229"/>
      <c r="AG53" s="229"/>
      <c r="AH53" s="229"/>
      <c r="AI53" s="229"/>
      <c r="AJ53" s="229"/>
      <c r="AK53" s="229"/>
      <c r="AL53" s="229"/>
      <c r="AM53" s="229"/>
      <c r="AN53" s="229"/>
      <c r="AO53" s="229"/>
      <c r="AP53" s="229"/>
      <c r="AQ53" s="229"/>
      <c r="AR53" s="229"/>
      <c r="AS53" s="229"/>
      <c r="AT53" s="229"/>
      <c r="AU53" s="229"/>
      <c r="AV53" s="229"/>
      <c r="AW53" s="229"/>
      <c r="AX53" s="229"/>
      <c r="AY53" s="229"/>
      <c r="AZ53" s="229"/>
      <c r="BA53" s="229"/>
      <c r="BB53" s="229"/>
      <c r="BC53" s="229"/>
      <c r="BD53" s="229"/>
      <c r="BE53" s="229"/>
      <c r="BF53" s="229"/>
      <c r="BG53" s="229"/>
      <c r="BH53" s="229"/>
      <c r="BI53" s="229"/>
      <c r="BJ53" s="229"/>
      <c r="BK53" s="229"/>
      <c r="BL53" s="229"/>
      <c r="BM53" s="160"/>
      <c r="BN53" s="160"/>
      <c r="BO53" s="230" t="s">
        <v>15</v>
      </c>
      <c r="BP53" s="230"/>
      <c r="BQ53" s="230"/>
      <c r="BR53" s="230"/>
      <c r="BS53" s="230"/>
      <c r="BT53" s="230"/>
      <c r="BU53" s="230"/>
      <c r="BV53" s="230"/>
      <c r="BW53" s="230"/>
      <c r="BX53" s="230"/>
      <c r="BY53" s="230"/>
      <c r="BZ53" s="160"/>
      <c r="CA53" s="160"/>
      <c r="CB53" s="230" t="s">
        <v>52</v>
      </c>
      <c r="CC53" s="230"/>
      <c r="CD53" s="230"/>
      <c r="CE53" s="230"/>
      <c r="CF53" s="230"/>
      <c r="CG53" s="230"/>
      <c r="CH53" s="230"/>
      <c r="CI53" s="230"/>
      <c r="CJ53" s="230"/>
      <c r="CK53" s="230"/>
      <c r="CL53" s="230"/>
      <c r="CM53" s="230"/>
      <c r="CN53" s="230"/>
      <c r="CO53" s="230"/>
      <c r="CP53" s="230"/>
      <c r="CQ53" s="230"/>
      <c r="CR53" s="230"/>
      <c r="CS53" s="230"/>
      <c r="CT53" s="230"/>
      <c r="CU53" s="230"/>
      <c r="CV53" s="230"/>
      <c r="CW53" s="230"/>
      <c r="CX53" s="230"/>
      <c r="CY53" s="230"/>
      <c r="CZ53" s="230"/>
      <c r="DA53" s="230"/>
      <c r="DB53" s="230"/>
      <c r="DC53" s="222"/>
      <c r="DD53" s="222"/>
      <c r="DE53" s="222"/>
      <c r="DF53" s="222"/>
      <c r="DG53" s="222"/>
      <c r="DH53" s="222"/>
      <c r="DI53" s="222"/>
      <c r="DJ53" s="222"/>
      <c r="DK53" s="222"/>
      <c r="DL53" s="222"/>
      <c r="DM53" s="222"/>
      <c r="DN53" s="222"/>
      <c r="DO53" s="222"/>
      <c r="DP53" s="222"/>
      <c r="DQ53" s="222"/>
      <c r="DR53" s="222"/>
      <c r="DS53" s="222"/>
      <c r="DT53" s="222"/>
      <c r="DU53" s="222"/>
      <c r="DV53" s="222"/>
      <c r="DW53" s="222"/>
      <c r="DX53" s="222"/>
      <c r="DY53" s="222"/>
      <c r="DZ53" s="222"/>
      <c r="EA53" s="222"/>
      <c r="EB53" s="222"/>
      <c r="EC53" s="222"/>
      <c r="ED53" s="222"/>
      <c r="EE53" s="222"/>
      <c r="EF53" s="222"/>
      <c r="EG53" s="222"/>
      <c r="EH53" s="222"/>
      <c r="EI53" s="222"/>
      <c r="EJ53" s="222"/>
      <c r="EK53" s="222"/>
      <c r="EL53" s="222"/>
      <c r="EM53" s="222"/>
      <c r="EN53" s="222"/>
      <c r="EO53" s="222"/>
      <c r="EP53" s="222"/>
      <c r="EQ53" s="222"/>
      <c r="ER53" s="222"/>
      <c r="ES53" s="222"/>
      <c r="ET53" s="222"/>
      <c r="EU53" s="222"/>
      <c r="EV53" s="222"/>
      <c r="EW53" s="222"/>
      <c r="EX53" s="222"/>
      <c r="EY53" s="222"/>
      <c r="EZ53" s="222"/>
      <c r="FA53" s="222"/>
      <c r="FB53" s="222"/>
      <c r="FC53" s="222"/>
      <c r="FD53" s="222"/>
      <c r="FE53" s="222"/>
      <c r="FF53" s="222"/>
      <c r="FG53" s="222"/>
      <c r="FH53" s="222"/>
      <c r="FI53" s="222"/>
      <c r="FJ53" s="222"/>
      <c r="FK53" s="222"/>
      <c r="FL53" s="222"/>
      <c r="FM53" s="222"/>
      <c r="FN53" s="222"/>
      <c r="FO53" s="222"/>
      <c r="FP53" s="222"/>
      <c r="FQ53" s="222"/>
      <c r="FR53" s="222"/>
      <c r="FS53" s="222"/>
      <c r="FT53" s="222"/>
      <c r="FU53" s="222"/>
      <c r="FV53" s="222"/>
      <c r="FW53" s="222"/>
      <c r="FX53" s="222"/>
      <c r="FY53" s="222"/>
      <c r="FZ53" s="222"/>
      <c r="GA53" s="222"/>
      <c r="GB53" s="222"/>
      <c r="GC53" s="222"/>
      <c r="GD53" s="222"/>
      <c r="GE53" s="222"/>
      <c r="GF53" s="222"/>
      <c r="GG53" s="222"/>
      <c r="GH53" s="222"/>
      <c r="GI53" s="222"/>
      <c r="GJ53" s="222"/>
      <c r="GK53" s="222"/>
      <c r="GL53" s="222"/>
      <c r="GM53" s="222"/>
      <c r="GN53" s="222"/>
      <c r="GO53" s="222"/>
      <c r="GP53" s="222"/>
      <c r="GQ53" s="222"/>
      <c r="GR53" s="222"/>
      <c r="GS53" s="222"/>
      <c r="GT53" s="222"/>
      <c r="GU53" s="222"/>
      <c r="GV53" s="222"/>
      <c r="GW53" s="222"/>
      <c r="GX53" s="222"/>
      <c r="GY53" s="222"/>
      <c r="GZ53" s="222"/>
      <c r="HA53" s="222"/>
      <c r="HB53" s="222"/>
      <c r="HC53" s="222"/>
      <c r="HD53" s="222"/>
      <c r="HE53" s="222"/>
      <c r="HF53" s="222"/>
      <c r="HG53" s="222"/>
      <c r="HH53" s="222"/>
      <c r="HI53" s="222"/>
      <c r="HJ53" s="222"/>
      <c r="HK53" s="222"/>
      <c r="HL53" s="222"/>
      <c r="HM53" s="222"/>
      <c r="HN53" s="222"/>
      <c r="HO53" s="222"/>
      <c r="HP53" s="222"/>
      <c r="HQ53" s="222"/>
      <c r="HR53" s="222"/>
      <c r="HS53" s="222"/>
      <c r="HT53" s="222"/>
      <c r="HU53" s="222"/>
      <c r="HV53" s="222"/>
      <c r="HW53" s="222"/>
      <c r="HX53" s="222"/>
      <c r="HY53" s="222"/>
      <c r="HZ53" s="222"/>
      <c r="IA53" s="222"/>
      <c r="IB53" s="222"/>
      <c r="IC53" s="222"/>
      <c r="ID53" s="222"/>
      <c r="IE53" s="222"/>
      <c r="IF53" s="222"/>
      <c r="IG53" s="222"/>
      <c r="IH53" s="222"/>
      <c r="II53" s="222"/>
      <c r="IJ53" s="222"/>
      <c r="IK53" s="222"/>
      <c r="IL53" s="222"/>
      <c r="IM53" s="222"/>
      <c r="IN53" s="222"/>
      <c r="IO53" s="222"/>
      <c r="IP53" s="222"/>
      <c r="IQ53" s="222"/>
      <c r="IR53" s="222"/>
      <c r="IS53" s="222"/>
      <c r="IT53" s="222"/>
      <c r="IU53" s="222"/>
      <c r="IV53" s="222"/>
      <c r="IW53" s="222"/>
      <c r="IX53" s="222"/>
      <c r="IY53" s="222"/>
      <c r="IZ53" s="222"/>
      <c r="JA53" s="222"/>
      <c r="JB53" s="222"/>
      <c r="JC53" s="222"/>
      <c r="JD53" s="222"/>
      <c r="JE53" s="222"/>
      <c r="JF53" s="222"/>
      <c r="JG53" s="222"/>
      <c r="JH53" s="222"/>
      <c r="JI53" s="222"/>
      <c r="JJ53" s="222"/>
      <c r="JK53" s="222"/>
      <c r="JL53" s="222"/>
      <c r="JM53" s="222"/>
      <c r="JN53" s="222"/>
      <c r="JO53" s="222"/>
      <c r="JP53" s="222"/>
      <c r="JQ53" s="222"/>
      <c r="JR53" s="222"/>
      <c r="JS53" s="222"/>
      <c r="JT53" s="222"/>
      <c r="JU53" s="222"/>
      <c r="JV53" s="222"/>
      <c r="JW53" s="222"/>
    </row>
    <row r="54" spans="1:283" x14ac:dyDescent="0.25">
      <c r="A54" s="152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226" t="str">
        <f>AA23</f>
        <v>Ведущий бухгалтер</v>
      </c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135"/>
      <c r="BN54" s="135"/>
      <c r="BO54" s="227"/>
      <c r="BP54" s="227"/>
      <c r="BQ54" s="227"/>
      <c r="BR54" s="227"/>
      <c r="BS54" s="227"/>
      <c r="BT54" s="227"/>
      <c r="BU54" s="227"/>
      <c r="BV54" s="227"/>
      <c r="BW54" s="227"/>
      <c r="BX54" s="227"/>
      <c r="BY54" s="227"/>
      <c r="BZ54" s="135"/>
      <c r="CA54" s="135"/>
      <c r="CB54" s="228" t="str">
        <f>CB23</f>
        <v>Супранкова Ж.Р.</v>
      </c>
      <c r="CC54" s="228"/>
      <c r="CD54" s="228"/>
      <c r="CE54" s="228"/>
      <c r="CF54" s="228"/>
      <c r="CG54" s="228"/>
      <c r="CH54" s="228"/>
      <c r="CI54" s="228"/>
      <c r="CJ54" s="228"/>
      <c r="CK54" s="228"/>
      <c r="CL54" s="228"/>
      <c r="CM54" s="228"/>
      <c r="CN54" s="228"/>
      <c r="CO54" s="228"/>
      <c r="CP54" s="228"/>
      <c r="CQ54" s="228"/>
      <c r="CR54" s="228"/>
      <c r="CS54" s="228"/>
      <c r="CT54" s="228"/>
      <c r="CU54" s="228"/>
      <c r="CV54" s="228"/>
      <c r="CW54" s="228"/>
      <c r="CX54" s="228"/>
      <c r="CY54" s="228"/>
      <c r="CZ54" s="228"/>
      <c r="DA54" s="228"/>
      <c r="DB54" s="228"/>
    </row>
    <row r="55" spans="1:283" s="141" customFormat="1" ht="11.25" customHeight="1" x14ac:dyDescent="0.2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229" t="s">
        <v>0</v>
      </c>
      <c r="AB55" s="229"/>
      <c r="AC55" s="229"/>
      <c r="AD55" s="229"/>
      <c r="AE55" s="229"/>
      <c r="AF55" s="229"/>
      <c r="AG55" s="229"/>
      <c r="AH55" s="229"/>
      <c r="AI55" s="229"/>
      <c r="AJ55" s="229"/>
      <c r="AK55" s="229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29"/>
      <c r="AX55" s="229"/>
      <c r="AY55" s="229"/>
      <c r="AZ55" s="229"/>
      <c r="BA55" s="229"/>
      <c r="BB55" s="229"/>
      <c r="BC55" s="229"/>
      <c r="BD55" s="229"/>
      <c r="BE55" s="229"/>
      <c r="BF55" s="229"/>
      <c r="BG55" s="229"/>
      <c r="BH55" s="229"/>
      <c r="BI55" s="229"/>
      <c r="BJ55" s="229"/>
      <c r="BK55" s="229"/>
      <c r="BL55" s="229"/>
      <c r="BM55" s="160"/>
      <c r="BN55" s="160"/>
      <c r="BO55" s="230" t="s">
        <v>15</v>
      </c>
      <c r="BP55" s="230"/>
      <c r="BQ55" s="230"/>
      <c r="BR55" s="230"/>
      <c r="BS55" s="230"/>
      <c r="BT55" s="230"/>
      <c r="BU55" s="230"/>
      <c r="BV55" s="230"/>
      <c r="BW55" s="230"/>
      <c r="BX55" s="230"/>
      <c r="BY55" s="230"/>
      <c r="BZ55" s="160"/>
      <c r="CA55" s="160"/>
      <c r="CB55" s="230" t="s">
        <v>52</v>
      </c>
      <c r="CC55" s="230"/>
      <c r="CD55" s="230"/>
      <c r="CE55" s="230"/>
      <c r="CF55" s="230"/>
      <c r="CG55" s="230"/>
      <c r="CH55" s="230"/>
      <c r="CI55" s="230"/>
      <c r="CJ55" s="230"/>
      <c r="CK55" s="230"/>
      <c r="CL55" s="230"/>
      <c r="CM55" s="230"/>
      <c r="CN55" s="230"/>
      <c r="CO55" s="230"/>
      <c r="CP55" s="230"/>
      <c r="CQ55" s="230"/>
      <c r="CR55" s="230"/>
      <c r="CS55" s="230"/>
      <c r="CT55" s="230"/>
      <c r="CU55" s="230"/>
      <c r="CV55" s="230"/>
      <c r="CW55" s="230"/>
      <c r="CX55" s="230"/>
      <c r="CY55" s="230"/>
      <c r="CZ55" s="230"/>
      <c r="DA55" s="230"/>
      <c r="DB55" s="230"/>
      <c r="DC55" s="222"/>
      <c r="DD55" s="222"/>
      <c r="DE55" s="222"/>
      <c r="DF55" s="222"/>
      <c r="DG55" s="222"/>
      <c r="DH55" s="222"/>
      <c r="DI55" s="222"/>
      <c r="DJ55" s="222"/>
      <c r="DK55" s="222"/>
      <c r="DL55" s="222"/>
      <c r="DM55" s="222"/>
      <c r="DN55" s="222"/>
      <c r="DO55" s="222"/>
      <c r="DP55" s="222"/>
      <c r="DQ55" s="222"/>
      <c r="DR55" s="222"/>
      <c r="DS55" s="222"/>
      <c r="DT55" s="222"/>
      <c r="DU55" s="222"/>
      <c r="DV55" s="222"/>
      <c r="DW55" s="222"/>
      <c r="DX55" s="222"/>
      <c r="DY55" s="222"/>
      <c r="DZ55" s="222"/>
      <c r="EA55" s="222"/>
      <c r="EB55" s="222"/>
      <c r="EC55" s="222"/>
      <c r="ED55" s="222"/>
      <c r="EE55" s="222"/>
      <c r="EF55" s="222"/>
      <c r="EG55" s="222"/>
      <c r="EH55" s="222"/>
      <c r="EI55" s="222"/>
      <c r="EJ55" s="222"/>
      <c r="EK55" s="222"/>
      <c r="EL55" s="222"/>
      <c r="EM55" s="222"/>
      <c r="EN55" s="222"/>
      <c r="EO55" s="222"/>
      <c r="EP55" s="222"/>
      <c r="EQ55" s="222"/>
      <c r="ER55" s="222"/>
      <c r="ES55" s="222"/>
      <c r="ET55" s="222"/>
      <c r="EU55" s="222"/>
      <c r="EV55" s="222"/>
      <c r="EW55" s="222"/>
      <c r="EX55" s="222"/>
      <c r="EY55" s="222"/>
      <c r="EZ55" s="222"/>
      <c r="FA55" s="222"/>
      <c r="FB55" s="222"/>
      <c r="FC55" s="222"/>
      <c r="FD55" s="222"/>
      <c r="FE55" s="222"/>
      <c r="FF55" s="222"/>
      <c r="FG55" s="222"/>
      <c r="FH55" s="222"/>
      <c r="FI55" s="222"/>
      <c r="FJ55" s="222"/>
      <c r="FK55" s="222"/>
      <c r="FL55" s="222"/>
      <c r="FM55" s="222"/>
      <c r="FN55" s="222"/>
      <c r="FO55" s="222"/>
      <c r="FP55" s="222"/>
      <c r="FQ55" s="222"/>
      <c r="FR55" s="222"/>
      <c r="FS55" s="222"/>
      <c r="FT55" s="222"/>
      <c r="FU55" s="222"/>
      <c r="FV55" s="222"/>
      <c r="FW55" s="222"/>
      <c r="FX55" s="222"/>
      <c r="FY55" s="222"/>
      <c r="FZ55" s="222"/>
      <c r="GA55" s="222"/>
      <c r="GB55" s="222"/>
      <c r="GC55" s="222"/>
      <c r="GD55" s="222"/>
      <c r="GE55" s="222"/>
      <c r="GF55" s="222"/>
      <c r="GG55" s="222"/>
      <c r="GH55" s="222"/>
      <c r="GI55" s="222"/>
      <c r="GJ55" s="222"/>
      <c r="GK55" s="222"/>
      <c r="GL55" s="222"/>
      <c r="GM55" s="222"/>
      <c r="GN55" s="222"/>
      <c r="GO55" s="222"/>
      <c r="GP55" s="222"/>
      <c r="GQ55" s="222"/>
      <c r="GR55" s="222"/>
      <c r="GS55" s="222"/>
      <c r="GT55" s="222"/>
      <c r="GU55" s="222"/>
      <c r="GV55" s="222"/>
      <c r="GW55" s="222"/>
      <c r="GX55" s="222"/>
      <c r="GY55" s="222"/>
      <c r="GZ55" s="222"/>
      <c r="HA55" s="222"/>
      <c r="HB55" s="222"/>
      <c r="HC55" s="222"/>
      <c r="HD55" s="222"/>
      <c r="HE55" s="222"/>
      <c r="HF55" s="222"/>
      <c r="HG55" s="222"/>
      <c r="HH55" s="222"/>
      <c r="HI55" s="222"/>
      <c r="HJ55" s="222"/>
      <c r="HK55" s="222"/>
      <c r="HL55" s="222"/>
      <c r="HM55" s="222"/>
      <c r="HN55" s="222"/>
      <c r="HO55" s="222"/>
      <c r="HP55" s="222"/>
      <c r="HQ55" s="222"/>
      <c r="HR55" s="222"/>
      <c r="HS55" s="222"/>
      <c r="HT55" s="222"/>
      <c r="HU55" s="222"/>
      <c r="HV55" s="222"/>
      <c r="HW55" s="222"/>
      <c r="HX55" s="222"/>
      <c r="HY55" s="222"/>
      <c r="HZ55" s="222"/>
      <c r="IA55" s="222"/>
      <c r="IB55" s="222"/>
      <c r="IC55" s="222"/>
      <c r="ID55" s="222"/>
      <c r="IE55" s="222"/>
      <c r="IF55" s="222"/>
      <c r="IG55" s="222"/>
      <c r="IH55" s="222"/>
      <c r="II55" s="222"/>
      <c r="IJ55" s="222"/>
      <c r="IK55" s="222"/>
      <c r="IL55" s="222"/>
      <c r="IM55" s="222"/>
      <c r="IN55" s="222"/>
      <c r="IO55" s="222"/>
      <c r="IP55" s="222"/>
      <c r="IQ55" s="222"/>
      <c r="IR55" s="222"/>
      <c r="IS55" s="222"/>
      <c r="IT55" s="222"/>
      <c r="IU55" s="222"/>
      <c r="IV55" s="222"/>
      <c r="IW55" s="222"/>
      <c r="IX55" s="222"/>
      <c r="IY55" s="222"/>
      <c r="IZ55" s="222"/>
      <c r="JA55" s="222"/>
      <c r="JB55" s="222"/>
      <c r="JC55" s="222"/>
      <c r="JD55" s="222"/>
      <c r="JE55" s="222"/>
      <c r="JF55" s="222"/>
      <c r="JG55" s="222"/>
      <c r="JH55" s="222"/>
      <c r="JI55" s="222"/>
      <c r="JJ55" s="222"/>
      <c r="JK55" s="222"/>
      <c r="JL55" s="222"/>
      <c r="JM55" s="222"/>
      <c r="JN55" s="222"/>
      <c r="JO55" s="222"/>
      <c r="JP55" s="222"/>
      <c r="JQ55" s="222"/>
      <c r="JR55" s="222"/>
      <c r="JS55" s="222"/>
      <c r="JT55" s="222"/>
      <c r="JU55" s="222"/>
      <c r="JV55" s="222"/>
      <c r="JW55" s="222"/>
    </row>
    <row r="56" spans="1:283" x14ac:dyDescent="0.25">
      <c r="A56" s="152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226" t="str">
        <f>AA25</f>
        <v>Бухгалтер I категории</v>
      </c>
      <c r="AB56" s="226"/>
      <c r="AC56" s="226"/>
      <c r="AD56" s="226"/>
      <c r="AE56" s="226"/>
      <c r="AF56" s="226"/>
      <c r="AG56" s="226"/>
      <c r="AH56" s="226"/>
      <c r="AI56" s="226"/>
      <c r="AJ56" s="226"/>
      <c r="AK56" s="226"/>
      <c r="AL56" s="226"/>
      <c r="AM56" s="226"/>
      <c r="AN56" s="226"/>
      <c r="AO56" s="226"/>
      <c r="AP56" s="226"/>
      <c r="AQ56" s="226"/>
      <c r="AR56" s="226"/>
      <c r="AS56" s="226"/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135"/>
      <c r="BN56" s="135"/>
      <c r="BO56" s="227"/>
      <c r="BP56" s="227"/>
      <c r="BQ56" s="227"/>
      <c r="BR56" s="227"/>
      <c r="BS56" s="227"/>
      <c r="BT56" s="227"/>
      <c r="BU56" s="227"/>
      <c r="BV56" s="227"/>
      <c r="BW56" s="227"/>
      <c r="BX56" s="227"/>
      <c r="BY56" s="227"/>
      <c r="BZ56" s="135"/>
      <c r="CA56" s="135"/>
      <c r="CB56" s="228" t="str">
        <f>CB25</f>
        <v>Дубяга Е.Л.</v>
      </c>
      <c r="CC56" s="228"/>
      <c r="CD56" s="228"/>
      <c r="CE56" s="228"/>
      <c r="CF56" s="228"/>
      <c r="CG56" s="228"/>
      <c r="CH56" s="228"/>
      <c r="CI56" s="228"/>
      <c r="CJ56" s="228"/>
      <c r="CK56" s="228"/>
      <c r="CL56" s="228"/>
      <c r="CM56" s="228"/>
      <c r="CN56" s="228"/>
      <c r="CO56" s="228"/>
      <c r="CP56" s="228"/>
      <c r="CQ56" s="228"/>
      <c r="CR56" s="228"/>
      <c r="CS56" s="228"/>
      <c r="CT56" s="228"/>
      <c r="CU56" s="228"/>
      <c r="CV56" s="228"/>
      <c r="CW56" s="228"/>
      <c r="CX56" s="228"/>
      <c r="CY56" s="228"/>
      <c r="CZ56" s="228"/>
      <c r="DA56" s="228"/>
      <c r="DB56" s="228"/>
    </row>
    <row r="57" spans="1:283" s="141" customFormat="1" ht="11.25" customHeight="1" x14ac:dyDescent="0.2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223" t="s">
        <v>0</v>
      </c>
      <c r="AB57" s="223"/>
      <c r="AC57" s="223"/>
      <c r="AD57" s="223"/>
      <c r="AE57" s="223"/>
      <c r="AF57" s="223"/>
      <c r="AG57" s="223"/>
      <c r="AH57" s="223"/>
      <c r="AI57" s="223"/>
      <c r="AJ57" s="223"/>
      <c r="AK57" s="223"/>
      <c r="AL57" s="223"/>
      <c r="AM57" s="223"/>
      <c r="AN57" s="223"/>
      <c r="AO57" s="223"/>
      <c r="AP57" s="223"/>
      <c r="AQ57" s="223"/>
      <c r="AR57" s="223"/>
      <c r="AS57" s="223"/>
      <c r="AT57" s="223"/>
      <c r="AU57" s="223"/>
      <c r="AV57" s="223"/>
      <c r="AW57" s="223"/>
      <c r="AX57" s="223"/>
      <c r="AY57" s="223"/>
      <c r="AZ57" s="223"/>
      <c r="BA57" s="223"/>
      <c r="BB57" s="223"/>
      <c r="BC57" s="223"/>
      <c r="BD57" s="223"/>
      <c r="BE57" s="223"/>
      <c r="BF57" s="223"/>
      <c r="BG57" s="223"/>
      <c r="BH57" s="223"/>
      <c r="BI57" s="223"/>
      <c r="BJ57" s="223"/>
      <c r="BK57" s="223"/>
      <c r="BL57" s="223"/>
      <c r="BM57" s="159"/>
      <c r="BN57" s="159"/>
      <c r="BO57" s="224" t="s">
        <v>15</v>
      </c>
      <c r="BP57" s="224"/>
      <c r="BQ57" s="224"/>
      <c r="BR57" s="224"/>
      <c r="BS57" s="224"/>
      <c r="BT57" s="224"/>
      <c r="BU57" s="224"/>
      <c r="BV57" s="224"/>
      <c r="BW57" s="224"/>
      <c r="BX57" s="224"/>
      <c r="BY57" s="224"/>
      <c r="BZ57" s="159"/>
      <c r="CA57" s="159"/>
      <c r="CB57" s="224" t="s">
        <v>52</v>
      </c>
      <c r="CC57" s="224"/>
      <c r="CD57" s="224"/>
      <c r="CE57" s="224"/>
      <c r="CF57" s="224"/>
      <c r="CG57" s="224"/>
      <c r="CH57" s="224"/>
      <c r="CI57" s="224"/>
      <c r="CJ57" s="224"/>
      <c r="CK57" s="224"/>
      <c r="CL57" s="224"/>
      <c r="CM57" s="224"/>
      <c r="CN57" s="224"/>
      <c r="CO57" s="224"/>
      <c r="CP57" s="224"/>
      <c r="CQ57" s="224"/>
      <c r="CR57" s="224"/>
      <c r="CS57" s="224"/>
      <c r="CT57" s="224"/>
      <c r="CU57" s="224"/>
      <c r="CV57" s="224"/>
      <c r="CW57" s="224"/>
      <c r="CX57" s="224"/>
      <c r="CY57" s="224"/>
      <c r="CZ57" s="224"/>
      <c r="DA57" s="224"/>
      <c r="DB57" s="224"/>
      <c r="DC57" s="222"/>
      <c r="DD57" s="222"/>
      <c r="DE57" s="222"/>
      <c r="DF57" s="222"/>
      <c r="DG57" s="222"/>
      <c r="DH57" s="222"/>
      <c r="DI57" s="222"/>
      <c r="DJ57" s="222"/>
      <c r="DK57" s="222"/>
      <c r="DL57" s="222"/>
      <c r="DM57" s="222"/>
      <c r="DN57" s="222"/>
      <c r="DO57" s="222"/>
      <c r="DP57" s="222"/>
      <c r="DQ57" s="222"/>
      <c r="DR57" s="222"/>
      <c r="DS57" s="222"/>
      <c r="DT57" s="222"/>
      <c r="DU57" s="222"/>
      <c r="DV57" s="222"/>
      <c r="DW57" s="222"/>
      <c r="DX57" s="222"/>
      <c r="DY57" s="222"/>
      <c r="DZ57" s="222"/>
      <c r="EA57" s="222"/>
      <c r="EB57" s="222"/>
      <c r="EC57" s="222"/>
      <c r="ED57" s="222"/>
      <c r="EE57" s="222"/>
      <c r="EF57" s="222"/>
      <c r="EG57" s="222"/>
      <c r="EH57" s="222"/>
      <c r="EI57" s="222"/>
      <c r="EJ57" s="222"/>
      <c r="EK57" s="222"/>
      <c r="EL57" s="222"/>
      <c r="EM57" s="222"/>
      <c r="EN57" s="222"/>
      <c r="EO57" s="222"/>
      <c r="EP57" s="222"/>
      <c r="EQ57" s="222"/>
      <c r="ER57" s="222"/>
      <c r="ES57" s="222"/>
      <c r="ET57" s="222"/>
      <c r="EU57" s="222"/>
      <c r="EV57" s="222"/>
      <c r="EW57" s="222"/>
      <c r="EX57" s="222"/>
      <c r="EY57" s="222"/>
      <c r="EZ57" s="222"/>
      <c r="FA57" s="222"/>
      <c r="FB57" s="222"/>
      <c r="FC57" s="222"/>
      <c r="FD57" s="222"/>
      <c r="FE57" s="222"/>
      <c r="FF57" s="222"/>
      <c r="FG57" s="222"/>
      <c r="FH57" s="222"/>
      <c r="FI57" s="222"/>
      <c r="FJ57" s="222"/>
      <c r="FK57" s="222"/>
      <c r="FL57" s="222"/>
      <c r="FM57" s="222"/>
      <c r="FN57" s="222"/>
      <c r="FO57" s="222"/>
      <c r="FP57" s="222"/>
      <c r="FQ57" s="222"/>
      <c r="FR57" s="222"/>
      <c r="FS57" s="222"/>
      <c r="FT57" s="222"/>
      <c r="FU57" s="222"/>
      <c r="FV57" s="222"/>
      <c r="FW57" s="222"/>
      <c r="FX57" s="222"/>
      <c r="FY57" s="222"/>
      <c r="FZ57" s="222"/>
      <c r="GA57" s="222"/>
      <c r="GB57" s="222"/>
      <c r="GC57" s="222"/>
      <c r="GD57" s="222"/>
      <c r="GE57" s="222"/>
      <c r="GF57" s="222"/>
      <c r="GG57" s="222"/>
      <c r="GH57" s="222"/>
      <c r="GI57" s="222"/>
      <c r="GJ57" s="222"/>
      <c r="GK57" s="222"/>
      <c r="GL57" s="222"/>
      <c r="GM57" s="222"/>
      <c r="GN57" s="222"/>
      <c r="GO57" s="222"/>
      <c r="GP57" s="222"/>
      <c r="GQ57" s="222"/>
      <c r="GR57" s="222"/>
      <c r="GS57" s="222"/>
      <c r="GT57" s="222"/>
      <c r="GU57" s="222"/>
      <c r="GV57" s="222"/>
      <c r="GW57" s="222"/>
      <c r="GX57" s="222"/>
      <c r="GY57" s="222"/>
      <c r="GZ57" s="222"/>
      <c r="HA57" s="222"/>
      <c r="HB57" s="222"/>
      <c r="HC57" s="222"/>
      <c r="HD57" s="222"/>
      <c r="HE57" s="222"/>
      <c r="HF57" s="222"/>
      <c r="HG57" s="222"/>
      <c r="HH57" s="222"/>
      <c r="HI57" s="222"/>
      <c r="HJ57" s="222"/>
      <c r="HK57" s="222"/>
      <c r="HL57" s="222"/>
      <c r="HM57" s="222"/>
      <c r="HN57" s="222"/>
      <c r="HO57" s="222"/>
      <c r="HP57" s="222"/>
      <c r="HQ57" s="222"/>
      <c r="HR57" s="222"/>
      <c r="HS57" s="222"/>
      <c r="HT57" s="222"/>
      <c r="HU57" s="222"/>
      <c r="HV57" s="222"/>
      <c r="HW57" s="222"/>
      <c r="HX57" s="222"/>
      <c r="HY57" s="222"/>
      <c r="HZ57" s="222"/>
      <c r="IA57" s="222"/>
      <c r="IB57" s="222"/>
      <c r="IC57" s="222"/>
      <c r="ID57" s="222"/>
      <c r="IE57" s="222"/>
      <c r="IF57" s="222"/>
      <c r="IG57" s="222"/>
      <c r="IH57" s="222"/>
      <c r="II57" s="222"/>
      <c r="IJ57" s="222"/>
      <c r="IK57" s="222"/>
      <c r="IL57" s="222"/>
      <c r="IM57" s="222"/>
      <c r="IN57" s="222"/>
      <c r="IO57" s="222"/>
      <c r="IP57" s="222"/>
      <c r="IQ57" s="222"/>
      <c r="IR57" s="222"/>
      <c r="IS57" s="222"/>
      <c r="IT57" s="222"/>
      <c r="IU57" s="222"/>
      <c r="IV57" s="222"/>
      <c r="IW57" s="222"/>
      <c r="IX57" s="222"/>
      <c r="IY57" s="222"/>
      <c r="IZ57" s="222"/>
      <c r="JA57" s="222"/>
      <c r="JB57" s="222"/>
      <c r="JC57" s="222"/>
      <c r="JD57" s="222"/>
      <c r="JE57" s="222"/>
      <c r="JF57" s="222"/>
      <c r="JG57" s="222"/>
      <c r="JH57" s="222"/>
      <c r="JI57" s="222"/>
      <c r="JJ57" s="222"/>
      <c r="JK57" s="222"/>
      <c r="JL57" s="222"/>
      <c r="JM57" s="222"/>
      <c r="JN57" s="222"/>
      <c r="JO57" s="222"/>
      <c r="JP57" s="222"/>
      <c r="JQ57" s="222"/>
      <c r="JR57" s="222"/>
      <c r="JS57" s="222"/>
      <c r="JT57" s="222"/>
      <c r="JU57" s="222"/>
      <c r="JV57" s="222"/>
      <c r="JW57" s="222"/>
    </row>
    <row r="58" spans="1:283" x14ac:dyDescent="0.25">
      <c r="A58" s="152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226" t="e">
        <f>AA27</f>
        <v>#N/A</v>
      </c>
      <c r="AB58" s="226"/>
      <c r="AC58" s="226"/>
      <c r="AD58" s="226"/>
      <c r="AE58" s="226"/>
      <c r="AF58" s="226"/>
      <c r="AG58" s="226"/>
      <c r="AH58" s="226"/>
      <c r="AI58" s="226"/>
      <c r="AJ58" s="226"/>
      <c r="AK58" s="226"/>
      <c r="AL58" s="226"/>
      <c r="AM58" s="226"/>
      <c r="AN58" s="226"/>
      <c r="AO58" s="226"/>
      <c r="AP58" s="226"/>
      <c r="AQ58" s="226"/>
      <c r="AR58" s="226"/>
      <c r="AS58" s="226"/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135"/>
      <c r="BN58" s="135"/>
      <c r="BO58" s="227"/>
      <c r="BP58" s="227"/>
      <c r="BQ58" s="227"/>
      <c r="BR58" s="227"/>
      <c r="BS58" s="227"/>
      <c r="BT58" s="227"/>
      <c r="BU58" s="227"/>
      <c r="BV58" s="227"/>
      <c r="BW58" s="227"/>
      <c r="BX58" s="227"/>
      <c r="BY58" s="227"/>
      <c r="BZ58" s="135"/>
      <c r="CA58" s="135"/>
      <c r="CB58" s="228">
        <f>CB27</f>
        <v>0</v>
      </c>
      <c r="CC58" s="228"/>
      <c r="CD58" s="228"/>
      <c r="CE58" s="228"/>
      <c r="CF58" s="228"/>
      <c r="CG58" s="228"/>
      <c r="CH58" s="228"/>
      <c r="CI58" s="228"/>
      <c r="CJ58" s="228"/>
      <c r="CK58" s="228"/>
      <c r="CL58" s="228"/>
      <c r="CM58" s="228"/>
      <c r="CN58" s="228"/>
      <c r="CO58" s="228"/>
      <c r="CP58" s="228"/>
      <c r="CQ58" s="228"/>
      <c r="CR58" s="228"/>
      <c r="CS58" s="228"/>
      <c r="CT58" s="228"/>
      <c r="CU58" s="228"/>
      <c r="CV58" s="228"/>
      <c r="CW58" s="228"/>
      <c r="CX58" s="228"/>
      <c r="CY58" s="228"/>
      <c r="CZ58" s="228"/>
      <c r="DA58" s="228"/>
      <c r="DB58" s="228"/>
    </row>
    <row r="59" spans="1:283" s="141" customFormat="1" ht="11.25" customHeight="1" x14ac:dyDescent="0.2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223" t="s">
        <v>0</v>
      </c>
      <c r="AB59" s="223"/>
      <c r="AC59" s="223"/>
      <c r="AD59" s="223"/>
      <c r="AE59" s="223"/>
      <c r="AF59" s="223"/>
      <c r="AG59" s="223"/>
      <c r="AH59" s="223"/>
      <c r="AI59" s="223"/>
      <c r="AJ59" s="223"/>
      <c r="AK59" s="223"/>
      <c r="AL59" s="223"/>
      <c r="AM59" s="223"/>
      <c r="AN59" s="223"/>
      <c r="AO59" s="223"/>
      <c r="AP59" s="223"/>
      <c r="AQ59" s="223"/>
      <c r="AR59" s="223"/>
      <c r="AS59" s="223"/>
      <c r="AT59" s="223"/>
      <c r="AU59" s="223"/>
      <c r="AV59" s="223"/>
      <c r="AW59" s="223"/>
      <c r="AX59" s="223"/>
      <c r="AY59" s="223"/>
      <c r="AZ59" s="223"/>
      <c r="BA59" s="223"/>
      <c r="BB59" s="223"/>
      <c r="BC59" s="223"/>
      <c r="BD59" s="223"/>
      <c r="BE59" s="223"/>
      <c r="BF59" s="223"/>
      <c r="BG59" s="223"/>
      <c r="BH59" s="223"/>
      <c r="BI59" s="223"/>
      <c r="BJ59" s="223"/>
      <c r="BK59" s="223"/>
      <c r="BL59" s="223"/>
      <c r="BM59" s="159"/>
      <c r="BN59" s="159"/>
      <c r="BO59" s="224" t="s">
        <v>15</v>
      </c>
      <c r="BP59" s="224"/>
      <c r="BQ59" s="224"/>
      <c r="BR59" s="224"/>
      <c r="BS59" s="224"/>
      <c r="BT59" s="224"/>
      <c r="BU59" s="224"/>
      <c r="BV59" s="224"/>
      <c r="BW59" s="224"/>
      <c r="BX59" s="224"/>
      <c r="BY59" s="224"/>
      <c r="BZ59" s="159"/>
      <c r="CA59" s="159"/>
      <c r="CB59" s="224" t="s">
        <v>52</v>
      </c>
      <c r="CC59" s="224"/>
      <c r="CD59" s="224"/>
      <c r="CE59" s="224"/>
      <c r="CF59" s="224"/>
      <c r="CG59" s="224"/>
      <c r="CH59" s="224"/>
      <c r="CI59" s="224"/>
      <c r="CJ59" s="224"/>
      <c r="CK59" s="224"/>
      <c r="CL59" s="224"/>
      <c r="CM59" s="224"/>
      <c r="CN59" s="224"/>
      <c r="CO59" s="224"/>
      <c r="CP59" s="224"/>
      <c r="CQ59" s="224"/>
      <c r="CR59" s="224"/>
      <c r="CS59" s="224"/>
      <c r="CT59" s="224"/>
      <c r="CU59" s="224"/>
      <c r="CV59" s="224"/>
      <c r="CW59" s="224"/>
      <c r="CX59" s="224"/>
      <c r="CY59" s="224"/>
      <c r="CZ59" s="224"/>
      <c r="DA59" s="224"/>
      <c r="DB59" s="224"/>
      <c r="DC59" s="222"/>
      <c r="DD59" s="222"/>
      <c r="DE59" s="222"/>
      <c r="DF59" s="222"/>
      <c r="DG59" s="222"/>
      <c r="DH59" s="222"/>
      <c r="DI59" s="222"/>
      <c r="DJ59" s="222"/>
      <c r="DK59" s="222"/>
      <c r="DL59" s="222"/>
      <c r="DM59" s="222"/>
      <c r="DN59" s="222"/>
      <c r="DO59" s="222"/>
      <c r="DP59" s="222"/>
      <c r="DQ59" s="222"/>
      <c r="DR59" s="222"/>
      <c r="DS59" s="222"/>
      <c r="DT59" s="222"/>
      <c r="DU59" s="222"/>
      <c r="DV59" s="222"/>
      <c r="DW59" s="222"/>
      <c r="DX59" s="222"/>
      <c r="DY59" s="222"/>
      <c r="DZ59" s="222"/>
      <c r="EA59" s="222"/>
      <c r="EB59" s="222"/>
      <c r="EC59" s="222"/>
      <c r="ED59" s="222"/>
      <c r="EE59" s="222"/>
      <c r="EF59" s="222"/>
      <c r="EG59" s="222"/>
      <c r="EH59" s="222"/>
      <c r="EI59" s="222"/>
      <c r="EJ59" s="222"/>
      <c r="EK59" s="222"/>
      <c r="EL59" s="222"/>
      <c r="EM59" s="222"/>
      <c r="EN59" s="222"/>
      <c r="EO59" s="222"/>
      <c r="EP59" s="222"/>
      <c r="EQ59" s="222"/>
      <c r="ER59" s="222"/>
      <c r="ES59" s="222"/>
      <c r="ET59" s="222"/>
      <c r="EU59" s="222"/>
      <c r="EV59" s="222"/>
      <c r="EW59" s="222"/>
      <c r="EX59" s="222"/>
      <c r="EY59" s="222"/>
      <c r="EZ59" s="222"/>
      <c r="FA59" s="222"/>
      <c r="FB59" s="222"/>
      <c r="FC59" s="222"/>
      <c r="FD59" s="222"/>
      <c r="FE59" s="222"/>
      <c r="FF59" s="222"/>
      <c r="FG59" s="222"/>
      <c r="FH59" s="222"/>
      <c r="FI59" s="222"/>
      <c r="FJ59" s="222"/>
      <c r="FK59" s="222"/>
      <c r="FL59" s="222"/>
      <c r="FM59" s="222"/>
      <c r="FN59" s="222"/>
      <c r="FO59" s="222"/>
      <c r="FP59" s="222"/>
      <c r="FQ59" s="222"/>
      <c r="FR59" s="222"/>
      <c r="FS59" s="222"/>
      <c r="FT59" s="222"/>
      <c r="FU59" s="222"/>
      <c r="FV59" s="222"/>
      <c r="FW59" s="222"/>
      <c r="FX59" s="222"/>
      <c r="FY59" s="222"/>
      <c r="FZ59" s="222"/>
      <c r="GA59" s="222"/>
      <c r="GB59" s="222"/>
      <c r="GC59" s="222"/>
      <c r="GD59" s="222"/>
      <c r="GE59" s="222"/>
      <c r="GF59" s="222"/>
      <c r="GG59" s="222"/>
      <c r="GH59" s="222"/>
      <c r="GI59" s="222"/>
      <c r="GJ59" s="222"/>
      <c r="GK59" s="222"/>
      <c r="GL59" s="222"/>
      <c r="GM59" s="222"/>
      <c r="GN59" s="222"/>
      <c r="GO59" s="222"/>
      <c r="GP59" s="222"/>
      <c r="GQ59" s="222"/>
      <c r="GR59" s="222"/>
      <c r="GS59" s="222"/>
      <c r="GT59" s="222"/>
      <c r="GU59" s="222"/>
      <c r="GV59" s="222"/>
      <c r="GW59" s="222"/>
      <c r="GX59" s="222"/>
      <c r="GY59" s="222"/>
      <c r="GZ59" s="222"/>
      <c r="HA59" s="222"/>
      <c r="HB59" s="222"/>
      <c r="HC59" s="222"/>
      <c r="HD59" s="222"/>
      <c r="HE59" s="222"/>
      <c r="HF59" s="222"/>
      <c r="HG59" s="222"/>
      <c r="HH59" s="222"/>
      <c r="HI59" s="222"/>
      <c r="HJ59" s="222"/>
      <c r="HK59" s="222"/>
      <c r="HL59" s="222"/>
      <c r="HM59" s="222"/>
      <c r="HN59" s="222"/>
      <c r="HO59" s="222"/>
      <c r="HP59" s="222"/>
      <c r="HQ59" s="222"/>
      <c r="HR59" s="222"/>
      <c r="HS59" s="222"/>
      <c r="HT59" s="222"/>
      <c r="HU59" s="222"/>
      <c r="HV59" s="222"/>
      <c r="HW59" s="222"/>
      <c r="HX59" s="222"/>
      <c r="HY59" s="222"/>
      <c r="HZ59" s="222"/>
      <c r="IA59" s="222"/>
      <c r="IB59" s="222"/>
      <c r="IC59" s="222"/>
      <c r="ID59" s="222"/>
      <c r="IE59" s="222"/>
      <c r="IF59" s="222"/>
      <c r="IG59" s="222"/>
      <c r="IH59" s="222"/>
      <c r="II59" s="222"/>
      <c r="IJ59" s="222"/>
      <c r="IK59" s="222"/>
      <c r="IL59" s="222"/>
      <c r="IM59" s="222"/>
      <c r="IN59" s="222"/>
      <c r="IO59" s="222"/>
      <c r="IP59" s="222"/>
      <c r="IQ59" s="222"/>
      <c r="IR59" s="222"/>
      <c r="IS59" s="222"/>
      <c r="IT59" s="222"/>
      <c r="IU59" s="222"/>
      <c r="IV59" s="222"/>
      <c r="IW59" s="222"/>
      <c r="IX59" s="222"/>
      <c r="IY59" s="222"/>
      <c r="IZ59" s="222"/>
      <c r="JA59" s="222"/>
      <c r="JB59" s="222"/>
      <c r="JC59" s="222"/>
      <c r="JD59" s="222"/>
      <c r="JE59" s="222"/>
      <c r="JF59" s="222"/>
      <c r="JG59" s="222"/>
      <c r="JH59" s="222"/>
      <c r="JI59" s="222"/>
      <c r="JJ59" s="222"/>
      <c r="JK59" s="222"/>
      <c r="JL59" s="222"/>
      <c r="JM59" s="222"/>
      <c r="JN59" s="222"/>
      <c r="JO59" s="222"/>
      <c r="JP59" s="222"/>
      <c r="JQ59" s="222"/>
      <c r="JR59" s="222"/>
      <c r="JS59" s="222"/>
      <c r="JT59" s="222"/>
      <c r="JU59" s="222"/>
      <c r="JV59" s="222"/>
      <c r="JW59" s="222"/>
    </row>
  </sheetData>
  <mergeCells count="132">
    <mergeCell ref="BQ3:DB3"/>
    <mergeCell ref="B6:AZ6"/>
    <mergeCell ref="BQ6:DB6"/>
    <mergeCell ref="BQ7:CA7"/>
    <mergeCell ref="CB7:DB7"/>
    <mergeCell ref="BQ8:CA8"/>
    <mergeCell ref="CB8:DB8"/>
    <mergeCell ref="BQ4:DB4"/>
    <mergeCell ref="B5:AZ5"/>
    <mergeCell ref="BQ5:DB5"/>
    <mergeCell ref="B14:DB14"/>
    <mergeCell ref="B15:Z15"/>
    <mergeCell ref="AA15:BL15"/>
    <mergeCell ref="CB15:DB15"/>
    <mergeCell ref="AA16:BL16"/>
    <mergeCell ref="CB16:DB16"/>
    <mergeCell ref="BR9:BV9"/>
    <mergeCell ref="BX9:CS9"/>
    <mergeCell ref="CT9:DB9"/>
    <mergeCell ref="B11:DB11"/>
    <mergeCell ref="B12:DB12"/>
    <mergeCell ref="B13:DB13"/>
    <mergeCell ref="AA20:BL20"/>
    <mergeCell ref="CB20:DB20"/>
    <mergeCell ref="AA21:BL21"/>
    <mergeCell ref="CB21:DB21"/>
    <mergeCell ref="AA22:BL22"/>
    <mergeCell ref="CB22:DB22"/>
    <mergeCell ref="B17:Z17"/>
    <mergeCell ref="AA17:BL17"/>
    <mergeCell ref="CB17:DB17"/>
    <mergeCell ref="AA18:BL18"/>
    <mergeCell ref="CB18:DB18"/>
    <mergeCell ref="B19:Z19"/>
    <mergeCell ref="AA19:BL19"/>
    <mergeCell ref="CB19:DB19"/>
    <mergeCell ref="AA26:BL26"/>
    <mergeCell ref="CB26:DB26"/>
    <mergeCell ref="AA27:BL27"/>
    <mergeCell ref="CB27:DB27"/>
    <mergeCell ref="AA28:BL28"/>
    <mergeCell ref="CB28:DB28"/>
    <mergeCell ref="AA23:BL23"/>
    <mergeCell ref="CB23:DB23"/>
    <mergeCell ref="AA24:BL24"/>
    <mergeCell ref="CB24:DB24"/>
    <mergeCell ref="AA25:BL25"/>
    <mergeCell ref="CB25:DB25"/>
    <mergeCell ref="B29:DB29"/>
    <mergeCell ref="B30:DB30"/>
    <mergeCell ref="B33:DB33"/>
    <mergeCell ref="B34:DB34"/>
    <mergeCell ref="B35:DB35"/>
    <mergeCell ref="B37:AE38"/>
    <mergeCell ref="AF37:AN38"/>
    <mergeCell ref="AO37:DB37"/>
    <mergeCell ref="AO38:AY38"/>
    <mergeCell ref="AZ38:BJ38"/>
    <mergeCell ref="BK38:BU38"/>
    <mergeCell ref="BV38:CF38"/>
    <mergeCell ref="CG38:CQ38"/>
    <mergeCell ref="CR38:DB38"/>
    <mergeCell ref="B31:DB31"/>
    <mergeCell ref="B32:I32"/>
    <mergeCell ref="K32:DA32"/>
    <mergeCell ref="B39:AE39"/>
    <mergeCell ref="AF39:AN40"/>
    <mergeCell ref="AO39:AY40"/>
    <mergeCell ref="AZ39:BJ40"/>
    <mergeCell ref="BK39:BU40"/>
    <mergeCell ref="BV39:CF40"/>
    <mergeCell ref="CG39:CQ40"/>
    <mergeCell ref="CR39:DB40"/>
    <mergeCell ref="B40:I40"/>
    <mergeCell ref="J40:AE40"/>
    <mergeCell ref="B48:Z48"/>
    <mergeCell ref="AA48:BL48"/>
    <mergeCell ref="BO48:BY48"/>
    <mergeCell ref="CB48:DB48"/>
    <mergeCell ref="CG41:CQ41"/>
    <mergeCell ref="CR41:DB41"/>
    <mergeCell ref="B43:DB43"/>
    <mergeCell ref="B44:DB44"/>
    <mergeCell ref="B46:Z46"/>
    <mergeCell ref="AA46:BL46"/>
    <mergeCell ref="BO46:BY46"/>
    <mergeCell ref="CB46:DB46"/>
    <mergeCell ref="B41:AE41"/>
    <mergeCell ref="AF41:AN41"/>
    <mergeCell ref="AO41:AY41"/>
    <mergeCell ref="AZ41:BJ41"/>
    <mergeCell ref="BK41:BU41"/>
    <mergeCell ref="BV41:CF41"/>
    <mergeCell ref="AA47:BL47"/>
    <mergeCell ref="BO47:BY47"/>
    <mergeCell ref="CB47:DB47"/>
    <mergeCell ref="BO51:BY51"/>
    <mergeCell ref="CB51:DB51"/>
    <mergeCell ref="AA52:BL52"/>
    <mergeCell ref="BO52:BY52"/>
    <mergeCell ref="CB52:DB52"/>
    <mergeCell ref="AA49:BL49"/>
    <mergeCell ref="BO49:BY49"/>
    <mergeCell ref="CB49:DB49"/>
    <mergeCell ref="B50:Z50"/>
    <mergeCell ref="AA50:BL50"/>
    <mergeCell ref="BO50:BY50"/>
    <mergeCell ref="CB50:DB50"/>
    <mergeCell ref="AA59:BL59"/>
    <mergeCell ref="BO59:BY59"/>
    <mergeCell ref="CB59:DB59"/>
    <mergeCell ref="BQ1:DB1"/>
    <mergeCell ref="BQ2:DB2"/>
    <mergeCell ref="AA57:BL57"/>
    <mergeCell ref="BO57:BY57"/>
    <mergeCell ref="CB57:DB57"/>
    <mergeCell ref="AA58:BL58"/>
    <mergeCell ref="BO58:BY58"/>
    <mergeCell ref="CB58:DB58"/>
    <mergeCell ref="AA55:BL55"/>
    <mergeCell ref="BO55:BY55"/>
    <mergeCell ref="CB55:DB55"/>
    <mergeCell ref="AA56:BL56"/>
    <mergeCell ref="BO56:BY56"/>
    <mergeCell ref="CB56:DB56"/>
    <mergeCell ref="AA53:BL53"/>
    <mergeCell ref="BO53:BY53"/>
    <mergeCell ref="CB53:DB53"/>
    <mergeCell ref="AA54:BL54"/>
    <mergeCell ref="BO54:BY54"/>
    <mergeCell ref="CB54:DB54"/>
    <mergeCell ref="AA51:BL51"/>
  </mergeCells>
  <dataValidations count="6">
    <dataValidation type="list" allowBlank="1" showInputMessage="1" showErrorMessage="1" sqref="CB15:DB15" xr:uid="{CC9DA343-D67E-4FC0-B1EF-9A98898580C3}">
      <formula1>УТВЕРЖДАЮ_Смета</formula1>
    </dataValidation>
    <dataValidation type="list" allowBlank="1" showInputMessage="1" showErrorMessage="1" sqref="CB17:DB17" xr:uid="{0D0A9AA4-49C7-4F19-A676-0B323B86CF6A}">
      <formula1>ОМТС_1</formula1>
    </dataValidation>
    <dataValidation type="list" allowBlank="1" showInputMessage="1" showErrorMessage="1" sqref="CB19:DB19" xr:uid="{50CAEA42-2BE8-491D-94E6-C7B81EFCF315}">
      <formula1>ЦТАИ_1</formula1>
    </dataValidation>
    <dataValidation type="list" allowBlank="1" showInputMessage="1" showErrorMessage="1" sqref="CB21:DB21" xr:uid="{D548657C-C915-4DA8-908C-E034B16DC813}">
      <formula1>АСУТП_1</formula1>
    </dataValidation>
    <dataValidation type="list" allowBlank="1" showInputMessage="1" showErrorMessage="1" sqref="CB23:DB23 CB25:DB25" xr:uid="{7AEC5311-7C4D-44E2-A05B-E8E51E755403}">
      <formula1>УБНФУО_1</formula1>
    </dataValidation>
    <dataValidation type="list" allowBlank="1" showInputMessage="1" showErrorMessage="1" sqref="CB7:DB7" xr:uid="{F3582662-4E77-4C07-B7BF-276D3F6AB43B}">
      <formula1>УТВЕРЖДАЮ</formula1>
    </dataValidation>
  </dataValidations>
  <pageMargins left="0.78740157480314965" right="0.39370078740157483" top="0.39370078740157483" bottom="0.39370078740157483" header="0.39370078740157483" footer="0.3937007874015748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DB90-5D10-4143-BE98-4E6BA3E2E921}">
  <sheetPr>
    <tabColor rgb="FFFFC000"/>
  </sheetPr>
  <dimension ref="A1:DG87"/>
  <sheetViews>
    <sheetView view="pageBreakPreview" zoomScaleNormal="100" zoomScaleSheetLayoutView="100" workbookViewId="0"/>
  </sheetViews>
  <sheetFormatPr defaultColWidth="0.85546875" defaultRowHeight="15" x14ac:dyDescent="0.25"/>
  <cols>
    <col min="1" max="16384" width="0.85546875" style="137"/>
  </cols>
  <sheetData>
    <row r="1" spans="1:111" s="3" customFormat="1" ht="12.7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225" t="s">
        <v>43</v>
      </c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</row>
    <row r="2" spans="1:111" s="3" customFormat="1" ht="12.75" customHeight="1" x14ac:dyDescent="0.2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225" t="s">
        <v>16</v>
      </c>
      <c r="BR2" s="225"/>
      <c r="BS2" s="225"/>
      <c r="BT2" s="225"/>
      <c r="BU2" s="225"/>
      <c r="BV2" s="225"/>
      <c r="BW2" s="225"/>
      <c r="BX2" s="225"/>
      <c r="BY2" s="225"/>
      <c r="BZ2" s="225"/>
      <c r="CA2" s="225"/>
      <c r="CB2" s="225"/>
      <c r="CC2" s="225"/>
      <c r="CD2" s="225"/>
      <c r="CE2" s="225"/>
      <c r="CF2" s="225"/>
      <c r="CG2" s="225"/>
      <c r="CH2" s="225"/>
      <c r="CI2" s="225"/>
      <c r="CJ2" s="225"/>
      <c r="CK2" s="225"/>
      <c r="CL2" s="225"/>
      <c r="CM2" s="225"/>
      <c r="CN2" s="225"/>
      <c r="CO2" s="225"/>
      <c r="CP2" s="225"/>
      <c r="CQ2" s="225"/>
      <c r="CR2" s="225"/>
      <c r="CS2" s="225"/>
      <c r="CT2" s="225"/>
      <c r="CU2" s="225"/>
      <c r="CV2" s="225"/>
      <c r="CW2" s="225"/>
      <c r="CX2" s="225"/>
      <c r="CY2" s="225"/>
      <c r="CZ2" s="225"/>
      <c r="DA2" s="225"/>
      <c r="DB2" s="225"/>
    </row>
    <row r="3" spans="1:111" s="3" customFormat="1" ht="12.75" customHeight="1" x14ac:dyDescent="0.2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4"/>
      <c r="BM3" s="194"/>
      <c r="BN3" s="194"/>
      <c r="BO3" s="194"/>
      <c r="BP3" s="194"/>
      <c r="BQ3" s="225" t="s">
        <v>633</v>
      </c>
      <c r="BR3" s="225"/>
      <c r="BS3" s="225"/>
      <c r="BT3" s="225"/>
      <c r="BU3" s="225"/>
      <c r="BV3" s="225"/>
      <c r="BW3" s="225"/>
      <c r="BX3" s="225"/>
      <c r="BY3" s="225"/>
      <c r="BZ3" s="225"/>
      <c r="CA3" s="225"/>
      <c r="CB3" s="225"/>
      <c r="CC3" s="225"/>
      <c r="CD3" s="225"/>
      <c r="CE3" s="225"/>
      <c r="CF3" s="225"/>
      <c r="CG3" s="225"/>
      <c r="CH3" s="225"/>
      <c r="CI3" s="225"/>
      <c r="CJ3" s="225"/>
      <c r="CK3" s="225"/>
      <c r="CL3" s="225"/>
      <c r="CM3" s="225"/>
      <c r="CN3" s="225"/>
      <c r="CO3" s="225"/>
      <c r="CP3" s="225"/>
      <c r="CQ3" s="225"/>
      <c r="CR3" s="225"/>
      <c r="CS3" s="225"/>
      <c r="CT3" s="225"/>
      <c r="CU3" s="225"/>
      <c r="CV3" s="225"/>
      <c r="CW3" s="225"/>
      <c r="CX3" s="225"/>
      <c r="CY3" s="225"/>
      <c r="CZ3" s="225"/>
      <c r="DA3" s="225"/>
      <c r="DB3" s="225"/>
    </row>
    <row r="4" spans="1:111" x14ac:dyDescent="0.25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  <c r="BM4" s="152"/>
      <c r="BN4" s="152"/>
      <c r="BO4" s="152"/>
      <c r="BP4" s="152"/>
      <c r="BQ4" s="270" t="s">
        <v>44</v>
      </c>
      <c r="BR4" s="270"/>
      <c r="BS4" s="270"/>
      <c r="BT4" s="270"/>
      <c r="BU4" s="270"/>
      <c r="BV4" s="270"/>
      <c r="BW4" s="270"/>
      <c r="BX4" s="270"/>
      <c r="BY4" s="270"/>
      <c r="BZ4" s="270"/>
      <c r="CA4" s="270"/>
      <c r="CB4" s="270"/>
      <c r="CC4" s="270"/>
      <c r="CD4" s="270"/>
      <c r="CE4" s="270"/>
      <c r="CF4" s="270"/>
      <c r="CG4" s="270"/>
      <c r="CH4" s="270"/>
      <c r="CI4" s="270"/>
      <c r="CJ4" s="270"/>
      <c r="CK4" s="270"/>
      <c r="CL4" s="270"/>
      <c r="CM4" s="270"/>
      <c r="CN4" s="270"/>
      <c r="CO4" s="270"/>
      <c r="CP4" s="270"/>
      <c r="CQ4" s="270"/>
      <c r="CR4" s="270"/>
      <c r="CS4" s="270"/>
      <c r="CT4" s="270"/>
      <c r="CU4" s="270"/>
      <c r="CV4" s="270"/>
      <c r="CW4" s="270"/>
      <c r="CX4" s="270"/>
      <c r="CY4" s="270"/>
      <c r="CZ4" s="270"/>
      <c r="DA4" s="270"/>
      <c r="DB4" s="270"/>
    </row>
    <row r="5" spans="1:111" ht="27.75" customHeight="1" x14ac:dyDescent="0.25">
      <c r="A5" s="152"/>
      <c r="B5" s="232" t="s">
        <v>554</v>
      </c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152"/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M5" s="152"/>
      <c r="BN5" s="152"/>
      <c r="BO5" s="152"/>
      <c r="BP5" s="152"/>
      <c r="BQ5" s="226" t="str">
        <f>VLOOKUP(CB7,Списки!H:I,2,0)</f>
        <v>Директор</v>
      </c>
      <c r="BR5" s="226"/>
      <c r="BS5" s="226"/>
      <c r="BT5" s="226"/>
      <c r="BU5" s="226"/>
      <c r="BV5" s="226"/>
      <c r="BW5" s="226"/>
      <c r="BX5" s="226"/>
      <c r="BY5" s="226"/>
      <c r="BZ5" s="226"/>
      <c r="CA5" s="226"/>
      <c r="CB5" s="226"/>
      <c r="CC5" s="226"/>
      <c r="CD5" s="226"/>
      <c r="CE5" s="226"/>
      <c r="CF5" s="226"/>
      <c r="CG5" s="226"/>
      <c r="CH5" s="226"/>
      <c r="CI5" s="226"/>
      <c r="CJ5" s="226"/>
      <c r="CK5" s="226"/>
      <c r="CL5" s="226"/>
      <c r="CM5" s="226"/>
      <c r="CN5" s="226"/>
      <c r="CO5" s="226"/>
      <c r="CP5" s="226"/>
      <c r="CQ5" s="226"/>
      <c r="CR5" s="226"/>
      <c r="CS5" s="226"/>
      <c r="CT5" s="226"/>
      <c r="CU5" s="226"/>
      <c r="CV5" s="226"/>
      <c r="CW5" s="226"/>
      <c r="CX5" s="226"/>
      <c r="CY5" s="226"/>
      <c r="CZ5" s="226"/>
      <c r="DA5" s="226"/>
      <c r="DB5" s="226"/>
    </row>
    <row r="6" spans="1:111" s="138" customFormat="1" ht="11.25" x14ac:dyDescent="0.25">
      <c r="A6" s="153"/>
      <c r="B6" s="223" t="s">
        <v>550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229" t="s">
        <v>0</v>
      </c>
      <c r="BR6" s="229"/>
      <c r="BS6" s="229"/>
      <c r="BT6" s="229"/>
      <c r="BU6" s="229"/>
      <c r="BV6" s="229"/>
      <c r="BW6" s="229"/>
      <c r="BX6" s="229"/>
      <c r="BY6" s="229"/>
      <c r="BZ6" s="229"/>
      <c r="CA6" s="229"/>
      <c r="CB6" s="229"/>
      <c r="CC6" s="229"/>
      <c r="CD6" s="229"/>
      <c r="CE6" s="229"/>
      <c r="CF6" s="229"/>
      <c r="CG6" s="229"/>
      <c r="CH6" s="229"/>
      <c r="CI6" s="229"/>
      <c r="CJ6" s="229"/>
      <c r="CK6" s="229"/>
      <c r="CL6" s="229"/>
      <c r="CM6" s="229"/>
      <c r="CN6" s="229"/>
      <c r="CO6" s="229"/>
      <c r="CP6" s="229"/>
      <c r="CQ6" s="229"/>
      <c r="CR6" s="229"/>
      <c r="CS6" s="229"/>
      <c r="CT6" s="229"/>
      <c r="CU6" s="229"/>
      <c r="CV6" s="229"/>
      <c r="CW6" s="229"/>
      <c r="CX6" s="229"/>
      <c r="CY6" s="229"/>
      <c r="CZ6" s="229"/>
      <c r="DA6" s="229"/>
      <c r="DB6" s="229"/>
    </row>
    <row r="7" spans="1:111" x14ac:dyDescent="0.25">
      <c r="A7" s="152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227"/>
      <c r="BR7" s="227"/>
      <c r="BS7" s="227"/>
      <c r="BT7" s="227"/>
      <c r="BU7" s="227"/>
      <c r="BV7" s="227"/>
      <c r="BW7" s="227"/>
      <c r="BX7" s="227"/>
      <c r="BY7" s="227"/>
      <c r="BZ7" s="227"/>
      <c r="CA7" s="227"/>
      <c r="CB7" s="269" t="s">
        <v>262</v>
      </c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69"/>
      <c r="CW7" s="269"/>
      <c r="CX7" s="269"/>
      <c r="CY7" s="269"/>
      <c r="CZ7" s="269"/>
      <c r="DA7" s="269"/>
      <c r="DB7" s="269"/>
    </row>
    <row r="8" spans="1:111" s="138" customFormat="1" ht="11.25" x14ac:dyDescent="0.25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224" t="s">
        <v>15</v>
      </c>
      <c r="BR8" s="224"/>
      <c r="BS8" s="224"/>
      <c r="BT8" s="224"/>
      <c r="BU8" s="224"/>
      <c r="BV8" s="224"/>
      <c r="BW8" s="224"/>
      <c r="BX8" s="224"/>
      <c r="BY8" s="224"/>
      <c r="BZ8" s="224"/>
      <c r="CA8" s="224"/>
      <c r="CB8" s="224" t="s">
        <v>52</v>
      </c>
      <c r="CC8" s="224"/>
      <c r="CD8" s="224"/>
      <c r="CE8" s="224"/>
      <c r="CF8" s="224"/>
      <c r="CG8" s="224"/>
      <c r="CH8" s="224"/>
      <c r="CI8" s="224"/>
      <c r="CJ8" s="224"/>
      <c r="CK8" s="224"/>
      <c r="CL8" s="224"/>
      <c r="CM8" s="224"/>
      <c r="CN8" s="224"/>
      <c r="CO8" s="224"/>
      <c r="CP8" s="224"/>
      <c r="CQ8" s="224"/>
      <c r="CR8" s="224"/>
      <c r="CS8" s="224"/>
      <c r="CT8" s="224"/>
      <c r="CU8" s="224"/>
      <c r="CV8" s="224"/>
      <c r="CW8" s="224"/>
      <c r="CX8" s="224"/>
      <c r="CY8" s="224"/>
      <c r="CZ8" s="224"/>
      <c r="DA8" s="224"/>
      <c r="DB8" s="224"/>
    </row>
    <row r="9" spans="1:111" x14ac:dyDescent="0.25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  <c r="BE9" s="152"/>
      <c r="BF9" s="152"/>
      <c r="BG9" s="152"/>
      <c r="BH9" s="152"/>
      <c r="BI9" s="152"/>
      <c r="BJ9" s="152"/>
      <c r="BK9" s="152"/>
      <c r="BL9" s="152"/>
      <c r="BM9" s="152"/>
      <c r="BN9" s="152"/>
      <c r="BO9" s="152"/>
      <c r="BP9" s="152"/>
      <c r="BQ9" s="155" t="s">
        <v>45</v>
      </c>
      <c r="BR9" s="232"/>
      <c r="BS9" s="232"/>
      <c r="BT9" s="232"/>
      <c r="BU9" s="232"/>
      <c r="BV9" s="232"/>
      <c r="BW9" s="155" t="s">
        <v>45</v>
      </c>
      <c r="BX9" s="232"/>
      <c r="BY9" s="232"/>
      <c r="BZ9" s="232"/>
      <c r="CA9" s="232"/>
      <c r="CB9" s="232"/>
      <c r="CC9" s="232"/>
      <c r="CD9" s="232"/>
      <c r="CE9" s="232"/>
      <c r="CF9" s="232"/>
      <c r="CG9" s="232"/>
      <c r="CH9" s="232"/>
      <c r="CI9" s="232"/>
      <c r="CJ9" s="232"/>
      <c r="CK9" s="232"/>
      <c r="CL9" s="232"/>
      <c r="CM9" s="232"/>
      <c r="CN9" s="232"/>
      <c r="CO9" s="232"/>
      <c r="CP9" s="232"/>
      <c r="CQ9" s="232"/>
      <c r="CR9" s="232"/>
      <c r="CS9" s="232"/>
      <c r="CT9" s="267">
        <f>Сводная!C3</f>
        <v>0</v>
      </c>
      <c r="CU9" s="267"/>
      <c r="CV9" s="267"/>
      <c r="CW9" s="267"/>
      <c r="CX9" s="267"/>
      <c r="CY9" s="267"/>
      <c r="CZ9" s="267"/>
      <c r="DA9" s="267"/>
      <c r="DB9" s="267"/>
    </row>
    <row r="10" spans="1:111" s="139" customFormat="1" ht="6.75" x14ac:dyDescent="0.15">
      <c r="A10" s="156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</row>
    <row r="11" spans="1:111" x14ac:dyDescent="0.25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321" t="s">
        <v>2</v>
      </c>
      <c r="AQ11" s="322"/>
      <c r="AR11" s="322"/>
      <c r="AS11" s="322"/>
      <c r="AT11" s="322"/>
      <c r="AU11" s="322"/>
      <c r="AV11" s="322"/>
      <c r="AW11" s="322"/>
      <c r="AX11" s="322"/>
      <c r="AY11" s="322"/>
      <c r="AZ11" s="322"/>
      <c r="BA11" s="322"/>
      <c r="BB11" s="322"/>
      <c r="BC11" s="322"/>
      <c r="BD11" s="322"/>
      <c r="BE11" s="323"/>
      <c r="BF11" s="321" t="s">
        <v>3</v>
      </c>
      <c r="BG11" s="322"/>
      <c r="BH11" s="322"/>
      <c r="BI11" s="322"/>
      <c r="BJ11" s="322"/>
      <c r="BK11" s="322"/>
      <c r="BL11" s="322"/>
      <c r="BM11" s="322"/>
      <c r="BN11" s="322"/>
      <c r="BO11" s="322"/>
      <c r="BP11" s="322"/>
      <c r="BQ11" s="322"/>
      <c r="BR11" s="322"/>
      <c r="BS11" s="322"/>
      <c r="BT11" s="322"/>
      <c r="BU11" s="322"/>
      <c r="BV11" s="322"/>
      <c r="BW11" s="322"/>
      <c r="BX11" s="322"/>
      <c r="BY11" s="322"/>
      <c r="BZ11" s="322"/>
      <c r="CA11" s="323"/>
      <c r="CB11" s="171"/>
      <c r="CC11" s="171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2"/>
      <c r="DA11" s="152"/>
      <c r="DB11" s="152"/>
      <c r="DC11" s="207"/>
      <c r="DD11" s="207"/>
      <c r="DE11" s="207"/>
      <c r="DF11" s="207"/>
      <c r="DG11" s="207"/>
    </row>
    <row r="12" spans="1:111" s="147" customFormat="1" ht="15.75" x14ac:dyDescent="0.25">
      <c r="A12" s="171"/>
      <c r="B12" s="320" t="s">
        <v>637</v>
      </c>
      <c r="C12" s="320"/>
      <c r="D12" s="320"/>
      <c r="E12" s="320"/>
      <c r="F12" s="320"/>
      <c r="G12" s="320"/>
      <c r="H12" s="320"/>
      <c r="I12" s="320"/>
      <c r="J12" s="320"/>
      <c r="K12" s="320"/>
      <c r="L12" s="320"/>
      <c r="M12" s="320"/>
      <c r="N12" s="320"/>
      <c r="O12" s="320"/>
      <c r="P12" s="320"/>
      <c r="Q12" s="320"/>
      <c r="R12" s="320"/>
      <c r="S12" s="320"/>
      <c r="T12" s="320"/>
      <c r="U12" s="320"/>
      <c r="V12" s="320"/>
      <c r="W12" s="320"/>
      <c r="X12" s="320"/>
      <c r="Y12" s="320"/>
      <c r="Z12" s="320"/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171"/>
      <c r="AP12" s="324">
        <f>Сводная!C8</f>
        <v>0</v>
      </c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25"/>
      <c r="BD12" s="325"/>
      <c r="BE12" s="326"/>
      <c r="BF12" s="324">
        <f>Сводная!C10</f>
        <v>0</v>
      </c>
      <c r="BG12" s="325"/>
      <c r="BH12" s="325"/>
      <c r="BI12" s="325"/>
      <c r="BJ12" s="325"/>
      <c r="BK12" s="325"/>
      <c r="BL12" s="325"/>
      <c r="BM12" s="325"/>
      <c r="BN12" s="325"/>
      <c r="BO12" s="325"/>
      <c r="BP12" s="325"/>
      <c r="BQ12" s="325"/>
      <c r="BR12" s="325"/>
      <c r="BS12" s="325"/>
      <c r="BT12" s="325"/>
      <c r="BU12" s="325"/>
      <c r="BV12" s="325"/>
      <c r="BW12" s="325"/>
      <c r="BX12" s="325"/>
      <c r="BY12" s="325"/>
      <c r="BZ12" s="325"/>
      <c r="CA12" s="326"/>
      <c r="CB12" s="165"/>
      <c r="CC12" s="165"/>
      <c r="CD12" s="165"/>
      <c r="CE12" s="165"/>
      <c r="CF12" s="165"/>
      <c r="CG12" s="165"/>
      <c r="CH12" s="165"/>
      <c r="CI12" s="165"/>
      <c r="CJ12" s="165"/>
      <c r="CK12" s="165"/>
      <c r="CL12" s="165"/>
      <c r="CM12" s="165"/>
      <c r="CN12" s="165"/>
      <c r="CO12" s="165"/>
      <c r="CP12" s="165"/>
      <c r="CQ12" s="165"/>
      <c r="CR12" s="165"/>
      <c r="CS12" s="165"/>
      <c r="CT12" s="165"/>
      <c r="CU12" s="165"/>
      <c r="CV12" s="165"/>
      <c r="CW12" s="165"/>
      <c r="CX12" s="165"/>
      <c r="CY12" s="165"/>
      <c r="CZ12" s="165"/>
      <c r="DA12" s="165"/>
      <c r="DB12" s="165"/>
      <c r="DC12" s="208"/>
      <c r="DD12" s="208"/>
      <c r="DE12" s="208"/>
      <c r="DF12" s="208"/>
      <c r="DG12" s="208"/>
    </row>
    <row r="13" spans="1:111" s="139" customFormat="1" ht="6.75" x14ac:dyDescent="0.15">
      <c r="A13" s="172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2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</row>
    <row r="14" spans="1:111" s="167" customFormat="1" ht="13.5" x14ac:dyDescent="0.2">
      <c r="A14" s="175"/>
      <c r="B14" s="317" t="s">
        <v>611</v>
      </c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317"/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17"/>
      <c r="AI14" s="317"/>
      <c r="AJ14" s="317"/>
      <c r="AK14" s="317"/>
      <c r="AL14" s="317"/>
      <c r="AM14" s="317"/>
      <c r="AN14" s="317"/>
      <c r="AO14" s="317"/>
      <c r="AP14" s="317"/>
      <c r="AQ14" s="317"/>
      <c r="AR14" s="317"/>
      <c r="AS14" s="317"/>
      <c r="AT14" s="317"/>
      <c r="AU14" s="317"/>
      <c r="AV14" s="317"/>
      <c r="AW14" s="317"/>
      <c r="AX14" s="317"/>
      <c r="AY14" s="317"/>
      <c r="AZ14" s="317"/>
      <c r="BA14" s="317"/>
      <c r="BB14" s="317"/>
      <c r="BC14" s="317"/>
      <c r="BD14" s="317"/>
      <c r="BE14" s="317"/>
      <c r="BF14" s="317"/>
      <c r="BG14" s="317"/>
      <c r="BH14" s="317"/>
      <c r="BI14" s="317"/>
      <c r="BJ14" s="317"/>
      <c r="BK14" s="317"/>
      <c r="BL14" s="317"/>
      <c r="BM14" s="317"/>
      <c r="BN14" s="317"/>
      <c r="BO14" s="317"/>
      <c r="BP14" s="317"/>
      <c r="BQ14" s="317"/>
      <c r="BR14" s="317"/>
      <c r="BS14" s="317"/>
      <c r="BT14" s="317"/>
      <c r="BU14" s="317"/>
      <c r="BV14" s="317"/>
      <c r="BW14" s="317"/>
      <c r="BX14" s="317"/>
      <c r="BY14" s="317"/>
      <c r="BZ14" s="317"/>
      <c r="CA14" s="317"/>
      <c r="CB14" s="317"/>
      <c r="CC14" s="317"/>
      <c r="CD14" s="317"/>
      <c r="CE14" s="317"/>
      <c r="CF14" s="317"/>
      <c r="CG14" s="317"/>
      <c r="CH14" s="317"/>
      <c r="CI14" s="317"/>
      <c r="CJ14" s="317"/>
      <c r="CK14" s="317"/>
      <c r="CL14" s="317"/>
      <c r="CM14" s="317"/>
      <c r="CN14" s="317"/>
      <c r="CO14" s="317"/>
      <c r="CP14" s="317"/>
      <c r="CQ14" s="317"/>
      <c r="CR14" s="317"/>
      <c r="CS14" s="317"/>
      <c r="CT14" s="317"/>
      <c r="CU14" s="317"/>
      <c r="CV14" s="317"/>
      <c r="CW14" s="317"/>
      <c r="CX14" s="317"/>
      <c r="CY14" s="317"/>
      <c r="CZ14" s="317"/>
      <c r="DA14" s="317"/>
      <c r="DB14" s="317"/>
    </row>
    <row r="15" spans="1:111" s="167" customFormat="1" ht="13.5" x14ac:dyDescent="0.2">
      <c r="A15" s="175"/>
      <c r="B15" s="317" t="s">
        <v>612</v>
      </c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7"/>
      <c r="N15" s="317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317"/>
      <c r="AF15" s="317"/>
      <c r="AG15" s="317"/>
      <c r="AH15" s="317"/>
      <c r="AI15" s="317"/>
      <c r="AJ15" s="317"/>
      <c r="AK15" s="317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317"/>
      <c r="AW15" s="317"/>
      <c r="AX15" s="317"/>
      <c r="AY15" s="317"/>
      <c r="AZ15" s="317"/>
      <c r="BA15" s="317"/>
      <c r="BB15" s="317"/>
      <c r="BC15" s="317"/>
      <c r="BD15" s="317"/>
      <c r="BE15" s="317"/>
      <c r="BF15" s="317"/>
      <c r="BG15" s="317"/>
      <c r="BH15" s="317"/>
      <c r="BI15" s="317"/>
      <c r="BJ15" s="317"/>
      <c r="BK15" s="317"/>
      <c r="BL15" s="317"/>
      <c r="BM15" s="317"/>
      <c r="BN15" s="317"/>
      <c r="BO15" s="317"/>
      <c r="BP15" s="317"/>
      <c r="BQ15" s="317"/>
      <c r="BR15" s="317"/>
      <c r="BS15" s="317"/>
      <c r="BT15" s="317"/>
      <c r="BU15" s="317"/>
      <c r="BV15" s="317"/>
      <c r="BW15" s="317"/>
      <c r="BX15" s="317"/>
      <c r="BY15" s="317"/>
      <c r="BZ15" s="317"/>
      <c r="CA15" s="317"/>
      <c r="CB15" s="317"/>
      <c r="CC15" s="317"/>
      <c r="CD15" s="317"/>
      <c r="CE15" s="317"/>
      <c r="CF15" s="317"/>
      <c r="CG15" s="317"/>
      <c r="CH15" s="317"/>
      <c r="CI15" s="317"/>
      <c r="CJ15" s="317"/>
      <c r="CK15" s="317"/>
      <c r="CL15" s="317"/>
      <c r="CM15" s="317"/>
      <c r="CN15" s="317"/>
      <c r="CO15" s="317"/>
      <c r="CP15" s="317"/>
      <c r="CQ15" s="317"/>
      <c r="CR15" s="317"/>
      <c r="CS15" s="317"/>
      <c r="CT15" s="317"/>
      <c r="CU15" s="317"/>
      <c r="CV15" s="317"/>
      <c r="CW15" s="317"/>
      <c r="CX15" s="317"/>
      <c r="CY15" s="317"/>
      <c r="CZ15" s="317"/>
      <c r="DA15" s="317"/>
      <c r="DB15" s="317"/>
    </row>
    <row r="16" spans="1:111" s="142" customFormat="1" ht="11.25" x14ac:dyDescent="0.2">
      <c r="A16" s="161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1"/>
      <c r="BY16" s="161"/>
      <c r="BZ16" s="161"/>
      <c r="CA16" s="161"/>
      <c r="CB16" s="161"/>
      <c r="CC16" s="161"/>
      <c r="CD16" s="161"/>
      <c r="CE16" s="161"/>
      <c r="CF16" s="161"/>
      <c r="CG16" s="161"/>
      <c r="CH16" s="161"/>
      <c r="CI16" s="161"/>
      <c r="CJ16" s="161"/>
      <c r="CK16" s="161"/>
      <c r="CL16" s="161"/>
      <c r="CM16" s="161"/>
      <c r="CN16" s="161"/>
      <c r="CO16" s="161"/>
      <c r="CP16" s="161"/>
      <c r="CQ16" s="161"/>
      <c r="CR16" s="161"/>
      <c r="CS16" s="161"/>
      <c r="CT16" s="161"/>
      <c r="CU16" s="161"/>
      <c r="CV16" s="161"/>
      <c r="CW16" s="161"/>
      <c r="CX16" s="161"/>
      <c r="CY16" s="161"/>
      <c r="CZ16" s="161"/>
      <c r="DA16" s="161"/>
      <c r="DB16" s="161"/>
    </row>
    <row r="17" spans="1:106" x14ac:dyDescent="0.25">
      <c r="A17" s="152"/>
      <c r="B17" s="318" t="s">
        <v>613</v>
      </c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8"/>
      <c r="N17" s="318"/>
      <c r="O17" s="318"/>
      <c r="P17" s="318"/>
      <c r="Q17" s="318"/>
      <c r="R17" s="318"/>
      <c r="S17" s="318"/>
      <c r="T17" s="318"/>
      <c r="U17" s="318"/>
      <c r="V17" s="318"/>
      <c r="W17" s="318"/>
      <c r="X17" s="318"/>
      <c r="Y17" s="318"/>
      <c r="Z17" s="318"/>
      <c r="AA17" s="318"/>
      <c r="AB17" s="318"/>
      <c r="AC17" s="318"/>
      <c r="AD17" s="318"/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9" t="str">
        <f>Сводная!J14</f>
        <v>15 от 13.01.2023 г.</v>
      </c>
      <c r="BC17" s="319"/>
      <c r="BD17" s="319"/>
      <c r="BE17" s="319"/>
      <c r="BF17" s="319"/>
      <c r="BG17" s="319"/>
      <c r="BH17" s="319"/>
      <c r="BI17" s="319"/>
      <c r="BJ17" s="319"/>
      <c r="BK17" s="319"/>
      <c r="BL17" s="319"/>
      <c r="BM17" s="319"/>
      <c r="BN17" s="319"/>
      <c r="BO17" s="319"/>
      <c r="BP17" s="319"/>
      <c r="BQ17" s="319"/>
      <c r="BR17" s="319"/>
      <c r="BS17" s="319"/>
      <c r="BT17" s="319"/>
      <c r="BU17" s="319"/>
      <c r="BV17" s="319"/>
      <c r="BW17" s="319"/>
      <c r="BX17" s="266" t="s">
        <v>4</v>
      </c>
      <c r="BY17" s="266"/>
      <c r="BZ17" s="266"/>
      <c r="CA17" s="266"/>
      <c r="CB17" s="266"/>
      <c r="CC17" s="266"/>
      <c r="CD17" s="266"/>
      <c r="CE17" s="266"/>
      <c r="CF17" s="266"/>
      <c r="CG17" s="266"/>
      <c r="CH17" s="266"/>
      <c r="CI17" s="266"/>
      <c r="CJ17" s="266"/>
      <c r="CK17" s="266"/>
      <c r="CL17" s="266"/>
      <c r="CM17" s="266"/>
      <c r="CN17" s="266"/>
      <c r="CO17" s="266"/>
      <c r="CP17" s="266"/>
      <c r="CQ17" s="266"/>
      <c r="CR17" s="266"/>
      <c r="CS17" s="266"/>
      <c r="CT17" s="266"/>
      <c r="CU17" s="266"/>
      <c r="CV17" s="266"/>
      <c r="CW17" s="266"/>
      <c r="CX17" s="266"/>
      <c r="CY17" s="266"/>
      <c r="CZ17" s="266"/>
      <c r="DA17" s="266"/>
      <c r="DB17" s="266"/>
    </row>
    <row r="18" spans="1:106" s="139" customFormat="1" ht="6.75" x14ac:dyDescent="0.1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</row>
    <row r="19" spans="1:106" ht="27.75" customHeight="1" x14ac:dyDescent="0.25">
      <c r="A19" s="175"/>
      <c r="B19" s="231" t="s">
        <v>551</v>
      </c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26" t="str">
        <f>VLOOKUP(CB19,Списки!H5:I6,2,0)</f>
        <v>Заместитель директора по общим вопросам и идеологической работе</v>
      </c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152"/>
      <c r="BN19" s="152"/>
      <c r="BO19" s="152"/>
      <c r="BP19" s="152"/>
      <c r="BQ19" s="152"/>
      <c r="BR19" s="152"/>
      <c r="BS19" s="152"/>
      <c r="BT19" s="152"/>
      <c r="BU19" s="152"/>
      <c r="BV19" s="152"/>
      <c r="BW19" s="152"/>
      <c r="BX19" s="152"/>
      <c r="BY19" s="152"/>
      <c r="BZ19" s="144"/>
      <c r="CA19" s="144"/>
      <c r="CB19" s="228" t="s">
        <v>271</v>
      </c>
      <c r="CC19" s="228"/>
      <c r="CD19" s="228"/>
      <c r="CE19" s="228"/>
      <c r="CF19" s="228"/>
      <c r="CG19" s="228"/>
      <c r="CH19" s="228"/>
      <c r="CI19" s="228"/>
      <c r="CJ19" s="228"/>
      <c r="CK19" s="228"/>
      <c r="CL19" s="228"/>
      <c r="CM19" s="228"/>
      <c r="CN19" s="228"/>
      <c r="CO19" s="228"/>
      <c r="CP19" s="228"/>
      <c r="CQ19" s="228"/>
      <c r="CR19" s="228"/>
      <c r="CS19" s="228"/>
      <c r="CT19" s="228"/>
      <c r="CU19" s="228"/>
      <c r="CV19" s="228"/>
      <c r="CW19" s="228"/>
      <c r="CX19" s="228"/>
      <c r="CY19" s="228"/>
      <c r="CZ19" s="228"/>
      <c r="DA19" s="228"/>
      <c r="DB19" s="228"/>
    </row>
    <row r="20" spans="1:106" s="141" customFormat="1" ht="11.25" x14ac:dyDescent="0.25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223" t="s">
        <v>0</v>
      </c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3"/>
      <c r="BM20" s="159"/>
      <c r="BN20" s="159"/>
      <c r="BO20" s="153"/>
      <c r="BP20" s="153"/>
      <c r="BQ20" s="153"/>
      <c r="BR20" s="153"/>
      <c r="BS20" s="153"/>
      <c r="BT20" s="153"/>
      <c r="BU20" s="153"/>
      <c r="BV20" s="153"/>
      <c r="BW20" s="153"/>
      <c r="BX20" s="153"/>
      <c r="BY20" s="153"/>
      <c r="BZ20" s="134"/>
      <c r="CA20" s="134"/>
      <c r="CB20" s="224" t="s">
        <v>52</v>
      </c>
      <c r="CC20" s="224"/>
      <c r="CD20" s="224"/>
      <c r="CE20" s="224"/>
      <c r="CF20" s="224"/>
      <c r="CG20" s="224"/>
      <c r="CH20" s="224"/>
      <c r="CI20" s="224"/>
      <c r="CJ20" s="224"/>
      <c r="CK20" s="224"/>
      <c r="CL20" s="224"/>
      <c r="CM20" s="224"/>
      <c r="CN20" s="224"/>
      <c r="CO20" s="224"/>
      <c r="CP20" s="224"/>
      <c r="CQ20" s="224"/>
      <c r="CR20" s="224"/>
      <c r="CS20" s="224"/>
      <c r="CT20" s="224"/>
      <c r="CU20" s="224"/>
      <c r="CV20" s="224"/>
      <c r="CW20" s="224"/>
      <c r="CX20" s="224"/>
      <c r="CY20" s="224"/>
      <c r="CZ20" s="224"/>
      <c r="DA20" s="224"/>
      <c r="DB20" s="224"/>
    </row>
    <row r="21" spans="1:106" x14ac:dyDescent="0.25">
      <c r="A21" s="163"/>
      <c r="B21" s="233" t="s">
        <v>560</v>
      </c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26" t="str">
        <f>VLOOKUP(CB21,Списки!H13:I16,2,0)</f>
        <v>Начальник ОМТС</v>
      </c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152"/>
      <c r="BN21" s="152"/>
      <c r="BO21" s="152"/>
      <c r="BP21" s="152"/>
      <c r="BQ21" s="152"/>
      <c r="BR21" s="152"/>
      <c r="BS21" s="152"/>
      <c r="BT21" s="152"/>
      <c r="BU21" s="152"/>
      <c r="BV21" s="152"/>
      <c r="BW21" s="152"/>
      <c r="BX21" s="152"/>
      <c r="BY21" s="152"/>
      <c r="BZ21" s="144"/>
      <c r="CA21" s="144"/>
      <c r="CB21" s="228" t="s">
        <v>528</v>
      </c>
      <c r="CC21" s="228"/>
      <c r="CD21" s="228"/>
      <c r="CE21" s="228"/>
      <c r="CF21" s="228"/>
      <c r="CG21" s="228"/>
      <c r="CH21" s="228"/>
      <c r="CI21" s="228"/>
      <c r="CJ21" s="228"/>
      <c r="CK21" s="228"/>
      <c r="CL21" s="228"/>
      <c r="CM21" s="228"/>
      <c r="CN21" s="228"/>
      <c r="CO21" s="228"/>
      <c r="CP21" s="228"/>
      <c r="CQ21" s="228"/>
      <c r="CR21" s="228"/>
      <c r="CS21" s="228"/>
      <c r="CT21" s="228"/>
      <c r="CU21" s="228"/>
      <c r="CV21" s="228"/>
      <c r="CW21" s="228"/>
      <c r="CX21" s="228"/>
      <c r="CY21" s="228"/>
      <c r="CZ21" s="228"/>
      <c r="DA21" s="228"/>
      <c r="DB21" s="228"/>
    </row>
    <row r="22" spans="1:106" s="141" customFormat="1" ht="11.25" x14ac:dyDescent="0.25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223" t="s">
        <v>0</v>
      </c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159"/>
      <c r="BN22" s="159"/>
      <c r="BO22" s="153"/>
      <c r="BP22" s="153"/>
      <c r="BQ22" s="153"/>
      <c r="BR22" s="153"/>
      <c r="BS22" s="153"/>
      <c r="BT22" s="153"/>
      <c r="BU22" s="153"/>
      <c r="BV22" s="153"/>
      <c r="BW22" s="153"/>
      <c r="BX22" s="153"/>
      <c r="BY22" s="153"/>
      <c r="BZ22" s="134"/>
      <c r="CA22" s="134"/>
      <c r="CB22" s="224" t="s">
        <v>52</v>
      </c>
      <c r="CC22" s="224"/>
      <c r="CD22" s="224"/>
      <c r="CE22" s="224"/>
      <c r="CF22" s="224"/>
      <c r="CG22" s="224"/>
      <c r="CH22" s="224"/>
      <c r="CI22" s="224"/>
      <c r="CJ22" s="224"/>
      <c r="CK22" s="224"/>
      <c r="CL22" s="224"/>
      <c r="CM22" s="224"/>
      <c r="CN22" s="224"/>
      <c r="CO22" s="224"/>
      <c r="CP22" s="224"/>
      <c r="CQ22" s="224"/>
      <c r="CR22" s="224"/>
      <c r="CS22" s="224"/>
      <c r="CT22" s="224"/>
      <c r="CU22" s="224"/>
      <c r="CV22" s="224"/>
      <c r="CW22" s="224"/>
      <c r="CX22" s="224"/>
      <c r="CY22" s="224"/>
      <c r="CZ22" s="224"/>
      <c r="DA22" s="224"/>
      <c r="DB22" s="224"/>
    </row>
    <row r="23" spans="1:106" x14ac:dyDescent="0.25">
      <c r="A23" s="175"/>
      <c r="B23" s="231" t="s">
        <v>46</v>
      </c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26" t="str">
        <f>VLOOKUP(CB23,Списки!H27:I28,2,0)</f>
        <v>Начальник ЦТАИ</v>
      </c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6"/>
      <c r="AX23" s="226"/>
      <c r="AY23" s="226"/>
      <c r="AZ23" s="226"/>
      <c r="BA23" s="226"/>
      <c r="BB23" s="226"/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152"/>
      <c r="BN23" s="152"/>
      <c r="BO23" s="152"/>
      <c r="BP23" s="152"/>
      <c r="BQ23" s="152"/>
      <c r="BR23" s="152"/>
      <c r="BS23" s="152"/>
      <c r="BT23" s="152"/>
      <c r="BU23" s="152"/>
      <c r="BV23" s="152"/>
      <c r="BW23" s="152"/>
      <c r="BX23" s="152"/>
      <c r="BY23" s="152"/>
      <c r="BZ23" s="152"/>
      <c r="CA23" s="152"/>
      <c r="CB23" s="228" t="s">
        <v>272</v>
      </c>
      <c r="CC23" s="228"/>
      <c r="CD23" s="228"/>
      <c r="CE23" s="228"/>
      <c r="CF23" s="228"/>
      <c r="CG23" s="228"/>
      <c r="CH23" s="228"/>
      <c r="CI23" s="228"/>
      <c r="CJ23" s="228"/>
      <c r="CK23" s="228"/>
      <c r="CL23" s="228"/>
      <c r="CM23" s="228"/>
      <c r="CN23" s="228"/>
      <c r="CO23" s="228"/>
      <c r="CP23" s="228"/>
      <c r="CQ23" s="228"/>
      <c r="CR23" s="228"/>
      <c r="CS23" s="228"/>
      <c r="CT23" s="228"/>
      <c r="CU23" s="228"/>
      <c r="CV23" s="228"/>
      <c r="CW23" s="228"/>
      <c r="CX23" s="228"/>
      <c r="CY23" s="228"/>
      <c r="CZ23" s="228"/>
      <c r="DA23" s="228"/>
      <c r="DB23" s="228"/>
    </row>
    <row r="24" spans="1:106" s="141" customFormat="1" ht="11.25" x14ac:dyDescent="0.25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223" t="s">
        <v>0</v>
      </c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3"/>
      <c r="AW24" s="223"/>
      <c r="AX24" s="223"/>
      <c r="AY24" s="223"/>
      <c r="AZ24" s="223"/>
      <c r="BA24" s="223"/>
      <c r="BB24" s="223"/>
      <c r="BC24" s="223"/>
      <c r="BD24" s="223"/>
      <c r="BE24" s="223"/>
      <c r="BF24" s="223"/>
      <c r="BG24" s="223"/>
      <c r="BH24" s="223"/>
      <c r="BI24" s="223"/>
      <c r="BJ24" s="223"/>
      <c r="BK24" s="223"/>
      <c r="BL24" s="223"/>
      <c r="BM24" s="159"/>
      <c r="BN24" s="159"/>
      <c r="BO24" s="159"/>
      <c r="BP24" s="159"/>
      <c r="BQ24" s="159"/>
      <c r="BR24" s="159"/>
      <c r="BS24" s="159"/>
      <c r="BT24" s="159"/>
      <c r="BU24" s="159"/>
      <c r="BV24" s="159"/>
      <c r="BW24" s="159"/>
      <c r="BX24" s="159"/>
      <c r="BY24" s="159"/>
      <c r="BZ24" s="159"/>
      <c r="CA24" s="159"/>
      <c r="CB24" s="224" t="s">
        <v>52</v>
      </c>
      <c r="CC24" s="224"/>
      <c r="CD24" s="224"/>
      <c r="CE24" s="224"/>
      <c r="CF24" s="224"/>
      <c r="CG24" s="224"/>
      <c r="CH24" s="224"/>
      <c r="CI24" s="224"/>
      <c r="CJ24" s="224"/>
      <c r="CK24" s="224"/>
      <c r="CL24" s="224"/>
      <c r="CM24" s="224"/>
      <c r="CN24" s="224"/>
      <c r="CO24" s="224"/>
      <c r="CP24" s="224"/>
      <c r="CQ24" s="224"/>
      <c r="CR24" s="224"/>
      <c r="CS24" s="224"/>
      <c r="CT24" s="224"/>
      <c r="CU24" s="224"/>
      <c r="CV24" s="224"/>
      <c r="CW24" s="224"/>
      <c r="CX24" s="224"/>
      <c r="CY24" s="224"/>
      <c r="CZ24" s="224"/>
      <c r="DA24" s="224"/>
      <c r="DB24" s="224"/>
    </row>
    <row r="25" spans="1:106" x14ac:dyDescent="0.2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226" t="str">
        <f>VLOOKUP(CB25,Списки!H30:I35,2,0)</f>
        <v>Начальник участка АСУ ТП</v>
      </c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  <c r="AM25" s="226"/>
      <c r="AN25" s="226"/>
      <c r="AO25" s="226"/>
      <c r="AP25" s="226"/>
      <c r="AQ25" s="226"/>
      <c r="AR25" s="226"/>
      <c r="AS25" s="226"/>
      <c r="AT25" s="226"/>
      <c r="AU25" s="226"/>
      <c r="AV25" s="226"/>
      <c r="AW25" s="226"/>
      <c r="AX25" s="226"/>
      <c r="AY25" s="226"/>
      <c r="AZ25" s="226"/>
      <c r="BA25" s="226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228" t="s">
        <v>267</v>
      </c>
      <c r="CC25" s="228"/>
      <c r="CD25" s="228"/>
      <c r="CE25" s="228"/>
      <c r="CF25" s="228"/>
      <c r="CG25" s="228"/>
      <c r="CH25" s="228"/>
      <c r="CI25" s="228"/>
      <c r="CJ25" s="228"/>
      <c r="CK25" s="228"/>
      <c r="CL25" s="228"/>
      <c r="CM25" s="228"/>
      <c r="CN25" s="228"/>
      <c r="CO25" s="228"/>
      <c r="CP25" s="228"/>
      <c r="CQ25" s="228"/>
      <c r="CR25" s="228"/>
      <c r="CS25" s="228"/>
      <c r="CT25" s="228"/>
      <c r="CU25" s="228"/>
      <c r="CV25" s="228"/>
      <c r="CW25" s="228"/>
      <c r="CX25" s="228"/>
      <c r="CY25" s="228"/>
      <c r="CZ25" s="228"/>
      <c r="DA25" s="228"/>
      <c r="DB25" s="228"/>
    </row>
    <row r="26" spans="1:106" s="141" customFormat="1" ht="11.25" x14ac:dyDescent="0.25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223" t="s">
        <v>0</v>
      </c>
      <c r="AB26" s="223"/>
      <c r="AC26" s="223"/>
      <c r="AD26" s="223"/>
      <c r="AE26" s="223"/>
      <c r="AF26" s="223"/>
      <c r="AG26" s="223"/>
      <c r="AH26" s="223"/>
      <c r="AI26" s="223"/>
      <c r="AJ26" s="223"/>
      <c r="AK26" s="223"/>
      <c r="AL26" s="223"/>
      <c r="AM26" s="223"/>
      <c r="AN26" s="223"/>
      <c r="AO26" s="223"/>
      <c r="AP26" s="223"/>
      <c r="AQ26" s="223"/>
      <c r="AR26" s="223"/>
      <c r="AS26" s="223"/>
      <c r="AT26" s="223"/>
      <c r="AU26" s="223"/>
      <c r="AV26" s="223"/>
      <c r="AW26" s="223"/>
      <c r="AX26" s="223"/>
      <c r="AY26" s="223"/>
      <c r="AZ26" s="223"/>
      <c r="BA26" s="223"/>
      <c r="BB26" s="223"/>
      <c r="BC26" s="223"/>
      <c r="BD26" s="223"/>
      <c r="BE26" s="223"/>
      <c r="BF26" s="223"/>
      <c r="BG26" s="223"/>
      <c r="BH26" s="223"/>
      <c r="BI26" s="223"/>
      <c r="BJ26" s="223"/>
      <c r="BK26" s="223"/>
      <c r="BL26" s="223"/>
      <c r="BM26" s="159"/>
      <c r="BN26" s="159"/>
      <c r="BO26" s="159"/>
      <c r="BP26" s="159"/>
      <c r="BQ26" s="159"/>
      <c r="BR26" s="159"/>
      <c r="BS26" s="159"/>
      <c r="BT26" s="159"/>
      <c r="BU26" s="159"/>
      <c r="BV26" s="159"/>
      <c r="BW26" s="159"/>
      <c r="BX26" s="159"/>
      <c r="BY26" s="159"/>
      <c r="BZ26" s="159"/>
      <c r="CA26" s="159"/>
      <c r="CB26" s="224" t="s">
        <v>52</v>
      </c>
      <c r="CC26" s="224"/>
      <c r="CD26" s="224"/>
      <c r="CE26" s="224"/>
      <c r="CF26" s="224"/>
      <c r="CG26" s="224"/>
      <c r="CH26" s="224"/>
      <c r="CI26" s="224"/>
      <c r="CJ26" s="224"/>
      <c r="CK26" s="224"/>
      <c r="CL26" s="224"/>
      <c r="CM26" s="224"/>
      <c r="CN26" s="224"/>
      <c r="CO26" s="224"/>
      <c r="CP26" s="224"/>
      <c r="CQ26" s="224"/>
      <c r="CR26" s="224"/>
      <c r="CS26" s="224"/>
      <c r="CT26" s="224"/>
      <c r="CU26" s="224"/>
      <c r="CV26" s="224"/>
      <c r="CW26" s="224"/>
      <c r="CX26" s="224"/>
      <c r="CY26" s="224"/>
      <c r="CZ26" s="224"/>
      <c r="DA26" s="224"/>
      <c r="DB26" s="224"/>
    </row>
    <row r="27" spans="1:106" x14ac:dyDescent="0.25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226" t="str">
        <f>VLOOKUP(CB27,Списки!H8:I11,2,0)</f>
        <v>Ведущий бухгалтер</v>
      </c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  <c r="AM27" s="226"/>
      <c r="AN27" s="226"/>
      <c r="AO27" s="226"/>
      <c r="AP27" s="226"/>
      <c r="AQ27" s="226"/>
      <c r="AR27" s="226"/>
      <c r="AS27" s="226"/>
      <c r="AT27" s="226"/>
      <c r="AU27" s="226"/>
      <c r="AV27" s="226"/>
      <c r="AW27" s="226"/>
      <c r="AX27" s="226"/>
      <c r="AY27" s="226"/>
      <c r="AZ27" s="226"/>
      <c r="BA27" s="226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228" t="s">
        <v>376</v>
      </c>
      <c r="CC27" s="228"/>
      <c r="CD27" s="228"/>
      <c r="CE27" s="228"/>
      <c r="CF27" s="228"/>
      <c r="CG27" s="228"/>
      <c r="CH27" s="228"/>
      <c r="CI27" s="228"/>
      <c r="CJ27" s="228"/>
      <c r="CK27" s="228"/>
      <c r="CL27" s="228"/>
      <c r="CM27" s="228"/>
      <c r="CN27" s="228"/>
      <c r="CO27" s="228"/>
      <c r="CP27" s="228"/>
      <c r="CQ27" s="228"/>
      <c r="CR27" s="228"/>
      <c r="CS27" s="228"/>
      <c r="CT27" s="228"/>
      <c r="CU27" s="228"/>
      <c r="CV27" s="228"/>
      <c r="CW27" s="228"/>
      <c r="CX27" s="228"/>
      <c r="CY27" s="228"/>
      <c r="CZ27" s="228"/>
      <c r="DA27" s="228"/>
      <c r="DB27" s="228"/>
    </row>
    <row r="28" spans="1:106" s="141" customFormat="1" ht="11.25" x14ac:dyDescent="0.25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229" t="s">
        <v>0</v>
      </c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229"/>
      <c r="AQ28" s="229"/>
      <c r="AR28" s="229"/>
      <c r="AS28" s="229"/>
      <c r="AT28" s="229"/>
      <c r="AU28" s="229"/>
      <c r="AV28" s="229"/>
      <c r="AW28" s="229"/>
      <c r="AX28" s="229"/>
      <c r="AY28" s="229"/>
      <c r="AZ28" s="229"/>
      <c r="BA28" s="229"/>
      <c r="BB28" s="229"/>
      <c r="BC28" s="229"/>
      <c r="BD28" s="229"/>
      <c r="BE28" s="229"/>
      <c r="BF28" s="229"/>
      <c r="BG28" s="229"/>
      <c r="BH28" s="229"/>
      <c r="BI28" s="229"/>
      <c r="BJ28" s="229"/>
      <c r="BK28" s="229"/>
      <c r="BL28" s="229"/>
      <c r="BM28" s="160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160"/>
      <c r="CA28" s="160"/>
      <c r="CB28" s="230" t="s">
        <v>52</v>
      </c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</row>
    <row r="29" spans="1:106" x14ac:dyDescent="0.25">
      <c r="A29" s="152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226" t="str">
        <f>VLOOKUP(CB29,Списки!H8:I11,2,0)</f>
        <v>Бухгалтер I категории</v>
      </c>
      <c r="AB29" s="226"/>
      <c r="AC29" s="226"/>
      <c r="AD29" s="226"/>
      <c r="AE29" s="226"/>
      <c r="AF29" s="226"/>
      <c r="AG29" s="226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6"/>
      <c r="AZ29" s="226"/>
      <c r="BA29" s="226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228" t="s">
        <v>276</v>
      </c>
      <c r="CC29" s="228"/>
      <c r="CD29" s="228"/>
      <c r="CE29" s="228"/>
      <c r="CF29" s="228"/>
      <c r="CG29" s="228"/>
      <c r="CH29" s="228"/>
      <c r="CI29" s="228"/>
      <c r="CJ29" s="228"/>
      <c r="CK29" s="228"/>
      <c r="CL29" s="228"/>
      <c r="CM29" s="228"/>
      <c r="CN29" s="228"/>
      <c r="CO29" s="228"/>
      <c r="CP29" s="228"/>
      <c r="CQ29" s="228"/>
      <c r="CR29" s="228"/>
      <c r="CS29" s="228"/>
      <c r="CT29" s="228"/>
      <c r="CU29" s="228"/>
      <c r="CV29" s="228"/>
      <c r="CW29" s="228"/>
      <c r="CX29" s="228"/>
      <c r="CY29" s="228"/>
      <c r="CZ29" s="228"/>
      <c r="DA29" s="228"/>
      <c r="DB29" s="228"/>
    </row>
    <row r="30" spans="1:106" s="141" customFormat="1" ht="11.25" x14ac:dyDescent="0.25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223" t="s">
        <v>0</v>
      </c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159"/>
      <c r="BN30" s="159"/>
      <c r="BO30" s="159"/>
      <c r="BP30" s="159"/>
      <c r="BQ30" s="159"/>
      <c r="BR30" s="159"/>
      <c r="BS30" s="159"/>
      <c r="BT30" s="159"/>
      <c r="BU30" s="159"/>
      <c r="BV30" s="159"/>
      <c r="BW30" s="159"/>
      <c r="BX30" s="159"/>
      <c r="BY30" s="159"/>
      <c r="BZ30" s="159"/>
      <c r="CA30" s="159"/>
      <c r="CB30" s="224" t="s">
        <v>52</v>
      </c>
      <c r="CC30" s="224"/>
      <c r="CD30" s="224"/>
      <c r="CE30" s="224"/>
      <c r="CF30" s="224"/>
      <c r="CG30" s="224"/>
      <c r="CH30" s="224"/>
      <c r="CI30" s="224"/>
      <c r="CJ30" s="224"/>
      <c r="CK30" s="224"/>
      <c r="CL30" s="224"/>
      <c r="CM30" s="224"/>
      <c r="CN30" s="224"/>
      <c r="CO30" s="224"/>
      <c r="CP30" s="224"/>
      <c r="CQ30" s="224"/>
      <c r="CR30" s="224"/>
      <c r="CS30" s="224"/>
      <c r="CT30" s="224"/>
      <c r="CU30" s="224"/>
      <c r="CV30" s="224"/>
      <c r="CW30" s="224"/>
      <c r="CX30" s="224"/>
      <c r="CY30" s="224"/>
      <c r="CZ30" s="224"/>
      <c r="DA30" s="224"/>
      <c r="DB30" s="224"/>
    </row>
    <row r="31" spans="1:106" x14ac:dyDescent="0.25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226" t="e">
        <f>Сводная!G18</f>
        <v>#N/A</v>
      </c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152"/>
      <c r="BN31" s="152"/>
      <c r="BO31" s="152"/>
      <c r="BP31" s="152"/>
      <c r="BQ31" s="152"/>
      <c r="BR31" s="152"/>
      <c r="BS31" s="152"/>
      <c r="BT31" s="152"/>
      <c r="BU31" s="152"/>
      <c r="BV31" s="152"/>
      <c r="BW31" s="152"/>
      <c r="BX31" s="152"/>
      <c r="BY31" s="152"/>
      <c r="BZ31" s="152"/>
      <c r="CA31" s="152"/>
      <c r="CB31" s="228">
        <f>Сводная!I18</f>
        <v>0</v>
      </c>
      <c r="CC31" s="228"/>
      <c r="CD31" s="228"/>
      <c r="CE31" s="228"/>
      <c r="CF31" s="228"/>
      <c r="CG31" s="228"/>
      <c r="CH31" s="228"/>
      <c r="CI31" s="228"/>
      <c r="CJ31" s="228"/>
      <c r="CK31" s="228"/>
      <c r="CL31" s="228"/>
      <c r="CM31" s="228"/>
      <c r="CN31" s="228"/>
      <c r="CO31" s="228"/>
      <c r="CP31" s="228"/>
      <c r="CQ31" s="228"/>
      <c r="CR31" s="228"/>
      <c r="CS31" s="228"/>
      <c r="CT31" s="228"/>
      <c r="CU31" s="228"/>
      <c r="CV31" s="228"/>
      <c r="CW31" s="228"/>
      <c r="CX31" s="228"/>
      <c r="CY31" s="228"/>
      <c r="CZ31" s="228"/>
      <c r="DA31" s="228"/>
      <c r="DB31" s="228"/>
    </row>
    <row r="32" spans="1:106" s="141" customFormat="1" ht="11.25" x14ac:dyDescent="0.2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223" t="s">
        <v>0</v>
      </c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159"/>
      <c r="BN32" s="159"/>
      <c r="BO32" s="159"/>
      <c r="BP32" s="159"/>
      <c r="BQ32" s="159"/>
      <c r="BR32" s="159"/>
      <c r="BS32" s="159"/>
      <c r="BT32" s="159"/>
      <c r="BU32" s="159"/>
      <c r="BV32" s="159"/>
      <c r="BW32" s="159"/>
      <c r="BX32" s="159"/>
      <c r="BY32" s="159"/>
      <c r="BZ32" s="159"/>
      <c r="CA32" s="159"/>
      <c r="CB32" s="224" t="s">
        <v>52</v>
      </c>
      <c r="CC32" s="224"/>
      <c r="CD32" s="224"/>
      <c r="CE32" s="224"/>
      <c r="CF32" s="224"/>
      <c r="CG32" s="224"/>
      <c r="CH32" s="224"/>
      <c r="CI32" s="224"/>
      <c r="CJ32" s="224"/>
      <c r="CK32" s="224"/>
      <c r="CL32" s="224"/>
      <c r="CM32" s="224"/>
      <c r="CN32" s="224"/>
      <c r="CO32" s="224"/>
      <c r="CP32" s="224"/>
      <c r="CQ32" s="224"/>
      <c r="CR32" s="224"/>
      <c r="CS32" s="224"/>
      <c r="CT32" s="224"/>
      <c r="CU32" s="224"/>
      <c r="CV32" s="224"/>
      <c r="CW32" s="224"/>
      <c r="CX32" s="224"/>
      <c r="CY32" s="224"/>
      <c r="CZ32" s="224"/>
      <c r="DA32" s="224"/>
      <c r="DB32" s="224"/>
    </row>
    <row r="33" spans="1:107" x14ac:dyDescent="0.25">
      <c r="A33" s="152"/>
      <c r="B33" s="266" t="s">
        <v>639</v>
      </c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6"/>
      <c r="AT33" s="266"/>
      <c r="AU33" s="266"/>
      <c r="AV33" s="266"/>
      <c r="AW33" s="266"/>
      <c r="AX33" s="266"/>
      <c r="AY33" s="266"/>
      <c r="AZ33" s="266"/>
      <c r="BA33" s="266"/>
      <c r="BB33" s="266"/>
      <c r="BC33" s="266"/>
      <c r="BD33" s="266"/>
      <c r="BE33" s="266"/>
      <c r="BF33" s="266"/>
      <c r="BG33" s="266"/>
      <c r="BH33" s="266"/>
      <c r="BI33" s="266"/>
      <c r="BJ33" s="266"/>
      <c r="BK33" s="266"/>
      <c r="BL33" s="266"/>
      <c r="BM33" s="266"/>
      <c r="BN33" s="266"/>
      <c r="BO33" s="266"/>
      <c r="BP33" s="266"/>
      <c r="BQ33" s="266"/>
      <c r="BR33" s="266"/>
      <c r="BS33" s="266"/>
      <c r="BT33" s="266"/>
      <c r="BU33" s="266"/>
      <c r="BV33" s="266"/>
      <c r="BW33" s="266"/>
      <c r="BX33" s="266"/>
      <c r="BY33" s="266"/>
      <c r="BZ33" s="266"/>
      <c r="CA33" s="266"/>
      <c r="CB33" s="266"/>
      <c r="CC33" s="266"/>
      <c r="CD33" s="266"/>
      <c r="CE33" s="266"/>
      <c r="CF33" s="266"/>
      <c r="CG33" s="266"/>
      <c r="CH33" s="266"/>
      <c r="CI33" s="266"/>
      <c r="CJ33" s="266"/>
      <c r="CK33" s="266"/>
      <c r="CL33" s="266"/>
      <c r="CM33" s="266"/>
      <c r="CN33" s="266"/>
      <c r="CO33" s="266"/>
      <c r="CP33" s="266"/>
      <c r="CQ33" s="266"/>
      <c r="CR33" s="266"/>
      <c r="CS33" s="266"/>
      <c r="CT33" s="266"/>
      <c r="CU33" s="266"/>
      <c r="CV33" s="266"/>
      <c r="CW33" s="266"/>
      <c r="CX33" s="266"/>
      <c r="CY33" s="266"/>
      <c r="CZ33" s="266"/>
      <c r="DA33" s="266"/>
      <c r="DB33" s="266"/>
    </row>
    <row r="34" spans="1:107" x14ac:dyDescent="0.25">
      <c r="A34" s="152"/>
      <c r="B34" s="266" t="s">
        <v>638</v>
      </c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266"/>
      <c r="AV34" s="266"/>
      <c r="AW34" s="266"/>
      <c r="AX34" s="266"/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266"/>
      <c r="BK34" s="266"/>
      <c r="BL34" s="266"/>
      <c r="BM34" s="266"/>
      <c r="BN34" s="266"/>
      <c r="BO34" s="266"/>
      <c r="BP34" s="266"/>
      <c r="BQ34" s="266"/>
      <c r="BR34" s="266"/>
      <c r="BS34" s="266"/>
      <c r="BT34" s="266"/>
      <c r="BU34" s="266"/>
      <c r="BV34" s="266"/>
      <c r="BW34" s="266"/>
      <c r="BX34" s="266"/>
      <c r="BY34" s="266"/>
      <c r="BZ34" s="266"/>
      <c r="CA34" s="266"/>
      <c r="CB34" s="266"/>
      <c r="CC34" s="266"/>
      <c r="CD34" s="266"/>
      <c r="CE34" s="266"/>
      <c r="CF34" s="266"/>
      <c r="CG34" s="266"/>
      <c r="CH34" s="266"/>
      <c r="CI34" s="266"/>
      <c r="CJ34" s="266"/>
      <c r="CK34" s="266"/>
      <c r="CL34" s="266"/>
      <c r="CM34" s="266"/>
      <c r="CN34" s="266"/>
      <c r="CO34" s="266"/>
      <c r="CP34" s="266"/>
      <c r="CQ34" s="266"/>
      <c r="CR34" s="266"/>
      <c r="CS34" s="266"/>
      <c r="CT34" s="266"/>
      <c r="CU34" s="266"/>
      <c r="CV34" s="266"/>
      <c r="CW34" s="266"/>
      <c r="CX34" s="266"/>
      <c r="CY34" s="266"/>
      <c r="CZ34" s="266"/>
      <c r="DA34" s="266"/>
      <c r="DB34" s="266"/>
    </row>
    <row r="35" spans="1:107" x14ac:dyDescent="0.25">
      <c r="A35" s="152"/>
      <c r="B35" s="315">
        <f>Сводная!C13</f>
        <v>0</v>
      </c>
      <c r="C35" s="316"/>
      <c r="D35" s="316"/>
      <c r="E35" s="316"/>
      <c r="F35" s="316"/>
      <c r="G35" s="316"/>
      <c r="H35" s="316"/>
      <c r="I35" s="316"/>
      <c r="J35" s="316"/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316"/>
      <c r="AE35" s="316"/>
      <c r="AF35" s="316"/>
      <c r="AG35" s="316"/>
      <c r="AH35" s="316"/>
      <c r="AI35" s="316"/>
      <c r="AJ35" s="316"/>
      <c r="AK35" s="316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  <c r="AV35" s="316"/>
      <c r="AW35" s="316"/>
      <c r="AX35" s="316"/>
      <c r="AY35" s="316"/>
      <c r="AZ35" s="316"/>
      <c r="BA35" s="316"/>
      <c r="BB35" s="316"/>
      <c r="BC35" s="316"/>
      <c r="BD35" s="316"/>
      <c r="BE35" s="316"/>
      <c r="BF35" s="316"/>
      <c r="BG35" s="316"/>
      <c r="BH35" s="316"/>
      <c r="BI35" s="316"/>
      <c r="BJ35" s="316"/>
      <c r="BK35" s="316"/>
      <c r="BL35" s="316"/>
      <c r="BM35" s="316"/>
      <c r="BN35" s="316"/>
      <c r="BO35" s="316"/>
      <c r="BP35" s="316"/>
      <c r="BQ35" s="316"/>
      <c r="BR35" s="316"/>
      <c r="BS35" s="316"/>
      <c r="BT35" s="316"/>
      <c r="BU35" s="316"/>
      <c r="BV35" s="316"/>
      <c r="BW35" s="316"/>
      <c r="BX35" s="316"/>
      <c r="BY35" s="316"/>
      <c r="BZ35" s="316"/>
      <c r="CA35" s="316"/>
      <c r="CB35" s="316"/>
      <c r="CC35" s="316"/>
      <c r="CD35" s="316"/>
      <c r="CE35" s="316"/>
      <c r="CF35" s="316"/>
      <c r="CG35" s="316"/>
      <c r="CH35" s="316"/>
      <c r="CI35" s="316"/>
      <c r="CJ35" s="316"/>
      <c r="CK35" s="316"/>
      <c r="CL35" s="316"/>
      <c r="CM35" s="316"/>
      <c r="CN35" s="316"/>
      <c r="CO35" s="316"/>
      <c r="CP35" s="316"/>
      <c r="CQ35" s="316"/>
      <c r="CR35" s="316"/>
      <c r="CS35" s="316"/>
      <c r="CT35" s="316"/>
      <c r="CU35" s="316"/>
      <c r="CV35" s="316"/>
      <c r="CW35" s="316"/>
      <c r="CX35" s="316"/>
      <c r="CY35" s="316"/>
      <c r="CZ35" s="316"/>
      <c r="DA35" s="316"/>
      <c r="DB35" s="316"/>
    </row>
    <row r="36" spans="1:107" s="143" customFormat="1" ht="11.25" x14ac:dyDescent="0.2">
      <c r="A36" s="136"/>
      <c r="B36" s="312" t="s">
        <v>561</v>
      </c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2"/>
      <c r="AA36" s="312"/>
      <c r="AB36" s="312"/>
      <c r="AC36" s="312"/>
      <c r="AD36" s="312"/>
      <c r="AE36" s="312"/>
      <c r="AF36" s="312"/>
      <c r="AG36" s="312"/>
      <c r="AH36" s="312"/>
      <c r="AI36" s="312"/>
      <c r="AJ36" s="312"/>
      <c r="AK36" s="312"/>
      <c r="AL36" s="312"/>
      <c r="AM36" s="312"/>
      <c r="AN36" s="312"/>
      <c r="AO36" s="312"/>
      <c r="AP36" s="312"/>
      <c r="AQ36" s="312"/>
      <c r="AR36" s="312"/>
      <c r="AS36" s="312"/>
      <c r="AT36" s="312"/>
      <c r="AU36" s="312"/>
      <c r="AV36" s="312"/>
      <c r="AW36" s="312"/>
      <c r="AX36" s="312"/>
      <c r="AY36" s="312"/>
      <c r="AZ36" s="312"/>
      <c r="BA36" s="312"/>
      <c r="BB36" s="312"/>
      <c r="BC36" s="312"/>
      <c r="BD36" s="312"/>
      <c r="BE36" s="312"/>
      <c r="BF36" s="312"/>
      <c r="BG36" s="312"/>
      <c r="BH36" s="312"/>
      <c r="BI36" s="312"/>
      <c r="BJ36" s="312"/>
      <c r="BK36" s="312"/>
      <c r="BL36" s="312"/>
      <c r="BM36" s="312"/>
      <c r="BN36" s="312"/>
      <c r="BO36" s="312"/>
      <c r="BP36" s="312"/>
      <c r="BQ36" s="312"/>
      <c r="BR36" s="312"/>
      <c r="BS36" s="312"/>
      <c r="BT36" s="312"/>
      <c r="BU36" s="312"/>
      <c r="BV36" s="312"/>
      <c r="BW36" s="312"/>
      <c r="BX36" s="312"/>
      <c r="BY36" s="312"/>
      <c r="BZ36" s="312"/>
      <c r="CA36" s="312"/>
      <c r="CB36" s="312"/>
      <c r="CC36" s="312"/>
      <c r="CD36" s="312"/>
      <c r="CE36" s="312"/>
      <c r="CF36" s="312"/>
      <c r="CG36" s="312"/>
      <c r="CH36" s="312"/>
      <c r="CI36" s="312"/>
      <c r="CJ36" s="312"/>
      <c r="CK36" s="312"/>
      <c r="CL36" s="312"/>
      <c r="CM36" s="312"/>
      <c r="CN36" s="312"/>
      <c r="CO36" s="312"/>
      <c r="CP36" s="312"/>
      <c r="CQ36" s="312"/>
      <c r="CR36" s="312"/>
      <c r="CS36" s="312"/>
      <c r="CT36" s="312"/>
      <c r="CU36" s="312"/>
      <c r="CV36" s="312"/>
      <c r="CW36" s="312"/>
      <c r="CX36" s="312"/>
      <c r="CY36" s="312"/>
      <c r="CZ36" s="312"/>
      <c r="DA36" s="312"/>
      <c r="DB36" s="312"/>
    </row>
    <row r="37" spans="1:107" s="3" customFormat="1" ht="12.75" x14ac:dyDescent="0.2">
      <c r="A37" s="151"/>
      <c r="B37" s="225" t="s">
        <v>562</v>
      </c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  <c r="AB37" s="225"/>
      <c r="AC37" s="225"/>
      <c r="AD37" s="225"/>
      <c r="AE37" s="225"/>
      <c r="AF37" s="225"/>
      <c r="AG37" s="225"/>
      <c r="AH37" s="225"/>
      <c r="AI37" s="225"/>
      <c r="AJ37" s="225"/>
      <c r="AK37" s="225"/>
      <c r="AL37" s="225"/>
      <c r="AM37" s="225"/>
      <c r="AN37" s="250">
        <f>Сводная!C14</f>
        <v>0</v>
      </c>
      <c r="AO37" s="251"/>
      <c r="AP37" s="251"/>
      <c r="AQ37" s="251"/>
      <c r="AR37" s="251"/>
      <c r="AS37" s="251"/>
      <c r="AT37" s="251"/>
      <c r="AU37" s="251"/>
      <c r="AV37" s="251"/>
      <c r="AW37" s="251"/>
      <c r="AX37" s="251"/>
      <c r="AY37" s="251"/>
      <c r="AZ37" s="251"/>
      <c r="BA37" s="251"/>
      <c r="BB37" s="251"/>
      <c r="BC37" s="251"/>
      <c r="BD37" s="251"/>
      <c r="BE37" s="251"/>
      <c r="BF37" s="251"/>
      <c r="BG37" s="251"/>
      <c r="BH37" s="251"/>
      <c r="BI37" s="251"/>
      <c r="BJ37" s="251"/>
      <c r="BK37" s="251"/>
      <c r="BL37" s="251"/>
      <c r="BM37" s="251"/>
      <c r="BN37" s="251"/>
      <c r="BO37" s="251"/>
      <c r="BP37" s="251"/>
      <c r="BQ37" s="251"/>
      <c r="BR37" s="2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</row>
    <row r="38" spans="1:107" s="3" customFormat="1" ht="12.75" x14ac:dyDescent="0.2">
      <c r="A38" s="151"/>
      <c r="B38" s="225" t="s">
        <v>563</v>
      </c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313">
        <f>Сводная!C15</f>
        <v>0</v>
      </c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  <c r="BN38" s="314"/>
      <c r="BO38" s="314"/>
      <c r="BP38" s="314"/>
      <c r="BQ38" s="314"/>
      <c r="BR38" s="314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</row>
    <row r="39" spans="1:107" s="3" customFormat="1" ht="12.75" x14ac:dyDescent="0.2">
      <c r="A39" s="151"/>
      <c r="B39" s="225" t="s">
        <v>564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  <c r="AC39" s="225"/>
      <c r="AD39" s="225"/>
      <c r="AE39" s="225"/>
      <c r="AF39" s="225"/>
      <c r="AG39" s="225"/>
      <c r="AH39" s="225"/>
      <c r="AI39" s="225"/>
      <c r="AJ39" s="225"/>
      <c r="AK39" s="225"/>
      <c r="AL39" s="225"/>
      <c r="AM39" s="225"/>
      <c r="AN39" s="265" t="s">
        <v>565</v>
      </c>
      <c r="AO39" s="265"/>
      <c r="AP39" s="265"/>
      <c r="AQ39" s="265"/>
      <c r="AR39" s="265"/>
      <c r="AS39" s="265"/>
      <c r="AT39" s="265"/>
      <c r="AU39" s="265"/>
      <c r="AV39" s="265"/>
      <c r="AW39" s="265"/>
      <c r="AX39" s="265"/>
      <c r="AY39" s="265"/>
      <c r="AZ39" s="265"/>
      <c r="BA39" s="265"/>
      <c r="BB39" s="265"/>
      <c r="BC39" s="265"/>
      <c r="BD39" s="265"/>
      <c r="BE39" s="265"/>
      <c r="BF39" s="265"/>
      <c r="BG39" s="265"/>
      <c r="BH39" s="265"/>
      <c r="BI39" s="265"/>
      <c r="BJ39" s="265"/>
      <c r="BK39" s="265"/>
      <c r="BL39" s="265"/>
      <c r="BM39" s="265"/>
      <c r="BN39" s="265"/>
      <c r="BO39" s="265"/>
      <c r="BP39" s="265"/>
      <c r="BQ39" s="265"/>
      <c r="BR39" s="265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  <c r="CT39" s="151"/>
      <c r="CU39" s="151"/>
      <c r="CV39" s="151"/>
      <c r="CW39" s="151"/>
      <c r="CX39" s="151"/>
      <c r="CY39" s="151"/>
      <c r="CZ39" s="151"/>
      <c r="DA39" s="151"/>
      <c r="DB39" s="151"/>
    </row>
    <row r="40" spans="1:107" s="3" customFormat="1" ht="12.75" x14ac:dyDescent="0.2">
      <c r="A40" s="151"/>
      <c r="B40" s="225" t="s">
        <v>566</v>
      </c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5"/>
      <c r="AK40" s="225"/>
      <c r="AL40" s="225"/>
      <c r="AM40" s="225"/>
      <c r="AN40" s="307" t="s">
        <v>614</v>
      </c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  <c r="BI40" s="307"/>
      <c r="BJ40" s="307"/>
      <c r="BK40" s="307"/>
      <c r="BL40" s="307"/>
      <c r="BM40" s="307"/>
      <c r="BN40" s="307"/>
      <c r="BO40" s="307"/>
      <c r="BP40" s="307"/>
      <c r="BQ40" s="307"/>
      <c r="BR40" s="307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  <c r="CT40" s="151"/>
      <c r="CU40" s="151"/>
      <c r="CV40" s="151"/>
      <c r="CW40" s="151"/>
      <c r="CX40" s="151"/>
      <c r="CY40" s="151"/>
      <c r="CZ40" s="151"/>
      <c r="DA40" s="151"/>
      <c r="DB40" s="151"/>
    </row>
    <row r="41" spans="1:107" s="3" customFormat="1" ht="38.25" customHeight="1" x14ac:dyDescent="0.2">
      <c r="A41" s="151"/>
      <c r="B41" s="310" t="s">
        <v>567</v>
      </c>
      <c r="C41" s="310"/>
      <c r="D41" s="310"/>
      <c r="E41" s="310"/>
      <c r="F41" s="310"/>
      <c r="G41" s="310"/>
      <c r="H41" s="310"/>
      <c r="I41" s="310"/>
      <c r="J41" s="310"/>
      <c r="K41" s="310"/>
      <c r="L41" s="310"/>
      <c r="M41" s="310"/>
      <c r="N41" s="310"/>
      <c r="O41" s="310"/>
      <c r="P41" s="310"/>
      <c r="Q41" s="310"/>
      <c r="R41" s="310"/>
      <c r="S41" s="310"/>
      <c r="T41" s="310"/>
      <c r="U41" s="310"/>
      <c r="V41" s="310"/>
      <c r="W41" s="310"/>
      <c r="X41" s="310"/>
      <c r="Y41" s="310"/>
      <c r="Z41" s="310"/>
      <c r="AA41" s="194"/>
      <c r="AB41" s="311" t="s">
        <v>640</v>
      </c>
      <c r="AC41" s="311"/>
      <c r="AD41" s="311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1"/>
      <c r="BV41" s="311"/>
      <c r="BW41" s="311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11"/>
      <c r="CK41" s="311"/>
      <c r="CL41" s="311"/>
      <c r="CM41" s="311"/>
      <c r="CN41" s="311"/>
      <c r="CO41" s="311"/>
      <c r="CP41" s="311"/>
      <c r="CQ41" s="311"/>
      <c r="CR41" s="311"/>
      <c r="CS41" s="311"/>
      <c r="CT41" s="311"/>
      <c r="CU41" s="311"/>
      <c r="CV41" s="311"/>
      <c r="CW41" s="311"/>
      <c r="CX41" s="311"/>
      <c r="CY41" s="311"/>
      <c r="CZ41" s="311"/>
      <c r="DA41" s="311"/>
      <c r="DB41" s="311"/>
    </row>
    <row r="42" spans="1:107" s="139" customFormat="1" ht="6.75" x14ac:dyDescent="0.15">
      <c r="A42" s="156"/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5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  <c r="CT42" s="156"/>
      <c r="CU42" s="156"/>
      <c r="CV42" s="156"/>
      <c r="CW42" s="156"/>
      <c r="CX42" s="156"/>
      <c r="CY42" s="156"/>
      <c r="CZ42" s="156"/>
      <c r="DA42" s="156"/>
      <c r="DB42" s="156"/>
    </row>
    <row r="43" spans="1:107" s="142" customFormat="1" ht="15" customHeight="1" x14ac:dyDescent="0.2">
      <c r="A43" s="161"/>
      <c r="B43" s="308" t="s">
        <v>615</v>
      </c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  <c r="R43" s="308"/>
      <c r="S43" s="308"/>
      <c r="T43" s="308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 t="s">
        <v>616</v>
      </c>
      <c r="AG43" s="308"/>
      <c r="AH43" s="308"/>
      <c r="AI43" s="308"/>
      <c r="AJ43" s="308"/>
      <c r="AK43" s="308"/>
      <c r="AL43" s="308"/>
      <c r="AM43" s="308"/>
      <c r="AN43" s="308"/>
      <c r="AO43" s="308"/>
      <c r="AP43" s="308" t="s">
        <v>568</v>
      </c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 t="s">
        <v>569</v>
      </c>
      <c r="BE43" s="308"/>
      <c r="BF43" s="308"/>
      <c r="BG43" s="308"/>
      <c r="BH43" s="308"/>
      <c r="BI43" s="308"/>
      <c r="BJ43" s="308"/>
      <c r="BK43" s="308"/>
      <c r="BL43" s="308" t="s">
        <v>577</v>
      </c>
      <c r="BM43" s="308"/>
      <c r="BN43" s="308"/>
      <c r="BO43" s="308"/>
      <c r="BP43" s="308"/>
      <c r="BQ43" s="308"/>
      <c r="BR43" s="308"/>
      <c r="BS43" s="308"/>
      <c r="BT43" s="308"/>
      <c r="BU43" s="308"/>
      <c r="BV43" s="308"/>
      <c r="BW43" s="308"/>
      <c r="BX43" s="308"/>
      <c r="BY43" s="309" t="s">
        <v>617</v>
      </c>
      <c r="BZ43" s="309"/>
      <c r="CA43" s="309"/>
      <c r="CB43" s="309"/>
      <c r="CC43" s="309"/>
      <c r="CD43" s="309"/>
      <c r="CE43" s="309"/>
      <c r="CF43" s="309"/>
      <c r="CG43" s="309"/>
      <c r="CH43" s="309"/>
      <c r="CI43" s="309"/>
      <c r="CJ43" s="309"/>
      <c r="CK43" s="309"/>
      <c r="CL43" s="309"/>
      <c r="CM43" s="309"/>
      <c r="CN43" s="309"/>
      <c r="CO43" s="309"/>
      <c r="CP43" s="309"/>
      <c r="CQ43" s="309"/>
      <c r="CR43" s="309"/>
      <c r="CS43" s="308" t="s">
        <v>570</v>
      </c>
      <c r="CT43" s="308"/>
      <c r="CU43" s="308"/>
      <c r="CV43" s="308"/>
      <c r="CW43" s="308"/>
      <c r="CX43" s="308"/>
      <c r="CY43" s="308"/>
      <c r="CZ43" s="308"/>
      <c r="DA43" s="308"/>
      <c r="DB43" s="308"/>
    </row>
    <row r="44" spans="1:107" s="168" customFormat="1" ht="25.5" customHeight="1" x14ac:dyDescent="0.25">
      <c r="A44" s="176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/>
      <c r="BU44" s="308"/>
      <c r="BV44" s="308"/>
      <c r="BW44" s="308"/>
      <c r="BX44" s="308"/>
      <c r="BY44" s="308" t="s">
        <v>7</v>
      </c>
      <c r="BZ44" s="308"/>
      <c r="CA44" s="308"/>
      <c r="CB44" s="308"/>
      <c r="CC44" s="308"/>
      <c r="CD44" s="308"/>
      <c r="CE44" s="308"/>
      <c r="CF44" s="308"/>
      <c r="CG44" s="308"/>
      <c r="CH44" s="308"/>
      <c r="CI44" s="308" t="s">
        <v>571</v>
      </c>
      <c r="CJ44" s="308"/>
      <c r="CK44" s="308"/>
      <c r="CL44" s="308"/>
      <c r="CM44" s="308"/>
      <c r="CN44" s="308"/>
      <c r="CO44" s="308"/>
      <c r="CP44" s="308"/>
      <c r="CQ44" s="308"/>
      <c r="CR44" s="308"/>
      <c r="CS44" s="308"/>
      <c r="CT44" s="308"/>
      <c r="CU44" s="308"/>
      <c r="CV44" s="308"/>
      <c r="CW44" s="308"/>
      <c r="CX44" s="308"/>
      <c r="CY44" s="308"/>
      <c r="CZ44" s="308"/>
      <c r="DA44" s="308"/>
      <c r="DB44" s="308"/>
    </row>
    <row r="45" spans="1:107" s="169" customFormat="1" ht="10.5" x14ac:dyDescent="0.25">
      <c r="A45" s="177"/>
      <c r="B45" s="296">
        <v>1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296"/>
      <c r="AF45" s="297">
        <v>2</v>
      </c>
      <c r="AG45" s="297"/>
      <c r="AH45" s="297"/>
      <c r="AI45" s="297"/>
      <c r="AJ45" s="297"/>
      <c r="AK45" s="297"/>
      <c r="AL45" s="297"/>
      <c r="AM45" s="297"/>
      <c r="AN45" s="297"/>
      <c r="AO45" s="297"/>
      <c r="AP45" s="297">
        <v>3</v>
      </c>
      <c r="AQ45" s="297"/>
      <c r="AR45" s="297"/>
      <c r="AS45" s="297"/>
      <c r="AT45" s="297"/>
      <c r="AU45" s="297"/>
      <c r="AV45" s="297"/>
      <c r="AW45" s="297"/>
      <c r="AX45" s="297"/>
      <c r="AY45" s="297"/>
      <c r="AZ45" s="297"/>
      <c r="BA45" s="297"/>
      <c r="BB45" s="297"/>
      <c r="BC45" s="297"/>
      <c r="BD45" s="297">
        <v>4</v>
      </c>
      <c r="BE45" s="297"/>
      <c r="BF45" s="297"/>
      <c r="BG45" s="297"/>
      <c r="BH45" s="297"/>
      <c r="BI45" s="297"/>
      <c r="BJ45" s="297"/>
      <c r="BK45" s="297"/>
      <c r="BL45" s="297">
        <v>5</v>
      </c>
      <c r="BM45" s="297"/>
      <c r="BN45" s="297"/>
      <c r="BO45" s="297"/>
      <c r="BP45" s="297"/>
      <c r="BQ45" s="297"/>
      <c r="BR45" s="297"/>
      <c r="BS45" s="297"/>
      <c r="BT45" s="297"/>
      <c r="BU45" s="297"/>
      <c r="BV45" s="297"/>
      <c r="BW45" s="297"/>
      <c r="BX45" s="297"/>
      <c r="BY45" s="297">
        <v>6</v>
      </c>
      <c r="BZ45" s="297"/>
      <c r="CA45" s="297"/>
      <c r="CB45" s="297"/>
      <c r="CC45" s="297"/>
      <c r="CD45" s="297"/>
      <c r="CE45" s="297"/>
      <c r="CF45" s="297"/>
      <c r="CG45" s="297"/>
      <c r="CH45" s="297"/>
      <c r="CI45" s="297">
        <v>7</v>
      </c>
      <c r="CJ45" s="297"/>
      <c r="CK45" s="297"/>
      <c r="CL45" s="297"/>
      <c r="CM45" s="297"/>
      <c r="CN45" s="297"/>
      <c r="CO45" s="297"/>
      <c r="CP45" s="297"/>
      <c r="CQ45" s="297"/>
      <c r="CR45" s="297"/>
      <c r="CS45" s="297">
        <v>8</v>
      </c>
      <c r="CT45" s="297"/>
      <c r="CU45" s="297"/>
      <c r="CV45" s="297"/>
      <c r="CW45" s="297"/>
      <c r="CX45" s="297"/>
      <c r="CY45" s="297"/>
      <c r="CZ45" s="297"/>
      <c r="DA45" s="297"/>
      <c r="DB45" s="297"/>
    </row>
    <row r="46" spans="1:107" s="3" customFormat="1" ht="12.75" x14ac:dyDescent="0.2">
      <c r="A46" s="151"/>
      <c r="B46" s="242" t="s">
        <v>618</v>
      </c>
      <c r="C46" s="243"/>
      <c r="D46" s="243"/>
      <c r="E46" s="243"/>
      <c r="F46" s="243"/>
      <c r="G46" s="243"/>
      <c r="H46" s="243"/>
      <c r="I46" s="243"/>
      <c r="J46" s="243" t="s">
        <v>586</v>
      </c>
      <c r="K46" s="243"/>
      <c r="L46" s="243"/>
      <c r="M46" s="243"/>
      <c r="N46" s="243"/>
      <c r="O46" s="243"/>
      <c r="P46" s="243"/>
      <c r="Q46" s="243"/>
      <c r="R46" s="273">
        <f>AN37</f>
        <v>0</v>
      </c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4"/>
      <c r="AF46" s="298">
        <f>Сводная!E7</f>
        <v>0</v>
      </c>
      <c r="AG46" s="298"/>
      <c r="AH46" s="298"/>
      <c r="AI46" s="298"/>
      <c r="AJ46" s="298"/>
      <c r="AK46" s="298"/>
      <c r="AL46" s="298"/>
      <c r="AM46" s="298"/>
      <c r="AN46" s="298"/>
      <c r="AO46" s="298"/>
      <c r="AP46" s="301">
        <f>Сводная!E11</f>
        <v>0</v>
      </c>
      <c r="AQ46" s="301"/>
      <c r="AR46" s="301"/>
      <c r="AS46" s="301"/>
      <c r="AT46" s="301"/>
      <c r="AU46" s="301"/>
      <c r="AV46" s="301"/>
      <c r="AW46" s="301"/>
      <c r="AX46" s="301"/>
      <c r="AY46" s="301"/>
      <c r="AZ46" s="301"/>
      <c r="BA46" s="301"/>
      <c r="BB46" s="301"/>
      <c r="BC46" s="301"/>
      <c r="BD46" s="304">
        <v>100</v>
      </c>
      <c r="BE46" s="304"/>
      <c r="BF46" s="304"/>
      <c r="BG46" s="304"/>
      <c r="BH46" s="304"/>
      <c r="BI46" s="304"/>
      <c r="BJ46" s="304"/>
      <c r="BK46" s="304"/>
      <c r="BL46" s="305" t="s">
        <v>8</v>
      </c>
      <c r="BM46" s="305"/>
      <c r="BN46" s="305"/>
      <c r="BO46" s="305"/>
      <c r="BP46" s="305"/>
      <c r="BQ46" s="305"/>
      <c r="BR46" s="305"/>
      <c r="BS46" s="305"/>
      <c r="BT46" s="305"/>
      <c r="BU46" s="305"/>
      <c r="BV46" s="305"/>
      <c r="BW46" s="305"/>
      <c r="BX46" s="305"/>
      <c r="BY46" s="292">
        <f>CI46</f>
        <v>0</v>
      </c>
      <c r="BZ46" s="292"/>
      <c r="CA46" s="292"/>
      <c r="CB46" s="292"/>
      <c r="CC46" s="292"/>
      <c r="CD46" s="292"/>
      <c r="CE46" s="292"/>
      <c r="CF46" s="292"/>
      <c r="CG46" s="292"/>
      <c r="CH46" s="292"/>
      <c r="CI46" s="292">
        <f>Сводная!J7</f>
        <v>0</v>
      </c>
      <c r="CJ46" s="292"/>
      <c r="CK46" s="292"/>
      <c r="CL46" s="292"/>
      <c r="CM46" s="292"/>
      <c r="CN46" s="292"/>
      <c r="CO46" s="292"/>
      <c r="CP46" s="292"/>
      <c r="CQ46" s="292"/>
      <c r="CR46" s="292"/>
      <c r="CS46" s="306" t="s">
        <v>10</v>
      </c>
      <c r="CT46" s="306"/>
      <c r="CU46" s="306"/>
      <c r="CV46" s="306"/>
      <c r="CW46" s="306"/>
      <c r="CX46" s="306"/>
      <c r="CY46" s="306"/>
      <c r="CZ46" s="306"/>
      <c r="DA46" s="306"/>
      <c r="DB46" s="306"/>
      <c r="DC46" s="170"/>
    </row>
    <row r="47" spans="1:107" s="3" customFormat="1" ht="12.75" x14ac:dyDescent="0.2">
      <c r="A47" s="151"/>
      <c r="B47" s="283">
        <f>B35</f>
        <v>0</v>
      </c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  <c r="AC47" s="284"/>
      <c r="AD47" s="284"/>
      <c r="AE47" s="285"/>
      <c r="AF47" s="299"/>
      <c r="AG47" s="299"/>
      <c r="AH47" s="299"/>
      <c r="AI47" s="299"/>
      <c r="AJ47" s="299"/>
      <c r="AK47" s="299"/>
      <c r="AL47" s="299"/>
      <c r="AM47" s="299"/>
      <c r="AN47" s="299"/>
      <c r="AO47" s="299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290">
        <v>100</v>
      </c>
      <c r="BE47" s="290"/>
      <c r="BF47" s="290"/>
      <c r="BG47" s="290"/>
      <c r="BH47" s="290"/>
      <c r="BI47" s="290"/>
      <c r="BJ47" s="290"/>
      <c r="BK47" s="290"/>
      <c r="BL47" s="291" t="s">
        <v>9</v>
      </c>
      <c r="BM47" s="291"/>
      <c r="BN47" s="291"/>
      <c r="BO47" s="291"/>
      <c r="BP47" s="291"/>
      <c r="BQ47" s="291"/>
      <c r="BR47" s="291"/>
      <c r="BS47" s="291"/>
      <c r="BT47" s="291"/>
      <c r="BU47" s="291"/>
      <c r="BV47" s="291"/>
      <c r="BW47" s="291"/>
      <c r="BX47" s="291"/>
      <c r="BY47" s="292">
        <f>CI47</f>
        <v>0</v>
      </c>
      <c r="BZ47" s="292"/>
      <c r="CA47" s="292"/>
      <c r="CB47" s="292"/>
      <c r="CC47" s="292"/>
      <c r="CD47" s="292"/>
      <c r="CE47" s="292"/>
      <c r="CF47" s="292"/>
      <c r="CG47" s="292"/>
      <c r="CH47" s="292"/>
      <c r="CI47" s="292">
        <f>Сводная!J8</f>
        <v>0</v>
      </c>
      <c r="CJ47" s="292"/>
      <c r="CK47" s="292"/>
      <c r="CL47" s="292"/>
      <c r="CM47" s="292"/>
      <c r="CN47" s="292"/>
      <c r="CO47" s="292"/>
      <c r="CP47" s="292"/>
      <c r="CQ47" s="292"/>
      <c r="CR47" s="292"/>
      <c r="CS47" s="293" t="s">
        <v>10</v>
      </c>
      <c r="CT47" s="293"/>
      <c r="CU47" s="293"/>
      <c r="CV47" s="293"/>
      <c r="CW47" s="293"/>
      <c r="CX47" s="293"/>
      <c r="CY47" s="293"/>
      <c r="CZ47" s="293"/>
      <c r="DA47" s="293"/>
      <c r="DB47" s="293"/>
    </row>
    <row r="48" spans="1:107" s="3" customFormat="1" ht="12.75" x14ac:dyDescent="0.2">
      <c r="A48" s="151"/>
      <c r="B48" s="286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284"/>
      <c r="AD48" s="284"/>
      <c r="AE48" s="285"/>
      <c r="AF48" s="299"/>
      <c r="AG48" s="299"/>
      <c r="AH48" s="299"/>
      <c r="AI48" s="299"/>
      <c r="AJ48" s="299"/>
      <c r="AK48" s="299"/>
      <c r="AL48" s="299"/>
      <c r="AM48" s="299"/>
      <c r="AN48" s="299"/>
      <c r="AO48" s="299"/>
      <c r="AP48" s="302"/>
      <c r="AQ48" s="302"/>
      <c r="AR48" s="302"/>
      <c r="AS48" s="302"/>
      <c r="AT48" s="302"/>
      <c r="AU48" s="302"/>
      <c r="AV48" s="302"/>
      <c r="AW48" s="302"/>
      <c r="AX48" s="302"/>
      <c r="AY48" s="302"/>
      <c r="AZ48" s="302"/>
      <c r="BA48" s="302"/>
      <c r="BB48" s="302"/>
      <c r="BC48" s="302"/>
      <c r="BD48" s="290" t="s">
        <v>10</v>
      </c>
      <c r="BE48" s="290"/>
      <c r="BF48" s="290"/>
      <c r="BG48" s="290"/>
      <c r="BH48" s="290"/>
      <c r="BI48" s="290"/>
      <c r="BJ48" s="290"/>
      <c r="BK48" s="290"/>
      <c r="BL48" s="291" t="s">
        <v>11</v>
      </c>
      <c r="BM48" s="291"/>
      <c r="BN48" s="291"/>
      <c r="BO48" s="291"/>
      <c r="BP48" s="291"/>
      <c r="BQ48" s="291"/>
      <c r="BR48" s="291"/>
      <c r="BS48" s="291"/>
      <c r="BT48" s="291"/>
      <c r="BU48" s="291"/>
      <c r="BV48" s="291"/>
      <c r="BW48" s="291"/>
      <c r="BX48" s="291"/>
      <c r="BY48" s="292">
        <f>Сводная!I9</f>
        <v>0</v>
      </c>
      <c r="BZ48" s="292"/>
      <c r="CA48" s="292"/>
      <c r="CB48" s="292"/>
      <c r="CC48" s="292"/>
      <c r="CD48" s="292"/>
      <c r="CE48" s="292"/>
      <c r="CF48" s="292"/>
      <c r="CG48" s="292"/>
      <c r="CH48" s="292"/>
      <c r="CI48" s="292" t="s">
        <v>10</v>
      </c>
      <c r="CJ48" s="292"/>
      <c r="CK48" s="292"/>
      <c r="CL48" s="292"/>
      <c r="CM48" s="292"/>
      <c r="CN48" s="292"/>
      <c r="CO48" s="292"/>
      <c r="CP48" s="292"/>
      <c r="CQ48" s="292"/>
      <c r="CR48" s="292"/>
      <c r="CS48" s="293" t="s">
        <v>10</v>
      </c>
      <c r="CT48" s="293"/>
      <c r="CU48" s="293"/>
      <c r="CV48" s="293"/>
      <c r="CW48" s="293"/>
      <c r="CX48" s="293"/>
      <c r="CY48" s="293"/>
      <c r="CZ48" s="293"/>
      <c r="DA48" s="293"/>
      <c r="DB48" s="293"/>
    </row>
    <row r="49" spans="1:108" s="3" customFormat="1" ht="12.75" x14ac:dyDescent="0.2">
      <c r="A49" s="151"/>
      <c r="B49" s="286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4"/>
      <c r="Q49" s="284"/>
      <c r="R49" s="284"/>
      <c r="S49" s="284"/>
      <c r="T49" s="284"/>
      <c r="U49" s="284"/>
      <c r="V49" s="284"/>
      <c r="W49" s="284"/>
      <c r="X49" s="284"/>
      <c r="Y49" s="284"/>
      <c r="Z49" s="284"/>
      <c r="AA49" s="284"/>
      <c r="AB49" s="284"/>
      <c r="AC49" s="284"/>
      <c r="AD49" s="284"/>
      <c r="AE49" s="285"/>
      <c r="AF49" s="299"/>
      <c r="AG49" s="299"/>
      <c r="AH49" s="299"/>
      <c r="AI49" s="299"/>
      <c r="AJ49" s="299"/>
      <c r="AK49" s="299"/>
      <c r="AL49" s="299"/>
      <c r="AM49" s="299"/>
      <c r="AN49" s="299"/>
      <c r="AO49" s="299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290" t="s">
        <v>10</v>
      </c>
      <c r="BE49" s="290"/>
      <c r="BF49" s="290"/>
      <c r="BG49" s="290"/>
      <c r="BH49" s="290"/>
      <c r="BI49" s="290"/>
      <c r="BJ49" s="290"/>
      <c r="BK49" s="290"/>
      <c r="BL49" s="291" t="s">
        <v>619</v>
      </c>
      <c r="BM49" s="291"/>
      <c r="BN49" s="291"/>
      <c r="BO49" s="291"/>
      <c r="BP49" s="291"/>
      <c r="BQ49" s="291"/>
      <c r="BR49" s="291"/>
      <c r="BS49" s="291"/>
      <c r="BT49" s="291"/>
      <c r="BU49" s="291"/>
      <c r="BV49" s="291"/>
      <c r="BW49" s="291"/>
      <c r="BX49" s="291"/>
      <c r="BY49" s="292">
        <f>Сводная!I10</f>
        <v>0</v>
      </c>
      <c r="BZ49" s="292"/>
      <c r="CA49" s="292"/>
      <c r="CB49" s="292"/>
      <c r="CC49" s="292"/>
      <c r="CD49" s="292"/>
      <c r="CE49" s="292"/>
      <c r="CF49" s="292"/>
      <c r="CG49" s="292"/>
      <c r="CH49" s="292"/>
      <c r="CI49" s="292" t="s">
        <v>10</v>
      </c>
      <c r="CJ49" s="292"/>
      <c r="CK49" s="292"/>
      <c r="CL49" s="292"/>
      <c r="CM49" s="292"/>
      <c r="CN49" s="292"/>
      <c r="CO49" s="292"/>
      <c r="CP49" s="292"/>
      <c r="CQ49" s="292"/>
      <c r="CR49" s="292"/>
      <c r="CS49" s="293" t="s">
        <v>10</v>
      </c>
      <c r="CT49" s="293"/>
      <c r="CU49" s="293"/>
      <c r="CV49" s="293"/>
      <c r="CW49" s="293"/>
      <c r="CX49" s="293"/>
      <c r="CY49" s="293"/>
      <c r="CZ49" s="293"/>
      <c r="DA49" s="293"/>
      <c r="DB49" s="293"/>
    </row>
    <row r="50" spans="1:108" s="3" customFormat="1" ht="12.75" x14ac:dyDescent="0.2">
      <c r="A50" s="151"/>
      <c r="B50" s="287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9"/>
      <c r="AF50" s="300"/>
      <c r="AG50" s="300"/>
      <c r="AH50" s="300"/>
      <c r="AI50" s="300"/>
      <c r="AJ50" s="300"/>
      <c r="AK50" s="300"/>
      <c r="AL50" s="300"/>
      <c r="AM50" s="300"/>
      <c r="AN50" s="300"/>
      <c r="AO50" s="300"/>
      <c r="AP50" s="303"/>
      <c r="AQ50" s="303"/>
      <c r="AR50" s="303"/>
      <c r="AS50" s="303"/>
      <c r="AT50" s="303"/>
      <c r="AU50" s="303"/>
      <c r="AV50" s="303"/>
      <c r="AW50" s="303"/>
      <c r="AX50" s="303"/>
      <c r="AY50" s="303"/>
      <c r="AZ50" s="303"/>
      <c r="BA50" s="303"/>
      <c r="BB50" s="303"/>
      <c r="BC50" s="303"/>
      <c r="BD50" s="294">
        <v>100</v>
      </c>
      <c r="BE50" s="294"/>
      <c r="BF50" s="294"/>
      <c r="BG50" s="294"/>
      <c r="BH50" s="294"/>
      <c r="BI50" s="294"/>
      <c r="BJ50" s="294"/>
      <c r="BK50" s="294"/>
      <c r="BL50" s="295" t="s">
        <v>284</v>
      </c>
      <c r="BM50" s="295"/>
      <c r="BN50" s="295"/>
      <c r="BO50" s="295"/>
      <c r="BP50" s="295"/>
      <c r="BQ50" s="295"/>
      <c r="BR50" s="295"/>
      <c r="BS50" s="295"/>
      <c r="BT50" s="295"/>
      <c r="BU50" s="295"/>
      <c r="BV50" s="295"/>
      <c r="BW50" s="295"/>
      <c r="BX50" s="295"/>
      <c r="BY50" s="292">
        <f>CI50</f>
        <v>0</v>
      </c>
      <c r="BZ50" s="292"/>
      <c r="CA50" s="292"/>
      <c r="CB50" s="292"/>
      <c r="CC50" s="292"/>
      <c r="CD50" s="292"/>
      <c r="CE50" s="292"/>
      <c r="CF50" s="292"/>
      <c r="CG50" s="292"/>
      <c r="CH50" s="292"/>
      <c r="CI50" s="292">
        <f>Сводная!J11</f>
        <v>0</v>
      </c>
      <c r="CJ50" s="292"/>
      <c r="CK50" s="292"/>
      <c r="CL50" s="292"/>
      <c r="CM50" s="292"/>
      <c r="CN50" s="292"/>
      <c r="CO50" s="292"/>
      <c r="CP50" s="292"/>
      <c r="CQ50" s="292"/>
      <c r="CR50" s="292"/>
      <c r="CS50" s="293" t="s">
        <v>10</v>
      </c>
      <c r="CT50" s="293"/>
      <c r="CU50" s="293"/>
      <c r="CV50" s="293"/>
      <c r="CW50" s="293"/>
      <c r="CX50" s="293"/>
      <c r="CY50" s="293"/>
      <c r="CZ50" s="293"/>
      <c r="DA50" s="293"/>
      <c r="DB50" s="293"/>
    </row>
    <row r="51" spans="1:108" s="3" customFormat="1" ht="12.75" x14ac:dyDescent="0.2">
      <c r="A51" s="151"/>
      <c r="B51" s="279" t="s">
        <v>572</v>
      </c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  <c r="Y51" s="279"/>
      <c r="Z51" s="279"/>
      <c r="AA51" s="279"/>
      <c r="AB51" s="279"/>
      <c r="AC51" s="279"/>
      <c r="AD51" s="279"/>
      <c r="AE51" s="279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1">
        <f>AP46</f>
        <v>0</v>
      </c>
      <c r="AQ51" s="281"/>
      <c r="AR51" s="281"/>
      <c r="AS51" s="281"/>
      <c r="AT51" s="281"/>
      <c r="AU51" s="281"/>
      <c r="AV51" s="281"/>
      <c r="AW51" s="281"/>
      <c r="AX51" s="281"/>
      <c r="AY51" s="281"/>
      <c r="AZ51" s="281"/>
      <c r="BA51" s="281"/>
      <c r="BB51" s="281"/>
      <c r="BC51" s="281"/>
      <c r="BD51" s="282" t="s">
        <v>512</v>
      </c>
      <c r="BE51" s="282"/>
      <c r="BF51" s="282"/>
      <c r="BG51" s="282"/>
      <c r="BH51" s="282"/>
      <c r="BI51" s="282"/>
      <c r="BJ51" s="282"/>
      <c r="BK51" s="282"/>
      <c r="BL51" s="277" t="s">
        <v>8</v>
      </c>
      <c r="BM51" s="277"/>
      <c r="BN51" s="277"/>
      <c r="BO51" s="277"/>
      <c r="BP51" s="277"/>
      <c r="BQ51" s="277"/>
      <c r="BR51" s="277"/>
      <c r="BS51" s="277"/>
      <c r="BT51" s="277"/>
      <c r="BU51" s="277"/>
      <c r="BV51" s="277"/>
      <c r="BW51" s="277"/>
      <c r="BX51" s="277"/>
      <c r="BY51" s="278">
        <f>BY46</f>
        <v>0</v>
      </c>
      <c r="BZ51" s="278"/>
      <c r="CA51" s="278"/>
      <c r="CB51" s="278"/>
      <c r="CC51" s="278"/>
      <c r="CD51" s="278"/>
      <c r="CE51" s="278"/>
      <c r="CF51" s="278"/>
      <c r="CG51" s="278"/>
      <c r="CH51" s="278"/>
      <c r="CI51" s="278">
        <f>CI46</f>
        <v>0</v>
      </c>
      <c r="CJ51" s="278"/>
      <c r="CK51" s="278"/>
      <c r="CL51" s="278"/>
      <c r="CM51" s="278"/>
      <c r="CN51" s="278"/>
      <c r="CO51" s="278"/>
      <c r="CP51" s="278"/>
      <c r="CQ51" s="278"/>
      <c r="CR51" s="278"/>
      <c r="CS51" s="278" t="str">
        <f>CS46</f>
        <v>-</v>
      </c>
      <c r="CT51" s="278"/>
      <c r="CU51" s="278"/>
      <c r="CV51" s="278"/>
      <c r="CW51" s="278"/>
      <c r="CX51" s="278"/>
      <c r="CY51" s="278"/>
      <c r="CZ51" s="278"/>
      <c r="DA51" s="278"/>
      <c r="DB51" s="278"/>
    </row>
    <row r="52" spans="1:108" s="3" customFormat="1" ht="12.75" x14ac:dyDescent="0.2">
      <c r="A52" s="151"/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1"/>
      <c r="AQ52" s="281"/>
      <c r="AR52" s="281"/>
      <c r="AS52" s="281"/>
      <c r="AT52" s="281"/>
      <c r="AU52" s="281"/>
      <c r="AV52" s="281"/>
      <c r="AW52" s="281"/>
      <c r="AX52" s="281"/>
      <c r="AY52" s="281"/>
      <c r="AZ52" s="281"/>
      <c r="BA52" s="281"/>
      <c r="BB52" s="281"/>
      <c r="BC52" s="281"/>
      <c r="BD52" s="282"/>
      <c r="BE52" s="282"/>
      <c r="BF52" s="282"/>
      <c r="BG52" s="282"/>
      <c r="BH52" s="282"/>
      <c r="BI52" s="282"/>
      <c r="BJ52" s="282"/>
      <c r="BK52" s="282"/>
      <c r="BL52" s="277" t="s">
        <v>9</v>
      </c>
      <c r="BM52" s="277"/>
      <c r="BN52" s="277"/>
      <c r="BO52" s="277"/>
      <c r="BP52" s="277"/>
      <c r="BQ52" s="277"/>
      <c r="BR52" s="277"/>
      <c r="BS52" s="277"/>
      <c r="BT52" s="277"/>
      <c r="BU52" s="277"/>
      <c r="BV52" s="277"/>
      <c r="BW52" s="277"/>
      <c r="BX52" s="277"/>
      <c r="BY52" s="278">
        <f t="shared" ref="BY52:BY55" si="0">BY47</f>
        <v>0</v>
      </c>
      <c r="BZ52" s="278"/>
      <c r="CA52" s="278"/>
      <c r="CB52" s="278"/>
      <c r="CC52" s="278"/>
      <c r="CD52" s="278"/>
      <c r="CE52" s="278"/>
      <c r="CF52" s="278"/>
      <c r="CG52" s="278"/>
      <c r="CH52" s="278"/>
      <c r="CI52" s="278">
        <f t="shared" ref="CI52:CI55" si="1">CI47</f>
        <v>0</v>
      </c>
      <c r="CJ52" s="278"/>
      <c r="CK52" s="278"/>
      <c r="CL52" s="278"/>
      <c r="CM52" s="278"/>
      <c r="CN52" s="278"/>
      <c r="CO52" s="278"/>
      <c r="CP52" s="278"/>
      <c r="CQ52" s="278"/>
      <c r="CR52" s="278"/>
      <c r="CS52" s="278" t="str">
        <f t="shared" ref="CS52:CS55" si="2">CS47</f>
        <v>-</v>
      </c>
      <c r="CT52" s="278"/>
      <c r="CU52" s="278"/>
      <c r="CV52" s="278"/>
      <c r="CW52" s="278"/>
      <c r="CX52" s="278"/>
      <c r="CY52" s="278"/>
      <c r="CZ52" s="278"/>
      <c r="DA52" s="278"/>
      <c r="DB52" s="278"/>
    </row>
    <row r="53" spans="1:108" s="3" customFormat="1" ht="12.75" x14ac:dyDescent="0.2">
      <c r="A53" s="151"/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1"/>
      <c r="AQ53" s="281"/>
      <c r="AR53" s="281"/>
      <c r="AS53" s="281"/>
      <c r="AT53" s="281"/>
      <c r="AU53" s="281"/>
      <c r="AV53" s="281"/>
      <c r="AW53" s="281"/>
      <c r="AX53" s="281"/>
      <c r="AY53" s="281"/>
      <c r="AZ53" s="281"/>
      <c r="BA53" s="281"/>
      <c r="BB53" s="281"/>
      <c r="BC53" s="281"/>
      <c r="BD53" s="282"/>
      <c r="BE53" s="282"/>
      <c r="BF53" s="282"/>
      <c r="BG53" s="282"/>
      <c r="BH53" s="282"/>
      <c r="BI53" s="282"/>
      <c r="BJ53" s="282"/>
      <c r="BK53" s="282"/>
      <c r="BL53" s="277" t="s">
        <v>11</v>
      </c>
      <c r="BM53" s="277"/>
      <c r="BN53" s="277"/>
      <c r="BO53" s="277"/>
      <c r="BP53" s="277"/>
      <c r="BQ53" s="277"/>
      <c r="BR53" s="277"/>
      <c r="BS53" s="277"/>
      <c r="BT53" s="277"/>
      <c r="BU53" s="277"/>
      <c r="BV53" s="277"/>
      <c r="BW53" s="277"/>
      <c r="BX53" s="277"/>
      <c r="BY53" s="278">
        <f t="shared" si="0"/>
        <v>0</v>
      </c>
      <c r="BZ53" s="278"/>
      <c r="CA53" s="278"/>
      <c r="CB53" s="278"/>
      <c r="CC53" s="278"/>
      <c r="CD53" s="278"/>
      <c r="CE53" s="278"/>
      <c r="CF53" s="278"/>
      <c r="CG53" s="278"/>
      <c r="CH53" s="278"/>
      <c r="CI53" s="278" t="str">
        <f t="shared" si="1"/>
        <v>-</v>
      </c>
      <c r="CJ53" s="278"/>
      <c r="CK53" s="278"/>
      <c r="CL53" s="278"/>
      <c r="CM53" s="278"/>
      <c r="CN53" s="278"/>
      <c r="CO53" s="278"/>
      <c r="CP53" s="278"/>
      <c r="CQ53" s="278"/>
      <c r="CR53" s="278"/>
      <c r="CS53" s="278" t="str">
        <f t="shared" si="2"/>
        <v>-</v>
      </c>
      <c r="CT53" s="278"/>
      <c r="CU53" s="278"/>
      <c r="CV53" s="278"/>
      <c r="CW53" s="278"/>
      <c r="CX53" s="278"/>
      <c r="CY53" s="278"/>
      <c r="CZ53" s="278"/>
      <c r="DA53" s="278"/>
      <c r="DB53" s="278"/>
    </row>
    <row r="54" spans="1:108" s="3" customFormat="1" ht="12.75" x14ac:dyDescent="0.2">
      <c r="A54" s="151"/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1"/>
      <c r="AQ54" s="281"/>
      <c r="AR54" s="281"/>
      <c r="AS54" s="281"/>
      <c r="AT54" s="281"/>
      <c r="AU54" s="281"/>
      <c r="AV54" s="281"/>
      <c r="AW54" s="281"/>
      <c r="AX54" s="281"/>
      <c r="AY54" s="281"/>
      <c r="AZ54" s="281"/>
      <c r="BA54" s="281"/>
      <c r="BB54" s="281"/>
      <c r="BC54" s="281"/>
      <c r="BD54" s="282"/>
      <c r="BE54" s="282"/>
      <c r="BF54" s="282"/>
      <c r="BG54" s="282"/>
      <c r="BH54" s="282"/>
      <c r="BI54" s="282"/>
      <c r="BJ54" s="282"/>
      <c r="BK54" s="282"/>
      <c r="BL54" s="277" t="s">
        <v>619</v>
      </c>
      <c r="BM54" s="277"/>
      <c r="BN54" s="277"/>
      <c r="BO54" s="277"/>
      <c r="BP54" s="277"/>
      <c r="BQ54" s="277"/>
      <c r="BR54" s="277"/>
      <c r="BS54" s="277"/>
      <c r="BT54" s="277"/>
      <c r="BU54" s="277"/>
      <c r="BV54" s="277"/>
      <c r="BW54" s="277"/>
      <c r="BX54" s="277"/>
      <c r="BY54" s="278">
        <f t="shared" si="0"/>
        <v>0</v>
      </c>
      <c r="BZ54" s="278"/>
      <c r="CA54" s="278"/>
      <c r="CB54" s="278"/>
      <c r="CC54" s="278"/>
      <c r="CD54" s="278"/>
      <c r="CE54" s="278"/>
      <c r="CF54" s="278"/>
      <c r="CG54" s="278"/>
      <c r="CH54" s="278"/>
      <c r="CI54" s="278" t="str">
        <f t="shared" si="1"/>
        <v>-</v>
      </c>
      <c r="CJ54" s="278"/>
      <c r="CK54" s="278"/>
      <c r="CL54" s="278"/>
      <c r="CM54" s="278"/>
      <c r="CN54" s="278"/>
      <c r="CO54" s="278"/>
      <c r="CP54" s="278"/>
      <c r="CQ54" s="278"/>
      <c r="CR54" s="278"/>
      <c r="CS54" s="278" t="str">
        <f t="shared" si="2"/>
        <v>-</v>
      </c>
      <c r="CT54" s="278"/>
      <c r="CU54" s="278"/>
      <c r="CV54" s="278"/>
      <c r="CW54" s="278"/>
      <c r="CX54" s="278"/>
      <c r="CY54" s="278"/>
      <c r="CZ54" s="278"/>
      <c r="DA54" s="278"/>
      <c r="DB54" s="278"/>
    </row>
    <row r="55" spans="1:108" s="3" customFormat="1" ht="12.75" x14ac:dyDescent="0.2">
      <c r="A55" s="151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1"/>
      <c r="AQ55" s="281"/>
      <c r="AR55" s="281"/>
      <c r="AS55" s="281"/>
      <c r="AT55" s="281"/>
      <c r="AU55" s="281"/>
      <c r="AV55" s="281"/>
      <c r="AW55" s="281"/>
      <c r="AX55" s="281"/>
      <c r="AY55" s="281"/>
      <c r="AZ55" s="281"/>
      <c r="BA55" s="281"/>
      <c r="BB55" s="281"/>
      <c r="BC55" s="281"/>
      <c r="BD55" s="282"/>
      <c r="BE55" s="282"/>
      <c r="BF55" s="282"/>
      <c r="BG55" s="282"/>
      <c r="BH55" s="282"/>
      <c r="BI55" s="282"/>
      <c r="BJ55" s="282"/>
      <c r="BK55" s="282"/>
      <c r="BL55" s="277" t="s">
        <v>284</v>
      </c>
      <c r="BM55" s="277"/>
      <c r="BN55" s="277"/>
      <c r="BO55" s="277"/>
      <c r="BP55" s="277"/>
      <c r="BQ55" s="277"/>
      <c r="BR55" s="277"/>
      <c r="BS55" s="277"/>
      <c r="BT55" s="277"/>
      <c r="BU55" s="277"/>
      <c r="BV55" s="277"/>
      <c r="BW55" s="277"/>
      <c r="BX55" s="277"/>
      <c r="BY55" s="278">
        <f t="shared" si="0"/>
        <v>0</v>
      </c>
      <c r="BZ55" s="278"/>
      <c r="CA55" s="278"/>
      <c r="CB55" s="278"/>
      <c r="CC55" s="278"/>
      <c r="CD55" s="278"/>
      <c r="CE55" s="278"/>
      <c r="CF55" s="278"/>
      <c r="CG55" s="278"/>
      <c r="CH55" s="278"/>
      <c r="CI55" s="278">
        <f t="shared" si="1"/>
        <v>0</v>
      </c>
      <c r="CJ55" s="278"/>
      <c r="CK55" s="278"/>
      <c r="CL55" s="278"/>
      <c r="CM55" s="278"/>
      <c r="CN55" s="278"/>
      <c r="CO55" s="278"/>
      <c r="CP55" s="278"/>
      <c r="CQ55" s="278"/>
      <c r="CR55" s="278"/>
      <c r="CS55" s="278" t="str">
        <f t="shared" si="2"/>
        <v>-</v>
      </c>
      <c r="CT55" s="278"/>
      <c r="CU55" s="278"/>
      <c r="CV55" s="278"/>
      <c r="CW55" s="278"/>
      <c r="CX55" s="278"/>
      <c r="CY55" s="278"/>
      <c r="CZ55" s="278"/>
      <c r="DA55" s="278"/>
      <c r="DB55" s="278"/>
    </row>
    <row r="56" spans="1:108" s="142" customFormat="1" ht="11.25" x14ac:dyDescent="0.2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  <c r="CK56" s="161"/>
      <c r="CL56" s="161"/>
      <c r="CM56" s="161"/>
      <c r="CN56" s="161"/>
      <c r="CO56" s="161"/>
      <c r="CP56" s="161"/>
      <c r="CQ56" s="161"/>
      <c r="CR56" s="161"/>
      <c r="CS56" s="161"/>
      <c r="CT56" s="161"/>
      <c r="CU56" s="161"/>
      <c r="CV56" s="161"/>
      <c r="CW56" s="161"/>
      <c r="CX56" s="161"/>
      <c r="CY56" s="161"/>
      <c r="CZ56" s="161"/>
      <c r="DA56" s="161"/>
      <c r="DB56" s="161"/>
    </row>
    <row r="57" spans="1:108" s="142" customFormat="1" ht="14.25" x14ac:dyDescent="0.2">
      <c r="A57" s="161"/>
      <c r="B57" s="270" t="s">
        <v>641</v>
      </c>
      <c r="C57" s="270"/>
      <c r="D57" s="270"/>
      <c r="E57" s="270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1"/>
      <c r="AE57" s="271"/>
      <c r="AF57" s="271"/>
      <c r="AG57" s="271"/>
      <c r="AH57" s="271"/>
      <c r="AI57" s="271"/>
      <c r="AJ57" s="271"/>
      <c r="AK57" s="271"/>
      <c r="AL57" s="271"/>
      <c r="AM57" s="271"/>
      <c r="AN57" s="271"/>
      <c r="AO57" s="271"/>
      <c r="AP57" s="271"/>
      <c r="AQ57" s="271"/>
      <c r="AR57" s="271"/>
      <c r="AS57" s="271"/>
      <c r="AT57" s="271"/>
      <c r="AU57" s="271"/>
      <c r="AV57" s="271"/>
      <c r="AW57" s="271"/>
      <c r="AX57" s="271"/>
      <c r="AY57" s="271"/>
      <c r="AZ57" s="271"/>
      <c r="BA57" s="271"/>
      <c r="BB57" s="271"/>
      <c r="BC57" s="271"/>
      <c r="BD57" s="271"/>
      <c r="BE57" s="271"/>
      <c r="BF57" s="271"/>
      <c r="BG57" s="271"/>
      <c r="BH57" s="271"/>
      <c r="BI57" s="271"/>
      <c r="BJ57" s="271"/>
      <c r="BK57" s="271"/>
      <c r="BL57" s="271"/>
      <c r="BM57" s="271"/>
      <c r="BN57" s="271"/>
      <c r="BO57" s="271"/>
      <c r="BP57" s="271"/>
      <c r="BQ57" s="271"/>
      <c r="BR57" s="271"/>
      <c r="BS57" s="271"/>
      <c r="BT57" s="271"/>
      <c r="BU57" s="271"/>
      <c r="BV57" s="271"/>
      <c r="BW57" s="271"/>
      <c r="BX57" s="271"/>
      <c r="BY57" s="271"/>
      <c r="BZ57" s="271"/>
      <c r="CA57" s="271"/>
      <c r="CB57" s="271"/>
      <c r="CC57" s="271"/>
      <c r="CD57" s="271"/>
      <c r="CE57" s="271"/>
      <c r="CF57" s="271"/>
      <c r="CG57" s="271"/>
      <c r="CH57" s="271"/>
      <c r="CI57" s="271"/>
      <c r="CJ57" s="271"/>
      <c r="CK57" s="271"/>
      <c r="CL57" s="271"/>
      <c r="CM57" s="271"/>
      <c r="CN57" s="271"/>
      <c r="CO57" s="271"/>
      <c r="CP57" s="271"/>
      <c r="CQ57" s="271"/>
      <c r="CR57" s="271"/>
      <c r="CS57" s="271"/>
      <c r="CT57" s="271"/>
      <c r="CU57" s="271"/>
      <c r="CV57" s="271"/>
      <c r="CW57" s="271"/>
      <c r="CX57" s="271"/>
      <c r="CY57" s="271"/>
      <c r="CZ57" s="271"/>
      <c r="DA57" s="271"/>
      <c r="DB57" s="271"/>
    </row>
    <row r="58" spans="1:108" x14ac:dyDescent="0.25">
      <c r="A58" s="152"/>
      <c r="B58" s="270" t="s">
        <v>12</v>
      </c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171"/>
      <c r="AF58" s="270" t="s">
        <v>13</v>
      </c>
      <c r="AG58" s="270"/>
      <c r="AH58" s="270"/>
      <c r="AI58" s="270"/>
      <c r="AJ58" s="270"/>
      <c r="AK58" s="270"/>
      <c r="AL58" s="270"/>
      <c r="AM58" s="270"/>
      <c r="AN58" s="270"/>
      <c r="AO58" s="270"/>
      <c r="AP58" s="270"/>
      <c r="AQ58" s="270"/>
      <c r="AR58" s="270"/>
      <c r="AS58" s="270"/>
      <c r="AT58" s="270"/>
      <c r="AU58" s="270"/>
      <c r="AV58" s="270"/>
      <c r="AW58" s="270"/>
      <c r="AX58" s="270"/>
      <c r="AY58" s="270"/>
      <c r="AZ58" s="270"/>
      <c r="BA58" s="270"/>
      <c r="BB58" s="270"/>
      <c r="BC58" s="270"/>
      <c r="BD58" s="270"/>
      <c r="BE58" s="270"/>
      <c r="BF58" s="270"/>
      <c r="BG58" s="270"/>
      <c r="BH58" s="270"/>
      <c r="BI58" s="270"/>
      <c r="BJ58" s="270"/>
      <c r="BK58" s="270"/>
      <c r="BL58" s="270"/>
      <c r="BM58" s="270"/>
      <c r="BN58" s="270"/>
      <c r="BO58" s="270"/>
      <c r="BP58" s="270"/>
      <c r="BQ58" s="270"/>
      <c r="BR58" s="270"/>
      <c r="BS58" s="270"/>
      <c r="BT58" s="270"/>
      <c r="BU58" s="270"/>
      <c r="BV58" s="270"/>
      <c r="BW58" s="270"/>
      <c r="BX58" s="270"/>
      <c r="BY58" s="270"/>
      <c r="BZ58" s="270"/>
      <c r="CA58" s="270"/>
      <c r="CB58" s="270"/>
      <c r="CC58" s="270"/>
      <c r="CD58" s="270"/>
      <c r="CE58" s="270"/>
      <c r="CF58" s="270"/>
      <c r="CG58" s="270"/>
      <c r="CH58" s="270"/>
      <c r="CI58" s="270"/>
      <c r="CJ58" s="270"/>
      <c r="CK58" s="270"/>
      <c r="CL58" s="270"/>
      <c r="CM58" s="270"/>
      <c r="CN58" s="270"/>
      <c r="CO58" s="270"/>
      <c r="CP58" s="270"/>
      <c r="CQ58" s="270"/>
      <c r="CR58" s="270"/>
      <c r="CS58" s="270"/>
      <c r="CT58" s="270"/>
      <c r="CU58" s="270"/>
      <c r="CV58" s="270"/>
      <c r="CW58" s="270"/>
      <c r="CX58" s="270"/>
      <c r="CY58" s="270"/>
      <c r="CZ58" s="270"/>
      <c r="DA58" s="270"/>
      <c r="DB58" s="270"/>
      <c r="DC58" s="166"/>
      <c r="DD58" s="166"/>
    </row>
    <row r="59" spans="1:108" s="139" customFormat="1" ht="6.75" x14ac:dyDescent="0.15">
      <c r="A59" s="156"/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156"/>
      <c r="BH59" s="156"/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  <c r="CT59" s="156"/>
      <c r="CU59" s="156"/>
      <c r="CV59" s="156"/>
      <c r="CW59" s="156"/>
      <c r="CX59" s="156"/>
      <c r="CY59" s="156"/>
      <c r="CZ59" s="156"/>
      <c r="DA59" s="156"/>
      <c r="DB59" s="156"/>
    </row>
    <row r="60" spans="1:108" ht="27.75" customHeight="1" x14ac:dyDescent="0.25">
      <c r="A60" s="175"/>
      <c r="B60" s="231" t="s">
        <v>610</v>
      </c>
      <c r="C60" s="231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T60" s="231"/>
      <c r="U60" s="231"/>
      <c r="V60" s="231"/>
      <c r="W60" s="231"/>
      <c r="X60" s="231"/>
      <c r="Y60" s="231"/>
      <c r="Z60" s="231"/>
      <c r="AA60" s="226" t="str">
        <f>AA19</f>
        <v>Заместитель директора по общим вопросам и идеологической работе</v>
      </c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152"/>
      <c r="BN60" s="152"/>
      <c r="BO60" s="232"/>
      <c r="BP60" s="232"/>
      <c r="BQ60" s="232"/>
      <c r="BR60" s="232"/>
      <c r="BS60" s="232"/>
      <c r="BT60" s="232"/>
      <c r="BU60" s="232"/>
      <c r="BV60" s="232"/>
      <c r="BW60" s="232"/>
      <c r="BX60" s="232"/>
      <c r="BY60" s="232"/>
      <c r="BZ60" s="144"/>
      <c r="CA60" s="144"/>
      <c r="CB60" s="228" t="str">
        <f>CB19</f>
        <v>Каплевский А.Я.</v>
      </c>
      <c r="CC60" s="228"/>
      <c r="CD60" s="228"/>
      <c r="CE60" s="228"/>
      <c r="CF60" s="228"/>
      <c r="CG60" s="228"/>
      <c r="CH60" s="228"/>
      <c r="CI60" s="228"/>
      <c r="CJ60" s="228"/>
      <c r="CK60" s="228"/>
      <c r="CL60" s="228"/>
      <c r="CM60" s="228"/>
      <c r="CN60" s="228"/>
      <c r="CO60" s="228"/>
      <c r="CP60" s="228"/>
      <c r="CQ60" s="228"/>
      <c r="CR60" s="228"/>
      <c r="CS60" s="228"/>
      <c r="CT60" s="228"/>
      <c r="CU60" s="228"/>
      <c r="CV60" s="228"/>
      <c r="CW60" s="228"/>
      <c r="CX60" s="228"/>
      <c r="CY60" s="228"/>
      <c r="CZ60" s="228"/>
      <c r="DA60" s="228"/>
      <c r="DB60" s="228"/>
    </row>
    <row r="61" spans="1:108" s="141" customFormat="1" ht="11.25" x14ac:dyDescent="0.25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229" t="s">
        <v>0</v>
      </c>
      <c r="AB61" s="229"/>
      <c r="AC61" s="229"/>
      <c r="AD61" s="229"/>
      <c r="AE61" s="229"/>
      <c r="AF61" s="229"/>
      <c r="AG61" s="229"/>
      <c r="AH61" s="229"/>
      <c r="AI61" s="229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  <c r="AY61" s="229"/>
      <c r="AZ61" s="229"/>
      <c r="BA61" s="229"/>
      <c r="BB61" s="229"/>
      <c r="BC61" s="229"/>
      <c r="BD61" s="229"/>
      <c r="BE61" s="229"/>
      <c r="BF61" s="229"/>
      <c r="BG61" s="229"/>
      <c r="BH61" s="229"/>
      <c r="BI61" s="229"/>
      <c r="BJ61" s="229"/>
      <c r="BK61" s="229"/>
      <c r="BL61" s="229"/>
      <c r="BM61" s="159"/>
      <c r="BN61" s="159"/>
      <c r="BO61" s="224" t="s">
        <v>15</v>
      </c>
      <c r="BP61" s="224"/>
      <c r="BQ61" s="224"/>
      <c r="BR61" s="224"/>
      <c r="BS61" s="224"/>
      <c r="BT61" s="224"/>
      <c r="BU61" s="224"/>
      <c r="BV61" s="224"/>
      <c r="BW61" s="224"/>
      <c r="BX61" s="224"/>
      <c r="BY61" s="224"/>
      <c r="BZ61" s="134"/>
      <c r="CA61" s="134"/>
      <c r="CB61" s="230" t="s">
        <v>52</v>
      </c>
      <c r="CC61" s="230"/>
      <c r="CD61" s="230"/>
      <c r="CE61" s="230"/>
      <c r="CF61" s="230"/>
      <c r="CG61" s="230"/>
      <c r="CH61" s="230"/>
      <c r="CI61" s="230"/>
      <c r="CJ61" s="230"/>
      <c r="CK61" s="230"/>
      <c r="CL61" s="230"/>
      <c r="CM61" s="230"/>
      <c r="CN61" s="230"/>
      <c r="CO61" s="230"/>
      <c r="CP61" s="230"/>
      <c r="CQ61" s="230"/>
      <c r="CR61" s="230"/>
      <c r="CS61" s="230"/>
      <c r="CT61" s="230"/>
      <c r="CU61" s="230"/>
      <c r="CV61" s="230"/>
      <c r="CW61" s="230"/>
      <c r="CX61" s="230"/>
      <c r="CY61" s="230"/>
      <c r="CZ61" s="230"/>
      <c r="DA61" s="230"/>
      <c r="DB61" s="230"/>
    </row>
    <row r="62" spans="1:108" x14ac:dyDescent="0.25">
      <c r="A62" s="163"/>
      <c r="B62" s="233" t="s">
        <v>573</v>
      </c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26" t="str">
        <f>AA21</f>
        <v>Начальник ОМТС</v>
      </c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  <c r="AL62" s="226"/>
      <c r="AM62" s="226"/>
      <c r="AN62" s="226"/>
      <c r="AO62" s="226"/>
      <c r="AP62" s="226"/>
      <c r="AQ62" s="226"/>
      <c r="AR62" s="226"/>
      <c r="AS62" s="226"/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152"/>
      <c r="BN62" s="152"/>
      <c r="BO62" s="232"/>
      <c r="BP62" s="232"/>
      <c r="BQ62" s="232"/>
      <c r="BR62" s="232"/>
      <c r="BS62" s="232"/>
      <c r="BT62" s="232"/>
      <c r="BU62" s="232"/>
      <c r="BV62" s="232"/>
      <c r="BW62" s="232"/>
      <c r="BX62" s="232"/>
      <c r="BY62" s="232"/>
      <c r="BZ62" s="152"/>
      <c r="CA62" s="152"/>
      <c r="CB62" s="228" t="str">
        <f>CB21</f>
        <v>Тарасенко А.В.</v>
      </c>
      <c r="CC62" s="228"/>
      <c r="CD62" s="228"/>
      <c r="CE62" s="228"/>
      <c r="CF62" s="228"/>
      <c r="CG62" s="228"/>
      <c r="CH62" s="228"/>
      <c r="CI62" s="228"/>
      <c r="CJ62" s="228"/>
      <c r="CK62" s="228"/>
      <c r="CL62" s="228"/>
      <c r="CM62" s="228"/>
      <c r="CN62" s="228"/>
      <c r="CO62" s="228"/>
      <c r="CP62" s="228"/>
      <c r="CQ62" s="228"/>
      <c r="CR62" s="228"/>
      <c r="CS62" s="228"/>
      <c r="CT62" s="228"/>
      <c r="CU62" s="228"/>
      <c r="CV62" s="228"/>
      <c r="CW62" s="228"/>
      <c r="CX62" s="228"/>
      <c r="CY62" s="228"/>
      <c r="CZ62" s="228"/>
      <c r="DA62" s="228"/>
      <c r="DB62" s="228"/>
    </row>
    <row r="63" spans="1:108" s="141" customFormat="1" ht="11.25" x14ac:dyDescent="0.25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229" t="s">
        <v>0</v>
      </c>
      <c r="AB63" s="229"/>
      <c r="AC63" s="229"/>
      <c r="AD63" s="229"/>
      <c r="AE63" s="229"/>
      <c r="AF63" s="229"/>
      <c r="AG63" s="229"/>
      <c r="AH63" s="229"/>
      <c r="AI63" s="229"/>
      <c r="AJ63" s="229"/>
      <c r="AK63" s="229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29"/>
      <c r="AX63" s="229"/>
      <c r="AY63" s="229"/>
      <c r="AZ63" s="229"/>
      <c r="BA63" s="229"/>
      <c r="BB63" s="229"/>
      <c r="BC63" s="229"/>
      <c r="BD63" s="229"/>
      <c r="BE63" s="229"/>
      <c r="BF63" s="229"/>
      <c r="BG63" s="229"/>
      <c r="BH63" s="229"/>
      <c r="BI63" s="229"/>
      <c r="BJ63" s="229"/>
      <c r="BK63" s="229"/>
      <c r="BL63" s="229"/>
      <c r="BM63" s="159"/>
      <c r="BN63" s="159"/>
      <c r="BO63" s="224" t="s">
        <v>15</v>
      </c>
      <c r="BP63" s="224"/>
      <c r="BQ63" s="224"/>
      <c r="BR63" s="224"/>
      <c r="BS63" s="224"/>
      <c r="BT63" s="224"/>
      <c r="BU63" s="224"/>
      <c r="BV63" s="224"/>
      <c r="BW63" s="224"/>
      <c r="BX63" s="224"/>
      <c r="BY63" s="224"/>
      <c r="BZ63" s="159"/>
      <c r="CA63" s="159"/>
      <c r="CB63" s="230" t="s">
        <v>52</v>
      </c>
      <c r="CC63" s="230"/>
      <c r="CD63" s="230"/>
      <c r="CE63" s="230"/>
      <c r="CF63" s="230"/>
      <c r="CG63" s="230"/>
      <c r="CH63" s="230"/>
      <c r="CI63" s="230"/>
      <c r="CJ63" s="230"/>
      <c r="CK63" s="230"/>
      <c r="CL63" s="230"/>
      <c r="CM63" s="230"/>
      <c r="CN63" s="230"/>
      <c r="CO63" s="230"/>
      <c r="CP63" s="230"/>
      <c r="CQ63" s="230"/>
      <c r="CR63" s="230"/>
      <c r="CS63" s="230"/>
      <c r="CT63" s="230"/>
      <c r="CU63" s="230"/>
      <c r="CV63" s="230"/>
      <c r="CW63" s="230"/>
      <c r="CX63" s="230"/>
      <c r="CY63" s="230"/>
      <c r="CZ63" s="230"/>
      <c r="DA63" s="230"/>
      <c r="DB63" s="230"/>
    </row>
    <row r="64" spans="1:108" x14ac:dyDescent="0.25">
      <c r="A64" s="175"/>
      <c r="B64" s="231" t="s">
        <v>5</v>
      </c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  <c r="R64" s="231"/>
      <c r="S64" s="231"/>
      <c r="T64" s="231"/>
      <c r="U64" s="231"/>
      <c r="V64" s="231"/>
      <c r="W64" s="231"/>
      <c r="X64" s="231"/>
      <c r="Y64" s="231"/>
      <c r="Z64" s="231"/>
      <c r="AA64" s="226" t="str">
        <f>AA23</f>
        <v>Начальник ЦТАИ</v>
      </c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152"/>
      <c r="BN64" s="152"/>
      <c r="BO64" s="232"/>
      <c r="BP64" s="232"/>
      <c r="BQ64" s="232"/>
      <c r="BR64" s="232"/>
      <c r="BS64" s="232"/>
      <c r="BT64" s="232"/>
      <c r="BU64" s="232"/>
      <c r="BV64" s="232"/>
      <c r="BW64" s="232"/>
      <c r="BX64" s="232"/>
      <c r="BY64" s="232"/>
      <c r="BZ64" s="152"/>
      <c r="CA64" s="152"/>
      <c r="CB64" s="228" t="str">
        <f>CB23</f>
        <v>Федоров С.Л.</v>
      </c>
      <c r="CC64" s="228"/>
      <c r="CD64" s="228"/>
      <c r="CE64" s="228"/>
      <c r="CF64" s="228"/>
      <c r="CG64" s="228"/>
      <c r="CH64" s="228"/>
      <c r="CI64" s="228"/>
      <c r="CJ64" s="228"/>
      <c r="CK64" s="228"/>
      <c r="CL64" s="228"/>
      <c r="CM64" s="228"/>
      <c r="CN64" s="228"/>
      <c r="CO64" s="228"/>
      <c r="CP64" s="228"/>
      <c r="CQ64" s="228"/>
      <c r="CR64" s="228"/>
      <c r="CS64" s="228"/>
      <c r="CT64" s="228"/>
      <c r="CU64" s="228"/>
      <c r="CV64" s="228"/>
      <c r="CW64" s="228"/>
      <c r="CX64" s="228"/>
      <c r="CY64" s="228"/>
      <c r="CZ64" s="228"/>
      <c r="DA64" s="228"/>
      <c r="DB64" s="228"/>
    </row>
    <row r="65" spans="1:106" s="141" customFormat="1" ht="11.25" x14ac:dyDescent="0.25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223" t="s">
        <v>0</v>
      </c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159"/>
      <c r="BN65" s="159"/>
      <c r="BO65" s="224" t="s">
        <v>15</v>
      </c>
      <c r="BP65" s="224"/>
      <c r="BQ65" s="224"/>
      <c r="BR65" s="224"/>
      <c r="BS65" s="224"/>
      <c r="BT65" s="224"/>
      <c r="BU65" s="224"/>
      <c r="BV65" s="224"/>
      <c r="BW65" s="224"/>
      <c r="BX65" s="224"/>
      <c r="BY65" s="224"/>
      <c r="BZ65" s="159"/>
      <c r="CA65" s="159"/>
      <c r="CB65" s="224" t="s">
        <v>52</v>
      </c>
      <c r="CC65" s="224"/>
      <c r="CD65" s="224"/>
      <c r="CE65" s="224"/>
      <c r="CF65" s="224"/>
      <c r="CG65" s="224"/>
      <c r="CH65" s="224"/>
      <c r="CI65" s="224"/>
      <c r="CJ65" s="224"/>
      <c r="CK65" s="224"/>
      <c r="CL65" s="224"/>
      <c r="CM65" s="224"/>
      <c r="CN65" s="224"/>
      <c r="CO65" s="224"/>
      <c r="CP65" s="224"/>
      <c r="CQ65" s="224"/>
      <c r="CR65" s="224"/>
      <c r="CS65" s="224"/>
      <c r="CT65" s="224"/>
      <c r="CU65" s="224"/>
      <c r="CV65" s="224"/>
      <c r="CW65" s="224"/>
      <c r="CX65" s="224"/>
      <c r="CY65" s="224"/>
      <c r="CZ65" s="224"/>
      <c r="DA65" s="224"/>
      <c r="DB65" s="224"/>
    </row>
    <row r="66" spans="1:106" x14ac:dyDescent="0.25">
      <c r="A66" s="152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226" t="str">
        <f>AA25</f>
        <v>Начальник участка АСУ ТП</v>
      </c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135"/>
      <c r="BN66" s="135"/>
      <c r="BO66" s="227"/>
      <c r="BP66" s="227"/>
      <c r="BQ66" s="227"/>
      <c r="BR66" s="227"/>
      <c r="BS66" s="227"/>
      <c r="BT66" s="227"/>
      <c r="BU66" s="227"/>
      <c r="BV66" s="227"/>
      <c r="BW66" s="227"/>
      <c r="BX66" s="227"/>
      <c r="BY66" s="227"/>
      <c r="BZ66" s="135"/>
      <c r="CA66" s="135"/>
      <c r="CB66" s="228" t="str">
        <f>CB25</f>
        <v>Осмоловский А.В.</v>
      </c>
      <c r="CC66" s="228"/>
      <c r="CD66" s="228"/>
      <c r="CE66" s="228"/>
      <c r="CF66" s="228"/>
      <c r="CG66" s="228"/>
      <c r="CH66" s="228"/>
      <c r="CI66" s="228"/>
      <c r="CJ66" s="228"/>
      <c r="CK66" s="228"/>
      <c r="CL66" s="228"/>
      <c r="CM66" s="228"/>
      <c r="CN66" s="228"/>
      <c r="CO66" s="228"/>
      <c r="CP66" s="228"/>
      <c r="CQ66" s="228"/>
      <c r="CR66" s="228"/>
      <c r="CS66" s="228"/>
      <c r="CT66" s="228"/>
      <c r="CU66" s="228"/>
      <c r="CV66" s="228"/>
      <c r="CW66" s="228"/>
      <c r="CX66" s="228"/>
      <c r="CY66" s="228"/>
      <c r="CZ66" s="228"/>
      <c r="DA66" s="228"/>
      <c r="DB66" s="228"/>
    </row>
    <row r="67" spans="1:106" s="141" customFormat="1" ht="11.25" x14ac:dyDescent="0.25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229" t="s">
        <v>0</v>
      </c>
      <c r="AB67" s="229"/>
      <c r="AC67" s="229"/>
      <c r="AD67" s="229"/>
      <c r="AE67" s="229"/>
      <c r="AF67" s="229"/>
      <c r="AG67" s="229"/>
      <c r="AH67" s="229"/>
      <c r="AI67" s="229"/>
      <c r="AJ67" s="229"/>
      <c r="AK67" s="229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29"/>
      <c r="AX67" s="229"/>
      <c r="AY67" s="229"/>
      <c r="AZ67" s="229"/>
      <c r="BA67" s="229"/>
      <c r="BB67" s="229"/>
      <c r="BC67" s="229"/>
      <c r="BD67" s="229"/>
      <c r="BE67" s="229"/>
      <c r="BF67" s="229"/>
      <c r="BG67" s="229"/>
      <c r="BH67" s="229"/>
      <c r="BI67" s="229"/>
      <c r="BJ67" s="229"/>
      <c r="BK67" s="229"/>
      <c r="BL67" s="229"/>
      <c r="BM67" s="160"/>
      <c r="BN67" s="160"/>
      <c r="BO67" s="230" t="s">
        <v>15</v>
      </c>
      <c r="BP67" s="230"/>
      <c r="BQ67" s="230"/>
      <c r="BR67" s="230"/>
      <c r="BS67" s="230"/>
      <c r="BT67" s="230"/>
      <c r="BU67" s="230"/>
      <c r="BV67" s="230"/>
      <c r="BW67" s="230"/>
      <c r="BX67" s="230"/>
      <c r="BY67" s="230"/>
      <c r="BZ67" s="160"/>
      <c r="CA67" s="160"/>
      <c r="CB67" s="230" t="s">
        <v>52</v>
      </c>
      <c r="CC67" s="230"/>
      <c r="CD67" s="230"/>
      <c r="CE67" s="230"/>
      <c r="CF67" s="230"/>
      <c r="CG67" s="230"/>
      <c r="CH67" s="230"/>
      <c r="CI67" s="230"/>
      <c r="CJ67" s="230"/>
      <c r="CK67" s="230"/>
      <c r="CL67" s="230"/>
      <c r="CM67" s="230"/>
      <c r="CN67" s="230"/>
      <c r="CO67" s="230"/>
      <c r="CP67" s="230"/>
      <c r="CQ67" s="230"/>
      <c r="CR67" s="230"/>
      <c r="CS67" s="230"/>
      <c r="CT67" s="230"/>
      <c r="CU67" s="230"/>
      <c r="CV67" s="230"/>
      <c r="CW67" s="230"/>
      <c r="CX67" s="230"/>
      <c r="CY67" s="230"/>
      <c r="CZ67" s="230"/>
      <c r="DA67" s="230"/>
      <c r="DB67" s="230"/>
    </row>
    <row r="68" spans="1:106" x14ac:dyDescent="0.25">
      <c r="A68" s="152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226" t="str">
        <f>AA27</f>
        <v>Ведущий бухгалтер</v>
      </c>
      <c r="AB68" s="226"/>
      <c r="AC68" s="226"/>
      <c r="AD68" s="226"/>
      <c r="AE68" s="226"/>
      <c r="AF68" s="226"/>
      <c r="AG68" s="226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135"/>
      <c r="BN68" s="135"/>
      <c r="BO68" s="227"/>
      <c r="BP68" s="227"/>
      <c r="BQ68" s="227"/>
      <c r="BR68" s="227"/>
      <c r="BS68" s="227"/>
      <c r="BT68" s="227"/>
      <c r="BU68" s="227"/>
      <c r="BV68" s="227"/>
      <c r="BW68" s="227"/>
      <c r="BX68" s="227"/>
      <c r="BY68" s="227"/>
      <c r="BZ68" s="135"/>
      <c r="CA68" s="135"/>
      <c r="CB68" s="228" t="str">
        <f>CB27</f>
        <v>Супранкова Ж.Р.</v>
      </c>
      <c r="CC68" s="228"/>
      <c r="CD68" s="228"/>
      <c r="CE68" s="228"/>
      <c r="CF68" s="228"/>
      <c r="CG68" s="228"/>
      <c r="CH68" s="228"/>
      <c r="CI68" s="228"/>
      <c r="CJ68" s="228"/>
      <c r="CK68" s="228"/>
      <c r="CL68" s="228"/>
      <c r="CM68" s="228"/>
      <c r="CN68" s="228"/>
      <c r="CO68" s="228"/>
      <c r="CP68" s="228"/>
      <c r="CQ68" s="228"/>
      <c r="CR68" s="228"/>
      <c r="CS68" s="228"/>
      <c r="CT68" s="228"/>
      <c r="CU68" s="228"/>
      <c r="CV68" s="228"/>
      <c r="CW68" s="228"/>
      <c r="CX68" s="228"/>
      <c r="CY68" s="228"/>
      <c r="CZ68" s="228"/>
      <c r="DA68" s="228"/>
      <c r="DB68" s="228"/>
    </row>
    <row r="69" spans="1:106" s="141" customFormat="1" ht="11.25" x14ac:dyDescent="0.25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229" t="s">
        <v>0</v>
      </c>
      <c r="AB69" s="229"/>
      <c r="AC69" s="229"/>
      <c r="AD69" s="229"/>
      <c r="AE69" s="229"/>
      <c r="AF69" s="229"/>
      <c r="AG69" s="229"/>
      <c r="AH69" s="229"/>
      <c r="AI69" s="229"/>
      <c r="AJ69" s="229"/>
      <c r="AK69" s="229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29"/>
      <c r="AX69" s="229"/>
      <c r="AY69" s="229"/>
      <c r="AZ69" s="229"/>
      <c r="BA69" s="229"/>
      <c r="BB69" s="229"/>
      <c r="BC69" s="229"/>
      <c r="BD69" s="229"/>
      <c r="BE69" s="229"/>
      <c r="BF69" s="229"/>
      <c r="BG69" s="229"/>
      <c r="BH69" s="229"/>
      <c r="BI69" s="229"/>
      <c r="BJ69" s="229"/>
      <c r="BK69" s="229"/>
      <c r="BL69" s="229"/>
      <c r="BM69" s="160"/>
      <c r="BN69" s="160"/>
      <c r="BO69" s="230" t="s">
        <v>15</v>
      </c>
      <c r="BP69" s="230"/>
      <c r="BQ69" s="230"/>
      <c r="BR69" s="230"/>
      <c r="BS69" s="230"/>
      <c r="BT69" s="230"/>
      <c r="BU69" s="230"/>
      <c r="BV69" s="230"/>
      <c r="BW69" s="230"/>
      <c r="BX69" s="230"/>
      <c r="BY69" s="230"/>
      <c r="BZ69" s="160"/>
      <c r="CA69" s="160"/>
      <c r="CB69" s="230" t="s">
        <v>52</v>
      </c>
      <c r="CC69" s="230"/>
      <c r="CD69" s="230"/>
      <c r="CE69" s="230"/>
      <c r="CF69" s="230"/>
      <c r="CG69" s="230"/>
      <c r="CH69" s="230"/>
      <c r="CI69" s="230"/>
      <c r="CJ69" s="230"/>
      <c r="CK69" s="230"/>
      <c r="CL69" s="230"/>
      <c r="CM69" s="230"/>
      <c r="CN69" s="230"/>
      <c r="CO69" s="230"/>
      <c r="CP69" s="230"/>
      <c r="CQ69" s="230"/>
      <c r="CR69" s="230"/>
      <c r="CS69" s="230"/>
      <c r="CT69" s="230"/>
      <c r="CU69" s="230"/>
      <c r="CV69" s="230"/>
      <c r="CW69" s="230"/>
      <c r="CX69" s="230"/>
      <c r="CY69" s="230"/>
      <c r="CZ69" s="230"/>
      <c r="DA69" s="230"/>
      <c r="DB69" s="230"/>
    </row>
    <row r="70" spans="1:106" x14ac:dyDescent="0.25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226" t="str">
        <f>AA29</f>
        <v>Бухгалтер I категории</v>
      </c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135"/>
      <c r="BN70" s="135"/>
      <c r="BO70" s="227"/>
      <c r="BP70" s="227"/>
      <c r="BQ70" s="227"/>
      <c r="BR70" s="227"/>
      <c r="BS70" s="227"/>
      <c r="BT70" s="227"/>
      <c r="BU70" s="227"/>
      <c r="BV70" s="227"/>
      <c r="BW70" s="227"/>
      <c r="BX70" s="227"/>
      <c r="BY70" s="227"/>
      <c r="BZ70" s="135"/>
      <c r="CA70" s="135"/>
      <c r="CB70" s="228" t="str">
        <f>CB29</f>
        <v>Дубяга Е.Л.</v>
      </c>
      <c r="CC70" s="228"/>
      <c r="CD70" s="228"/>
      <c r="CE70" s="228"/>
      <c r="CF70" s="228"/>
      <c r="CG70" s="228"/>
      <c r="CH70" s="228"/>
      <c r="CI70" s="228"/>
      <c r="CJ70" s="228"/>
      <c r="CK70" s="228"/>
      <c r="CL70" s="228"/>
      <c r="CM70" s="228"/>
      <c r="CN70" s="228"/>
      <c r="CO70" s="228"/>
      <c r="CP70" s="228"/>
      <c r="CQ70" s="228"/>
      <c r="CR70" s="228"/>
      <c r="CS70" s="228"/>
      <c r="CT70" s="228"/>
      <c r="CU70" s="228"/>
      <c r="CV70" s="228"/>
      <c r="CW70" s="228"/>
      <c r="CX70" s="228"/>
      <c r="CY70" s="228"/>
      <c r="CZ70" s="228"/>
      <c r="DA70" s="228"/>
      <c r="DB70" s="228"/>
    </row>
    <row r="71" spans="1:106" s="141" customFormat="1" ht="11.25" x14ac:dyDescent="0.25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223" t="s">
        <v>0</v>
      </c>
      <c r="AB71" s="223"/>
      <c r="AC71" s="223"/>
      <c r="AD71" s="223"/>
      <c r="AE71" s="223"/>
      <c r="AF71" s="223"/>
      <c r="AG71" s="223"/>
      <c r="AH71" s="223"/>
      <c r="AI71" s="223"/>
      <c r="AJ71" s="223"/>
      <c r="AK71" s="223"/>
      <c r="AL71" s="223"/>
      <c r="AM71" s="223"/>
      <c r="AN71" s="223"/>
      <c r="AO71" s="223"/>
      <c r="AP71" s="223"/>
      <c r="AQ71" s="223"/>
      <c r="AR71" s="223"/>
      <c r="AS71" s="223"/>
      <c r="AT71" s="223"/>
      <c r="AU71" s="223"/>
      <c r="AV71" s="223"/>
      <c r="AW71" s="223"/>
      <c r="AX71" s="223"/>
      <c r="AY71" s="223"/>
      <c r="AZ71" s="223"/>
      <c r="BA71" s="223"/>
      <c r="BB71" s="223"/>
      <c r="BC71" s="223"/>
      <c r="BD71" s="223"/>
      <c r="BE71" s="223"/>
      <c r="BF71" s="223"/>
      <c r="BG71" s="223"/>
      <c r="BH71" s="223"/>
      <c r="BI71" s="223"/>
      <c r="BJ71" s="223"/>
      <c r="BK71" s="223"/>
      <c r="BL71" s="223"/>
      <c r="BM71" s="159"/>
      <c r="BN71" s="159"/>
      <c r="BO71" s="224" t="s">
        <v>15</v>
      </c>
      <c r="BP71" s="224"/>
      <c r="BQ71" s="224"/>
      <c r="BR71" s="224"/>
      <c r="BS71" s="224"/>
      <c r="BT71" s="224"/>
      <c r="BU71" s="224"/>
      <c r="BV71" s="224"/>
      <c r="BW71" s="224"/>
      <c r="BX71" s="224"/>
      <c r="BY71" s="224"/>
      <c r="BZ71" s="159"/>
      <c r="CA71" s="159"/>
      <c r="CB71" s="224" t="s">
        <v>52</v>
      </c>
      <c r="CC71" s="224"/>
      <c r="CD71" s="224"/>
      <c r="CE71" s="224"/>
      <c r="CF71" s="224"/>
      <c r="CG71" s="224"/>
      <c r="CH71" s="224"/>
      <c r="CI71" s="224"/>
      <c r="CJ71" s="224"/>
      <c r="CK71" s="224"/>
      <c r="CL71" s="224"/>
      <c r="CM71" s="224"/>
      <c r="CN71" s="224"/>
      <c r="CO71" s="224"/>
      <c r="CP71" s="224"/>
      <c r="CQ71" s="224"/>
      <c r="CR71" s="224"/>
      <c r="CS71" s="224"/>
      <c r="CT71" s="224"/>
      <c r="CU71" s="224"/>
      <c r="CV71" s="224"/>
      <c r="CW71" s="224"/>
      <c r="CX71" s="224"/>
      <c r="CY71" s="224"/>
      <c r="CZ71" s="224"/>
      <c r="DA71" s="224"/>
      <c r="DB71" s="224"/>
    </row>
    <row r="72" spans="1:106" x14ac:dyDescent="0.25">
      <c r="A72" s="152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226" t="e">
        <f>AA31</f>
        <v>#N/A</v>
      </c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135"/>
      <c r="BN72" s="135"/>
      <c r="BO72" s="227"/>
      <c r="BP72" s="227"/>
      <c r="BQ72" s="227"/>
      <c r="BR72" s="227"/>
      <c r="BS72" s="227"/>
      <c r="BT72" s="227"/>
      <c r="BU72" s="227"/>
      <c r="BV72" s="227"/>
      <c r="BW72" s="227"/>
      <c r="BX72" s="227"/>
      <c r="BY72" s="227"/>
      <c r="BZ72" s="135"/>
      <c r="CA72" s="135"/>
      <c r="CB72" s="228">
        <f>CB31</f>
        <v>0</v>
      </c>
      <c r="CC72" s="228"/>
      <c r="CD72" s="228"/>
      <c r="CE72" s="228"/>
      <c r="CF72" s="228"/>
      <c r="CG72" s="228"/>
      <c r="CH72" s="228"/>
      <c r="CI72" s="228"/>
      <c r="CJ72" s="228"/>
      <c r="CK72" s="228"/>
      <c r="CL72" s="228"/>
      <c r="CM72" s="228"/>
      <c r="CN72" s="228"/>
      <c r="CO72" s="228"/>
      <c r="CP72" s="228"/>
      <c r="CQ72" s="228"/>
      <c r="CR72" s="228"/>
      <c r="CS72" s="228"/>
      <c r="CT72" s="228"/>
      <c r="CU72" s="228"/>
      <c r="CV72" s="228"/>
      <c r="CW72" s="228"/>
      <c r="CX72" s="228"/>
      <c r="CY72" s="228"/>
      <c r="CZ72" s="228"/>
      <c r="DA72" s="228"/>
      <c r="DB72" s="228"/>
    </row>
    <row r="73" spans="1:106" s="141" customFormat="1" ht="11.25" x14ac:dyDescent="0.25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223" t="s">
        <v>0</v>
      </c>
      <c r="AB73" s="223"/>
      <c r="AC73" s="223"/>
      <c r="AD73" s="223"/>
      <c r="AE73" s="223"/>
      <c r="AF73" s="223"/>
      <c r="AG73" s="223"/>
      <c r="AH73" s="223"/>
      <c r="AI73" s="223"/>
      <c r="AJ73" s="223"/>
      <c r="AK73" s="223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3"/>
      <c r="AW73" s="223"/>
      <c r="AX73" s="223"/>
      <c r="AY73" s="223"/>
      <c r="AZ73" s="223"/>
      <c r="BA73" s="223"/>
      <c r="BB73" s="223"/>
      <c r="BC73" s="223"/>
      <c r="BD73" s="223"/>
      <c r="BE73" s="223"/>
      <c r="BF73" s="223"/>
      <c r="BG73" s="223"/>
      <c r="BH73" s="223"/>
      <c r="BI73" s="223"/>
      <c r="BJ73" s="223"/>
      <c r="BK73" s="223"/>
      <c r="BL73" s="223"/>
      <c r="BM73" s="159"/>
      <c r="BN73" s="159"/>
      <c r="BO73" s="224" t="s">
        <v>15</v>
      </c>
      <c r="BP73" s="224"/>
      <c r="BQ73" s="224"/>
      <c r="BR73" s="224"/>
      <c r="BS73" s="224"/>
      <c r="BT73" s="224"/>
      <c r="BU73" s="224"/>
      <c r="BV73" s="224"/>
      <c r="BW73" s="224"/>
      <c r="BX73" s="224"/>
      <c r="BY73" s="224"/>
      <c r="BZ73" s="159"/>
      <c r="CA73" s="159"/>
      <c r="CB73" s="224" t="s">
        <v>52</v>
      </c>
      <c r="CC73" s="224"/>
      <c r="CD73" s="224"/>
      <c r="CE73" s="224"/>
      <c r="CF73" s="224"/>
      <c r="CG73" s="224"/>
      <c r="CH73" s="224"/>
      <c r="CI73" s="224"/>
      <c r="CJ73" s="224"/>
      <c r="CK73" s="224"/>
      <c r="CL73" s="224"/>
      <c r="CM73" s="224"/>
      <c r="CN73" s="224"/>
      <c r="CO73" s="224"/>
      <c r="CP73" s="224"/>
      <c r="CQ73" s="224"/>
      <c r="CR73" s="224"/>
      <c r="CS73" s="224"/>
      <c r="CT73" s="224"/>
      <c r="CU73" s="224"/>
      <c r="CV73" s="224"/>
      <c r="CW73" s="224"/>
      <c r="CX73" s="224"/>
      <c r="CY73" s="224"/>
      <c r="CZ73" s="224"/>
      <c r="DA73" s="224"/>
      <c r="DB73" s="224"/>
    </row>
    <row r="74" spans="1:106" x14ac:dyDescent="0.25">
      <c r="A74" s="152"/>
      <c r="B74" s="266" t="s">
        <v>642</v>
      </c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  <c r="AF74" s="266"/>
      <c r="AG74" s="266"/>
      <c r="AH74" s="266"/>
      <c r="AI74" s="266"/>
      <c r="AJ74" s="266"/>
      <c r="AK74" s="266"/>
      <c r="AL74" s="266"/>
      <c r="AM74" s="266"/>
      <c r="AN74" s="266"/>
      <c r="AO74" s="266"/>
      <c r="AP74" s="266"/>
      <c r="AQ74" s="266"/>
      <c r="AR74" s="266"/>
      <c r="AS74" s="266"/>
      <c r="AT74" s="266"/>
      <c r="AU74" s="266"/>
      <c r="AV74" s="266"/>
      <c r="AW74" s="266"/>
      <c r="AX74" s="266"/>
      <c r="AY74" s="266"/>
      <c r="AZ74" s="266"/>
      <c r="BA74" s="266"/>
      <c r="BB74" s="266"/>
      <c r="BC74" s="266"/>
      <c r="BD74" s="266"/>
      <c r="BE74" s="266"/>
      <c r="BF74" s="266"/>
      <c r="BG74" s="266"/>
      <c r="BH74" s="266"/>
      <c r="BI74" s="266"/>
      <c r="BJ74" s="266"/>
      <c r="BK74" s="266"/>
      <c r="BL74" s="266"/>
      <c r="BM74" s="266"/>
      <c r="BN74" s="266"/>
      <c r="BO74" s="266"/>
      <c r="BP74" s="266"/>
      <c r="BQ74" s="266"/>
      <c r="BR74" s="266"/>
      <c r="BS74" s="266"/>
      <c r="BT74" s="266"/>
      <c r="BU74" s="266"/>
      <c r="BV74" s="266"/>
      <c r="BW74" s="266"/>
      <c r="BX74" s="266"/>
      <c r="BY74" s="266"/>
      <c r="BZ74" s="266"/>
      <c r="CA74" s="266"/>
      <c r="CB74" s="266"/>
      <c r="CC74" s="266"/>
      <c r="CD74" s="266"/>
      <c r="CE74" s="266"/>
      <c r="CF74" s="266"/>
      <c r="CG74" s="266"/>
      <c r="CH74" s="266"/>
      <c r="CI74" s="266"/>
      <c r="CJ74" s="266"/>
      <c r="CK74" s="266"/>
      <c r="CL74" s="266"/>
      <c r="CM74" s="266"/>
      <c r="CN74" s="266"/>
      <c r="CO74" s="266"/>
      <c r="CP74" s="266"/>
      <c r="CQ74" s="266"/>
      <c r="CR74" s="266"/>
      <c r="CS74" s="266"/>
      <c r="CT74" s="266"/>
      <c r="CU74" s="266"/>
      <c r="CV74" s="266"/>
      <c r="CW74" s="266"/>
      <c r="CX74" s="266"/>
      <c r="CY74" s="266"/>
      <c r="CZ74" s="266"/>
      <c r="DA74" s="266"/>
      <c r="DB74" s="266"/>
    </row>
    <row r="75" spans="1:106" x14ac:dyDescent="0.25">
      <c r="A75" s="175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26" t="str">
        <f>AA29</f>
        <v>Бухгалтер I категории</v>
      </c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135"/>
      <c r="BN75" s="135"/>
      <c r="BO75" s="227"/>
      <c r="BP75" s="227"/>
      <c r="BQ75" s="227"/>
      <c r="BR75" s="227"/>
      <c r="BS75" s="227"/>
      <c r="BT75" s="227"/>
      <c r="BU75" s="227"/>
      <c r="BV75" s="227"/>
      <c r="BW75" s="227"/>
      <c r="BX75" s="227"/>
      <c r="BY75" s="227"/>
      <c r="BZ75" s="135"/>
      <c r="CA75" s="135"/>
      <c r="CB75" s="228" t="str">
        <f>CB29</f>
        <v>Дубяга Е.Л.</v>
      </c>
      <c r="CC75" s="228"/>
      <c r="CD75" s="228"/>
      <c r="CE75" s="228"/>
      <c r="CF75" s="228"/>
      <c r="CG75" s="228"/>
      <c r="CH75" s="228"/>
      <c r="CI75" s="228"/>
      <c r="CJ75" s="228"/>
      <c r="CK75" s="228"/>
      <c r="CL75" s="228"/>
      <c r="CM75" s="228"/>
      <c r="CN75" s="228"/>
      <c r="CO75" s="228"/>
      <c r="CP75" s="228"/>
      <c r="CQ75" s="228"/>
      <c r="CR75" s="228"/>
      <c r="CS75" s="228"/>
      <c r="CT75" s="228"/>
      <c r="CU75" s="228"/>
      <c r="CV75" s="228"/>
      <c r="CW75" s="228"/>
      <c r="CX75" s="228"/>
      <c r="CY75" s="228"/>
      <c r="CZ75" s="228"/>
      <c r="DA75" s="228"/>
      <c r="DB75" s="228"/>
    </row>
    <row r="76" spans="1:106" s="141" customFormat="1" ht="11.25" x14ac:dyDescent="0.25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223" t="s">
        <v>0</v>
      </c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3"/>
      <c r="AW76" s="223"/>
      <c r="AX76" s="223"/>
      <c r="AY76" s="223"/>
      <c r="AZ76" s="223"/>
      <c r="BA76" s="223"/>
      <c r="BB76" s="223"/>
      <c r="BC76" s="223"/>
      <c r="BD76" s="223"/>
      <c r="BE76" s="223"/>
      <c r="BF76" s="223"/>
      <c r="BG76" s="223"/>
      <c r="BH76" s="223"/>
      <c r="BI76" s="223"/>
      <c r="BJ76" s="223"/>
      <c r="BK76" s="223"/>
      <c r="BL76" s="223"/>
      <c r="BM76" s="159"/>
      <c r="BN76" s="159"/>
      <c r="BO76" s="224" t="s">
        <v>15</v>
      </c>
      <c r="BP76" s="224"/>
      <c r="BQ76" s="224"/>
      <c r="BR76" s="224"/>
      <c r="BS76" s="224"/>
      <c r="BT76" s="224"/>
      <c r="BU76" s="224"/>
      <c r="BV76" s="224"/>
      <c r="BW76" s="224"/>
      <c r="BX76" s="224"/>
      <c r="BY76" s="224"/>
      <c r="BZ76" s="159"/>
      <c r="CA76" s="159"/>
      <c r="CB76" s="224" t="s">
        <v>52</v>
      </c>
      <c r="CC76" s="224"/>
      <c r="CD76" s="224"/>
      <c r="CE76" s="224"/>
      <c r="CF76" s="224"/>
      <c r="CG76" s="224"/>
      <c r="CH76" s="224"/>
      <c r="CI76" s="224"/>
      <c r="CJ76" s="224"/>
      <c r="CK76" s="224"/>
      <c r="CL76" s="224"/>
      <c r="CM76" s="224"/>
      <c r="CN76" s="224"/>
      <c r="CO76" s="224"/>
      <c r="CP76" s="224"/>
      <c r="CQ76" s="224"/>
      <c r="CR76" s="224"/>
      <c r="CS76" s="224"/>
      <c r="CT76" s="224"/>
      <c r="CU76" s="224"/>
      <c r="CV76" s="224"/>
      <c r="CW76" s="224"/>
      <c r="CX76" s="224"/>
      <c r="CY76" s="224"/>
      <c r="CZ76" s="224"/>
      <c r="DA76" s="224"/>
      <c r="DB76" s="224"/>
    </row>
    <row r="77" spans="1:106" x14ac:dyDescent="0.25">
      <c r="A77" s="152"/>
      <c r="B77" s="275" t="s">
        <v>620</v>
      </c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  <c r="AB77" s="275"/>
      <c r="AC77" s="275"/>
      <c r="AD77" s="275"/>
      <c r="AE77" s="275"/>
      <c r="AF77" s="275"/>
      <c r="AG77" s="275"/>
      <c r="AH77" s="275"/>
      <c r="AI77" s="275"/>
      <c r="AJ77" s="275"/>
      <c r="AK77" s="275"/>
      <c r="AL77" s="275"/>
      <c r="AM77" s="275"/>
      <c r="AN77" s="275"/>
      <c r="AO77" s="275"/>
      <c r="AP77" s="275"/>
      <c r="AQ77" s="275"/>
      <c r="AR77" s="275"/>
      <c r="AS77" s="275"/>
      <c r="AT77" s="275"/>
      <c r="AU77" s="275"/>
      <c r="AV77" s="275"/>
      <c r="AW77" s="275"/>
      <c r="AX77" s="275"/>
      <c r="AY77" s="275"/>
      <c r="AZ77" s="275"/>
      <c r="BA77" s="275"/>
      <c r="BB77" s="275"/>
      <c r="BC77" s="275"/>
      <c r="BD77" s="275"/>
      <c r="BE77" s="275"/>
      <c r="BF77" s="275"/>
      <c r="BG77" s="275"/>
      <c r="BH77" s="275"/>
      <c r="BI77" s="275"/>
      <c r="BJ77" s="275"/>
      <c r="BK77" s="275"/>
      <c r="BL77" s="275"/>
      <c r="BM77" s="275"/>
      <c r="BN77" s="275"/>
      <c r="BO77" s="275"/>
      <c r="BP77" s="275"/>
      <c r="BQ77" s="275"/>
      <c r="BR77" s="275"/>
      <c r="BS77" s="275"/>
      <c r="BT77" s="275"/>
      <c r="BU77" s="275"/>
      <c r="BV77" s="275"/>
      <c r="BW77" s="275"/>
      <c r="BX77" s="275"/>
      <c r="BY77" s="275"/>
      <c r="BZ77" s="275"/>
      <c r="CA77" s="275"/>
      <c r="CB77" s="275"/>
      <c r="CC77" s="275"/>
      <c r="CD77" s="275"/>
      <c r="CE77" s="275"/>
      <c r="CF77" s="275"/>
      <c r="CG77" s="275"/>
      <c r="CH77" s="275"/>
      <c r="CI77" s="275"/>
      <c r="CJ77" s="275"/>
      <c r="CK77" s="275"/>
      <c r="CL77" s="275"/>
      <c r="CM77" s="275"/>
      <c r="CN77" s="275"/>
      <c r="CO77" s="275"/>
      <c r="CP77" s="275"/>
      <c r="CQ77" s="275"/>
      <c r="CR77" s="275"/>
      <c r="CS77" s="275"/>
      <c r="CT77" s="275"/>
      <c r="CU77" s="275"/>
      <c r="CV77" s="275"/>
      <c r="CW77" s="275"/>
      <c r="CX77" s="275"/>
      <c r="CY77" s="275"/>
      <c r="CZ77" s="275"/>
      <c r="DA77" s="275"/>
      <c r="DB77" s="275"/>
    </row>
    <row r="78" spans="1:106" x14ac:dyDescent="0.25">
      <c r="A78" s="152"/>
      <c r="B78" s="266" t="s">
        <v>621</v>
      </c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76" t="s">
        <v>574</v>
      </c>
      <c r="Y78" s="276"/>
      <c r="Z78" s="276"/>
      <c r="AA78" s="276"/>
      <c r="AB78" s="276"/>
      <c r="AC78" s="276"/>
      <c r="AD78" s="276"/>
      <c r="AE78" s="276"/>
      <c r="AF78" s="276"/>
      <c r="AG78" s="276"/>
      <c r="AH78" s="276"/>
      <c r="AI78" s="276"/>
      <c r="AJ78" s="276"/>
      <c r="AK78" s="276"/>
      <c r="AL78" s="276"/>
      <c r="AM78" s="276"/>
      <c r="AN78" s="276"/>
      <c r="AO78" s="276"/>
      <c r="AP78" s="276"/>
      <c r="AQ78" s="276"/>
      <c r="AR78" s="276"/>
      <c r="AS78" s="276"/>
      <c r="AT78" s="276"/>
      <c r="AU78" s="276"/>
      <c r="AV78" s="276"/>
      <c r="AW78" s="276"/>
      <c r="AX78" s="276"/>
      <c r="AY78" s="276"/>
      <c r="AZ78" s="276"/>
      <c r="BA78" s="276"/>
      <c r="BB78" s="276"/>
      <c r="BC78" s="276"/>
      <c r="BD78" s="276"/>
      <c r="BE78" s="276"/>
      <c r="BF78" s="276"/>
      <c r="BG78" s="276"/>
      <c r="BH78" s="276"/>
      <c r="BI78" s="276"/>
      <c r="BJ78" s="276"/>
      <c r="BK78" s="276"/>
      <c r="BL78" s="276"/>
      <c r="BM78" s="276"/>
      <c r="BN78" s="276"/>
      <c r="BO78" s="276"/>
      <c r="BP78" s="276"/>
      <c r="BQ78" s="276"/>
      <c r="BR78" s="276"/>
      <c r="BS78" s="276"/>
      <c r="BT78" s="276"/>
      <c r="BU78" s="276"/>
      <c r="BV78" s="276"/>
      <c r="BW78" s="276"/>
      <c r="BX78" s="276"/>
      <c r="BY78" s="276"/>
      <c r="BZ78" s="276"/>
      <c r="CA78" s="276"/>
      <c r="CB78" s="276"/>
      <c r="CC78" s="276"/>
      <c r="CD78" s="276"/>
      <c r="CE78" s="276"/>
      <c r="CF78" s="276"/>
      <c r="CG78" s="276"/>
      <c r="CH78" s="276"/>
      <c r="CI78" s="276"/>
      <c r="CJ78" s="276"/>
      <c r="CK78" s="276"/>
      <c r="CL78" s="276"/>
      <c r="CM78" s="276"/>
      <c r="CN78" s="276"/>
      <c r="CO78" s="276"/>
      <c r="CP78" s="276"/>
      <c r="CQ78" s="276"/>
      <c r="CR78" s="276"/>
      <c r="CS78" s="276"/>
      <c r="CT78" s="276"/>
      <c r="CU78" s="276"/>
      <c r="CV78" s="276"/>
      <c r="CW78" s="276"/>
      <c r="CX78" s="276"/>
      <c r="CY78" s="276"/>
      <c r="CZ78" s="276"/>
      <c r="DA78" s="276"/>
      <c r="DB78" s="276"/>
    </row>
    <row r="79" spans="1:106" s="142" customFormat="1" ht="11.25" x14ac:dyDescent="0.2">
      <c r="A79" s="161"/>
      <c r="B79" s="193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72" t="s">
        <v>644</v>
      </c>
      <c r="AM79" s="272"/>
      <c r="AN79" s="272"/>
      <c r="AO79" s="272"/>
      <c r="AP79" s="272"/>
      <c r="AQ79" s="272"/>
      <c r="AR79" s="272"/>
      <c r="AS79" s="272"/>
      <c r="AT79" s="272"/>
      <c r="AU79" s="272"/>
      <c r="AV79" s="272"/>
      <c r="AW79" s="272"/>
      <c r="AX79" s="272"/>
      <c r="AY79" s="272"/>
      <c r="AZ79" s="272"/>
      <c r="BA79" s="272"/>
      <c r="BB79" s="272"/>
      <c r="BC79" s="272"/>
      <c r="BD79" s="272"/>
      <c r="BE79" s="272"/>
      <c r="BF79" s="272"/>
      <c r="BG79" s="272"/>
      <c r="BH79" s="272"/>
      <c r="BI79" s="272"/>
      <c r="BJ79" s="272"/>
      <c r="BK79" s="272"/>
      <c r="BL79" s="272"/>
      <c r="BM79" s="272"/>
      <c r="BN79" s="272"/>
      <c r="BO79" s="272"/>
      <c r="BP79" s="272"/>
      <c r="BQ79" s="272"/>
      <c r="BR79" s="272"/>
      <c r="BS79" s="272"/>
      <c r="BT79" s="272"/>
      <c r="BU79" s="272"/>
      <c r="BV79" s="272"/>
      <c r="BW79" s="272"/>
      <c r="BX79" s="272"/>
      <c r="BY79" s="272"/>
      <c r="BZ79" s="272"/>
      <c r="CA79" s="272"/>
      <c r="CB79" s="272"/>
      <c r="CC79" s="272"/>
      <c r="CD79" s="272"/>
      <c r="CE79" s="272"/>
      <c r="CF79" s="272"/>
      <c r="CG79" s="272"/>
      <c r="CH79" s="272"/>
      <c r="CI79" s="272"/>
      <c r="CJ79" s="272"/>
      <c r="CK79" s="272"/>
      <c r="CL79" s="272"/>
      <c r="CM79" s="272"/>
      <c r="CN79" s="272"/>
      <c r="CO79" s="206"/>
      <c r="CP79" s="206"/>
      <c r="CQ79" s="206"/>
      <c r="CR79" s="206"/>
      <c r="CS79" s="206"/>
      <c r="CT79" s="206"/>
      <c r="CU79" s="206"/>
      <c r="CV79" s="206"/>
      <c r="CW79" s="206"/>
      <c r="CX79" s="206"/>
      <c r="CY79" s="206"/>
      <c r="CZ79" s="206"/>
      <c r="DA79" s="206"/>
      <c r="DB79" s="206"/>
    </row>
    <row r="80" spans="1:106" x14ac:dyDescent="0.25">
      <c r="A80" s="152"/>
      <c r="B80" s="266" t="s">
        <v>643</v>
      </c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  <c r="AC80" s="266"/>
      <c r="AD80" s="266"/>
      <c r="AE80" s="266"/>
      <c r="AF80" s="266"/>
      <c r="AG80" s="266"/>
      <c r="AH80" s="266"/>
      <c r="AI80" s="266"/>
      <c r="AJ80" s="266"/>
      <c r="AK80" s="266"/>
      <c r="AL80" s="266"/>
      <c r="AM80" s="266"/>
      <c r="AN80" s="266"/>
      <c r="AO80" s="266"/>
      <c r="AP80" s="266"/>
      <c r="AQ80" s="266"/>
      <c r="AR80" s="266"/>
      <c r="AS80" s="266"/>
      <c r="AT80" s="266"/>
      <c r="AU80" s="266"/>
      <c r="AV80" s="266"/>
      <c r="AW80" s="266"/>
      <c r="AX80" s="266"/>
      <c r="AY80" s="266"/>
      <c r="AZ80" s="266"/>
      <c r="BA80" s="266"/>
      <c r="BB80" s="266"/>
      <c r="BC80" s="266"/>
      <c r="BD80" s="266"/>
      <c r="BE80" s="266"/>
      <c r="BF80" s="266"/>
      <c r="BG80" s="266"/>
      <c r="BH80" s="266"/>
      <c r="BI80" s="266"/>
      <c r="BJ80" s="266"/>
      <c r="BK80" s="266"/>
      <c r="BL80" s="266"/>
      <c r="BM80" s="152"/>
      <c r="BN80" s="152"/>
      <c r="BO80" s="232"/>
      <c r="BP80" s="232"/>
      <c r="BQ80" s="232"/>
      <c r="BR80" s="232"/>
      <c r="BS80" s="232"/>
      <c r="BT80" s="232"/>
      <c r="BU80" s="232"/>
      <c r="BV80" s="232"/>
      <c r="BW80" s="232"/>
      <c r="BX80" s="232"/>
      <c r="BY80" s="232"/>
      <c r="BZ80" s="152"/>
      <c r="CA80" s="152"/>
      <c r="CB80" s="228" t="str">
        <f>CB29</f>
        <v>Дубяга Е.Л.</v>
      </c>
      <c r="CC80" s="228"/>
      <c r="CD80" s="228"/>
      <c r="CE80" s="228"/>
      <c r="CF80" s="228"/>
      <c r="CG80" s="228"/>
      <c r="CH80" s="228"/>
      <c r="CI80" s="228"/>
      <c r="CJ80" s="228"/>
      <c r="CK80" s="228"/>
      <c r="CL80" s="228"/>
      <c r="CM80" s="228"/>
      <c r="CN80" s="228"/>
      <c r="CO80" s="228"/>
      <c r="CP80" s="228"/>
      <c r="CQ80" s="228"/>
      <c r="CR80" s="228"/>
      <c r="CS80" s="228"/>
      <c r="CT80" s="228"/>
      <c r="CU80" s="228"/>
      <c r="CV80" s="228"/>
      <c r="CW80" s="228"/>
      <c r="CX80" s="228"/>
      <c r="CY80" s="228"/>
      <c r="CZ80" s="228"/>
      <c r="DA80" s="228"/>
      <c r="DB80" s="228"/>
    </row>
    <row r="81" spans="1:106" s="142" customFormat="1" ht="11.25" x14ac:dyDescent="0.2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224" t="s">
        <v>15</v>
      </c>
      <c r="BP81" s="224"/>
      <c r="BQ81" s="224"/>
      <c r="BR81" s="224"/>
      <c r="BS81" s="224"/>
      <c r="BT81" s="224"/>
      <c r="BU81" s="224"/>
      <c r="BV81" s="224"/>
      <c r="BW81" s="224"/>
      <c r="BX81" s="224"/>
      <c r="BY81" s="224"/>
      <c r="BZ81" s="159"/>
      <c r="CA81" s="159"/>
      <c r="CB81" s="224" t="s">
        <v>52</v>
      </c>
      <c r="CC81" s="224"/>
      <c r="CD81" s="224"/>
      <c r="CE81" s="224"/>
      <c r="CF81" s="224"/>
      <c r="CG81" s="224"/>
      <c r="CH81" s="224"/>
      <c r="CI81" s="224"/>
      <c r="CJ81" s="224"/>
      <c r="CK81" s="224"/>
      <c r="CL81" s="224"/>
      <c r="CM81" s="224"/>
      <c r="CN81" s="224"/>
      <c r="CO81" s="224"/>
      <c r="CP81" s="224"/>
      <c r="CQ81" s="224"/>
      <c r="CR81" s="224"/>
      <c r="CS81" s="224"/>
      <c r="CT81" s="224"/>
      <c r="CU81" s="224"/>
      <c r="CV81" s="224"/>
      <c r="CW81" s="224"/>
      <c r="CX81" s="224"/>
      <c r="CY81" s="224"/>
      <c r="CZ81" s="224"/>
      <c r="DA81" s="224"/>
      <c r="DB81" s="224"/>
    </row>
    <row r="82" spans="1:106" s="142" customFormat="1" ht="11.25" x14ac:dyDescent="0.2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59"/>
      <c r="CA82" s="159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  <c r="CT82" s="190"/>
      <c r="CU82" s="190"/>
      <c r="CV82" s="190"/>
      <c r="CW82" s="190"/>
      <c r="CX82" s="190"/>
      <c r="CY82" s="190"/>
      <c r="CZ82" s="190"/>
      <c r="DA82" s="190"/>
      <c r="DB82" s="190"/>
    </row>
    <row r="83" spans="1:106" x14ac:dyDescent="0.25">
      <c r="A83" s="175"/>
      <c r="B83" s="231" t="s">
        <v>42</v>
      </c>
      <c r="C83" s="231"/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31"/>
      <c r="Q83" s="231"/>
      <c r="R83" s="231"/>
      <c r="S83" s="231"/>
      <c r="T83" s="231"/>
      <c r="U83" s="231"/>
      <c r="V83" s="231"/>
      <c r="W83" s="231"/>
      <c r="X83" s="231"/>
      <c r="Y83" s="231"/>
      <c r="Z83" s="231"/>
      <c r="AA83" s="226" t="str">
        <f>AA25</f>
        <v>Начальник участка АСУ ТП</v>
      </c>
      <c r="AB83" s="226"/>
      <c r="AC83" s="226"/>
      <c r="AD83" s="226"/>
      <c r="AE83" s="226"/>
      <c r="AF83" s="226"/>
      <c r="AG83" s="226"/>
      <c r="AH83" s="226"/>
      <c r="AI83" s="226"/>
      <c r="AJ83" s="226"/>
      <c r="AK83" s="226"/>
      <c r="AL83" s="226"/>
      <c r="AM83" s="226"/>
      <c r="AN83" s="226"/>
      <c r="AO83" s="226"/>
      <c r="AP83" s="226"/>
      <c r="AQ83" s="226"/>
      <c r="AR83" s="226"/>
      <c r="AS83" s="226"/>
      <c r="AT83" s="226"/>
      <c r="AU83" s="226"/>
      <c r="AV83" s="226"/>
      <c r="AW83" s="226"/>
      <c r="AX83" s="226"/>
      <c r="AY83" s="226"/>
      <c r="AZ83" s="226"/>
      <c r="BA83" s="226"/>
      <c r="BB83" s="226"/>
      <c r="BC83" s="226"/>
      <c r="BD83" s="226"/>
      <c r="BE83" s="226"/>
      <c r="BF83" s="226"/>
      <c r="BG83" s="226"/>
      <c r="BH83" s="226"/>
      <c r="BI83" s="226"/>
      <c r="BJ83" s="226"/>
      <c r="BK83" s="226"/>
      <c r="BL83" s="226"/>
      <c r="BM83" s="152"/>
      <c r="BN83" s="152"/>
      <c r="BO83" s="232"/>
      <c r="BP83" s="232"/>
      <c r="BQ83" s="232"/>
      <c r="BR83" s="232"/>
      <c r="BS83" s="232"/>
      <c r="BT83" s="232"/>
      <c r="BU83" s="232"/>
      <c r="BV83" s="232"/>
      <c r="BW83" s="232"/>
      <c r="BX83" s="232"/>
      <c r="BY83" s="232"/>
      <c r="BZ83" s="152"/>
      <c r="CA83" s="152"/>
      <c r="CB83" s="228" t="str">
        <f>CB25</f>
        <v>Осмоловский А.В.</v>
      </c>
      <c r="CC83" s="228"/>
      <c r="CD83" s="228"/>
      <c r="CE83" s="228"/>
      <c r="CF83" s="228"/>
      <c r="CG83" s="228"/>
      <c r="CH83" s="228"/>
      <c r="CI83" s="228"/>
      <c r="CJ83" s="228"/>
      <c r="CK83" s="228"/>
      <c r="CL83" s="228"/>
      <c r="CM83" s="228"/>
      <c r="CN83" s="228"/>
      <c r="CO83" s="228"/>
      <c r="CP83" s="228"/>
      <c r="CQ83" s="228"/>
      <c r="CR83" s="228"/>
      <c r="CS83" s="228"/>
      <c r="CT83" s="228"/>
      <c r="CU83" s="228"/>
      <c r="CV83" s="228"/>
      <c r="CW83" s="228"/>
      <c r="CX83" s="228"/>
      <c r="CY83" s="228"/>
      <c r="CZ83" s="228"/>
      <c r="DA83" s="228"/>
      <c r="DB83" s="228"/>
    </row>
    <row r="84" spans="1:106" s="141" customFormat="1" ht="11.25" x14ac:dyDescent="0.25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223" t="s">
        <v>0</v>
      </c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3"/>
      <c r="AW84" s="223"/>
      <c r="AX84" s="223"/>
      <c r="AY84" s="223"/>
      <c r="AZ84" s="223"/>
      <c r="BA84" s="223"/>
      <c r="BB84" s="223"/>
      <c r="BC84" s="223"/>
      <c r="BD84" s="223"/>
      <c r="BE84" s="223"/>
      <c r="BF84" s="223"/>
      <c r="BG84" s="223"/>
      <c r="BH84" s="223"/>
      <c r="BI84" s="223"/>
      <c r="BJ84" s="223"/>
      <c r="BK84" s="223"/>
      <c r="BL84" s="223"/>
      <c r="BM84" s="159"/>
      <c r="BN84" s="159"/>
      <c r="BO84" s="224" t="s">
        <v>15</v>
      </c>
      <c r="BP84" s="224"/>
      <c r="BQ84" s="224"/>
      <c r="BR84" s="224"/>
      <c r="BS84" s="224"/>
      <c r="BT84" s="224"/>
      <c r="BU84" s="224"/>
      <c r="BV84" s="224"/>
      <c r="BW84" s="224"/>
      <c r="BX84" s="224"/>
      <c r="BY84" s="224"/>
      <c r="BZ84" s="159"/>
      <c r="CA84" s="159"/>
      <c r="CB84" s="224" t="s">
        <v>52</v>
      </c>
      <c r="CC84" s="224"/>
      <c r="CD84" s="224"/>
      <c r="CE84" s="224"/>
      <c r="CF84" s="224"/>
      <c r="CG84" s="224"/>
      <c r="CH84" s="224"/>
      <c r="CI84" s="224"/>
      <c r="CJ84" s="224"/>
      <c r="CK84" s="224"/>
      <c r="CL84" s="224"/>
      <c r="CM84" s="224"/>
      <c r="CN84" s="224"/>
      <c r="CO84" s="224"/>
      <c r="CP84" s="224"/>
      <c r="CQ84" s="224"/>
      <c r="CR84" s="224"/>
      <c r="CS84" s="224"/>
      <c r="CT84" s="224"/>
      <c r="CU84" s="224"/>
      <c r="CV84" s="224"/>
      <c r="CW84" s="224"/>
      <c r="CX84" s="224"/>
      <c r="CY84" s="224"/>
      <c r="CZ84" s="224"/>
      <c r="DA84" s="224"/>
      <c r="DB84" s="224"/>
    </row>
    <row r="85" spans="1:106" s="142" customFormat="1" ht="11.25" x14ac:dyDescent="0.2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  <c r="BO85" s="190"/>
      <c r="BP85" s="190"/>
      <c r="BQ85" s="190"/>
      <c r="BR85" s="190"/>
      <c r="BS85" s="190"/>
      <c r="BT85" s="190"/>
      <c r="BU85" s="190"/>
      <c r="BV85" s="190"/>
      <c r="BW85" s="190"/>
      <c r="BX85" s="190"/>
      <c r="BY85" s="190"/>
      <c r="BZ85" s="159"/>
      <c r="CA85" s="159"/>
      <c r="CB85" s="190"/>
      <c r="CC85" s="190"/>
      <c r="CD85" s="190"/>
      <c r="CE85" s="190"/>
      <c r="CF85" s="190"/>
      <c r="CG85" s="190"/>
      <c r="CH85" s="190"/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  <c r="CT85" s="190"/>
      <c r="CU85" s="190"/>
      <c r="CV85" s="190"/>
      <c r="CW85" s="190"/>
      <c r="CX85" s="190"/>
      <c r="CY85" s="190"/>
      <c r="CZ85" s="190"/>
      <c r="DA85" s="190"/>
      <c r="DB85" s="190"/>
    </row>
    <row r="86" spans="1:106" s="142" customFormat="1" ht="11.25" x14ac:dyDescent="0.2">
      <c r="A86" s="161"/>
      <c r="B86" s="161" t="s">
        <v>622</v>
      </c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  <c r="BM86" s="161"/>
      <c r="BN86" s="161"/>
      <c r="BO86" s="161"/>
      <c r="BP86" s="161"/>
      <c r="BQ86" s="161"/>
      <c r="BR86" s="161"/>
      <c r="BS86" s="161"/>
      <c r="BT86" s="161"/>
      <c r="BU86" s="161"/>
      <c r="BV86" s="161"/>
      <c r="BW86" s="161"/>
      <c r="BX86" s="161"/>
      <c r="BY86" s="161"/>
      <c r="BZ86" s="161"/>
      <c r="CA86" s="161"/>
      <c r="CB86" s="161"/>
      <c r="CC86" s="161"/>
      <c r="CD86" s="161"/>
      <c r="CE86" s="161"/>
      <c r="CF86" s="161"/>
      <c r="CG86" s="161"/>
      <c r="CH86" s="161"/>
      <c r="CI86" s="161"/>
      <c r="CJ86" s="161"/>
      <c r="CK86" s="161"/>
      <c r="CL86" s="161"/>
      <c r="CM86" s="161"/>
      <c r="CN86" s="161"/>
      <c r="CO86" s="161"/>
      <c r="CP86" s="161"/>
      <c r="CQ86" s="161"/>
      <c r="CR86" s="161"/>
      <c r="CS86" s="161"/>
      <c r="CT86" s="161"/>
      <c r="CU86" s="161"/>
      <c r="CV86" s="161"/>
      <c r="CW86" s="161"/>
      <c r="CX86" s="161"/>
      <c r="CY86" s="161"/>
      <c r="CZ86" s="161"/>
      <c r="DA86" s="161"/>
      <c r="DB86" s="161"/>
    </row>
    <row r="87" spans="1:106" s="142" customFormat="1" ht="11.25" x14ac:dyDescent="0.2">
      <c r="A87" s="161"/>
      <c r="B87" s="161" t="s">
        <v>623</v>
      </c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1"/>
      <c r="BF87" s="161"/>
      <c r="BG87" s="161"/>
      <c r="BH87" s="161"/>
      <c r="BI87" s="161"/>
      <c r="BJ87" s="161"/>
      <c r="BK87" s="161"/>
      <c r="BL87" s="161"/>
      <c r="BM87" s="161"/>
      <c r="BN87" s="161"/>
      <c r="BO87" s="161"/>
      <c r="BP87" s="161"/>
      <c r="BQ87" s="161"/>
      <c r="BR87" s="161"/>
      <c r="BS87" s="161"/>
      <c r="BT87" s="161"/>
      <c r="BU87" s="161"/>
      <c r="BV87" s="161"/>
      <c r="BW87" s="161"/>
      <c r="BX87" s="161"/>
      <c r="BY87" s="161"/>
      <c r="BZ87" s="161"/>
      <c r="CA87" s="161"/>
      <c r="CB87" s="161"/>
      <c r="CC87" s="161"/>
      <c r="CD87" s="161"/>
      <c r="CE87" s="161"/>
      <c r="CF87" s="161"/>
      <c r="CG87" s="161"/>
      <c r="CH87" s="161"/>
      <c r="CI87" s="161"/>
      <c r="CJ87" s="161"/>
      <c r="CK87" s="161"/>
      <c r="CL87" s="161"/>
      <c r="CM87" s="161"/>
      <c r="CN87" s="161"/>
      <c r="CO87" s="161"/>
      <c r="CP87" s="161"/>
      <c r="CQ87" s="161"/>
      <c r="CR87" s="161"/>
      <c r="CS87" s="161"/>
      <c r="CT87" s="161"/>
      <c r="CU87" s="161"/>
      <c r="CV87" s="161"/>
      <c r="CW87" s="161"/>
      <c r="CX87" s="161"/>
      <c r="CY87" s="161"/>
      <c r="CZ87" s="161"/>
      <c r="DA87" s="161"/>
      <c r="DB87" s="161"/>
    </row>
  </sheetData>
  <mergeCells count="214">
    <mergeCell ref="BQ3:DB3"/>
    <mergeCell ref="B6:AZ6"/>
    <mergeCell ref="BQ6:DB6"/>
    <mergeCell ref="BQ7:CA7"/>
    <mergeCell ref="CB7:DB7"/>
    <mergeCell ref="BQ8:CA8"/>
    <mergeCell ref="CB8:DB8"/>
    <mergeCell ref="BQ4:DB4"/>
    <mergeCell ref="B5:AZ5"/>
    <mergeCell ref="BQ5:DB5"/>
    <mergeCell ref="B14:DB14"/>
    <mergeCell ref="B15:DB15"/>
    <mergeCell ref="B17:BA17"/>
    <mergeCell ref="BB17:BW17"/>
    <mergeCell ref="BX17:DB17"/>
    <mergeCell ref="B19:Z19"/>
    <mergeCell ref="AA19:BL19"/>
    <mergeCell ref="CB19:DB19"/>
    <mergeCell ref="BR9:BV9"/>
    <mergeCell ref="BX9:CS9"/>
    <mergeCell ref="CT9:DB9"/>
    <mergeCell ref="B12:AN12"/>
    <mergeCell ref="BF11:CA11"/>
    <mergeCell ref="BF12:CA12"/>
    <mergeCell ref="AP11:BE11"/>
    <mergeCell ref="AP12:BE12"/>
    <mergeCell ref="B23:Z23"/>
    <mergeCell ref="AA23:BL23"/>
    <mergeCell ref="CB23:DB23"/>
    <mergeCell ref="AA24:BL24"/>
    <mergeCell ref="CB24:DB24"/>
    <mergeCell ref="AA25:BL25"/>
    <mergeCell ref="CB25:DB25"/>
    <mergeCell ref="AA20:BL20"/>
    <mergeCell ref="CB20:DB20"/>
    <mergeCell ref="B21:Z21"/>
    <mergeCell ref="AA21:BL21"/>
    <mergeCell ref="CB21:DB21"/>
    <mergeCell ref="AA22:BL22"/>
    <mergeCell ref="CB22:DB22"/>
    <mergeCell ref="AA29:BL29"/>
    <mergeCell ref="CB29:DB29"/>
    <mergeCell ref="AA30:BL30"/>
    <mergeCell ref="CB30:DB30"/>
    <mergeCell ref="AA31:BL31"/>
    <mergeCell ref="CB31:DB31"/>
    <mergeCell ref="AA26:BL26"/>
    <mergeCell ref="CB26:DB26"/>
    <mergeCell ref="AA27:BL27"/>
    <mergeCell ref="CB27:DB27"/>
    <mergeCell ref="AA28:BL28"/>
    <mergeCell ref="CB28:DB28"/>
    <mergeCell ref="B37:AM37"/>
    <mergeCell ref="AN37:BR37"/>
    <mergeCell ref="B38:AM38"/>
    <mergeCell ref="AN38:BR38"/>
    <mergeCell ref="B39:AM39"/>
    <mergeCell ref="AN39:BR39"/>
    <mergeCell ref="AA32:BL32"/>
    <mergeCell ref="CB32:DB32"/>
    <mergeCell ref="B33:DB33"/>
    <mergeCell ref="B35:DB35"/>
    <mergeCell ref="B36:DB36"/>
    <mergeCell ref="B34:DB34"/>
    <mergeCell ref="B40:AM40"/>
    <mergeCell ref="AN40:BR40"/>
    <mergeCell ref="B43:AE44"/>
    <mergeCell ref="AF43:AO44"/>
    <mergeCell ref="AP43:BC44"/>
    <mergeCell ref="BD43:BK44"/>
    <mergeCell ref="BL43:BX44"/>
    <mergeCell ref="BY43:CR43"/>
    <mergeCell ref="CS43:DB44"/>
    <mergeCell ref="BY44:CH44"/>
    <mergeCell ref="CI44:CR44"/>
    <mergeCell ref="B41:Z41"/>
    <mergeCell ref="AB41:DB41"/>
    <mergeCell ref="B45:AE45"/>
    <mergeCell ref="AF45:AO45"/>
    <mergeCell ref="AP45:BC45"/>
    <mergeCell ref="BD45:BK45"/>
    <mergeCell ref="BL45:BX45"/>
    <mergeCell ref="BY45:CH45"/>
    <mergeCell ref="CI45:CR45"/>
    <mergeCell ref="CS45:DB45"/>
    <mergeCell ref="B46:I46"/>
    <mergeCell ref="J46:Q46"/>
    <mergeCell ref="AF46:AO50"/>
    <mergeCell ref="AP46:BC50"/>
    <mergeCell ref="BD46:BK46"/>
    <mergeCell ref="BL46:BX46"/>
    <mergeCell ref="BY46:CH46"/>
    <mergeCell ref="CI46:CR46"/>
    <mergeCell ref="CI48:CR48"/>
    <mergeCell ref="CS48:DB48"/>
    <mergeCell ref="BD49:BK49"/>
    <mergeCell ref="BL49:BX49"/>
    <mergeCell ref="BY49:CH49"/>
    <mergeCell ref="CI49:CR49"/>
    <mergeCell ref="CS49:DB49"/>
    <mergeCell ref="CS46:DB46"/>
    <mergeCell ref="BY55:CH55"/>
    <mergeCell ref="CI55:CR55"/>
    <mergeCell ref="CS55:DB55"/>
    <mergeCell ref="B47:AE50"/>
    <mergeCell ref="BD47:BK47"/>
    <mergeCell ref="BL47:BX47"/>
    <mergeCell ref="BY47:CH47"/>
    <mergeCell ref="CI47:CR47"/>
    <mergeCell ref="CS47:DB47"/>
    <mergeCell ref="BD48:BK48"/>
    <mergeCell ref="BL48:BX48"/>
    <mergeCell ref="BY48:CH48"/>
    <mergeCell ref="BD50:BK50"/>
    <mergeCell ref="BL50:BX50"/>
    <mergeCell ref="BY50:CH50"/>
    <mergeCell ref="CI50:CR50"/>
    <mergeCell ref="CS50:DB50"/>
    <mergeCell ref="CB60:DB60"/>
    <mergeCell ref="AA61:BL61"/>
    <mergeCell ref="BO61:BY61"/>
    <mergeCell ref="CB61:DB61"/>
    <mergeCell ref="BL53:BX53"/>
    <mergeCell ref="BY53:CH53"/>
    <mergeCell ref="CI53:CR53"/>
    <mergeCell ref="CS53:DB53"/>
    <mergeCell ref="BL54:BX54"/>
    <mergeCell ref="BY54:CH54"/>
    <mergeCell ref="CI54:CR54"/>
    <mergeCell ref="CS54:DB54"/>
    <mergeCell ref="B51:AO55"/>
    <mergeCell ref="AP51:BC55"/>
    <mergeCell ref="CI51:CR51"/>
    <mergeCell ref="CS51:DB51"/>
    <mergeCell ref="BL52:BX52"/>
    <mergeCell ref="BY52:CH52"/>
    <mergeCell ref="CI52:CR52"/>
    <mergeCell ref="CS52:DB52"/>
    <mergeCell ref="BD51:BK55"/>
    <mergeCell ref="BL51:BX51"/>
    <mergeCell ref="BY51:CH51"/>
    <mergeCell ref="BL55:BX55"/>
    <mergeCell ref="AF58:DB58"/>
    <mergeCell ref="AA66:BL66"/>
    <mergeCell ref="BO66:BY66"/>
    <mergeCell ref="CB66:DB66"/>
    <mergeCell ref="AA67:BL67"/>
    <mergeCell ref="BO67:BY67"/>
    <mergeCell ref="CB67:DB67"/>
    <mergeCell ref="B64:Z64"/>
    <mergeCell ref="AA64:BL64"/>
    <mergeCell ref="BO64:BY64"/>
    <mergeCell ref="CB64:DB64"/>
    <mergeCell ref="AA65:BL65"/>
    <mergeCell ref="BO65:BY65"/>
    <mergeCell ref="CB65:DB65"/>
    <mergeCell ref="B62:Z62"/>
    <mergeCell ref="AA62:BL62"/>
    <mergeCell ref="BO62:BY62"/>
    <mergeCell ref="CB62:DB62"/>
    <mergeCell ref="AA63:BL63"/>
    <mergeCell ref="BO63:BY63"/>
    <mergeCell ref="CB63:DB63"/>
    <mergeCell ref="B60:Z60"/>
    <mergeCell ref="AA60:BL60"/>
    <mergeCell ref="BO60:BY60"/>
    <mergeCell ref="R46:AE46"/>
    <mergeCell ref="BQ1:DB1"/>
    <mergeCell ref="BQ2:DB2"/>
    <mergeCell ref="B80:BL80"/>
    <mergeCell ref="BO80:BY80"/>
    <mergeCell ref="CB80:DB80"/>
    <mergeCell ref="B77:DB77"/>
    <mergeCell ref="B78:W78"/>
    <mergeCell ref="X78:DB78"/>
    <mergeCell ref="B75:Z75"/>
    <mergeCell ref="AA75:BL75"/>
    <mergeCell ref="BO75:BY75"/>
    <mergeCell ref="CB75:DB75"/>
    <mergeCell ref="AA76:BL76"/>
    <mergeCell ref="BO76:BY76"/>
    <mergeCell ref="CB76:DB76"/>
    <mergeCell ref="AA72:BL72"/>
    <mergeCell ref="BO72:BY72"/>
    <mergeCell ref="CB72:DB72"/>
    <mergeCell ref="AA73:BL73"/>
    <mergeCell ref="BO73:BY73"/>
    <mergeCell ref="CB73:DB73"/>
    <mergeCell ref="AA70:BL70"/>
    <mergeCell ref="BO70:BY70"/>
    <mergeCell ref="B57:AC57"/>
    <mergeCell ref="AD57:DB57"/>
    <mergeCell ref="B74:DB74"/>
    <mergeCell ref="AL79:CN79"/>
    <mergeCell ref="B83:Z83"/>
    <mergeCell ref="AA83:BL83"/>
    <mergeCell ref="BO83:BY83"/>
    <mergeCell ref="CB83:DB83"/>
    <mergeCell ref="AA84:BL84"/>
    <mergeCell ref="BO84:BY84"/>
    <mergeCell ref="CB84:DB84"/>
    <mergeCell ref="BO81:BY81"/>
    <mergeCell ref="CB81:DB81"/>
    <mergeCell ref="CB70:DB70"/>
    <mergeCell ref="AA71:BL71"/>
    <mergeCell ref="BO71:BY71"/>
    <mergeCell ref="CB71:DB71"/>
    <mergeCell ref="AA68:BL68"/>
    <mergeCell ref="BO68:BY68"/>
    <mergeCell ref="CB68:DB68"/>
    <mergeCell ref="AA69:BL69"/>
    <mergeCell ref="BO69:BY69"/>
    <mergeCell ref="CB69:DB69"/>
    <mergeCell ref="B58:AD58"/>
  </mergeCells>
  <dataValidations count="6">
    <dataValidation type="list" allowBlank="1" showInputMessage="1" showErrorMessage="1" sqref="CB7:DB7" xr:uid="{92737DAB-8E57-4BB5-BEFF-60DFB32D856C}">
      <formula1>УТВЕРЖДАЮ</formula1>
    </dataValidation>
    <dataValidation type="list" allowBlank="1" showInputMessage="1" showErrorMessage="1" sqref="CB19:DB19" xr:uid="{6CC9A86B-E41F-4562-B2D2-2DBE6D1E44B3}">
      <formula1>УТВЕРЖДАЮ_Смета</formula1>
    </dataValidation>
    <dataValidation type="list" allowBlank="1" showInputMessage="1" showErrorMessage="1" sqref="CB21:DB21" xr:uid="{DD651BC9-5169-43D7-B1BC-2253A37B9505}">
      <formula1>ОМТС_1</formula1>
    </dataValidation>
    <dataValidation type="list" allowBlank="1" showInputMessage="1" showErrorMessage="1" sqref="CB23:DB23" xr:uid="{4323B6B7-DC2A-43CC-88F1-FFCE29975DDA}">
      <formula1>ЦТАИ_1</formula1>
    </dataValidation>
    <dataValidation type="list" allowBlank="1" showInputMessage="1" showErrorMessage="1" sqref="CB25:DB25" xr:uid="{6BEA85A3-E32C-4BB5-84E5-8E9ABFAFE918}">
      <formula1>АСУТП_1</formula1>
    </dataValidation>
    <dataValidation type="list" allowBlank="1" showInputMessage="1" showErrorMessage="1" sqref="CB27:DB27 CB29:DB29" xr:uid="{98911B66-C3C4-47BE-BC95-1D8FB307FE7F}">
      <formula1>УБНФУО_1</formula1>
    </dataValidation>
  </dataValidations>
  <pageMargins left="0.78740157480314965" right="0.39370078740157483" top="0.39370078740157483" bottom="0.39370078740157483" header="0.39370078740157483" footer="0.39370078740157483"/>
  <pageSetup paperSize="9" scale="99" orientation="portrait" r:id="rId1"/>
  <rowBreaks count="1" manualBreakCount="1">
    <brk id="5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53E6-C03F-4855-9A7C-15EB6B4F48FD}">
  <sheetPr>
    <tabColor rgb="FFFFC000"/>
  </sheetPr>
  <dimension ref="A1:DJ43"/>
  <sheetViews>
    <sheetView view="pageBreakPreview" zoomScaleNormal="100" zoomScaleSheetLayoutView="100" workbookViewId="0"/>
  </sheetViews>
  <sheetFormatPr defaultColWidth="0.85546875" defaultRowHeight="15" x14ac:dyDescent="0.25"/>
  <cols>
    <col min="1" max="16384" width="0.85546875" style="137"/>
  </cols>
  <sheetData>
    <row r="1" spans="1:114" s="3" customFormat="1" x14ac:dyDescent="0.25">
      <c r="A1" s="151"/>
      <c r="B1" s="232" t="s">
        <v>554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336" t="s">
        <v>43</v>
      </c>
      <c r="BR1" s="336"/>
      <c r="BS1" s="336"/>
      <c r="BT1" s="336"/>
      <c r="BU1" s="336"/>
      <c r="BV1" s="336"/>
      <c r="BW1" s="336"/>
      <c r="BX1" s="336"/>
      <c r="BY1" s="336"/>
      <c r="BZ1" s="336"/>
      <c r="CA1" s="336"/>
      <c r="CB1" s="336"/>
      <c r="CC1" s="336"/>
      <c r="CD1" s="336"/>
      <c r="CE1" s="336"/>
      <c r="CF1" s="336"/>
      <c r="CG1" s="336"/>
      <c r="CH1" s="336"/>
      <c r="CI1" s="336"/>
      <c r="CJ1" s="336"/>
      <c r="CK1" s="336"/>
      <c r="CL1" s="336"/>
      <c r="CM1" s="336"/>
      <c r="CN1" s="336"/>
      <c r="CO1" s="336"/>
      <c r="CP1" s="336"/>
      <c r="CQ1" s="336"/>
      <c r="CR1" s="336"/>
      <c r="CS1" s="336"/>
      <c r="CT1" s="336"/>
      <c r="CU1" s="336"/>
      <c r="CV1" s="336"/>
      <c r="CW1" s="336"/>
      <c r="CX1" s="336"/>
      <c r="CY1" s="336"/>
      <c r="CZ1" s="336"/>
      <c r="DA1" s="336"/>
      <c r="DB1" s="336"/>
    </row>
    <row r="2" spans="1:114" s="3" customFormat="1" ht="12.75" x14ac:dyDescent="0.2">
      <c r="A2" s="151"/>
      <c r="B2" s="223" t="s">
        <v>550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223"/>
      <c r="AZ2" s="223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336" t="s">
        <v>16</v>
      </c>
      <c r="BR2" s="336"/>
      <c r="BS2" s="336"/>
      <c r="BT2" s="336"/>
      <c r="BU2" s="336"/>
      <c r="BV2" s="336"/>
      <c r="BW2" s="336"/>
      <c r="BX2" s="336"/>
      <c r="BY2" s="336"/>
      <c r="BZ2" s="336"/>
      <c r="CA2" s="336"/>
      <c r="CB2" s="336"/>
      <c r="CC2" s="336"/>
      <c r="CD2" s="336"/>
      <c r="CE2" s="336"/>
      <c r="CF2" s="336"/>
      <c r="CG2" s="336"/>
      <c r="CH2" s="336"/>
      <c r="CI2" s="336"/>
      <c r="CJ2" s="336"/>
      <c r="CK2" s="336"/>
      <c r="CL2" s="336"/>
      <c r="CM2" s="336"/>
      <c r="CN2" s="336"/>
      <c r="CO2" s="336"/>
      <c r="CP2" s="336"/>
      <c r="CQ2" s="336"/>
      <c r="CR2" s="336"/>
      <c r="CS2" s="336"/>
      <c r="CT2" s="336"/>
      <c r="CU2" s="336"/>
      <c r="CV2" s="336"/>
      <c r="CW2" s="336"/>
      <c r="CX2" s="336"/>
      <c r="CY2" s="336"/>
      <c r="CZ2" s="336"/>
      <c r="DA2" s="336"/>
      <c r="DB2" s="336"/>
    </row>
    <row r="3" spans="1:114" s="3" customFormat="1" ht="12.75" x14ac:dyDescent="0.2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4"/>
      <c r="BM3" s="194"/>
      <c r="BN3" s="194"/>
      <c r="BO3" s="194"/>
      <c r="BP3" s="194"/>
      <c r="BQ3" s="336" t="s">
        <v>633</v>
      </c>
      <c r="BR3" s="336"/>
      <c r="BS3" s="336"/>
      <c r="BT3" s="336"/>
      <c r="BU3" s="336"/>
      <c r="BV3" s="336"/>
      <c r="BW3" s="336"/>
      <c r="BX3" s="336"/>
      <c r="BY3" s="336"/>
      <c r="BZ3" s="336"/>
      <c r="CA3" s="336"/>
      <c r="CB3" s="336"/>
      <c r="CC3" s="336"/>
      <c r="CD3" s="336"/>
      <c r="CE3" s="336"/>
      <c r="CF3" s="336"/>
      <c r="CG3" s="336"/>
      <c r="CH3" s="336"/>
      <c r="CI3" s="336"/>
      <c r="CJ3" s="336"/>
      <c r="CK3" s="336"/>
      <c r="CL3" s="336"/>
      <c r="CM3" s="336"/>
      <c r="CN3" s="336"/>
      <c r="CO3" s="336"/>
      <c r="CP3" s="336"/>
      <c r="CQ3" s="336"/>
      <c r="CR3" s="336"/>
      <c r="CS3" s="336"/>
      <c r="CT3" s="336"/>
      <c r="CU3" s="336"/>
      <c r="CV3" s="336"/>
      <c r="CW3" s="336"/>
      <c r="CX3" s="336"/>
      <c r="CY3" s="336"/>
      <c r="CZ3" s="336"/>
      <c r="DA3" s="336"/>
      <c r="DB3" s="336"/>
    </row>
    <row r="4" spans="1:114" s="150" customFormat="1" x14ac:dyDescent="0.25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</row>
    <row r="5" spans="1:114" s="150" customFormat="1" x14ac:dyDescent="0.25">
      <c r="A5" s="135"/>
      <c r="B5" s="337" t="s">
        <v>603</v>
      </c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337"/>
      <c r="AU5" s="337"/>
      <c r="AV5" s="337"/>
      <c r="AW5" s="337"/>
      <c r="AX5" s="337"/>
      <c r="AY5" s="337"/>
      <c r="AZ5" s="337"/>
      <c r="BA5" s="337"/>
      <c r="BB5" s="337"/>
      <c r="BC5" s="338">
        <f>Сводная!C8</f>
        <v>0</v>
      </c>
      <c r="BD5" s="338"/>
      <c r="BE5" s="338"/>
      <c r="BF5" s="338"/>
      <c r="BG5" s="338"/>
      <c r="BH5" s="338"/>
      <c r="BI5" s="338"/>
      <c r="BJ5" s="338"/>
      <c r="BK5" s="338"/>
      <c r="BL5" s="338"/>
      <c r="BM5" s="338"/>
      <c r="BN5" s="338"/>
      <c r="BO5" s="338"/>
      <c r="BP5" s="338"/>
      <c r="BQ5" s="338"/>
      <c r="BR5" s="338"/>
      <c r="BS5" s="338"/>
      <c r="BT5" s="338"/>
      <c r="BU5" s="334" t="s">
        <v>19</v>
      </c>
      <c r="BV5" s="334"/>
      <c r="BW5" s="334"/>
      <c r="BX5" s="334"/>
      <c r="BY5" s="338">
        <f>Сводная!C9</f>
        <v>0</v>
      </c>
      <c r="BZ5" s="338"/>
      <c r="CA5" s="338"/>
      <c r="CB5" s="338"/>
      <c r="CC5" s="338"/>
      <c r="CD5" s="338"/>
      <c r="CE5" s="338"/>
      <c r="CF5" s="338"/>
      <c r="CG5" s="338"/>
      <c r="CH5" s="338"/>
      <c r="CI5" s="338"/>
      <c r="CJ5" s="338"/>
      <c r="CK5" s="338"/>
      <c r="CL5" s="338"/>
      <c r="CM5" s="338"/>
      <c r="CN5" s="338"/>
      <c r="CO5" s="338"/>
      <c r="CP5" s="338"/>
      <c r="CQ5" s="338"/>
      <c r="CR5" s="338"/>
      <c r="CS5" s="338"/>
      <c r="CT5" s="338"/>
      <c r="CU5" s="338"/>
      <c r="CV5" s="338"/>
      <c r="CW5" s="338"/>
      <c r="CX5" s="338"/>
      <c r="CY5" s="338"/>
      <c r="CZ5" s="338"/>
      <c r="DA5" s="338"/>
      <c r="DB5" s="338"/>
      <c r="DC5" s="213"/>
      <c r="DD5" s="213"/>
      <c r="DE5" s="213"/>
      <c r="DF5" s="213"/>
      <c r="DG5" s="213"/>
      <c r="DH5" s="213"/>
      <c r="DI5" s="213"/>
      <c r="DJ5" s="213"/>
    </row>
    <row r="6" spans="1:114" s="182" customFormat="1" ht="8.25" x14ac:dyDescent="0.15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  <c r="CD6" s="183"/>
      <c r="CE6" s="183"/>
      <c r="CF6" s="183"/>
      <c r="CG6" s="183"/>
      <c r="CH6" s="183"/>
      <c r="CI6" s="183"/>
      <c r="CJ6" s="183"/>
      <c r="CK6" s="183"/>
      <c r="CL6" s="183"/>
      <c r="CM6" s="183"/>
      <c r="CN6" s="183"/>
      <c r="CO6" s="183"/>
      <c r="CP6" s="183"/>
      <c r="CQ6" s="183"/>
      <c r="CR6" s="183"/>
      <c r="CS6" s="183"/>
      <c r="CT6" s="183"/>
      <c r="CU6" s="183"/>
      <c r="CV6" s="183"/>
      <c r="CW6" s="183"/>
      <c r="CX6" s="183"/>
      <c r="CY6" s="183"/>
      <c r="CZ6" s="183"/>
      <c r="DA6" s="183"/>
      <c r="DB6" s="183"/>
    </row>
    <row r="7" spans="1:114" s="150" customFormat="1" x14ac:dyDescent="0.25">
      <c r="A7" s="135"/>
      <c r="B7" s="334" t="s">
        <v>589</v>
      </c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334"/>
      <c r="Z7" s="334"/>
      <c r="AA7" s="334"/>
      <c r="AB7" s="334"/>
      <c r="AC7" s="334"/>
      <c r="AD7" s="334"/>
      <c r="AE7" s="334"/>
      <c r="AF7" s="334"/>
      <c r="AG7" s="334"/>
      <c r="AH7" s="334"/>
      <c r="AI7" s="334"/>
      <c r="AJ7" s="334"/>
      <c r="AK7" s="334"/>
      <c r="AL7" s="334"/>
      <c r="AM7" s="334"/>
      <c r="AN7" s="334"/>
      <c r="AO7" s="334"/>
      <c r="AP7" s="334"/>
      <c r="AQ7" s="334"/>
      <c r="AR7" s="334"/>
      <c r="AS7" s="334"/>
      <c r="AT7" s="334"/>
      <c r="AU7" s="334"/>
      <c r="AV7" s="334"/>
      <c r="AW7" s="334"/>
      <c r="AX7" s="334"/>
      <c r="AY7" s="334"/>
      <c r="AZ7" s="334"/>
      <c r="BA7" s="334"/>
      <c r="BB7" s="334"/>
      <c r="BC7" s="334"/>
      <c r="BD7" s="334"/>
      <c r="BE7" s="334"/>
      <c r="BF7" s="334"/>
      <c r="BG7" s="334"/>
      <c r="BH7" s="334"/>
      <c r="BI7" s="334"/>
      <c r="BJ7" s="334"/>
      <c r="BK7" s="334"/>
      <c r="BL7" s="334"/>
      <c r="BM7" s="334"/>
      <c r="BN7" s="334"/>
      <c r="BO7" s="334"/>
      <c r="BP7" s="334"/>
      <c r="BQ7" s="334"/>
      <c r="BR7" s="334"/>
      <c r="BS7" s="334"/>
      <c r="BT7" s="334"/>
      <c r="BU7" s="334"/>
      <c r="BV7" s="334"/>
      <c r="BW7" s="334"/>
      <c r="BX7" s="334"/>
      <c r="BY7" s="334"/>
      <c r="BZ7" s="334"/>
      <c r="CA7" s="334"/>
      <c r="CB7" s="334"/>
      <c r="CC7" s="334"/>
      <c r="CD7" s="334"/>
      <c r="CE7" s="334"/>
      <c r="CF7" s="334"/>
      <c r="CG7" s="334"/>
      <c r="CH7" s="334"/>
      <c r="CI7" s="334"/>
      <c r="CJ7" s="334"/>
      <c r="CK7" s="334"/>
      <c r="CL7" s="334"/>
      <c r="CM7" s="334"/>
      <c r="CN7" s="334"/>
      <c r="CO7" s="334"/>
      <c r="CP7" s="334"/>
      <c r="CQ7" s="334"/>
      <c r="CR7" s="334"/>
      <c r="CS7" s="334"/>
      <c r="CT7" s="334"/>
      <c r="CU7" s="334"/>
      <c r="CV7" s="334"/>
      <c r="CW7" s="334"/>
      <c r="CX7" s="334"/>
      <c r="CY7" s="334"/>
      <c r="CZ7" s="334"/>
      <c r="DA7" s="334"/>
      <c r="DB7" s="334"/>
    </row>
    <row r="8" spans="1:114" s="150" customFormat="1" x14ac:dyDescent="0.25">
      <c r="A8" s="135"/>
      <c r="B8" s="334" t="s">
        <v>590</v>
      </c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4"/>
      <c r="AC8" s="334"/>
      <c r="AD8" s="334"/>
      <c r="AE8" s="334"/>
      <c r="AF8" s="334"/>
      <c r="AG8" s="334"/>
      <c r="AH8" s="334"/>
      <c r="AI8" s="334"/>
      <c r="AJ8" s="334"/>
      <c r="AK8" s="334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4"/>
      <c r="AX8" s="334"/>
      <c r="AY8" s="334"/>
      <c r="AZ8" s="334"/>
      <c r="BA8" s="334"/>
      <c r="BB8" s="334"/>
      <c r="BC8" s="334"/>
      <c r="BD8" s="334"/>
      <c r="BE8" s="334"/>
      <c r="BF8" s="334"/>
      <c r="BG8" s="334"/>
      <c r="BH8" s="334"/>
      <c r="BI8" s="334"/>
      <c r="BJ8" s="334"/>
      <c r="BK8" s="334"/>
      <c r="BL8" s="334"/>
      <c r="BM8" s="334"/>
      <c r="BN8" s="334"/>
      <c r="BO8" s="334"/>
      <c r="BP8" s="334"/>
      <c r="BQ8" s="334"/>
      <c r="BR8" s="334"/>
      <c r="BS8" s="334"/>
      <c r="BT8" s="334"/>
      <c r="BU8" s="334"/>
      <c r="BV8" s="334"/>
      <c r="BW8" s="334"/>
      <c r="BX8" s="334"/>
      <c r="BY8" s="334"/>
      <c r="BZ8" s="334"/>
      <c r="CA8" s="334"/>
      <c r="CB8" s="334"/>
      <c r="CC8" s="334"/>
      <c r="CD8" s="334"/>
      <c r="CE8" s="334"/>
      <c r="CF8" s="334"/>
      <c r="CG8" s="334"/>
      <c r="CH8" s="334"/>
      <c r="CI8" s="334"/>
      <c r="CJ8" s="334"/>
      <c r="CK8" s="334"/>
      <c r="CL8" s="334"/>
      <c r="CM8" s="334"/>
      <c r="CN8" s="334"/>
      <c r="CO8" s="334"/>
      <c r="CP8" s="334"/>
      <c r="CQ8" s="334"/>
      <c r="CR8" s="334"/>
      <c r="CS8" s="334"/>
      <c r="CT8" s="334"/>
      <c r="CU8" s="334"/>
      <c r="CV8" s="334"/>
      <c r="CW8" s="334"/>
      <c r="CX8" s="334"/>
      <c r="CY8" s="334"/>
      <c r="CZ8" s="334"/>
      <c r="DA8" s="334"/>
      <c r="DB8" s="334"/>
    </row>
    <row r="9" spans="1:114" s="150" customFormat="1" x14ac:dyDescent="0.25">
      <c r="A9" s="135"/>
      <c r="B9" s="334" t="s">
        <v>591</v>
      </c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34"/>
      <c r="Z9" s="334"/>
      <c r="AA9" s="334"/>
      <c r="AB9" s="334"/>
      <c r="AC9" s="334"/>
      <c r="AD9" s="334"/>
      <c r="AE9" s="334"/>
      <c r="AF9" s="334"/>
      <c r="AG9" s="334"/>
      <c r="AH9" s="334"/>
      <c r="AI9" s="334"/>
      <c r="AJ9" s="334"/>
      <c r="AK9" s="334"/>
      <c r="AL9" s="334"/>
      <c r="AM9" s="334"/>
      <c r="AN9" s="334"/>
      <c r="AO9" s="334"/>
      <c r="AP9" s="334"/>
      <c r="AQ9" s="334"/>
      <c r="AR9" s="334"/>
      <c r="AS9" s="334"/>
      <c r="AT9" s="334"/>
      <c r="AU9" s="334"/>
      <c r="AV9" s="334"/>
      <c r="AW9" s="334"/>
      <c r="AX9" s="334"/>
      <c r="AY9" s="334"/>
      <c r="AZ9" s="334"/>
      <c r="BA9" s="334"/>
      <c r="BB9" s="334"/>
      <c r="BC9" s="334"/>
      <c r="BD9" s="334"/>
      <c r="BE9" s="334"/>
      <c r="BF9" s="334"/>
      <c r="BG9" s="334"/>
      <c r="BH9" s="334"/>
      <c r="BI9" s="334"/>
      <c r="BJ9" s="334"/>
      <c r="BK9" s="334"/>
      <c r="BL9" s="334"/>
      <c r="BM9" s="334"/>
      <c r="BN9" s="334"/>
      <c r="BO9" s="334"/>
      <c r="BP9" s="334"/>
      <c r="BQ9" s="334"/>
      <c r="BR9" s="334"/>
      <c r="BS9" s="334"/>
      <c r="BT9" s="334"/>
      <c r="BU9" s="334"/>
      <c r="BV9" s="334"/>
      <c r="BW9" s="334"/>
      <c r="BX9" s="334"/>
      <c r="BY9" s="334"/>
      <c r="BZ9" s="334"/>
      <c r="CA9" s="334"/>
      <c r="CB9" s="334"/>
      <c r="CC9" s="334"/>
      <c r="CD9" s="334"/>
      <c r="CE9" s="334"/>
      <c r="CF9" s="334"/>
      <c r="CG9" s="334"/>
      <c r="CH9" s="334"/>
      <c r="CI9" s="334"/>
      <c r="CJ9" s="334"/>
      <c r="CK9" s="334"/>
      <c r="CL9" s="334"/>
      <c r="CM9" s="334"/>
      <c r="CN9" s="334"/>
      <c r="CO9" s="334"/>
      <c r="CP9" s="334"/>
      <c r="CQ9" s="334"/>
      <c r="CR9" s="334"/>
      <c r="CS9" s="334"/>
      <c r="CT9" s="334"/>
      <c r="CU9" s="334"/>
      <c r="CV9" s="334"/>
      <c r="CW9" s="334"/>
      <c r="CX9" s="334"/>
      <c r="CY9" s="334"/>
      <c r="CZ9" s="334"/>
      <c r="DA9" s="334"/>
      <c r="DB9" s="334"/>
    </row>
    <row r="10" spans="1:114" s="150" customFormat="1" x14ac:dyDescent="0.25">
      <c r="A10" s="135"/>
      <c r="B10" s="135"/>
      <c r="C10" s="135"/>
      <c r="D10" s="135"/>
      <c r="E10" s="135"/>
      <c r="F10" s="135"/>
      <c r="G10" s="135"/>
      <c r="H10" s="135"/>
      <c r="I10" s="335">
        <f>Сводная!C13</f>
        <v>0</v>
      </c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27"/>
      <c r="AW10" s="227"/>
      <c r="AX10" s="227"/>
      <c r="AY10" s="227"/>
      <c r="AZ10" s="227"/>
      <c r="BA10" s="227"/>
      <c r="BB10" s="227"/>
      <c r="BC10" s="227"/>
      <c r="BD10" s="227"/>
      <c r="BE10" s="227"/>
      <c r="BF10" s="227"/>
      <c r="BG10" s="227"/>
      <c r="BH10" s="227"/>
      <c r="BI10" s="227"/>
      <c r="BJ10" s="227"/>
      <c r="BK10" s="227"/>
      <c r="BL10" s="227"/>
      <c r="BM10" s="227"/>
      <c r="BN10" s="227"/>
      <c r="BO10" s="227"/>
      <c r="BP10" s="227"/>
      <c r="BQ10" s="227"/>
      <c r="BR10" s="227"/>
      <c r="BS10" s="227"/>
      <c r="BT10" s="227"/>
      <c r="BU10" s="227"/>
      <c r="BV10" s="227"/>
      <c r="BW10" s="227"/>
      <c r="BX10" s="227"/>
      <c r="BY10" s="227"/>
      <c r="BZ10" s="227"/>
      <c r="CA10" s="227" t="s">
        <v>586</v>
      </c>
      <c r="CB10" s="227"/>
      <c r="CC10" s="227"/>
      <c r="CD10" s="227"/>
      <c r="CE10" s="227"/>
      <c r="CF10" s="227"/>
      <c r="CG10" s="227"/>
      <c r="CH10" s="227"/>
      <c r="CI10" s="335">
        <f>Сводная!C14</f>
        <v>0</v>
      </c>
      <c r="CJ10" s="227"/>
      <c r="CK10" s="227"/>
      <c r="CL10" s="227"/>
      <c r="CM10" s="227"/>
      <c r="CN10" s="227"/>
      <c r="CO10" s="227"/>
      <c r="CP10" s="227"/>
      <c r="CQ10" s="227"/>
      <c r="CR10" s="227"/>
      <c r="CS10" s="227"/>
      <c r="CT10" s="227"/>
      <c r="CU10" s="135"/>
      <c r="CV10" s="135"/>
      <c r="CW10" s="135"/>
      <c r="CX10" s="135"/>
      <c r="CY10" s="135"/>
      <c r="CZ10" s="135"/>
      <c r="DA10" s="135"/>
      <c r="DB10" s="135"/>
    </row>
    <row r="11" spans="1:114" s="143" customFormat="1" ht="11.25" x14ac:dyDescent="0.2">
      <c r="A11" s="136"/>
      <c r="B11" s="332" t="s">
        <v>592</v>
      </c>
      <c r="C11" s="332"/>
      <c r="D11" s="332"/>
      <c r="E11" s="332"/>
      <c r="F11" s="332"/>
      <c r="G11" s="332"/>
      <c r="H11" s="332"/>
      <c r="I11" s="332"/>
      <c r="J11" s="332"/>
      <c r="K11" s="332"/>
      <c r="L11" s="332"/>
      <c r="M11" s="332"/>
      <c r="N11" s="332"/>
      <c r="O11" s="332"/>
      <c r="P11" s="332"/>
      <c r="Q11" s="332"/>
      <c r="R11" s="332"/>
      <c r="S11" s="332"/>
      <c r="T11" s="332"/>
      <c r="U11" s="332"/>
      <c r="V11" s="332"/>
      <c r="W11" s="332"/>
      <c r="X11" s="332"/>
      <c r="Y11" s="332"/>
      <c r="Z11" s="332"/>
      <c r="AA11" s="332"/>
      <c r="AB11" s="332"/>
      <c r="AC11" s="332"/>
      <c r="AD11" s="332"/>
      <c r="AE11" s="332"/>
      <c r="AF11" s="332"/>
      <c r="AG11" s="332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2"/>
      <c r="AX11" s="332"/>
      <c r="AY11" s="332"/>
      <c r="AZ11" s="332"/>
      <c r="BA11" s="332"/>
      <c r="BB11" s="332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2"/>
      <c r="BP11" s="332"/>
      <c r="BQ11" s="332"/>
      <c r="BR11" s="332"/>
      <c r="BS11" s="332"/>
      <c r="BT11" s="332"/>
      <c r="BU11" s="332"/>
      <c r="BV11" s="332"/>
      <c r="BW11" s="332"/>
      <c r="BX11" s="332"/>
      <c r="BY11" s="332"/>
      <c r="BZ11" s="332"/>
      <c r="CA11" s="332"/>
      <c r="CB11" s="332"/>
      <c r="CC11" s="332"/>
      <c r="CD11" s="332"/>
      <c r="CE11" s="332"/>
      <c r="CF11" s="332"/>
      <c r="CG11" s="332"/>
      <c r="CH11" s="332"/>
      <c r="CI11" s="332"/>
      <c r="CJ11" s="332"/>
      <c r="CK11" s="332"/>
      <c r="CL11" s="332"/>
      <c r="CM11" s="332"/>
      <c r="CN11" s="332"/>
      <c r="CO11" s="332"/>
      <c r="CP11" s="332"/>
      <c r="CQ11" s="332"/>
      <c r="CR11" s="332"/>
      <c r="CS11" s="332"/>
      <c r="CT11" s="332"/>
      <c r="CU11" s="332"/>
      <c r="CV11" s="332"/>
      <c r="CW11" s="332"/>
      <c r="CX11" s="332"/>
      <c r="CY11" s="332"/>
      <c r="CZ11" s="332"/>
      <c r="DA11" s="332"/>
      <c r="DB11" s="332"/>
    </row>
    <row r="12" spans="1:114" s="142" customFormat="1" ht="11.25" x14ac:dyDescent="0.2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61"/>
      <c r="CW12" s="161"/>
      <c r="CX12" s="161"/>
      <c r="CY12" s="161"/>
      <c r="CZ12" s="161"/>
      <c r="DA12" s="161"/>
      <c r="DB12" s="161"/>
    </row>
    <row r="13" spans="1:114" s="179" customFormat="1" x14ac:dyDescent="0.25">
      <c r="A13" s="184"/>
      <c r="B13" s="333" t="s">
        <v>593</v>
      </c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333"/>
      <c r="V13" s="333"/>
      <c r="W13" s="333"/>
      <c r="X13" s="333"/>
      <c r="Y13" s="333"/>
      <c r="Z13" s="333"/>
      <c r="AA13" s="333"/>
      <c r="AB13" s="333"/>
      <c r="AC13" s="333"/>
      <c r="AD13" s="333"/>
      <c r="AE13" s="333"/>
      <c r="AF13" s="333"/>
      <c r="AG13" s="333"/>
      <c r="AH13" s="333"/>
      <c r="AI13" s="333"/>
      <c r="AJ13" s="333"/>
      <c r="AK13" s="259" t="s">
        <v>594</v>
      </c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59"/>
      <c r="AX13" s="259"/>
      <c r="AY13" s="259" t="s">
        <v>595</v>
      </c>
      <c r="AZ13" s="259"/>
      <c r="BA13" s="259"/>
      <c r="BB13" s="259"/>
      <c r="BC13" s="259"/>
      <c r="BD13" s="259"/>
      <c r="BE13" s="259"/>
      <c r="BF13" s="259"/>
      <c r="BG13" s="259"/>
      <c r="BH13" s="259"/>
      <c r="BI13" s="259"/>
      <c r="BJ13" s="259"/>
      <c r="BK13" s="259"/>
      <c r="BL13" s="259"/>
      <c r="BM13" s="259" t="s">
        <v>596</v>
      </c>
      <c r="BN13" s="259"/>
      <c r="BO13" s="259"/>
      <c r="BP13" s="259"/>
      <c r="BQ13" s="259"/>
      <c r="BR13" s="259"/>
      <c r="BS13" s="259"/>
      <c r="BT13" s="259"/>
      <c r="BU13" s="259"/>
      <c r="BV13" s="259"/>
      <c r="BW13" s="259"/>
      <c r="BX13" s="259"/>
      <c r="BY13" s="259"/>
      <c r="BZ13" s="259"/>
      <c r="CA13" s="259" t="s">
        <v>597</v>
      </c>
      <c r="CB13" s="259"/>
      <c r="CC13" s="259"/>
      <c r="CD13" s="259"/>
      <c r="CE13" s="259"/>
      <c r="CF13" s="259"/>
      <c r="CG13" s="259"/>
      <c r="CH13" s="259"/>
      <c r="CI13" s="259"/>
      <c r="CJ13" s="259"/>
      <c r="CK13" s="259"/>
      <c r="CL13" s="259"/>
      <c r="CM13" s="259"/>
      <c r="CN13" s="259"/>
      <c r="CO13" s="259" t="s">
        <v>598</v>
      </c>
      <c r="CP13" s="259"/>
      <c r="CQ13" s="259"/>
      <c r="CR13" s="259"/>
      <c r="CS13" s="259"/>
      <c r="CT13" s="259"/>
      <c r="CU13" s="259"/>
      <c r="CV13" s="259"/>
      <c r="CW13" s="259"/>
      <c r="CX13" s="259"/>
      <c r="CY13" s="259"/>
      <c r="CZ13" s="259"/>
      <c r="DA13" s="259"/>
      <c r="DB13" s="259"/>
    </row>
    <row r="14" spans="1:114" s="146" customFormat="1" ht="12.75" x14ac:dyDescent="0.25">
      <c r="A14" s="164"/>
      <c r="B14" s="331" t="s">
        <v>599</v>
      </c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331"/>
      <c r="R14" s="331"/>
      <c r="S14" s="331"/>
      <c r="T14" s="331"/>
      <c r="U14" s="331"/>
      <c r="V14" s="331"/>
      <c r="W14" s="331"/>
      <c r="X14" s="331"/>
      <c r="Y14" s="331"/>
      <c r="Z14" s="331"/>
      <c r="AA14" s="331"/>
      <c r="AB14" s="331"/>
      <c r="AC14" s="331"/>
      <c r="AD14" s="331"/>
      <c r="AE14" s="331"/>
      <c r="AF14" s="331"/>
      <c r="AG14" s="331"/>
      <c r="AH14" s="331"/>
      <c r="AI14" s="331"/>
      <c r="AJ14" s="331"/>
      <c r="AK14" s="260">
        <f>IF(Сводная!I7=0,Сводная!J7,Сводная!I7)</f>
        <v>0</v>
      </c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0"/>
      <c r="AX14" s="260"/>
      <c r="AY14" s="260">
        <f>IF(Сводная!I8=0,Сводная!J8,Сводная!I8)</f>
        <v>0</v>
      </c>
      <c r="AZ14" s="260"/>
      <c r="BA14" s="260"/>
      <c r="BB14" s="260"/>
      <c r="BC14" s="260"/>
      <c r="BD14" s="260"/>
      <c r="BE14" s="260"/>
      <c r="BF14" s="260"/>
      <c r="BG14" s="260"/>
      <c r="BH14" s="260"/>
      <c r="BI14" s="260"/>
      <c r="BJ14" s="260"/>
      <c r="BK14" s="260"/>
      <c r="BL14" s="260"/>
      <c r="BM14" s="260">
        <f>IF(Сводная!I9=0,Сводная!J9,Сводная!I9)</f>
        <v>0</v>
      </c>
      <c r="BN14" s="260"/>
      <c r="BO14" s="260"/>
      <c r="BP14" s="260"/>
      <c r="BQ14" s="260"/>
      <c r="BR14" s="260"/>
      <c r="BS14" s="260"/>
      <c r="BT14" s="260"/>
      <c r="BU14" s="260"/>
      <c r="BV14" s="260"/>
      <c r="BW14" s="260"/>
      <c r="BX14" s="260"/>
      <c r="BY14" s="260"/>
      <c r="BZ14" s="260"/>
      <c r="CA14" s="260">
        <f>IF(Сводная!I10=0,Сводная!J10,Сводная!I10)</f>
        <v>0</v>
      </c>
      <c r="CB14" s="260"/>
      <c r="CC14" s="260"/>
      <c r="CD14" s="260"/>
      <c r="CE14" s="260"/>
      <c r="CF14" s="260"/>
      <c r="CG14" s="260"/>
      <c r="CH14" s="260"/>
      <c r="CI14" s="260"/>
      <c r="CJ14" s="260"/>
      <c r="CK14" s="260"/>
      <c r="CL14" s="260"/>
      <c r="CM14" s="260"/>
      <c r="CN14" s="260"/>
      <c r="CO14" s="260">
        <f>IF(Сводная!I11=0,Сводная!J11,Сводная!I11)</f>
        <v>0</v>
      </c>
      <c r="CP14" s="260"/>
      <c r="CQ14" s="260"/>
      <c r="CR14" s="260"/>
      <c r="CS14" s="260"/>
      <c r="CT14" s="260"/>
      <c r="CU14" s="260"/>
      <c r="CV14" s="260"/>
      <c r="CW14" s="260"/>
      <c r="CX14" s="260"/>
      <c r="CY14" s="260"/>
      <c r="CZ14" s="260"/>
      <c r="DA14" s="260"/>
      <c r="DB14" s="260"/>
    </row>
    <row r="15" spans="1:114" s="180" customFormat="1" ht="12.75" x14ac:dyDescent="0.25">
      <c r="A15" s="185"/>
      <c r="B15" s="331" t="s">
        <v>600</v>
      </c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331"/>
      <c r="T15" s="331"/>
      <c r="U15" s="331"/>
      <c r="V15" s="331"/>
      <c r="W15" s="331"/>
      <c r="X15" s="331"/>
      <c r="Y15" s="331"/>
      <c r="Z15" s="331"/>
      <c r="AA15" s="331"/>
      <c r="AB15" s="331"/>
      <c r="AC15" s="331"/>
      <c r="AD15" s="331"/>
      <c r="AE15" s="331"/>
      <c r="AF15" s="331"/>
      <c r="AG15" s="331"/>
      <c r="AH15" s="331"/>
      <c r="AI15" s="331"/>
      <c r="AJ15" s="331"/>
      <c r="AK15" s="260" t="s">
        <v>10</v>
      </c>
      <c r="AL15" s="260"/>
      <c r="AM15" s="260"/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 t="s">
        <v>10</v>
      </c>
      <c r="AZ15" s="260"/>
      <c r="BA15" s="260"/>
      <c r="BB15" s="260"/>
      <c r="BC15" s="260"/>
      <c r="BD15" s="260"/>
      <c r="BE15" s="260"/>
      <c r="BF15" s="260"/>
      <c r="BG15" s="260"/>
      <c r="BH15" s="260"/>
      <c r="BI15" s="260"/>
      <c r="BJ15" s="260"/>
      <c r="BK15" s="260"/>
      <c r="BL15" s="260"/>
      <c r="BM15" s="260" t="s">
        <v>10</v>
      </c>
      <c r="BN15" s="260"/>
      <c r="BO15" s="260"/>
      <c r="BP15" s="260"/>
      <c r="BQ15" s="260"/>
      <c r="BR15" s="260"/>
      <c r="BS15" s="260"/>
      <c r="BT15" s="260"/>
      <c r="BU15" s="260"/>
      <c r="BV15" s="260"/>
      <c r="BW15" s="260"/>
      <c r="BX15" s="260"/>
      <c r="BY15" s="260"/>
      <c r="BZ15" s="260"/>
      <c r="CA15" s="260" t="s">
        <v>10</v>
      </c>
      <c r="CB15" s="260"/>
      <c r="CC15" s="260"/>
      <c r="CD15" s="260"/>
      <c r="CE15" s="260"/>
      <c r="CF15" s="260"/>
      <c r="CG15" s="260"/>
      <c r="CH15" s="260"/>
      <c r="CI15" s="260"/>
      <c r="CJ15" s="260"/>
      <c r="CK15" s="260"/>
      <c r="CL15" s="260"/>
      <c r="CM15" s="260"/>
      <c r="CN15" s="260"/>
      <c r="CO15" s="260" t="s">
        <v>10</v>
      </c>
      <c r="CP15" s="260"/>
      <c r="CQ15" s="260"/>
      <c r="CR15" s="260"/>
      <c r="CS15" s="260"/>
      <c r="CT15" s="260"/>
      <c r="CU15" s="260"/>
      <c r="CV15" s="260"/>
      <c r="CW15" s="260"/>
      <c r="CX15" s="260"/>
      <c r="CY15" s="260"/>
      <c r="CZ15" s="260"/>
      <c r="DA15" s="260"/>
      <c r="DB15" s="260"/>
    </row>
    <row r="16" spans="1:114" s="3" customFormat="1" ht="12.75" x14ac:dyDescent="0.2">
      <c r="A16" s="151"/>
      <c r="B16" s="331" t="s">
        <v>601</v>
      </c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260">
        <f>Сводная!J7</f>
        <v>0</v>
      </c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0"/>
      <c r="AX16" s="260"/>
      <c r="AY16" s="260">
        <f>Сводная!J8</f>
        <v>0</v>
      </c>
      <c r="AZ16" s="260"/>
      <c r="BA16" s="260"/>
      <c r="BB16" s="260"/>
      <c r="BC16" s="260"/>
      <c r="BD16" s="260"/>
      <c r="BE16" s="260"/>
      <c r="BF16" s="260"/>
      <c r="BG16" s="260"/>
      <c r="BH16" s="260"/>
      <c r="BI16" s="260"/>
      <c r="BJ16" s="260"/>
      <c r="BK16" s="260"/>
      <c r="BL16" s="260"/>
      <c r="BM16" s="260" t="s">
        <v>10</v>
      </c>
      <c r="BN16" s="260"/>
      <c r="BO16" s="260"/>
      <c r="BP16" s="260"/>
      <c r="BQ16" s="260"/>
      <c r="BR16" s="260"/>
      <c r="BS16" s="260"/>
      <c r="BT16" s="260"/>
      <c r="BU16" s="260"/>
      <c r="BV16" s="260"/>
      <c r="BW16" s="260"/>
      <c r="BX16" s="260"/>
      <c r="BY16" s="260"/>
      <c r="BZ16" s="260"/>
      <c r="CA16" s="260" t="s">
        <v>10</v>
      </c>
      <c r="CB16" s="260"/>
      <c r="CC16" s="260"/>
      <c r="CD16" s="260"/>
      <c r="CE16" s="260"/>
      <c r="CF16" s="260"/>
      <c r="CG16" s="260"/>
      <c r="CH16" s="260"/>
      <c r="CI16" s="260"/>
      <c r="CJ16" s="260"/>
      <c r="CK16" s="260"/>
      <c r="CL16" s="260"/>
      <c r="CM16" s="260"/>
      <c r="CN16" s="260"/>
      <c r="CO16" s="260">
        <f>Сводная!J11</f>
        <v>0</v>
      </c>
      <c r="CP16" s="260"/>
      <c r="CQ16" s="260"/>
      <c r="CR16" s="260"/>
      <c r="CS16" s="260"/>
      <c r="CT16" s="260"/>
      <c r="CU16" s="260"/>
      <c r="CV16" s="260"/>
      <c r="CW16" s="260"/>
      <c r="CX16" s="260"/>
      <c r="CY16" s="260"/>
      <c r="CZ16" s="260"/>
      <c r="DA16" s="260"/>
      <c r="DB16" s="260"/>
    </row>
    <row r="17" spans="1:106" s="3" customFormat="1" ht="12.75" x14ac:dyDescent="0.2">
      <c r="A17" s="151"/>
      <c r="B17" s="331" t="s">
        <v>624</v>
      </c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331"/>
      <c r="T17" s="331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1"/>
      <c r="AJ17" s="331"/>
      <c r="AK17" s="260">
        <f>AK14-AK16</f>
        <v>0</v>
      </c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>
        <f>AY14-AY16</f>
        <v>0</v>
      </c>
      <c r="AZ17" s="260"/>
      <c r="BA17" s="260"/>
      <c r="BB17" s="260"/>
      <c r="BC17" s="260"/>
      <c r="BD17" s="260"/>
      <c r="BE17" s="260"/>
      <c r="BF17" s="260"/>
      <c r="BG17" s="260"/>
      <c r="BH17" s="260"/>
      <c r="BI17" s="260"/>
      <c r="BJ17" s="260"/>
      <c r="BK17" s="260"/>
      <c r="BL17" s="260"/>
      <c r="BM17" s="260">
        <f>BM14</f>
        <v>0</v>
      </c>
      <c r="BN17" s="260"/>
      <c r="BO17" s="260"/>
      <c r="BP17" s="260"/>
      <c r="BQ17" s="260"/>
      <c r="BR17" s="260"/>
      <c r="BS17" s="260"/>
      <c r="BT17" s="260"/>
      <c r="BU17" s="260"/>
      <c r="BV17" s="260"/>
      <c r="BW17" s="260"/>
      <c r="BX17" s="260"/>
      <c r="BY17" s="260"/>
      <c r="BZ17" s="260"/>
      <c r="CA17" s="260">
        <f>CA14</f>
        <v>0</v>
      </c>
      <c r="CB17" s="260"/>
      <c r="CC17" s="260"/>
      <c r="CD17" s="260"/>
      <c r="CE17" s="260"/>
      <c r="CF17" s="260"/>
      <c r="CG17" s="260"/>
      <c r="CH17" s="260"/>
      <c r="CI17" s="260"/>
      <c r="CJ17" s="260"/>
      <c r="CK17" s="260"/>
      <c r="CL17" s="260"/>
      <c r="CM17" s="260"/>
      <c r="CN17" s="260"/>
      <c r="CO17" s="260">
        <f t="shared" ref="CO17" si="0">CO14-CO16</f>
        <v>0</v>
      </c>
      <c r="CP17" s="260"/>
      <c r="CQ17" s="260"/>
      <c r="CR17" s="260"/>
      <c r="CS17" s="260"/>
      <c r="CT17" s="260"/>
      <c r="CU17" s="260"/>
      <c r="CV17" s="260"/>
      <c r="CW17" s="260"/>
      <c r="CX17" s="260"/>
      <c r="CY17" s="260"/>
      <c r="CZ17" s="260"/>
      <c r="DA17" s="260"/>
      <c r="DB17" s="260"/>
    </row>
    <row r="18" spans="1:106" s="142" customFormat="1" ht="11.25" x14ac:dyDescent="0.2">
      <c r="A18" s="16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161"/>
      <c r="BY18" s="161"/>
      <c r="BZ18" s="161"/>
      <c r="CA18" s="161"/>
      <c r="CB18" s="161"/>
      <c r="CC18" s="161"/>
      <c r="CD18" s="161"/>
      <c r="CE18" s="161"/>
      <c r="CF18" s="161"/>
      <c r="CG18" s="161"/>
      <c r="CH18" s="161"/>
      <c r="CI18" s="161"/>
      <c r="CJ18" s="161"/>
      <c r="CK18" s="161"/>
      <c r="CL18" s="161"/>
      <c r="CM18" s="161"/>
      <c r="CN18" s="161"/>
      <c r="CO18" s="161"/>
      <c r="CP18" s="161"/>
      <c r="CQ18" s="161"/>
      <c r="CR18" s="161"/>
      <c r="CS18" s="161"/>
      <c r="CT18" s="161"/>
      <c r="CU18" s="161"/>
      <c r="CV18" s="161"/>
      <c r="CW18" s="161"/>
      <c r="CX18" s="161"/>
      <c r="CY18" s="161"/>
      <c r="CZ18" s="161"/>
      <c r="DA18" s="161"/>
      <c r="DB18" s="161"/>
    </row>
    <row r="19" spans="1:106" ht="27.75" customHeight="1" x14ac:dyDescent="0.25">
      <c r="A19" s="152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226" t="s">
        <v>625</v>
      </c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6"/>
      <c r="AT19" s="226"/>
      <c r="AU19" s="226"/>
      <c r="AV19" s="226"/>
      <c r="AW19" s="226"/>
      <c r="AX19" s="226"/>
      <c r="AY19" s="226"/>
      <c r="AZ19" s="226"/>
      <c r="BA19" s="226"/>
      <c r="BB19" s="226"/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135"/>
      <c r="BN19" s="135"/>
      <c r="BO19" s="227"/>
      <c r="BP19" s="227"/>
      <c r="BQ19" s="227"/>
      <c r="BR19" s="227"/>
      <c r="BS19" s="227"/>
      <c r="BT19" s="227"/>
      <c r="BU19" s="227"/>
      <c r="BV19" s="227"/>
      <c r="BW19" s="227"/>
      <c r="BX19" s="227"/>
      <c r="BY19" s="227"/>
      <c r="BZ19" s="135"/>
      <c r="CA19" s="135"/>
      <c r="CB19" s="228">
        <f>CB34</f>
        <v>0</v>
      </c>
      <c r="CC19" s="228"/>
      <c r="CD19" s="228"/>
      <c r="CE19" s="228"/>
      <c r="CF19" s="228"/>
      <c r="CG19" s="228"/>
      <c r="CH19" s="228"/>
      <c r="CI19" s="228"/>
      <c r="CJ19" s="228"/>
      <c r="CK19" s="228"/>
      <c r="CL19" s="228"/>
      <c r="CM19" s="228"/>
      <c r="CN19" s="228"/>
      <c r="CO19" s="228"/>
      <c r="CP19" s="228"/>
      <c r="CQ19" s="228"/>
      <c r="CR19" s="228"/>
      <c r="CS19" s="228"/>
      <c r="CT19" s="228"/>
      <c r="CU19" s="228"/>
      <c r="CV19" s="228"/>
      <c r="CW19" s="228"/>
      <c r="CX19" s="228"/>
      <c r="CY19" s="228"/>
      <c r="CZ19" s="228"/>
      <c r="DA19" s="228"/>
      <c r="DB19" s="228"/>
    </row>
    <row r="20" spans="1:106" s="141" customFormat="1" ht="11.25" x14ac:dyDescent="0.25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223" t="s">
        <v>0</v>
      </c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3"/>
      <c r="BM20" s="159"/>
      <c r="BN20" s="159"/>
      <c r="BO20" s="224" t="s">
        <v>15</v>
      </c>
      <c r="BP20" s="224"/>
      <c r="BQ20" s="224"/>
      <c r="BR20" s="224"/>
      <c r="BS20" s="224"/>
      <c r="BT20" s="224"/>
      <c r="BU20" s="224"/>
      <c r="BV20" s="224"/>
      <c r="BW20" s="224"/>
      <c r="BX20" s="224"/>
      <c r="BY20" s="224"/>
      <c r="BZ20" s="159"/>
      <c r="CA20" s="159"/>
      <c r="CB20" s="224" t="s">
        <v>52</v>
      </c>
      <c r="CC20" s="224"/>
      <c r="CD20" s="224"/>
      <c r="CE20" s="224"/>
      <c r="CF20" s="224"/>
      <c r="CG20" s="224"/>
      <c r="CH20" s="224"/>
      <c r="CI20" s="224"/>
      <c r="CJ20" s="224"/>
      <c r="CK20" s="224"/>
      <c r="CL20" s="224"/>
      <c r="CM20" s="224"/>
      <c r="CN20" s="224"/>
      <c r="CO20" s="224"/>
      <c r="CP20" s="224"/>
      <c r="CQ20" s="224"/>
      <c r="CR20" s="224"/>
      <c r="CS20" s="224"/>
      <c r="CT20" s="224"/>
      <c r="CU20" s="224"/>
      <c r="CV20" s="224"/>
      <c r="CW20" s="224"/>
      <c r="CX20" s="224"/>
      <c r="CY20" s="224"/>
      <c r="CZ20" s="224"/>
      <c r="DA20" s="224"/>
      <c r="DB20" s="224"/>
    </row>
    <row r="21" spans="1:106" s="167" customFormat="1" ht="13.5" x14ac:dyDescent="0.2">
      <c r="A21" s="175"/>
      <c r="B21" s="231" t="s">
        <v>14</v>
      </c>
      <c r="C21" s="231"/>
      <c r="D21" s="231"/>
      <c r="E21" s="231"/>
      <c r="F21" s="231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75"/>
      <c r="CA21" s="175"/>
      <c r="CB21" s="175"/>
      <c r="CC21" s="175"/>
      <c r="CD21" s="175"/>
      <c r="CE21" s="175"/>
      <c r="CF21" s="175"/>
      <c r="CG21" s="175"/>
      <c r="CH21" s="175"/>
      <c r="CI21" s="175"/>
      <c r="CJ21" s="175"/>
      <c r="CK21" s="175"/>
      <c r="CL21" s="175"/>
      <c r="CM21" s="175"/>
      <c r="CN21" s="175"/>
      <c r="CO21" s="175"/>
      <c r="CP21" s="175"/>
      <c r="CQ21" s="175"/>
      <c r="CR21" s="175"/>
      <c r="CS21" s="175"/>
      <c r="CT21" s="175"/>
      <c r="CU21" s="175"/>
      <c r="CV21" s="175"/>
      <c r="CW21" s="175"/>
      <c r="CX21" s="175"/>
      <c r="CY21" s="175"/>
      <c r="CZ21" s="175"/>
      <c r="DA21" s="175"/>
      <c r="DB21" s="175"/>
    </row>
    <row r="22" spans="1:106" ht="27.75" customHeight="1" x14ac:dyDescent="0.25">
      <c r="A22" s="175"/>
      <c r="B22" s="231" t="s">
        <v>610</v>
      </c>
      <c r="C22" s="231"/>
      <c r="D22" s="23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26" t="str">
        <f>VLOOKUP(CB22,Списки!H5:I6,2,0)</f>
        <v>Заместитель директора по общим вопросам и идеологической работе</v>
      </c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6"/>
      <c r="AT22" s="226"/>
      <c r="AU22" s="226"/>
      <c r="AV22" s="226"/>
      <c r="AW22" s="226"/>
      <c r="AX22" s="226"/>
      <c r="AY22" s="226"/>
      <c r="AZ22" s="226"/>
      <c r="BA22" s="226"/>
      <c r="BB22" s="226"/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152"/>
      <c r="BN22" s="15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2"/>
      <c r="BZ22" s="149"/>
      <c r="CA22" s="149"/>
      <c r="CB22" s="228" t="s">
        <v>271</v>
      </c>
      <c r="CC22" s="228"/>
      <c r="CD22" s="228"/>
      <c r="CE22" s="228"/>
      <c r="CF22" s="228"/>
      <c r="CG22" s="228"/>
      <c r="CH22" s="228"/>
      <c r="CI22" s="228"/>
      <c r="CJ22" s="228"/>
      <c r="CK22" s="228"/>
      <c r="CL22" s="228"/>
      <c r="CM22" s="228"/>
      <c r="CN22" s="228"/>
      <c r="CO22" s="228"/>
      <c r="CP22" s="228"/>
      <c r="CQ22" s="228"/>
      <c r="CR22" s="228"/>
      <c r="CS22" s="228"/>
      <c r="CT22" s="228"/>
      <c r="CU22" s="228"/>
      <c r="CV22" s="228"/>
      <c r="CW22" s="228"/>
      <c r="CX22" s="228"/>
      <c r="CY22" s="228"/>
      <c r="CZ22" s="228"/>
      <c r="DA22" s="228"/>
      <c r="DB22" s="228"/>
    </row>
    <row r="23" spans="1:106" s="141" customFormat="1" ht="11.25" x14ac:dyDescent="0.25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229" t="s">
        <v>0</v>
      </c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229"/>
      <c r="AR23" s="229"/>
      <c r="AS23" s="229"/>
      <c r="AT23" s="229"/>
      <c r="AU23" s="229"/>
      <c r="AV23" s="229"/>
      <c r="AW23" s="229"/>
      <c r="AX23" s="229"/>
      <c r="AY23" s="229"/>
      <c r="AZ23" s="229"/>
      <c r="BA23" s="229"/>
      <c r="BB23" s="229"/>
      <c r="BC23" s="229"/>
      <c r="BD23" s="229"/>
      <c r="BE23" s="229"/>
      <c r="BF23" s="229"/>
      <c r="BG23" s="229"/>
      <c r="BH23" s="229"/>
      <c r="BI23" s="229"/>
      <c r="BJ23" s="229"/>
      <c r="BK23" s="229"/>
      <c r="BL23" s="229"/>
      <c r="BM23" s="159"/>
      <c r="BN23" s="159"/>
      <c r="BO23" s="224" t="s">
        <v>15</v>
      </c>
      <c r="BP23" s="224"/>
      <c r="BQ23" s="224"/>
      <c r="BR23" s="224"/>
      <c r="BS23" s="224"/>
      <c r="BT23" s="224"/>
      <c r="BU23" s="224"/>
      <c r="BV23" s="224"/>
      <c r="BW23" s="224"/>
      <c r="BX23" s="224"/>
      <c r="BY23" s="224"/>
      <c r="BZ23" s="154"/>
      <c r="CA23" s="154"/>
      <c r="CB23" s="230" t="s">
        <v>52</v>
      </c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</row>
    <row r="24" spans="1:106" x14ac:dyDescent="0.25">
      <c r="A24" s="163"/>
      <c r="B24" s="233" t="s">
        <v>573</v>
      </c>
      <c r="C24" s="233"/>
      <c r="D24" s="2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26" t="str">
        <f>VLOOKUP(CB24,Списки!H13:I16,2,0)</f>
        <v>Начальник ОМТС</v>
      </c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6"/>
      <c r="AZ24" s="226"/>
      <c r="BA24" s="226"/>
      <c r="BB24" s="226"/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152"/>
      <c r="BN24" s="152"/>
      <c r="BO24" s="232"/>
      <c r="BP24" s="232"/>
      <c r="BQ24" s="232"/>
      <c r="BR24" s="232"/>
      <c r="BS24" s="232"/>
      <c r="BT24" s="232"/>
      <c r="BU24" s="232"/>
      <c r="BV24" s="232"/>
      <c r="BW24" s="232"/>
      <c r="BX24" s="232"/>
      <c r="BY24" s="232"/>
      <c r="BZ24" s="152"/>
      <c r="CA24" s="152"/>
      <c r="CB24" s="228" t="s">
        <v>528</v>
      </c>
      <c r="CC24" s="228"/>
      <c r="CD24" s="228"/>
      <c r="CE24" s="228"/>
      <c r="CF24" s="228"/>
      <c r="CG24" s="228"/>
      <c r="CH24" s="228"/>
      <c r="CI24" s="228"/>
      <c r="CJ24" s="228"/>
      <c r="CK24" s="228"/>
      <c r="CL24" s="228"/>
      <c r="CM24" s="228"/>
      <c r="CN24" s="228"/>
      <c r="CO24" s="228"/>
      <c r="CP24" s="228"/>
      <c r="CQ24" s="228"/>
      <c r="CR24" s="228"/>
      <c r="CS24" s="228"/>
      <c r="CT24" s="228"/>
      <c r="CU24" s="228"/>
      <c r="CV24" s="228"/>
      <c r="CW24" s="228"/>
      <c r="CX24" s="228"/>
      <c r="CY24" s="228"/>
      <c r="CZ24" s="228"/>
      <c r="DA24" s="228"/>
      <c r="DB24" s="228"/>
    </row>
    <row r="25" spans="1:106" s="141" customFormat="1" ht="11.25" x14ac:dyDescent="0.25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229" t="s">
        <v>0</v>
      </c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229"/>
      <c r="AQ25" s="229"/>
      <c r="AR25" s="229"/>
      <c r="AS25" s="229"/>
      <c r="AT25" s="229"/>
      <c r="AU25" s="229"/>
      <c r="AV25" s="229"/>
      <c r="AW25" s="229"/>
      <c r="AX25" s="229"/>
      <c r="AY25" s="229"/>
      <c r="AZ25" s="229"/>
      <c r="BA25" s="229"/>
      <c r="BB25" s="229"/>
      <c r="BC25" s="229"/>
      <c r="BD25" s="229"/>
      <c r="BE25" s="229"/>
      <c r="BF25" s="229"/>
      <c r="BG25" s="229"/>
      <c r="BH25" s="229"/>
      <c r="BI25" s="229"/>
      <c r="BJ25" s="229"/>
      <c r="BK25" s="229"/>
      <c r="BL25" s="229"/>
      <c r="BM25" s="159"/>
      <c r="BN25" s="159"/>
      <c r="BO25" s="224" t="s">
        <v>15</v>
      </c>
      <c r="BP25" s="224"/>
      <c r="BQ25" s="224"/>
      <c r="BR25" s="224"/>
      <c r="BS25" s="224"/>
      <c r="BT25" s="224"/>
      <c r="BU25" s="224"/>
      <c r="BV25" s="224"/>
      <c r="BW25" s="224"/>
      <c r="BX25" s="224"/>
      <c r="BY25" s="224"/>
      <c r="BZ25" s="159"/>
      <c r="CA25" s="159"/>
      <c r="CB25" s="230" t="s">
        <v>52</v>
      </c>
      <c r="CC25" s="230"/>
      <c r="CD25" s="230"/>
      <c r="CE25" s="230"/>
      <c r="CF25" s="230"/>
      <c r="CG25" s="230"/>
      <c r="CH25" s="230"/>
      <c r="CI25" s="230"/>
      <c r="CJ25" s="230"/>
      <c r="CK25" s="230"/>
      <c r="CL25" s="230"/>
      <c r="CM25" s="230"/>
      <c r="CN25" s="230"/>
      <c r="CO25" s="230"/>
      <c r="CP25" s="230"/>
      <c r="CQ25" s="230"/>
      <c r="CR25" s="230"/>
      <c r="CS25" s="230"/>
      <c r="CT25" s="230"/>
      <c r="CU25" s="230"/>
      <c r="CV25" s="230"/>
      <c r="CW25" s="230"/>
      <c r="CX25" s="230"/>
      <c r="CY25" s="230"/>
      <c r="CZ25" s="230"/>
      <c r="DA25" s="230"/>
      <c r="DB25" s="230"/>
    </row>
    <row r="26" spans="1:106" x14ac:dyDescent="0.25">
      <c r="A26" s="175"/>
      <c r="B26" s="231" t="s">
        <v>5</v>
      </c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26" t="str">
        <f>VLOOKUP(CB26,Списки!H27:I28,2,0)</f>
        <v>Начальник ЦТАИ</v>
      </c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6"/>
      <c r="AZ26" s="226"/>
      <c r="BA26" s="226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152"/>
      <c r="BN26" s="152"/>
      <c r="BO26" s="232"/>
      <c r="BP26" s="232"/>
      <c r="BQ26" s="232"/>
      <c r="BR26" s="232"/>
      <c r="BS26" s="232"/>
      <c r="BT26" s="232"/>
      <c r="BU26" s="232"/>
      <c r="BV26" s="232"/>
      <c r="BW26" s="232"/>
      <c r="BX26" s="232"/>
      <c r="BY26" s="232"/>
      <c r="BZ26" s="152"/>
      <c r="CA26" s="152"/>
      <c r="CB26" s="228" t="s">
        <v>272</v>
      </c>
      <c r="CC26" s="228"/>
      <c r="CD26" s="228"/>
      <c r="CE26" s="228"/>
      <c r="CF26" s="228"/>
      <c r="CG26" s="228"/>
      <c r="CH26" s="228"/>
      <c r="CI26" s="228"/>
      <c r="CJ26" s="228"/>
      <c r="CK26" s="228"/>
      <c r="CL26" s="228"/>
      <c r="CM26" s="228"/>
      <c r="CN26" s="228"/>
      <c r="CO26" s="228"/>
      <c r="CP26" s="228"/>
      <c r="CQ26" s="228"/>
      <c r="CR26" s="228"/>
      <c r="CS26" s="228"/>
      <c r="CT26" s="228"/>
      <c r="CU26" s="228"/>
      <c r="CV26" s="228"/>
      <c r="CW26" s="228"/>
      <c r="CX26" s="228"/>
      <c r="CY26" s="228"/>
      <c r="CZ26" s="228"/>
      <c r="DA26" s="228"/>
      <c r="DB26" s="228"/>
    </row>
    <row r="27" spans="1:106" s="141" customFormat="1" ht="11.25" x14ac:dyDescent="0.25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223" t="s">
        <v>0</v>
      </c>
      <c r="AB27" s="223"/>
      <c r="AC27" s="223"/>
      <c r="AD27" s="223"/>
      <c r="AE27" s="223"/>
      <c r="AF27" s="223"/>
      <c r="AG27" s="223"/>
      <c r="AH27" s="223"/>
      <c r="AI27" s="223"/>
      <c r="AJ27" s="223"/>
      <c r="AK27" s="223"/>
      <c r="AL27" s="223"/>
      <c r="AM27" s="223"/>
      <c r="AN27" s="223"/>
      <c r="AO27" s="223"/>
      <c r="AP27" s="223"/>
      <c r="AQ27" s="223"/>
      <c r="AR27" s="223"/>
      <c r="AS27" s="223"/>
      <c r="AT27" s="223"/>
      <c r="AU27" s="223"/>
      <c r="AV27" s="223"/>
      <c r="AW27" s="223"/>
      <c r="AX27" s="223"/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159"/>
      <c r="BN27" s="159"/>
      <c r="BO27" s="224" t="s">
        <v>15</v>
      </c>
      <c r="BP27" s="224"/>
      <c r="BQ27" s="224"/>
      <c r="BR27" s="224"/>
      <c r="BS27" s="224"/>
      <c r="BT27" s="224"/>
      <c r="BU27" s="224"/>
      <c r="BV27" s="224"/>
      <c r="BW27" s="224"/>
      <c r="BX27" s="224"/>
      <c r="BY27" s="224"/>
      <c r="BZ27" s="159"/>
      <c r="CA27" s="159"/>
      <c r="CB27" s="224" t="s">
        <v>52</v>
      </c>
      <c r="CC27" s="224"/>
      <c r="CD27" s="224"/>
      <c r="CE27" s="224"/>
      <c r="CF27" s="224"/>
      <c r="CG27" s="224"/>
      <c r="CH27" s="224"/>
      <c r="CI27" s="224"/>
      <c r="CJ27" s="224"/>
      <c r="CK27" s="224"/>
      <c r="CL27" s="224"/>
      <c r="CM27" s="224"/>
      <c r="CN27" s="224"/>
      <c r="CO27" s="224"/>
      <c r="CP27" s="224"/>
      <c r="CQ27" s="224"/>
      <c r="CR27" s="224"/>
      <c r="CS27" s="224"/>
      <c r="CT27" s="224"/>
      <c r="CU27" s="224"/>
      <c r="CV27" s="224"/>
      <c r="CW27" s="224"/>
      <c r="CX27" s="224"/>
      <c r="CY27" s="224"/>
      <c r="CZ27" s="224"/>
      <c r="DA27" s="224"/>
      <c r="DB27" s="224"/>
    </row>
    <row r="28" spans="1:106" x14ac:dyDescent="0.25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226" t="str">
        <f>VLOOKUP(CB28,Списки!H30:I35,2,0)</f>
        <v>Начальник участка АСУ ТП</v>
      </c>
      <c r="AB28" s="226"/>
      <c r="AC28" s="226"/>
      <c r="AD28" s="226"/>
      <c r="AE28" s="226"/>
      <c r="AF28" s="226"/>
      <c r="AG28" s="226"/>
      <c r="AH28" s="226"/>
      <c r="AI28" s="226"/>
      <c r="AJ28" s="226"/>
      <c r="AK28" s="226"/>
      <c r="AL28" s="226"/>
      <c r="AM28" s="226"/>
      <c r="AN28" s="226"/>
      <c r="AO28" s="226"/>
      <c r="AP28" s="226"/>
      <c r="AQ28" s="226"/>
      <c r="AR28" s="226"/>
      <c r="AS28" s="226"/>
      <c r="AT28" s="226"/>
      <c r="AU28" s="226"/>
      <c r="AV28" s="226"/>
      <c r="AW28" s="226"/>
      <c r="AX28" s="226"/>
      <c r="AY28" s="226"/>
      <c r="AZ28" s="226"/>
      <c r="BA28" s="226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135"/>
      <c r="BN28" s="135"/>
      <c r="BO28" s="227"/>
      <c r="BP28" s="227"/>
      <c r="BQ28" s="227"/>
      <c r="BR28" s="227"/>
      <c r="BS28" s="227"/>
      <c r="BT28" s="227"/>
      <c r="BU28" s="227"/>
      <c r="BV28" s="227"/>
      <c r="BW28" s="227"/>
      <c r="BX28" s="227"/>
      <c r="BY28" s="227"/>
      <c r="BZ28" s="135"/>
      <c r="CA28" s="135"/>
      <c r="CB28" s="228" t="s">
        <v>267</v>
      </c>
      <c r="CC28" s="228"/>
      <c r="CD28" s="228"/>
      <c r="CE28" s="228"/>
      <c r="CF28" s="228"/>
      <c r="CG28" s="228"/>
      <c r="CH28" s="228"/>
      <c r="CI28" s="228"/>
      <c r="CJ28" s="228"/>
      <c r="CK28" s="228"/>
      <c r="CL28" s="228"/>
      <c r="CM28" s="228"/>
      <c r="CN28" s="228"/>
      <c r="CO28" s="228"/>
      <c r="CP28" s="228"/>
      <c r="CQ28" s="228"/>
      <c r="CR28" s="228"/>
      <c r="CS28" s="228"/>
      <c r="CT28" s="228"/>
      <c r="CU28" s="228"/>
      <c r="CV28" s="228"/>
      <c r="CW28" s="228"/>
      <c r="CX28" s="228"/>
      <c r="CY28" s="228"/>
      <c r="CZ28" s="228"/>
      <c r="DA28" s="228"/>
      <c r="DB28" s="228"/>
    </row>
    <row r="29" spans="1:106" s="141" customFormat="1" ht="11.25" x14ac:dyDescent="0.25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229" t="s">
        <v>0</v>
      </c>
      <c r="AB29" s="229"/>
      <c r="AC29" s="229"/>
      <c r="AD29" s="229"/>
      <c r="AE29" s="229"/>
      <c r="AF29" s="229"/>
      <c r="AG29" s="229"/>
      <c r="AH29" s="229"/>
      <c r="AI29" s="229"/>
      <c r="AJ29" s="229"/>
      <c r="AK29" s="229"/>
      <c r="AL29" s="229"/>
      <c r="AM29" s="229"/>
      <c r="AN29" s="229"/>
      <c r="AO29" s="229"/>
      <c r="AP29" s="229"/>
      <c r="AQ29" s="229"/>
      <c r="AR29" s="229"/>
      <c r="AS29" s="229"/>
      <c r="AT29" s="229"/>
      <c r="AU29" s="229"/>
      <c r="AV29" s="229"/>
      <c r="AW29" s="229"/>
      <c r="AX29" s="229"/>
      <c r="AY29" s="229"/>
      <c r="AZ29" s="229"/>
      <c r="BA29" s="229"/>
      <c r="BB29" s="229"/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160"/>
      <c r="BN29" s="160"/>
      <c r="BO29" s="230" t="s">
        <v>15</v>
      </c>
      <c r="BP29" s="230"/>
      <c r="BQ29" s="230"/>
      <c r="BR29" s="230"/>
      <c r="BS29" s="230"/>
      <c r="BT29" s="230"/>
      <c r="BU29" s="230"/>
      <c r="BV29" s="230"/>
      <c r="BW29" s="230"/>
      <c r="BX29" s="230"/>
      <c r="BY29" s="230"/>
      <c r="BZ29" s="160"/>
      <c r="CA29" s="160"/>
      <c r="CB29" s="230" t="s">
        <v>52</v>
      </c>
      <c r="CC29" s="230"/>
      <c r="CD29" s="230"/>
      <c r="CE29" s="230"/>
      <c r="CF29" s="230"/>
      <c r="CG29" s="230"/>
      <c r="CH29" s="230"/>
      <c r="CI29" s="230"/>
      <c r="CJ29" s="230"/>
      <c r="CK29" s="230"/>
      <c r="CL29" s="230"/>
      <c r="CM29" s="230"/>
      <c r="CN29" s="230"/>
      <c r="CO29" s="230"/>
      <c r="CP29" s="230"/>
      <c r="CQ29" s="230"/>
      <c r="CR29" s="230"/>
      <c r="CS29" s="230"/>
      <c r="CT29" s="230"/>
      <c r="CU29" s="230"/>
      <c r="CV29" s="230"/>
      <c r="CW29" s="230"/>
      <c r="CX29" s="230"/>
      <c r="CY29" s="230"/>
      <c r="CZ29" s="230"/>
      <c r="DA29" s="230"/>
      <c r="DB29" s="230"/>
    </row>
    <row r="30" spans="1:106" x14ac:dyDescent="0.25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226" t="str">
        <f>VLOOKUP(CB30,Списки!H8:I11,2,0)</f>
        <v>Ведущий бухгалтер</v>
      </c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135"/>
      <c r="BN30" s="135"/>
      <c r="BO30" s="227"/>
      <c r="BP30" s="227"/>
      <c r="BQ30" s="227"/>
      <c r="BR30" s="227"/>
      <c r="BS30" s="227"/>
      <c r="BT30" s="227"/>
      <c r="BU30" s="227"/>
      <c r="BV30" s="227"/>
      <c r="BW30" s="227"/>
      <c r="BX30" s="227"/>
      <c r="BY30" s="227"/>
      <c r="BZ30" s="135"/>
      <c r="CA30" s="135"/>
      <c r="CB30" s="228" t="s">
        <v>376</v>
      </c>
      <c r="CC30" s="228"/>
      <c r="CD30" s="228"/>
      <c r="CE30" s="228"/>
      <c r="CF30" s="228"/>
      <c r="CG30" s="228"/>
      <c r="CH30" s="228"/>
      <c r="CI30" s="228"/>
      <c r="CJ30" s="228"/>
      <c r="CK30" s="228"/>
      <c r="CL30" s="228"/>
      <c r="CM30" s="228"/>
      <c r="CN30" s="228"/>
      <c r="CO30" s="228"/>
      <c r="CP30" s="228"/>
      <c r="CQ30" s="228"/>
      <c r="CR30" s="228"/>
      <c r="CS30" s="228"/>
      <c r="CT30" s="228"/>
      <c r="CU30" s="228"/>
      <c r="CV30" s="228"/>
      <c r="CW30" s="228"/>
      <c r="CX30" s="228"/>
      <c r="CY30" s="228"/>
      <c r="CZ30" s="228"/>
      <c r="DA30" s="228"/>
      <c r="DB30" s="228"/>
    </row>
    <row r="31" spans="1:106" s="141" customFormat="1" ht="11.25" x14ac:dyDescent="0.25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229" t="s">
        <v>0</v>
      </c>
      <c r="AB31" s="229"/>
      <c r="AC31" s="229"/>
      <c r="AD31" s="229"/>
      <c r="AE31" s="229"/>
      <c r="AF31" s="229"/>
      <c r="AG31" s="229"/>
      <c r="AH31" s="229"/>
      <c r="AI31" s="229"/>
      <c r="AJ31" s="229"/>
      <c r="AK31" s="229"/>
      <c r="AL31" s="229"/>
      <c r="AM31" s="229"/>
      <c r="AN31" s="229"/>
      <c r="AO31" s="229"/>
      <c r="AP31" s="229"/>
      <c r="AQ31" s="229"/>
      <c r="AR31" s="229"/>
      <c r="AS31" s="229"/>
      <c r="AT31" s="229"/>
      <c r="AU31" s="229"/>
      <c r="AV31" s="229"/>
      <c r="AW31" s="229"/>
      <c r="AX31" s="229"/>
      <c r="AY31" s="229"/>
      <c r="AZ31" s="229"/>
      <c r="BA31" s="229"/>
      <c r="BB31" s="229"/>
      <c r="BC31" s="229"/>
      <c r="BD31" s="229"/>
      <c r="BE31" s="229"/>
      <c r="BF31" s="229"/>
      <c r="BG31" s="229"/>
      <c r="BH31" s="229"/>
      <c r="BI31" s="229"/>
      <c r="BJ31" s="229"/>
      <c r="BK31" s="229"/>
      <c r="BL31" s="229"/>
      <c r="BM31" s="160"/>
      <c r="BN31" s="160"/>
      <c r="BO31" s="230" t="s">
        <v>15</v>
      </c>
      <c r="BP31" s="230"/>
      <c r="BQ31" s="230"/>
      <c r="BR31" s="230"/>
      <c r="BS31" s="230"/>
      <c r="BT31" s="230"/>
      <c r="BU31" s="230"/>
      <c r="BV31" s="230"/>
      <c r="BW31" s="230"/>
      <c r="BX31" s="230"/>
      <c r="BY31" s="230"/>
      <c r="BZ31" s="160"/>
      <c r="CA31" s="160"/>
      <c r="CB31" s="230" t="s">
        <v>52</v>
      </c>
      <c r="CC31" s="230"/>
      <c r="CD31" s="230"/>
      <c r="CE31" s="230"/>
      <c r="CF31" s="230"/>
      <c r="CG31" s="230"/>
      <c r="CH31" s="230"/>
      <c r="CI31" s="230"/>
      <c r="CJ31" s="230"/>
      <c r="CK31" s="230"/>
      <c r="CL31" s="230"/>
      <c r="CM31" s="230"/>
      <c r="CN31" s="230"/>
      <c r="CO31" s="230"/>
      <c r="CP31" s="230"/>
      <c r="CQ31" s="230"/>
      <c r="CR31" s="230"/>
      <c r="CS31" s="230"/>
      <c r="CT31" s="230"/>
      <c r="CU31" s="230"/>
      <c r="CV31" s="230"/>
      <c r="CW31" s="230"/>
      <c r="CX31" s="230"/>
      <c r="CY31" s="230"/>
      <c r="CZ31" s="230"/>
      <c r="DA31" s="230"/>
      <c r="DB31" s="230"/>
    </row>
    <row r="32" spans="1:106" x14ac:dyDescent="0.25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226" t="str">
        <f>VLOOKUP(CB32,Списки!H8:I11,2,0)</f>
        <v>Бухгалтер I категории</v>
      </c>
      <c r="AB32" s="226"/>
      <c r="AC32" s="226"/>
      <c r="AD32" s="226"/>
      <c r="AE32" s="226"/>
      <c r="AF32" s="226"/>
      <c r="AG32" s="226"/>
      <c r="AH32" s="226"/>
      <c r="AI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226"/>
      <c r="AW32" s="226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135"/>
      <c r="BN32" s="135"/>
      <c r="BO32" s="227"/>
      <c r="BP32" s="227"/>
      <c r="BQ32" s="227"/>
      <c r="BR32" s="227"/>
      <c r="BS32" s="227"/>
      <c r="BT32" s="227"/>
      <c r="BU32" s="227"/>
      <c r="BV32" s="227"/>
      <c r="BW32" s="227"/>
      <c r="BX32" s="227"/>
      <c r="BY32" s="227"/>
      <c r="BZ32" s="135"/>
      <c r="CA32" s="135"/>
      <c r="CB32" s="228" t="s">
        <v>276</v>
      </c>
      <c r="CC32" s="228"/>
      <c r="CD32" s="228"/>
      <c r="CE32" s="228"/>
      <c r="CF32" s="228"/>
      <c r="CG32" s="228"/>
      <c r="CH32" s="228"/>
      <c r="CI32" s="228"/>
      <c r="CJ32" s="228"/>
      <c r="CK32" s="228"/>
      <c r="CL32" s="228"/>
      <c r="CM32" s="228"/>
      <c r="CN32" s="228"/>
      <c r="CO32" s="228"/>
      <c r="CP32" s="228"/>
      <c r="CQ32" s="228"/>
      <c r="CR32" s="228"/>
      <c r="CS32" s="228"/>
      <c r="CT32" s="228"/>
      <c r="CU32" s="228"/>
      <c r="CV32" s="228"/>
      <c r="CW32" s="228"/>
      <c r="CX32" s="228"/>
      <c r="CY32" s="228"/>
      <c r="CZ32" s="228"/>
      <c r="DA32" s="228"/>
      <c r="DB32" s="228"/>
    </row>
    <row r="33" spans="1:106" s="141" customFormat="1" ht="11.25" x14ac:dyDescent="0.25">
      <c r="A33" s="159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223" t="s">
        <v>0</v>
      </c>
      <c r="AB33" s="223"/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3"/>
      <c r="AW33" s="223"/>
      <c r="AX33" s="223"/>
      <c r="AY33" s="223"/>
      <c r="AZ33" s="223"/>
      <c r="BA33" s="223"/>
      <c r="BB33" s="223"/>
      <c r="BC33" s="223"/>
      <c r="BD33" s="223"/>
      <c r="BE33" s="223"/>
      <c r="BF33" s="223"/>
      <c r="BG33" s="223"/>
      <c r="BH33" s="223"/>
      <c r="BI33" s="223"/>
      <c r="BJ33" s="223"/>
      <c r="BK33" s="223"/>
      <c r="BL33" s="223"/>
      <c r="BM33" s="159"/>
      <c r="BN33" s="159"/>
      <c r="BO33" s="224" t="s">
        <v>15</v>
      </c>
      <c r="BP33" s="224"/>
      <c r="BQ33" s="224"/>
      <c r="BR33" s="224"/>
      <c r="BS33" s="224"/>
      <c r="BT33" s="224"/>
      <c r="BU33" s="224"/>
      <c r="BV33" s="224"/>
      <c r="BW33" s="224"/>
      <c r="BX33" s="224"/>
      <c r="BY33" s="224"/>
      <c r="BZ33" s="159"/>
      <c r="CA33" s="159"/>
      <c r="CB33" s="224" t="s">
        <v>52</v>
      </c>
      <c r="CC33" s="224"/>
      <c r="CD33" s="224"/>
      <c r="CE33" s="224"/>
      <c r="CF33" s="224"/>
      <c r="CG33" s="224"/>
      <c r="CH33" s="224"/>
      <c r="CI33" s="224"/>
      <c r="CJ33" s="224"/>
      <c r="CK33" s="224"/>
      <c r="CL33" s="224"/>
      <c r="CM33" s="224"/>
      <c r="CN33" s="224"/>
      <c r="CO33" s="224"/>
      <c r="CP33" s="224"/>
      <c r="CQ33" s="224"/>
      <c r="CR33" s="224"/>
      <c r="CS33" s="224"/>
      <c r="CT33" s="224"/>
      <c r="CU33" s="224"/>
      <c r="CV33" s="224"/>
      <c r="CW33" s="224"/>
      <c r="CX33" s="224"/>
      <c r="CY33" s="224"/>
      <c r="CZ33" s="224"/>
      <c r="DA33" s="224"/>
      <c r="DB33" s="224"/>
    </row>
    <row r="34" spans="1:106" x14ac:dyDescent="0.25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226" t="e">
        <f>Сводная!G18</f>
        <v>#N/A</v>
      </c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135"/>
      <c r="BN34" s="135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135"/>
      <c r="CA34" s="135"/>
      <c r="CB34" s="228">
        <f>Сводная!I18</f>
        <v>0</v>
      </c>
      <c r="CC34" s="228"/>
      <c r="CD34" s="228"/>
      <c r="CE34" s="228"/>
      <c r="CF34" s="228"/>
      <c r="CG34" s="228"/>
      <c r="CH34" s="228"/>
      <c r="CI34" s="228"/>
      <c r="CJ34" s="228"/>
      <c r="CK34" s="228"/>
      <c r="CL34" s="228"/>
      <c r="CM34" s="228"/>
      <c r="CN34" s="228"/>
      <c r="CO34" s="228"/>
      <c r="CP34" s="228"/>
      <c r="CQ34" s="228"/>
      <c r="CR34" s="228"/>
      <c r="CS34" s="228"/>
      <c r="CT34" s="228"/>
      <c r="CU34" s="228"/>
      <c r="CV34" s="228"/>
      <c r="CW34" s="228"/>
      <c r="CX34" s="228"/>
      <c r="CY34" s="228"/>
      <c r="CZ34" s="228"/>
      <c r="DA34" s="228"/>
      <c r="DB34" s="228"/>
    </row>
    <row r="35" spans="1:106" s="141" customFormat="1" ht="11.25" x14ac:dyDescent="0.25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223" t="s">
        <v>0</v>
      </c>
      <c r="AB35" s="223"/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159"/>
      <c r="BN35" s="159"/>
      <c r="BO35" s="224" t="s">
        <v>15</v>
      </c>
      <c r="BP35" s="224"/>
      <c r="BQ35" s="224"/>
      <c r="BR35" s="224"/>
      <c r="BS35" s="224"/>
      <c r="BT35" s="224"/>
      <c r="BU35" s="224"/>
      <c r="BV35" s="224"/>
      <c r="BW35" s="224"/>
      <c r="BX35" s="224"/>
      <c r="BY35" s="224"/>
      <c r="BZ35" s="159"/>
      <c r="CA35" s="159"/>
      <c r="CB35" s="224" t="s">
        <v>52</v>
      </c>
      <c r="CC35" s="224"/>
      <c r="CD35" s="224"/>
      <c r="CE35" s="224"/>
      <c r="CF35" s="224"/>
      <c r="CG35" s="224"/>
      <c r="CH35" s="224"/>
      <c r="CI35" s="224"/>
      <c r="CJ35" s="224"/>
      <c r="CK35" s="224"/>
      <c r="CL35" s="224"/>
      <c r="CM35" s="224"/>
      <c r="CN35" s="224"/>
      <c r="CO35" s="224"/>
      <c r="CP35" s="224"/>
      <c r="CQ35" s="224"/>
      <c r="CR35" s="224"/>
      <c r="CS35" s="224"/>
      <c r="CT35" s="224"/>
      <c r="CU35" s="224"/>
      <c r="CV35" s="224"/>
      <c r="CW35" s="224"/>
      <c r="CX35" s="224"/>
      <c r="CY35" s="224"/>
      <c r="CZ35" s="224"/>
      <c r="DA35" s="224"/>
      <c r="DB35" s="224"/>
    </row>
    <row r="36" spans="1:106" s="181" customFormat="1" ht="11.25" x14ac:dyDescent="0.2">
      <c r="A36" s="133"/>
      <c r="B36" s="327" t="s">
        <v>602</v>
      </c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27"/>
      <c r="X36" s="327"/>
      <c r="Y36" s="327"/>
      <c r="Z36" s="327"/>
      <c r="AA36" s="327"/>
      <c r="AB36" s="327"/>
      <c r="AC36" s="327"/>
      <c r="AD36" s="327"/>
      <c r="AE36" s="327"/>
      <c r="AF36" s="327"/>
      <c r="AG36" s="327"/>
      <c r="AH36" s="327"/>
      <c r="AI36" s="327"/>
      <c r="AJ36" s="327"/>
      <c r="AK36" s="327"/>
      <c r="AL36" s="327"/>
      <c r="AM36" s="327"/>
      <c r="AN36" s="327"/>
      <c r="AO36" s="327"/>
      <c r="AP36" s="327"/>
      <c r="AQ36" s="327"/>
      <c r="AR36" s="327"/>
      <c r="AS36" s="327"/>
      <c r="AT36" s="327"/>
      <c r="AU36" s="327"/>
      <c r="AV36" s="327"/>
      <c r="AW36" s="327"/>
      <c r="AX36" s="327"/>
      <c r="AY36" s="327"/>
      <c r="AZ36" s="327"/>
      <c r="BA36" s="327"/>
      <c r="BB36" s="327"/>
      <c r="BC36" s="327"/>
      <c r="BD36" s="327"/>
      <c r="BE36" s="327"/>
      <c r="BF36" s="327"/>
      <c r="BG36" s="327"/>
      <c r="BH36" s="327"/>
      <c r="BI36" s="327"/>
      <c r="BJ36" s="327"/>
      <c r="BK36" s="327"/>
      <c r="BL36" s="327"/>
      <c r="BM36" s="327"/>
      <c r="BN36" s="327"/>
      <c r="BO36" s="327"/>
      <c r="BP36" s="327"/>
      <c r="BQ36" s="327"/>
      <c r="BR36" s="327"/>
      <c r="BS36" s="327"/>
      <c r="BT36" s="327"/>
      <c r="BU36" s="327"/>
      <c r="BV36" s="327"/>
      <c r="BW36" s="327"/>
      <c r="BX36" s="327"/>
      <c r="BY36" s="327"/>
      <c r="BZ36" s="327"/>
      <c r="CA36" s="327"/>
      <c r="CB36" s="327"/>
      <c r="CC36" s="327"/>
      <c r="CD36" s="327"/>
      <c r="CE36" s="327"/>
      <c r="CF36" s="327"/>
      <c r="CG36" s="327"/>
      <c r="CH36" s="327"/>
      <c r="CI36" s="327"/>
      <c r="CJ36" s="327"/>
      <c r="CK36" s="327"/>
      <c r="CL36" s="327"/>
      <c r="CM36" s="327"/>
      <c r="CN36" s="327"/>
      <c r="CO36" s="327"/>
      <c r="CP36" s="327"/>
      <c r="CQ36" s="327"/>
      <c r="CR36" s="327"/>
      <c r="CS36" s="327"/>
      <c r="CT36" s="327"/>
      <c r="CU36" s="327"/>
      <c r="CV36" s="327"/>
      <c r="CW36" s="327"/>
      <c r="CX36" s="327"/>
      <c r="CY36" s="327"/>
      <c r="CZ36" s="327"/>
      <c r="DA36" s="327"/>
      <c r="DB36" s="327"/>
    </row>
    <row r="37" spans="1:106" s="209" customFormat="1" x14ac:dyDescent="0.25">
      <c r="A37" s="191"/>
      <c r="B37" s="266" t="s">
        <v>645</v>
      </c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6"/>
      <c r="BF37" s="266"/>
      <c r="BG37" s="266"/>
      <c r="BH37" s="266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6"/>
      <c r="BX37" s="266"/>
      <c r="BY37" s="266"/>
      <c r="BZ37" s="266"/>
      <c r="CA37" s="266"/>
      <c r="CB37" s="266"/>
      <c r="CC37" s="266"/>
      <c r="CD37" s="266"/>
      <c r="CE37" s="266"/>
      <c r="CF37" s="266"/>
      <c r="CG37" s="266"/>
      <c r="CH37" s="266"/>
      <c r="CI37" s="266"/>
      <c r="CJ37" s="266"/>
      <c r="CK37" s="266"/>
      <c r="CL37" s="266"/>
      <c r="CM37" s="266"/>
      <c r="CN37" s="266"/>
      <c r="CO37" s="266"/>
      <c r="CP37" s="266"/>
      <c r="CQ37" s="266"/>
      <c r="CR37" s="266"/>
      <c r="CS37" s="266"/>
      <c r="CT37" s="266"/>
      <c r="CU37" s="266"/>
      <c r="CV37" s="266"/>
      <c r="CW37" s="266"/>
      <c r="CX37" s="266"/>
      <c r="CY37" s="266"/>
      <c r="CZ37" s="266"/>
      <c r="DA37" s="266"/>
      <c r="DB37" s="266"/>
    </row>
    <row r="38" spans="1:106" s="140" customFormat="1" ht="6.75" x14ac:dyDescent="0.1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8"/>
      <c r="BP38" s="158"/>
      <c r="BQ38" s="158"/>
      <c r="BR38" s="158"/>
      <c r="BS38" s="158"/>
      <c r="BT38" s="158"/>
      <c r="BU38" s="158"/>
      <c r="BV38" s="158"/>
      <c r="BW38" s="158"/>
      <c r="BX38" s="158"/>
      <c r="BY38" s="158"/>
      <c r="BZ38" s="158"/>
      <c r="CA38" s="158"/>
      <c r="CB38" s="158"/>
      <c r="CC38" s="158"/>
      <c r="CD38" s="158"/>
      <c r="CE38" s="158"/>
      <c r="CF38" s="158"/>
      <c r="CG38" s="158"/>
      <c r="CH38" s="158"/>
      <c r="CI38" s="158"/>
      <c r="CJ38" s="158"/>
      <c r="CK38" s="158"/>
      <c r="CL38" s="158"/>
      <c r="CM38" s="158"/>
      <c r="CN38" s="158"/>
      <c r="CO38" s="158"/>
      <c r="CP38" s="158"/>
      <c r="CQ38" s="158"/>
      <c r="CR38" s="158"/>
      <c r="CS38" s="158"/>
      <c r="CT38" s="158"/>
      <c r="CU38" s="158"/>
      <c r="CV38" s="158"/>
      <c r="CW38" s="158"/>
      <c r="CX38" s="158"/>
      <c r="CY38" s="158"/>
      <c r="CZ38" s="158"/>
      <c r="DA38" s="158"/>
      <c r="DB38" s="158"/>
    </row>
    <row r="39" spans="1:106" x14ac:dyDescent="0.25">
      <c r="A39" s="152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212"/>
      <c r="Z39" s="212"/>
      <c r="AA39" s="226" t="e">
        <f>AA34</f>
        <v>#N/A</v>
      </c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135"/>
      <c r="BN39" s="135"/>
      <c r="BO39" s="227"/>
      <c r="BP39" s="227"/>
      <c r="BQ39" s="227"/>
      <c r="BR39" s="227"/>
      <c r="BS39" s="227"/>
      <c r="BT39" s="227"/>
      <c r="BU39" s="227"/>
      <c r="BV39" s="227"/>
      <c r="BW39" s="227"/>
      <c r="BX39" s="227"/>
      <c r="BY39" s="227"/>
      <c r="BZ39" s="135"/>
      <c r="CA39" s="135"/>
      <c r="CB39" s="228">
        <f>CB34</f>
        <v>0</v>
      </c>
      <c r="CC39" s="228"/>
      <c r="CD39" s="228"/>
      <c r="CE39" s="228"/>
      <c r="CF39" s="228"/>
      <c r="CG39" s="228"/>
      <c r="CH39" s="228"/>
      <c r="CI39" s="228"/>
      <c r="CJ39" s="228"/>
      <c r="CK39" s="228"/>
      <c r="CL39" s="228"/>
      <c r="CM39" s="228"/>
      <c r="CN39" s="228"/>
      <c r="CO39" s="228"/>
      <c r="CP39" s="228"/>
      <c r="CQ39" s="228"/>
      <c r="CR39" s="228"/>
      <c r="CS39" s="228"/>
      <c r="CT39" s="228"/>
      <c r="CU39" s="228"/>
      <c r="CV39" s="228"/>
      <c r="CW39" s="228"/>
      <c r="CX39" s="228"/>
      <c r="CY39" s="228"/>
      <c r="CZ39" s="228"/>
      <c r="DA39" s="228"/>
      <c r="DB39" s="228"/>
    </row>
    <row r="40" spans="1:106" s="141" customFormat="1" ht="11.25" x14ac:dyDescent="0.25">
      <c r="A40" s="159"/>
      <c r="B40" s="330" t="s">
        <v>585</v>
      </c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159"/>
      <c r="Z40" s="159"/>
      <c r="AA40" s="223" t="s">
        <v>0</v>
      </c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3"/>
      <c r="AW40" s="223"/>
      <c r="AX40" s="223"/>
      <c r="AY40" s="223"/>
      <c r="AZ40" s="223"/>
      <c r="BA40" s="223"/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159"/>
      <c r="BN40" s="159"/>
      <c r="BO40" s="224" t="s">
        <v>15</v>
      </c>
      <c r="BP40" s="224"/>
      <c r="BQ40" s="224"/>
      <c r="BR40" s="224"/>
      <c r="BS40" s="224"/>
      <c r="BT40" s="224"/>
      <c r="BU40" s="224"/>
      <c r="BV40" s="224"/>
      <c r="BW40" s="224"/>
      <c r="BX40" s="224"/>
      <c r="BY40" s="224"/>
      <c r="BZ40" s="159"/>
      <c r="CA40" s="159"/>
      <c r="CB40" s="224" t="s">
        <v>52</v>
      </c>
      <c r="CC40" s="224"/>
      <c r="CD40" s="224"/>
      <c r="CE40" s="224"/>
      <c r="CF40" s="224"/>
      <c r="CG40" s="224"/>
      <c r="CH40" s="224"/>
      <c r="CI40" s="224"/>
      <c r="CJ40" s="224"/>
      <c r="CK40" s="224"/>
      <c r="CL40" s="224"/>
      <c r="CM40" s="224"/>
      <c r="CN40" s="224"/>
      <c r="CO40" s="224"/>
      <c r="CP40" s="224"/>
      <c r="CQ40" s="224"/>
      <c r="CR40" s="224"/>
      <c r="CS40" s="224"/>
      <c r="CT40" s="224"/>
      <c r="CU40" s="224"/>
      <c r="CV40" s="224"/>
      <c r="CW40" s="224"/>
      <c r="CX40" s="224"/>
      <c r="CY40" s="224"/>
      <c r="CZ40" s="224"/>
      <c r="DA40" s="224"/>
      <c r="DB40" s="224"/>
    </row>
    <row r="41" spans="1:106" s="211" customFormat="1" x14ac:dyDescent="0.25">
      <c r="A41" s="210"/>
      <c r="B41" s="328" t="s">
        <v>646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8"/>
      <c r="AE41" s="328"/>
      <c r="AF41" s="328"/>
      <c r="AG41" s="328"/>
      <c r="AH41" s="328"/>
      <c r="AI41" s="328"/>
      <c r="AJ41" s="328"/>
      <c r="AK41" s="328"/>
      <c r="AL41" s="328"/>
      <c r="AM41" s="328"/>
      <c r="AN41" s="328"/>
      <c r="AO41" s="328"/>
      <c r="AP41" s="328"/>
      <c r="AQ41" s="328"/>
      <c r="AR41" s="328"/>
      <c r="AS41" s="328"/>
      <c r="AT41" s="328"/>
      <c r="AU41" s="328"/>
      <c r="AV41" s="328"/>
      <c r="AW41" s="328"/>
      <c r="AX41" s="328"/>
      <c r="AY41" s="328"/>
      <c r="AZ41" s="328"/>
      <c r="BA41" s="328"/>
      <c r="BB41" s="328"/>
      <c r="BC41" s="328"/>
      <c r="BD41" s="328"/>
      <c r="BE41" s="328"/>
      <c r="BF41" s="328"/>
      <c r="BG41" s="328"/>
      <c r="BH41" s="328"/>
      <c r="BI41" s="328"/>
      <c r="BJ41" s="328"/>
      <c r="BK41" s="328"/>
      <c r="BL41" s="328"/>
      <c r="BM41" s="328"/>
      <c r="BN41" s="328"/>
      <c r="BO41" s="328"/>
      <c r="BP41" s="328"/>
      <c r="BQ41" s="328"/>
      <c r="BR41" s="328"/>
      <c r="BS41" s="328"/>
      <c r="BT41" s="328"/>
      <c r="BU41" s="328"/>
      <c r="BV41" s="328"/>
      <c r="BW41" s="328"/>
      <c r="BX41" s="328"/>
      <c r="BY41" s="328"/>
      <c r="BZ41" s="328"/>
      <c r="CA41" s="328"/>
      <c r="CB41" s="328"/>
      <c r="CC41" s="328"/>
      <c r="CD41" s="328"/>
      <c r="CE41" s="328"/>
      <c r="CF41" s="328"/>
      <c r="CG41" s="328"/>
      <c r="CH41" s="328"/>
      <c r="CI41" s="328"/>
      <c r="CJ41" s="328"/>
      <c r="CK41" s="328"/>
      <c r="CL41" s="328"/>
      <c r="CM41" s="328"/>
      <c r="CN41" s="328"/>
      <c r="CO41" s="328"/>
      <c r="CP41" s="328"/>
      <c r="CQ41" s="328"/>
      <c r="CR41" s="328"/>
      <c r="CS41" s="328"/>
      <c r="CT41" s="328"/>
      <c r="CU41" s="328"/>
      <c r="CV41" s="328"/>
      <c r="CW41" s="328"/>
      <c r="CX41" s="328"/>
      <c r="CY41" s="328"/>
      <c r="CZ41" s="328"/>
      <c r="DA41" s="328"/>
      <c r="DB41" s="328"/>
    </row>
    <row r="42" spans="1:106" x14ac:dyDescent="0.25">
      <c r="A42" s="152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212"/>
      <c r="Z42" s="212"/>
      <c r="AA42" s="226" t="str">
        <f>AA30</f>
        <v>Ведущий бухгалтер</v>
      </c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135"/>
      <c r="BN42" s="135"/>
      <c r="BO42" s="227"/>
      <c r="BP42" s="227"/>
      <c r="BQ42" s="227"/>
      <c r="BR42" s="227"/>
      <c r="BS42" s="227"/>
      <c r="BT42" s="227"/>
      <c r="BU42" s="227"/>
      <c r="BV42" s="227"/>
      <c r="BW42" s="227"/>
      <c r="BX42" s="227"/>
      <c r="BY42" s="227"/>
      <c r="BZ42" s="135"/>
      <c r="CA42" s="135"/>
      <c r="CB42" s="228" t="str">
        <f>CB30</f>
        <v>Супранкова Ж.Р.</v>
      </c>
      <c r="CC42" s="228"/>
      <c r="CD42" s="228"/>
      <c r="CE42" s="228"/>
      <c r="CF42" s="228"/>
      <c r="CG42" s="228"/>
      <c r="CH42" s="228"/>
      <c r="CI42" s="228"/>
      <c r="CJ42" s="228"/>
      <c r="CK42" s="228"/>
      <c r="CL42" s="228"/>
      <c r="CM42" s="228"/>
      <c r="CN42" s="228"/>
      <c r="CO42" s="228"/>
      <c r="CP42" s="228"/>
      <c r="CQ42" s="228"/>
      <c r="CR42" s="228"/>
      <c r="CS42" s="228"/>
      <c r="CT42" s="228"/>
      <c r="CU42" s="228"/>
      <c r="CV42" s="228"/>
      <c r="CW42" s="228"/>
      <c r="CX42" s="228"/>
      <c r="CY42" s="228"/>
      <c r="CZ42" s="228"/>
      <c r="DA42" s="228"/>
      <c r="DB42" s="228"/>
    </row>
    <row r="43" spans="1:106" s="141" customFormat="1" ht="11.25" x14ac:dyDescent="0.25">
      <c r="A43" s="159"/>
      <c r="B43" s="330" t="s">
        <v>585</v>
      </c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159"/>
      <c r="Z43" s="159"/>
      <c r="AA43" s="223" t="s">
        <v>0</v>
      </c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3"/>
      <c r="AX43" s="223"/>
      <c r="AY43" s="223"/>
      <c r="AZ43" s="223"/>
      <c r="BA43" s="223"/>
      <c r="BB43" s="223"/>
      <c r="BC43" s="223"/>
      <c r="BD43" s="223"/>
      <c r="BE43" s="223"/>
      <c r="BF43" s="223"/>
      <c r="BG43" s="223"/>
      <c r="BH43" s="223"/>
      <c r="BI43" s="223"/>
      <c r="BJ43" s="223"/>
      <c r="BK43" s="223"/>
      <c r="BL43" s="223"/>
      <c r="BM43" s="159"/>
      <c r="BN43" s="159"/>
      <c r="BO43" s="224" t="s">
        <v>15</v>
      </c>
      <c r="BP43" s="224"/>
      <c r="BQ43" s="224"/>
      <c r="BR43" s="224"/>
      <c r="BS43" s="224"/>
      <c r="BT43" s="224"/>
      <c r="BU43" s="224"/>
      <c r="BV43" s="224"/>
      <c r="BW43" s="224"/>
      <c r="BX43" s="224"/>
      <c r="BY43" s="224"/>
      <c r="BZ43" s="159"/>
      <c r="CA43" s="159"/>
      <c r="CB43" s="224" t="s">
        <v>52</v>
      </c>
      <c r="CC43" s="224"/>
      <c r="CD43" s="224"/>
      <c r="CE43" s="224"/>
      <c r="CF43" s="224"/>
      <c r="CG43" s="224"/>
      <c r="CH43" s="224"/>
      <c r="CI43" s="224"/>
      <c r="CJ43" s="224"/>
      <c r="CK43" s="224"/>
      <c r="CL43" s="224"/>
      <c r="CM43" s="224"/>
      <c r="CN43" s="224"/>
      <c r="CO43" s="224"/>
      <c r="CP43" s="224"/>
      <c r="CQ43" s="224"/>
      <c r="CR43" s="224"/>
      <c r="CS43" s="224"/>
      <c r="CT43" s="224"/>
      <c r="CU43" s="224"/>
      <c r="CV43" s="224"/>
      <c r="CW43" s="224"/>
      <c r="CX43" s="224"/>
      <c r="CY43" s="224"/>
      <c r="CZ43" s="224"/>
      <c r="DA43" s="224"/>
      <c r="DB43" s="224"/>
    </row>
  </sheetData>
  <mergeCells count="117">
    <mergeCell ref="B1:AZ1"/>
    <mergeCell ref="BQ1:DB1"/>
    <mergeCell ref="B2:AZ2"/>
    <mergeCell ref="BQ2:DB2"/>
    <mergeCell ref="B5:BB5"/>
    <mergeCell ref="BU5:BX5"/>
    <mergeCell ref="BQ3:DB3"/>
    <mergeCell ref="BC5:BT5"/>
    <mergeCell ref="BY5:DB5"/>
    <mergeCell ref="B11:DB11"/>
    <mergeCell ref="B13:AJ13"/>
    <mergeCell ref="AK13:AX13"/>
    <mergeCell ref="AY13:BL13"/>
    <mergeCell ref="BM13:BZ13"/>
    <mergeCell ref="CA13:CN13"/>
    <mergeCell ref="CO13:DB13"/>
    <mergeCell ref="B7:DB7"/>
    <mergeCell ref="B8:DB8"/>
    <mergeCell ref="B9:DB9"/>
    <mergeCell ref="I10:BZ10"/>
    <mergeCell ref="CA10:CH10"/>
    <mergeCell ref="CI10:CT10"/>
    <mergeCell ref="B15:AJ15"/>
    <mergeCell ref="AK15:AX15"/>
    <mergeCell ref="AY15:BL15"/>
    <mergeCell ref="BM15:BZ15"/>
    <mergeCell ref="CA15:CN15"/>
    <mergeCell ref="CO15:DB15"/>
    <mergeCell ref="B14:AJ14"/>
    <mergeCell ref="AK14:AX14"/>
    <mergeCell ref="AY14:BL14"/>
    <mergeCell ref="BM14:BZ14"/>
    <mergeCell ref="CA14:CN14"/>
    <mergeCell ref="CO14:DB14"/>
    <mergeCell ref="B17:AJ17"/>
    <mergeCell ref="AK17:AX17"/>
    <mergeCell ref="AY17:BL17"/>
    <mergeCell ref="BM17:BZ17"/>
    <mergeCell ref="CA17:CN17"/>
    <mergeCell ref="CO17:DB17"/>
    <mergeCell ref="B16:AJ16"/>
    <mergeCell ref="AK16:AX16"/>
    <mergeCell ref="AY16:BL16"/>
    <mergeCell ref="BM16:BZ16"/>
    <mergeCell ref="CA16:CN16"/>
    <mergeCell ref="CO16:DB16"/>
    <mergeCell ref="B21:W21"/>
    <mergeCell ref="B22:Z22"/>
    <mergeCell ref="AA22:BL22"/>
    <mergeCell ref="BO22:BY22"/>
    <mergeCell ref="CB22:DB22"/>
    <mergeCell ref="AA23:BL23"/>
    <mergeCell ref="BO23:BY23"/>
    <mergeCell ref="CB23:DB23"/>
    <mergeCell ref="AA19:BL19"/>
    <mergeCell ref="BO19:BY19"/>
    <mergeCell ref="CB19:DB19"/>
    <mergeCell ref="AA20:BL20"/>
    <mergeCell ref="BO20:BY20"/>
    <mergeCell ref="CB20:DB20"/>
    <mergeCell ref="B26:Z26"/>
    <mergeCell ref="AA26:BL26"/>
    <mergeCell ref="BO26:BY26"/>
    <mergeCell ref="CB26:DB26"/>
    <mergeCell ref="AA27:BL27"/>
    <mergeCell ref="BO27:BY27"/>
    <mergeCell ref="CB27:DB27"/>
    <mergeCell ref="B24:Z24"/>
    <mergeCell ref="AA24:BL24"/>
    <mergeCell ref="BO24:BY24"/>
    <mergeCell ref="CB24:DB24"/>
    <mergeCell ref="AA25:BL25"/>
    <mergeCell ref="BO25:BY25"/>
    <mergeCell ref="CB25:DB25"/>
    <mergeCell ref="AA30:BL30"/>
    <mergeCell ref="BO30:BY30"/>
    <mergeCell ref="CB30:DB30"/>
    <mergeCell ref="AA31:BL31"/>
    <mergeCell ref="BO31:BY31"/>
    <mergeCell ref="CB31:DB31"/>
    <mergeCell ref="AA28:BL28"/>
    <mergeCell ref="BO28:BY28"/>
    <mergeCell ref="CB28:DB28"/>
    <mergeCell ref="AA29:BL29"/>
    <mergeCell ref="BO29:BY29"/>
    <mergeCell ref="CB29:DB29"/>
    <mergeCell ref="AA34:BL34"/>
    <mergeCell ref="BO34:BY34"/>
    <mergeCell ref="CB34:DB34"/>
    <mergeCell ref="AA35:BL35"/>
    <mergeCell ref="BO35:BY35"/>
    <mergeCell ref="CB35:DB35"/>
    <mergeCell ref="AA32:BL32"/>
    <mergeCell ref="BO32:BY32"/>
    <mergeCell ref="CB32:DB32"/>
    <mergeCell ref="AA33:BL33"/>
    <mergeCell ref="BO33:BY33"/>
    <mergeCell ref="CB33:DB33"/>
    <mergeCell ref="AA42:BL42"/>
    <mergeCell ref="BO42:BY42"/>
    <mergeCell ref="CB42:DB42"/>
    <mergeCell ref="AA43:BL43"/>
    <mergeCell ref="BO43:BY43"/>
    <mergeCell ref="CB43:DB43"/>
    <mergeCell ref="B36:DB36"/>
    <mergeCell ref="AA39:BL39"/>
    <mergeCell ref="BO39:BY39"/>
    <mergeCell ref="CB39:DB39"/>
    <mergeCell ref="AA40:BL40"/>
    <mergeCell ref="BO40:BY40"/>
    <mergeCell ref="CB40:DB40"/>
    <mergeCell ref="B37:DB37"/>
    <mergeCell ref="B41:DB41"/>
    <mergeCell ref="B39:X39"/>
    <mergeCell ref="B40:X40"/>
    <mergeCell ref="B42:X42"/>
    <mergeCell ref="B43:X43"/>
  </mergeCells>
  <dataValidations count="5">
    <dataValidation type="list" allowBlank="1" showInputMessage="1" showErrorMessage="1" sqref="CB22:DB22" xr:uid="{FFD69645-0116-4B1E-AC31-F366ACFCA4CF}">
      <formula1>УТВЕРЖДАЮ_Смета</formula1>
    </dataValidation>
    <dataValidation type="list" allowBlank="1" showInputMessage="1" showErrorMessage="1" sqref="CB24:DB24" xr:uid="{8C3BE75B-CD95-4E0F-BBD7-D81646E77085}">
      <formula1>ОМТС_1</formula1>
    </dataValidation>
    <dataValidation type="list" allowBlank="1" showInputMessage="1" showErrorMessage="1" sqref="CB26:DB26" xr:uid="{7727DF48-260F-448D-9513-3463821085FB}">
      <formula1>ЦТАИ_1</formula1>
    </dataValidation>
    <dataValidation type="list" allowBlank="1" showInputMessage="1" showErrorMessage="1" sqref="CB28:DB28" xr:uid="{6436C6CE-0A51-4431-AB93-230AE8836AD5}">
      <formula1>АСУТП_1</formula1>
    </dataValidation>
    <dataValidation type="list" allowBlank="1" showInputMessage="1" showErrorMessage="1" sqref="CB30:DB30 CB32:DB32" xr:uid="{DEAB68AF-2C0D-4CDE-8390-500D20E38DF5}">
      <formula1>УБНФУО_1</formula1>
    </dataValidation>
  </dataValidations>
  <pageMargins left="0.78740157480314965" right="0.39370078740157483" top="0.39370078740157483" bottom="0.39370078740157483" header="0.39370078740157483" footer="0.3937007874015748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EB3B-6F54-4406-8F36-683F758ECC84}">
  <sheetPr>
    <tabColor rgb="FFFFC000"/>
  </sheetPr>
  <dimension ref="A1:EP45"/>
  <sheetViews>
    <sheetView view="pageBreakPreview" zoomScaleNormal="100" zoomScaleSheetLayoutView="100" workbookViewId="0"/>
  </sheetViews>
  <sheetFormatPr defaultColWidth="0.85546875" defaultRowHeight="15" x14ac:dyDescent="0.25"/>
  <cols>
    <col min="1" max="16384" width="0.85546875" style="137"/>
  </cols>
  <sheetData>
    <row r="1" spans="1:106" s="3" customFormat="1" x14ac:dyDescent="0.25">
      <c r="A1" s="151"/>
      <c r="B1" s="232" t="s">
        <v>554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2"/>
      <c r="AH1" s="232"/>
      <c r="AI1" s="232"/>
      <c r="AJ1" s="232"/>
      <c r="AK1" s="232"/>
      <c r="AL1" s="232"/>
      <c r="AM1" s="232"/>
      <c r="AN1" s="232"/>
      <c r="AO1" s="232"/>
      <c r="AP1" s="232"/>
      <c r="AQ1" s="232"/>
      <c r="AR1" s="232"/>
      <c r="AS1" s="232"/>
      <c r="AT1" s="232"/>
      <c r="AU1" s="232"/>
      <c r="AV1" s="232"/>
      <c r="AW1" s="232"/>
      <c r="AX1" s="232"/>
      <c r="AY1" s="232"/>
      <c r="AZ1" s="232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336" t="s">
        <v>43</v>
      </c>
      <c r="BR1" s="336"/>
      <c r="BS1" s="336"/>
      <c r="BT1" s="336"/>
      <c r="BU1" s="336"/>
      <c r="BV1" s="336"/>
      <c r="BW1" s="336"/>
      <c r="BX1" s="336"/>
      <c r="BY1" s="336"/>
      <c r="BZ1" s="336"/>
      <c r="CA1" s="336"/>
      <c r="CB1" s="336"/>
      <c r="CC1" s="336"/>
      <c r="CD1" s="336"/>
      <c r="CE1" s="336"/>
      <c r="CF1" s="336"/>
      <c r="CG1" s="336"/>
      <c r="CH1" s="336"/>
      <c r="CI1" s="336"/>
      <c r="CJ1" s="336"/>
      <c r="CK1" s="336"/>
      <c r="CL1" s="336"/>
      <c r="CM1" s="336"/>
      <c r="CN1" s="336"/>
      <c r="CO1" s="336"/>
      <c r="CP1" s="336"/>
      <c r="CQ1" s="336"/>
      <c r="CR1" s="336"/>
      <c r="CS1" s="336"/>
      <c r="CT1" s="336"/>
      <c r="CU1" s="336"/>
      <c r="CV1" s="336"/>
      <c r="CW1" s="336"/>
      <c r="CX1" s="336"/>
      <c r="CY1" s="336"/>
      <c r="CZ1" s="336"/>
      <c r="DA1" s="336"/>
      <c r="DB1" s="336"/>
    </row>
    <row r="2" spans="1:106" s="3" customFormat="1" ht="12.75" x14ac:dyDescent="0.2">
      <c r="A2" s="151"/>
      <c r="B2" s="223" t="s">
        <v>550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223"/>
      <c r="AZ2" s="223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336" t="s">
        <v>16</v>
      </c>
      <c r="BR2" s="336"/>
      <c r="BS2" s="336"/>
      <c r="BT2" s="336"/>
      <c r="BU2" s="336"/>
      <c r="BV2" s="336"/>
      <c r="BW2" s="336"/>
      <c r="BX2" s="336"/>
      <c r="BY2" s="336"/>
      <c r="BZ2" s="336"/>
      <c r="CA2" s="336"/>
      <c r="CB2" s="336"/>
      <c r="CC2" s="336"/>
      <c r="CD2" s="336"/>
      <c r="CE2" s="336"/>
      <c r="CF2" s="336"/>
      <c r="CG2" s="336"/>
      <c r="CH2" s="336"/>
      <c r="CI2" s="336"/>
      <c r="CJ2" s="336"/>
      <c r="CK2" s="336"/>
      <c r="CL2" s="336"/>
      <c r="CM2" s="336"/>
      <c r="CN2" s="336"/>
      <c r="CO2" s="336"/>
      <c r="CP2" s="336"/>
      <c r="CQ2" s="336"/>
      <c r="CR2" s="336"/>
      <c r="CS2" s="336"/>
      <c r="CT2" s="336"/>
      <c r="CU2" s="336"/>
      <c r="CV2" s="336"/>
      <c r="CW2" s="336"/>
      <c r="CX2" s="336"/>
      <c r="CY2" s="336"/>
      <c r="CZ2" s="336"/>
      <c r="DA2" s="336"/>
      <c r="DB2" s="336"/>
    </row>
    <row r="3" spans="1:106" s="3" customFormat="1" ht="12.75" x14ac:dyDescent="0.2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94"/>
      <c r="AX3" s="194"/>
      <c r="AY3" s="194"/>
      <c r="AZ3" s="194"/>
      <c r="BA3" s="194"/>
      <c r="BB3" s="194"/>
      <c r="BC3" s="194"/>
      <c r="BD3" s="194"/>
      <c r="BE3" s="194"/>
      <c r="BF3" s="194"/>
      <c r="BG3" s="194"/>
      <c r="BH3" s="194"/>
      <c r="BI3" s="194"/>
      <c r="BJ3" s="194"/>
      <c r="BK3" s="194"/>
      <c r="BL3" s="194"/>
      <c r="BM3" s="194"/>
      <c r="BN3" s="194"/>
      <c r="BO3" s="194"/>
      <c r="BP3" s="194"/>
      <c r="BQ3" s="336" t="s">
        <v>633</v>
      </c>
      <c r="BR3" s="336"/>
      <c r="BS3" s="336"/>
      <c r="BT3" s="336"/>
      <c r="BU3" s="336"/>
      <c r="BV3" s="336"/>
      <c r="BW3" s="336"/>
      <c r="BX3" s="336"/>
      <c r="BY3" s="336"/>
      <c r="BZ3" s="336"/>
      <c r="CA3" s="336"/>
      <c r="CB3" s="336"/>
      <c r="CC3" s="336"/>
      <c r="CD3" s="336"/>
      <c r="CE3" s="336"/>
      <c r="CF3" s="336"/>
      <c r="CG3" s="336"/>
      <c r="CH3" s="336"/>
      <c r="CI3" s="336"/>
      <c r="CJ3" s="336"/>
      <c r="CK3" s="336"/>
      <c r="CL3" s="336"/>
      <c r="CM3" s="336"/>
      <c r="CN3" s="336"/>
      <c r="CO3" s="336"/>
      <c r="CP3" s="336"/>
      <c r="CQ3" s="336"/>
      <c r="CR3" s="336"/>
      <c r="CS3" s="336"/>
      <c r="CT3" s="336"/>
      <c r="CU3" s="336"/>
      <c r="CV3" s="336"/>
      <c r="CW3" s="336"/>
      <c r="CX3" s="336"/>
      <c r="CY3" s="336"/>
      <c r="CZ3" s="336"/>
      <c r="DA3" s="336"/>
      <c r="DB3" s="336"/>
    </row>
    <row r="4" spans="1:106" s="142" customFormat="1" ht="11.25" x14ac:dyDescent="0.2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</row>
    <row r="5" spans="1:106" x14ac:dyDescent="0.25">
      <c r="A5" s="152"/>
      <c r="B5" s="270" t="s">
        <v>588</v>
      </c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0"/>
      <c r="BA5" s="270"/>
      <c r="BB5" s="270"/>
      <c r="BC5" s="270"/>
      <c r="BD5" s="270"/>
      <c r="BE5" s="270"/>
      <c r="BF5" s="270"/>
      <c r="BG5" s="270"/>
      <c r="BH5" s="270"/>
      <c r="BI5" s="270"/>
      <c r="BJ5" s="270"/>
      <c r="BK5" s="270"/>
      <c r="BL5" s="270"/>
      <c r="BM5" s="270"/>
      <c r="BN5" s="270"/>
      <c r="BO5" s="270"/>
      <c r="BP5" s="270"/>
      <c r="BQ5" s="270"/>
      <c r="BR5" s="270"/>
      <c r="BS5" s="270"/>
      <c r="BT5" s="270"/>
      <c r="BU5" s="270"/>
      <c r="BV5" s="270"/>
      <c r="BW5" s="270"/>
      <c r="BX5" s="270"/>
      <c r="BY5" s="270"/>
      <c r="BZ5" s="338">
        <f>Сводная!C8</f>
        <v>0</v>
      </c>
      <c r="CA5" s="338"/>
      <c r="CB5" s="338"/>
      <c r="CC5" s="338"/>
      <c r="CD5" s="338"/>
      <c r="CE5" s="338"/>
      <c r="CF5" s="338"/>
      <c r="CG5" s="338"/>
      <c r="CH5" s="338"/>
      <c r="CI5" s="338"/>
      <c r="CJ5" s="338"/>
      <c r="CK5" s="338"/>
      <c r="CL5" s="338"/>
      <c r="CM5" s="338"/>
      <c r="CN5" s="338"/>
      <c r="CO5" s="338"/>
      <c r="CP5" s="338"/>
      <c r="CQ5" s="338"/>
      <c r="CR5" s="338"/>
      <c r="CS5" s="338"/>
      <c r="CT5" s="338"/>
      <c r="CU5" s="338"/>
      <c r="CV5" s="338"/>
      <c r="CW5" s="338"/>
      <c r="CX5" s="338"/>
      <c r="CY5" s="338"/>
      <c r="CZ5" s="338"/>
      <c r="DA5" s="338"/>
      <c r="DB5" s="338"/>
    </row>
    <row r="6" spans="1:106" x14ac:dyDescent="0.25">
      <c r="A6" s="152"/>
      <c r="B6" s="339">
        <f>Сводная!C9</f>
        <v>0</v>
      </c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52"/>
      <c r="BV6" s="152"/>
      <c r="BW6" s="152"/>
      <c r="BX6" s="152"/>
      <c r="BY6" s="152"/>
      <c r="BZ6" s="152"/>
      <c r="CA6" s="152"/>
      <c r="CB6" s="152"/>
      <c r="CC6" s="152"/>
      <c r="CD6" s="152"/>
      <c r="CE6" s="152"/>
      <c r="CF6" s="152"/>
      <c r="CG6" s="152"/>
      <c r="CH6" s="152"/>
      <c r="CI6" s="152"/>
      <c r="CJ6" s="152"/>
      <c r="CK6" s="152"/>
      <c r="CL6" s="152"/>
      <c r="CM6" s="152"/>
      <c r="CN6" s="152"/>
      <c r="CO6" s="152"/>
      <c r="CP6" s="152"/>
      <c r="CQ6" s="152"/>
      <c r="CR6" s="152"/>
      <c r="CS6" s="152"/>
      <c r="CT6" s="152"/>
      <c r="CU6" s="152"/>
      <c r="CV6" s="152"/>
      <c r="CW6" s="152"/>
      <c r="CX6" s="152"/>
      <c r="CY6" s="152"/>
      <c r="CZ6" s="152"/>
      <c r="DA6" s="152"/>
      <c r="DB6" s="152"/>
    </row>
    <row r="7" spans="1:106" x14ac:dyDescent="0.25">
      <c r="A7" s="152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  <c r="CJ7" s="152"/>
      <c r="CK7" s="152"/>
      <c r="CL7" s="152"/>
      <c r="CM7" s="152"/>
      <c r="CN7" s="152"/>
      <c r="CO7" s="152"/>
      <c r="CP7" s="152"/>
      <c r="CQ7" s="152"/>
      <c r="CR7" s="152"/>
      <c r="CS7" s="152"/>
      <c r="CT7" s="152"/>
      <c r="CU7" s="152"/>
      <c r="CV7" s="152"/>
      <c r="CW7" s="152"/>
      <c r="CX7" s="152"/>
      <c r="CY7" s="152"/>
      <c r="CZ7" s="152"/>
      <c r="DA7" s="152"/>
      <c r="DB7" s="152"/>
    </row>
    <row r="8" spans="1:106" s="145" customFormat="1" ht="24" customHeight="1" x14ac:dyDescent="0.2">
      <c r="A8" s="163"/>
      <c r="B8" s="340" t="s">
        <v>31</v>
      </c>
      <c r="C8" s="340"/>
      <c r="D8" s="340"/>
      <c r="E8" s="340"/>
      <c r="F8" s="340"/>
      <c r="G8" s="340"/>
      <c r="H8" s="340"/>
      <c r="I8" s="340"/>
      <c r="J8" s="340"/>
      <c r="K8" s="340"/>
      <c r="L8" s="340"/>
      <c r="M8" s="340" t="s">
        <v>32</v>
      </c>
      <c r="N8" s="340"/>
      <c r="O8" s="340"/>
      <c r="P8" s="340"/>
      <c r="Q8" s="340"/>
      <c r="R8" s="340"/>
      <c r="S8" s="340"/>
      <c r="T8" s="340"/>
      <c r="U8" s="340"/>
      <c r="V8" s="340"/>
      <c r="W8" s="340"/>
      <c r="X8" s="341" t="s">
        <v>33</v>
      </c>
      <c r="Y8" s="341"/>
      <c r="Z8" s="341"/>
      <c r="AA8" s="341"/>
      <c r="AB8" s="341"/>
      <c r="AC8" s="341"/>
      <c r="AD8" s="341"/>
      <c r="AE8" s="341"/>
      <c r="AF8" s="341"/>
      <c r="AG8" s="341"/>
      <c r="AH8" s="341"/>
      <c r="AI8" s="341"/>
      <c r="AJ8" s="341"/>
      <c r="AK8" s="308" t="s">
        <v>578</v>
      </c>
      <c r="AL8" s="308"/>
      <c r="AM8" s="308"/>
      <c r="AN8" s="308"/>
      <c r="AO8" s="308"/>
      <c r="AP8" s="308" t="s">
        <v>579</v>
      </c>
      <c r="AQ8" s="308"/>
      <c r="AR8" s="308"/>
      <c r="AS8" s="308"/>
      <c r="AT8" s="308"/>
      <c r="AU8" s="308"/>
      <c r="AV8" s="308"/>
      <c r="AW8" s="308"/>
      <c r="AX8" s="308"/>
      <c r="AY8" s="308"/>
      <c r="AZ8" s="308"/>
      <c r="BA8" s="308"/>
      <c r="BB8" s="308"/>
      <c r="BC8" s="308"/>
      <c r="BD8" s="308"/>
      <c r="BE8" s="308"/>
      <c r="BF8" s="308"/>
      <c r="BG8" s="308"/>
      <c r="BH8" s="308"/>
      <c r="BI8" s="308"/>
      <c r="BJ8" s="340" t="s">
        <v>580</v>
      </c>
      <c r="BK8" s="340"/>
      <c r="BL8" s="340"/>
      <c r="BM8" s="340"/>
      <c r="BN8" s="340"/>
      <c r="BO8" s="340"/>
      <c r="BP8" s="340"/>
      <c r="BQ8" s="340"/>
      <c r="BR8" s="340"/>
      <c r="BS8" s="340"/>
      <c r="BT8" s="340"/>
      <c r="BU8" s="340"/>
      <c r="BV8" s="340"/>
      <c r="BW8" s="340"/>
      <c r="BX8" s="340"/>
      <c r="BY8" s="340"/>
      <c r="BZ8" s="340"/>
      <c r="CA8" s="340"/>
      <c r="CB8" s="340"/>
      <c r="CC8" s="340"/>
      <c r="CD8" s="340"/>
      <c r="CE8" s="340"/>
      <c r="CF8" s="340"/>
      <c r="CG8" s="340" t="s">
        <v>34</v>
      </c>
      <c r="CH8" s="340"/>
      <c r="CI8" s="340"/>
      <c r="CJ8" s="340"/>
      <c r="CK8" s="340"/>
      <c r="CL8" s="340"/>
      <c r="CM8" s="340"/>
      <c r="CN8" s="340"/>
      <c r="CO8" s="340"/>
      <c r="CP8" s="340"/>
      <c r="CQ8" s="340"/>
      <c r="CR8" s="340"/>
      <c r="CS8" s="340"/>
      <c r="CT8" s="340"/>
      <c r="CU8" s="340"/>
      <c r="CV8" s="340"/>
      <c r="CW8" s="340"/>
      <c r="CX8" s="340"/>
      <c r="CY8" s="340"/>
      <c r="CZ8" s="340"/>
      <c r="DA8" s="340"/>
      <c r="DB8" s="340"/>
    </row>
    <row r="9" spans="1:106" s="142" customFormat="1" ht="11.25" x14ac:dyDescent="0.2">
      <c r="A9" s="161"/>
      <c r="B9" s="309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 t="s">
        <v>302</v>
      </c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47" t="str">
        <f>CB39</f>
        <v>Тарасенко А.В.</v>
      </c>
      <c r="Y9" s="347"/>
      <c r="Z9" s="347"/>
      <c r="AA9" s="347"/>
      <c r="AB9" s="347"/>
      <c r="AC9" s="347"/>
      <c r="AD9" s="347"/>
      <c r="AE9" s="347"/>
      <c r="AF9" s="347"/>
      <c r="AG9" s="347"/>
      <c r="AH9" s="347"/>
      <c r="AI9" s="347"/>
      <c r="AJ9" s="347"/>
      <c r="AK9" s="348"/>
      <c r="AL9" s="348"/>
      <c r="AM9" s="348"/>
      <c r="AN9" s="348"/>
      <c r="AO9" s="348"/>
      <c r="AP9" s="347">
        <f>CB31</f>
        <v>0</v>
      </c>
      <c r="AQ9" s="347"/>
      <c r="AR9" s="347"/>
      <c r="AS9" s="347"/>
      <c r="AT9" s="347"/>
      <c r="AU9" s="347"/>
      <c r="AV9" s="347"/>
      <c r="AW9" s="347"/>
      <c r="AX9" s="347"/>
      <c r="AY9" s="347"/>
      <c r="AZ9" s="347"/>
      <c r="BA9" s="347"/>
      <c r="BB9" s="347"/>
      <c r="BC9" s="347"/>
      <c r="BD9" s="347"/>
      <c r="BE9" s="347"/>
      <c r="BF9" s="347"/>
      <c r="BG9" s="347"/>
      <c r="BH9" s="347"/>
      <c r="BI9" s="347"/>
      <c r="BJ9" s="349">
        <f>Сводная!C8</f>
        <v>0</v>
      </c>
      <c r="BK9" s="350"/>
      <c r="BL9" s="350"/>
      <c r="BM9" s="350"/>
      <c r="BN9" s="350"/>
      <c r="BO9" s="350"/>
      <c r="BP9" s="350"/>
      <c r="BQ9" s="350"/>
      <c r="BR9" s="350"/>
      <c r="BS9" s="350"/>
      <c r="BT9" s="342" t="s">
        <v>19</v>
      </c>
      <c r="BU9" s="342"/>
      <c r="BV9" s="343">
        <f>Сводная!C10</f>
        <v>0</v>
      </c>
      <c r="BW9" s="343"/>
      <c r="BX9" s="343"/>
      <c r="BY9" s="343"/>
      <c r="BZ9" s="343"/>
      <c r="CA9" s="343"/>
      <c r="CB9" s="343"/>
      <c r="CC9" s="343"/>
      <c r="CD9" s="343"/>
      <c r="CE9" s="343"/>
      <c r="CF9" s="344"/>
      <c r="CG9" s="349">
        <f>Сводная!C8</f>
        <v>0</v>
      </c>
      <c r="CH9" s="350"/>
      <c r="CI9" s="350"/>
      <c r="CJ9" s="350"/>
      <c r="CK9" s="350"/>
      <c r="CL9" s="350"/>
      <c r="CM9" s="350"/>
      <c r="CN9" s="350"/>
      <c r="CO9" s="350"/>
      <c r="CP9" s="342" t="s">
        <v>19</v>
      </c>
      <c r="CQ9" s="342"/>
      <c r="CR9" s="343">
        <f>Сводная!C10</f>
        <v>0</v>
      </c>
      <c r="CS9" s="343"/>
      <c r="CT9" s="343"/>
      <c r="CU9" s="343"/>
      <c r="CV9" s="343"/>
      <c r="CW9" s="343"/>
      <c r="CX9" s="343"/>
      <c r="CY9" s="343"/>
      <c r="CZ9" s="343"/>
      <c r="DA9" s="343"/>
      <c r="DB9" s="344"/>
    </row>
    <row r="10" spans="1:106" s="142" customFormat="1" ht="11.25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1"/>
      <c r="CY10" s="161"/>
      <c r="CZ10" s="161"/>
      <c r="DA10" s="161"/>
      <c r="DB10" s="161"/>
    </row>
    <row r="11" spans="1:106" s="3" customFormat="1" ht="12.75" x14ac:dyDescent="0.2">
      <c r="A11" s="151"/>
      <c r="B11" s="345" t="s">
        <v>397</v>
      </c>
      <c r="C11" s="345"/>
      <c r="D11" s="345"/>
      <c r="E11" s="345"/>
      <c r="F11" s="345"/>
      <c r="G11" s="345"/>
      <c r="H11" s="345"/>
      <c r="I11" s="345"/>
      <c r="J11" s="345"/>
      <c r="K11" s="345"/>
      <c r="L11" s="345"/>
      <c r="M11" s="345"/>
      <c r="N11" s="345"/>
      <c r="O11" s="345"/>
      <c r="P11" s="345"/>
      <c r="Q11" s="345"/>
      <c r="R11" s="345"/>
      <c r="S11" s="345"/>
      <c r="T11" s="345"/>
      <c r="U11" s="345"/>
      <c r="V11" s="345"/>
      <c r="W11" s="345"/>
      <c r="X11" s="345"/>
      <c r="Y11" s="345"/>
      <c r="Z11" s="345"/>
      <c r="AA11" s="345"/>
      <c r="AB11" s="345"/>
      <c r="AC11" s="345"/>
      <c r="AD11" s="345"/>
      <c r="AE11" s="345"/>
      <c r="AF11" s="345"/>
      <c r="AG11" s="345"/>
      <c r="AH11" s="345"/>
      <c r="AI11" s="345"/>
      <c r="AJ11" s="345"/>
      <c r="AK11" s="345"/>
      <c r="AL11" s="345"/>
      <c r="AM11" s="345"/>
      <c r="AN11" s="345"/>
      <c r="AO11" s="345"/>
      <c r="AP11" s="345"/>
      <c r="AQ11" s="345"/>
      <c r="AR11" s="345"/>
      <c r="AS11" s="345"/>
      <c r="AT11" s="345"/>
      <c r="AU11" s="345"/>
      <c r="AV11" s="345"/>
      <c r="AW11" s="345"/>
      <c r="AX11" s="345"/>
      <c r="AY11" s="345"/>
      <c r="AZ11" s="345"/>
      <c r="BA11" s="345"/>
      <c r="BB11" s="345"/>
      <c r="BC11" s="345"/>
      <c r="BD11" s="345"/>
      <c r="BE11" s="345"/>
      <c r="BF11" s="345"/>
      <c r="BG11" s="345"/>
      <c r="BH11" s="345"/>
      <c r="BI11" s="345"/>
      <c r="BJ11" s="308" t="s">
        <v>626</v>
      </c>
      <c r="BK11" s="308"/>
      <c r="BL11" s="308"/>
      <c r="BM11" s="308"/>
      <c r="BN11" s="308"/>
      <c r="BO11" s="308"/>
      <c r="BP11" s="308"/>
      <c r="BQ11" s="308"/>
      <c r="BR11" s="308"/>
      <c r="BS11" s="346" t="s">
        <v>581</v>
      </c>
      <c r="BT11" s="346"/>
      <c r="BU11" s="346"/>
      <c r="BV11" s="346"/>
      <c r="BW11" s="346"/>
      <c r="BX11" s="346"/>
      <c r="BY11" s="346"/>
      <c r="BZ11" s="346"/>
      <c r="CA11" s="346"/>
      <c r="CB11" s="346"/>
      <c r="CC11" s="346"/>
      <c r="CD11" s="346"/>
      <c r="CE11" s="346"/>
      <c r="CF11" s="346"/>
      <c r="CG11" s="346"/>
      <c r="CH11" s="346"/>
      <c r="CI11" s="346"/>
      <c r="CJ11" s="346"/>
      <c r="CK11" s="346"/>
      <c r="CL11" s="346"/>
      <c r="CM11" s="346"/>
      <c r="CN11" s="346"/>
      <c r="CO11" s="346"/>
      <c r="CP11" s="346"/>
      <c r="CQ11" s="346"/>
      <c r="CR11" s="346"/>
      <c r="CS11" s="346"/>
      <c r="CT11" s="346"/>
      <c r="CU11" s="346"/>
      <c r="CV11" s="346" t="s">
        <v>35</v>
      </c>
      <c r="CW11" s="346"/>
      <c r="CX11" s="346"/>
      <c r="CY11" s="346"/>
      <c r="CZ11" s="346"/>
      <c r="DA11" s="346"/>
      <c r="DB11" s="346"/>
    </row>
    <row r="12" spans="1:106" s="3" customFormat="1" ht="12.75" x14ac:dyDescent="0.2">
      <c r="A12" s="151"/>
      <c r="B12" s="308" t="s">
        <v>627</v>
      </c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8" t="s">
        <v>587</v>
      </c>
      <c r="N12" s="308"/>
      <c r="O12" s="308"/>
      <c r="P12" s="308"/>
      <c r="Q12" s="308"/>
      <c r="R12" s="308"/>
      <c r="S12" s="308"/>
      <c r="T12" s="308"/>
      <c r="U12" s="308"/>
      <c r="V12" s="308"/>
      <c r="W12" s="308"/>
      <c r="X12" s="346" t="s">
        <v>36</v>
      </c>
      <c r="Y12" s="346"/>
      <c r="Z12" s="346"/>
      <c r="AA12" s="346"/>
      <c r="AB12" s="346"/>
      <c r="AC12" s="345" t="s">
        <v>37</v>
      </c>
      <c r="AD12" s="345"/>
      <c r="AE12" s="345"/>
      <c r="AF12" s="345"/>
      <c r="AG12" s="345"/>
      <c r="AH12" s="345"/>
      <c r="AI12" s="345"/>
      <c r="AJ12" s="345"/>
      <c r="AK12" s="345"/>
      <c r="AL12" s="345"/>
      <c r="AM12" s="345"/>
      <c r="AN12" s="345"/>
      <c r="AO12" s="345"/>
      <c r="AP12" s="345"/>
      <c r="AQ12" s="345"/>
      <c r="AR12" s="345"/>
      <c r="AS12" s="345"/>
      <c r="AT12" s="345"/>
      <c r="AU12" s="345"/>
      <c r="AV12" s="341" t="s">
        <v>38</v>
      </c>
      <c r="AW12" s="341"/>
      <c r="AX12" s="341"/>
      <c r="AY12" s="341"/>
      <c r="AZ12" s="341"/>
      <c r="BA12" s="341"/>
      <c r="BB12" s="341"/>
      <c r="BC12" s="341" t="s">
        <v>39</v>
      </c>
      <c r="BD12" s="341"/>
      <c r="BE12" s="341"/>
      <c r="BF12" s="341"/>
      <c r="BG12" s="341"/>
      <c r="BH12" s="341"/>
      <c r="BI12" s="341"/>
      <c r="BJ12" s="308"/>
      <c r="BK12" s="308"/>
      <c r="BL12" s="308"/>
      <c r="BM12" s="308"/>
      <c r="BN12" s="308"/>
      <c r="BO12" s="308"/>
      <c r="BP12" s="308"/>
      <c r="BQ12" s="308"/>
      <c r="BR12" s="308"/>
      <c r="BS12" s="346"/>
      <c r="BT12" s="346"/>
      <c r="BU12" s="346"/>
      <c r="BV12" s="346"/>
      <c r="BW12" s="346"/>
      <c r="BX12" s="346"/>
      <c r="BY12" s="346"/>
      <c r="BZ12" s="346"/>
      <c r="CA12" s="346"/>
      <c r="CB12" s="346"/>
      <c r="CC12" s="346"/>
      <c r="CD12" s="346"/>
      <c r="CE12" s="346"/>
      <c r="CF12" s="346"/>
      <c r="CG12" s="346"/>
      <c r="CH12" s="346"/>
      <c r="CI12" s="346"/>
      <c r="CJ12" s="346"/>
      <c r="CK12" s="346"/>
      <c r="CL12" s="346"/>
      <c r="CM12" s="346"/>
      <c r="CN12" s="346"/>
      <c r="CO12" s="346"/>
      <c r="CP12" s="346"/>
      <c r="CQ12" s="346"/>
      <c r="CR12" s="346"/>
      <c r="CS12" s="346"/>
      <c r="CT12" s="346"/>
      <c r="CU12" s="346"/>
      <c r="CV12" s="346"/>
      <c r="CW12" s="346"/>
      <c r="CX12" s="346"/>
      <c r="CY12" s="346"/>
      <c r="CZ12" s="346"/>
      <c r="DA12" s="346"/>
      <c r="DB12" s="346"/>
    </row>
    <row r="13" spans="1:106" s="142" customFormat="1" ht="62.25" customHeight="1" x14ac:dyDescent="0.2">
      <c r="A13" s="161"/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8"/>
      <c r="P13" s="308"/>
      <c r="Q13" s="308"/>
      <c r="R13" s="308"/>
      <c r="S13" s="308"/>
      <c r="T13" s="308"/>
      <c r="U13" s="308"/>
      <c r="V13" s="308"/>
      <c r="W13" s="308"/>
      <c r="X13" s="346"/>
      <c r="Y13" s="346"/>
      <c r="Z13" s="346"/>
      <c r="AA13" s="346"/>
      <c r="AB13" s="346"/>
      <c r="AC13" s="308" t="s">
        <v>582</v>
      </c>
      <c r="AD13" s="308"/>
      <c r="AE13" s="308"/>
      <c r="AF13" s="308"/>
      <c r="AG13" s="308"/>
      <c r="AH13" s="308"/>
      <c r="AI13" s="308"/>
      <c r="AJ13" s="308"/>
      <c r="AK13" s="308"/>
      <c r="AL13" s="308" t="s">
        <v>628</v>
      </c>
      <c r="AM13" s="308"/>
      <c r="AN13" s="308"/>
      <c r="AO13" s="308"/>
      <c r="AP13" s="308"/>
      <c r="AQ13" s="308"/>
      <c r="AR13" s="308"/>
      <c r="AS13" s="308"/>
      <c r="AT13" s="308"/>
      <c r="AU13" s="308"/>
      <c r="AV13" s="341"/>
      <c r="AW13" s="341"/>
      <c r="AX13" s="341"/>
      <c r="AY13" s="341"/>
      <c r="AZ13" s="341"/>
      <c r="BA13" s="341"/>
      <c r="BB13" s="341"/>
      <c r="BC13" s="341"/>
      <c r="BD13" s="341"/>
      <c r="BE13" s="341"/>
      <c r="BF13" s="341"/>
      <c r="BG13" s="341"/>
      <c r="BH13" s="341"/>
      <c r="BI13" s="341"/>
      <c r="BJ13" s="308"/>
      <c r="BK13" s="308"/>
      <c r="BL13" s="308"/>
      <c r="BM13" s="308"/>
      <c r="BN13" s="308"/>
      <c r="BO13" s="308"/>
      <c r="BP13" s="308"/>
      <c r="BQ13" s="308"/>
      <c r="BR13" s="308"/>
      <c r="BS13" s="346"/>
      <c r="BT13" s="346"/>
      <c r="BU13" s="346"/>
      <c r="BV13" s="346"/>
      <c r="BW13" s="346"/>
      <c r="BX13" s="346"/>
      <c r="BY13" s="346"/>
      <c r="BZ13" s="346"/>
      <c r="CA13" s="346"/>
      <c r="CB13" s="346"/>
      <c r="CC13" s="346"/>
      <c r="CD13" s="346"/>
      <c r="CE13" s="346"/>
      <c r="CF13" s="346"/>
      <c r="CG13" s="346"/>
      <c r="CH13" s="346"/>
      <c r="CI13" s="346"/>
      <c r="CJ13" s="346"/>
      <c r="CK13" s="346"/>
      <c r="CL13" s="346"/>
      <c r="CM13" s="346"/>
      <c r="CN13" s="346"/>
      <c r="CO13" s="346"/>
      <c r="CP13" s="346"/>
      <c r="CQ13" s="346"/>
      <c r="CR13" s="346"/>
      <c r="CS13" s="346"/>
      <c r="CT13" s="346"/>
      <c r="CU13" s="346"/>
      <c r="CV13" s="346"/>
      <c r="CW13" s="346"/>
      <c r="CX13" s="346"/>
      <c r="CY13" s="346"/>
      <c r="CZ13" s="346"/>
      <c r="DA13" s="346"/>
      <c r="DB13" s="346"/>
    </row>
    <row r="14" spans="1:106" s="178" customFormat="1" ht="9" thickBot="1" x14ac:dyDescent="0.2">
      <c r="A14" s="186"/>
      <c r="B14" s="367">
        <v>1</v>
      </c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>
        <v>2</v>
      </c>
      <c r="N14" s="367"/>
      <c r="O14" s="367"/>
      <c r="P14" s="367"/>
      <c r="Q14" s="367"/>
      <c r="R14" s="367"/>
      <c r="S14" s="367"/>
      <c r="T14" s="367"/>
      <c r="U14" s="367"/>
      <c r="V14" s="367"/>
      <c r="W14" s="367"/>
      <c r="X14" s="367">
        <v>3</v>
      </c>
      <c r="Y14" s="367"/>
      <c r="Z14" s="367"/>
      <c r="AA14" s="367"/>
      <c r="AB14" s="367"/>
      <c r="AC14" s="367">
        <v>4</v>
      </c>
      <c r="AD14" s="367"/>
      <c r="AE14" s="367"/>
      <c r="AF14" s="367"/>
      <c r="AG14" s="367"/>
      <c r="AH14" s="367"/>
      <c r="AI14" s="367"/>
      <c r="AJ14" s="367"/>
      <c r="AK14" s="367"/>
      <c r="AL14" s="367">
        <v>5</v>
      </c>
      <c r="AM14" s="367"/>
      <c r="AN14" s="367"/>
      <c r="AO14" s="367"/>
      <c r="AP14" s="367"/>
      <c r="AQ14" s="367"/>
      <c r="AR14" s="367"/>
      <c r="AS14" s="367"/>
      <c r="AT14" s="367"/>
      <c r="AU14" s="367"/>
      <c r="AV14" s="367">
        <v>6</v>
      </c>
      <c r="AW14" s="367"/>
      <c r="AX14" s="367"/>
      <c r="AY14" s="367"/>
      <c r="AZ14" s="367"/>
      <c r="BA14" s="367"/>
      <c r="BB14" s="367"/>
      <c r="BC14" s="367">
        <v>7</v>
      </c>
      <c r="BD14" s="367"/>
      <c r="BE14" s="367"/>
      <c r="BF14" s="367"/>
      <c r="BG14" s="367"/>
      <c r="BH14" s="367"/>
      <c r="BI14" s="367"/>
      <c r="BJ14" s="367">
        <v>8</v>
      </c>
      <c r="BK14" s="367"/>
      <c r="BL14" s="367"/>
      <c r="BM14" s="367"/>
      <c r="BN14" s="367"/>
      <c r="BO14" s="367"/>
      <c r="BP14" s="367"/>
      <c r="BQ14" s="367"/>
      <c r="BR14" s="367"/>
      <c r="BS14" s="367">
        <v>9</v>
      </c>
      <c r="BT14" s="367"/>
      <c r="BU14" s="367"/>
      <c r="BV14" s="367"/>
      <c r="BW14" s="367"/>
      <c r="BX14" s="367"/>
      <c r="BY14" s="367"/>
      <c r="BZ14" s="367"/>
      <c r="CA14" s="367"/>
      <c r="CB14" s="367"/>
      <c r="CC14" s="367"/>
      <c r="CD14" s="367"/>
      <c r="CE14" s="367"/>
      <c r="CF14" s="367"/>
      <c r="CG14" s="367"/>
      <c r="CH14" s="367"/>
      <c r="CI14" s="367"/>
      <c r="CJ14" s="367"/>
      <c r="CK14" s="367"/>
      <c r="CL14" s="367"/>
      <c r="CM14" s="367"/>
      <c r="CN14" s="367"/>
      <c r="CO14" s="367"/>
      <c r="CP14" s="367"/>
      <c r="CQ14" s="367"/>
      <c r="CR14" s="367"/>
      <c r="CS14" s="367"/>
      <c r="CT14" s="367"/>
      <c r="CU14" s="367"/>
      <c r="CV14" s="367">
        <v>10</v>
      </c>
      <c r="CW14" s="367"/>
      <c r="CX14" s="367"/>
      <c r="CY14" s="367"/>
      <c r="CZ14" s="367"/>
      <c r="DA14" s="367"/>
      <c r="DB14" s="367"/>
    </row>
    <row r="15" spans="1:106" s="142" customFormat="1" ht="11.25" x14ac:dyDescent="0.2">
      <c r="A15" s="161"/>
      <c r="B15" s="375" t="s">
        <v>8</v>
      </c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>
        <v>1</v>
      </c>
      <c r="N15" s="377"/>
      <c r="O15" s="377"/>
      <c r="P15" s="377"/>
      <c r="Q15" s="377"/>
      <c r="R15" s="377"/>
      <c r="S15" s="377"/>
      <c r="T15" s="377"/>
      <c r="U15" s="377"/>
      <c r="V15" s="377"/>
      <c r="W15" s="378"/>
      <c r="X15" s="379"/>
      <c r="Y15" s="380"/>
      <c r="Z15" s="380"/>
      <c r="AA15" s="380"/>
      <c r="AB15" s="381"/>
      <c r="AC15" s="388" t="s">
        <v>10</v>
      </c>
      <c r="AD15" s="389"/>
      <c r="AE15" s="389"/>
      <c r="AF15" s="389"/>
      <c r="AG15" s="389"/>
      <c r="AH15" s="389"/>
      <c r="AI15" s="389"/>
      <c r="AJ15" s="389"/>
      <c r="AK15" s="389"/>
      <c r="AL15" s="390">
        <f>Сводная!J7</f>
        <v>0</v>
      </c>
      <c r="AM15" s="390"/>
      <c r="AN15" s="390"/>
      <c r="AO15" s="390"/>
      <c r="AP15" s="390"/>
      <c r="AQ15" s="390"/>
      <c r="AR15" s="390"/>
      <c r="AS15" s="390"/>
      <c r="AT15" s="390"/>
      <c r="AU15" s="390"/>
      <c r="AV15" s="409">
        <f>Сводная!G7</f>
        <v>0</v>
      </c>
      <c r="AW15" s="409"/>
      <c r="AX15" s="409"/>
      <c r="AY15" s="409"/>
      <c r="AZ15" s="409"/>
      <c r="BA15" s="409"/>
      <c r="BB15" s="409"/>
      <c r="BC15" s="409">
        <f>ROUND(AL15*AV15,2)</f>
        <v>0</v>
      </c>
      <c r="BD15" s="409"/>
      <c r="BE15" s="409"/>
      <c r="BF15" s="409"/>
      <c r="BG15" s="409"/>
      <c r="BH15" s="409"/>
      <c r="BI15" s="410"/>
      <c r="BJ15" s="411">
        <f>Сводная!E11</f>
        <v>0</v>
      </c>
      <c r="BK15" s="412"/>
      <c r="BL15" s="412"/>
      <c r="BM15" s="412"/>
      <c r="BN15" s="412"/>
      <c r="BO15" s="412"/>
      <c r="BP15" s="412"/>
      <c r="BQ15" s="412"/>
      <c r="BR15" s="413"/>
      <c r="BS15" s="351">
        <v>10108469</v>
      </c>
      <c r="BT15" s="352"/>
      <c r="BU15" s="352"/>
      <c r="BV15" s="352"/>
      <c r="BW15" s="352"/>
      <c r="BX15" s="352"/>
      <c r="BY15" s="352"/>
      <c r="BZ15" s="352"/>
      <c r="CA15" s="353"/>
      <c r="CB15" s="360" t="s">
        <v>618</v>
      </c>
      <c r="CC15" s="361"/>
      <c r="CD15" s="361"/>
      <c r="CE15" s="361"/>
      <c r="CF15" s="361"/>
      <c r="CG15" s="361"/>
      <c r="CH15" s="362" t="s">
        <v>586</v>
      </c>
      <c r="CI15" s="362"/>
      <c r="CJ15" s="362"/>
      <c r="CK15" s="362"/>
      <c r="CL15" s="362"/>
      <c r="CM15" s="362"/>
      <c r="CN15" s="391">
        <f>Сводная!C14</f>
        <v>0</v>
      </c>
      <c r="CO15" s="392"/>
      <c r="CP15" s="392"/>
      <c r="CQ15" s="392"/>
      <c r="CR15" s="392"/>
      <c r="CS15" s="392"/>
      <c r="CT15" s="392"/>
      <c r="CU15" s="393"/>
      <c r="CV15" s="360"/>
      <c r="CW15" s="361"/>
      <c r="CX15" s="361"/>
      <c r="CY15" s="361"/>
      <c r="CZ15" s="361"/>
      <c r="DA15" s="361"/>
      <c r="DB15" s="394"/>
    </row>
    <row r="16" spans="1:106" s="142" customFormat="1" ht="11.25" x14ac:dyDescent="0.2">
      <c r="A16" s="161"/>
      <c r="B16" s="400" t="s">
        <v>9</v>
      </c>
      <c r="C16" s="401"/>
      <c r="D16" s="401"/>
      <c r="E16" s="401"/>
      <c r="F16" s="401"/>
      <c r="G16" s="401"/>
      <c r="H16" s="401"/>
      <c r="I16" s="401"/>
      <c r="J16" s="401"/>
      <c r="K16" s="401"/>
      <c r="L16" s="401"/>
      <c r="M16" s="370">
        <v>2</v>
      </c>
      <c r="N16" s="370"/>
      <c r="O16" s="370"/>
      <c r="P16" s="370"/>
      <c r="Q16" s="370"/>
      <c r="R16" s="370"/>
      <c r="S16" s="370"/>
      <c r="T16" s="370"/>
      <c r="U16" s="370"/>
      <c r="V16" s="370"/>
      <c r="W16" s="371"/>
      <c r="X16" s="382"/>
      <c r="Y16" s="383"/>
      <c r="Z16" s="383"/>
      <c r="AA16" s="383"/>
      <c r="AB16" s="384"/>
      <c r="AC16" s="372" t="s">
        <v>10</v>
      </c>
      <c r="AD16" s="373"/>
      <c r="AE16" s="373"/>
      <c r="AF16" s="373"/>
      <c r="AG16" s="373"/>
      <c r="AH16" s="373"/>
      <c r="AI16" s="373"/>
      <c r="AJ16" s="373"/>
      <c r="AK16" s="373"/>
      <c r="AL16" s="374">
        <f>Сводная!J8</f>
        <v>0</v>
      </c>
      <c r="AM16" s="374"/>
      <c r="AN16" s="374"/>
      <c r="AO16" s="374"/>
      <c r="AP16" s="374"/>
      <c r="AQ16" s="374"/>
      <c r="AR16" s="374"/>
      <c r="AS16" s="374"/>
      <c r="AT16" s="374"/>
      <c r="AU16" s="374"/>
      <c r="AV16" s="363">
        <f>Сводная!G8</f>
        <v>0</v>
      </c>
      <c r="AW16" s="363"/>
      <c r="AX16" s="363"/>
      <c r="AY16" s="363"/>
      <c r="AZ16" s="363"/>
      <c r="BA16" s="363"/>
      <c r="BB16" s="363"/>
      <c r="BC16" s="363">
        <f>ROUND(AL16*AV16,2)</f>
        <v>0</v>
      </c>
      <c r="BD16" s="363"/>
      <c r="BE16" s="363"/>
      <c r="BF16" s="363"/>
      <c r="BG16" s="363"/>
      <c r="BH16" s="363"/>
      <c r="BI16" s="364"/>
      <c r="BJ16" s="414"/>
      <c r="BK16" s="415"/>
      <c r="BL16" s="415"/>
      <c r="BM16" s="415"/>
      <c r="BN16" s="415"/>
      <c r="BO16" s="415"/>
      <c r="BP16" s="415"/>
      <c r="BQ16" s="415"/>
      <c r="BR16" s="416"/>
      <c r="BS16" s="354"/>
      <c r="BT16" s="355"/>
      <c r="BU16" s="355"/>
      <c r="BV16" s="355"/>
      <c r="BW16" s="355"/>
      <c r="BX16" s="355"/>
      <c r="BY16" s="355"/>
      <c r="BZ16" s="355"/>
      <c r="CA16" s="356"/>
      <c r="CB16" s="402">
        <f>Сводная!C13</f>
        <v>0</v>
      </c>
      <c r="CC16" s="403"/>
      <c r="CD16" s="403"/>
      <c r="CE16" s="403"/>
      <c r="CF16" s="403"/>
      <c r="CG16" s="403"/>
      <c r="CH16" s="403"/>
      <c r="CI16" s="403"/>
      <c r="CJ16" s="403"/>
      <c r="CK16" s="403"/>
      <c r="CL16" s="403"/>
      <c r="CM16" s="403"/>
      <c r="CN16" s="403"/>
      <c r="CO16" s="403"/>
      <c r="CP16" s="403"/>
      <c r="CQ16" s="403"/>
      <c r="CR16" s="403"/>
      <c r="CS16" s="403"/>
      <c r="CT16" s="403"/>
      <c r="CU16" s="404"/>
      <c r="CV16" s="395"/>
      <c r="CW16" s="272"/>
      <c r="CX16" s="272"/>
      <c r="CY16" s="272"/>
      <c r="CZ16" s="272"/>
      <c r="DA16" s="272"/>
      <c r="DB16" s="396"/>
    </row>
    <row r="17" spans="1:106" s="142" customFormat="1" ht="11.25" x14ac:dyDescent="0.2">
      <c r="A17" s="161"/>
      <c r="B17" s="400" t="s">
        <v>11</v>
      </c>
      <c r="C17" s="401"/>
      <c r="D17" s="401"/>
      <c r="E17" s="401"/>
      <c r="F17" s="401"/>
      <c r="G17" s="401"/>
      <c r="H17" s="401"/>
      <c r="I17" s="401"/>
      <c r="J17" s="401"/>
      <c r="K17" s="401"/>
      <c r="L17" s="401"/>
      <c r="M17" s="370">
        <v>3</v>
      </c>
      <c r="N17" s="370"/>
      <c r="O17" s="370"/>
      <c r="P17" s="370"/>
      <c r="Q17" s="370"/>
      <c r="R17" s="370"/>
      <c r="S17" s="370"/>
      <c r="T17" s="370"/>
      <c r="U17" s="370"/>
      <c r="V17" s="370"/>
      <c r="W17" s="371"/>
      <c r="X17" s="382"/>
      <c r="Y17" s="383"/>
      <c r="Z17" s="383"/>
      <c r="AA17" s="383"/>
      <c r="AB17" s="384"/>
      <c r="AC17" s="372" t="s">
        <v>10</v>
      </c>
      <c r="AD17" s="373"/>
      <c r="AE17" s="373"/>
      <c r="AF17" s="373"/>
      <c r="AG17" s="373"/>
      <c r="AH17" s="373"/>
      <c r="AI17" s="373"/>
      <c r="AJ17" s="373"/>
      <c r="AK17" s="373"/>
      <c r="AL17" s="374" t="s">
        <v>10</v>
      </c>
      <c r="AM17" s="374"/>
      <c r="AN17" s="374"/>
      <c r="AO17" s="374"/>
      <c r="AP17" s="374"/>
      <c r="AQ17" s="374"/>
      <c r="AR17" s="374"/>
      <c r="AS17" s="374"/>
      <c r="AT17" s="374"/>
      <c r="AU17" s="374"/>
      <c r="AV17" s="363" t="s">
        <v>10</v>
      </c>
      <c r="AW17" s="363"/>
      <c r="AX17" s="363"/>
      <c r="AY17" s="363"/>
      <c r="AZ17" s="363"/>
      <c r="BA17" s="363"/>
      <c r="BB17" s="363"/>
      <c r="BC17" s="363" t="s">
        <v>10</v>
      </c>
      <c r="BD17" s="363"/>
      <c r="BE17" s="363"/>
      <c r="BF17" s="363"/>
      <c r="BG17" s="363"/>
      <c r="BH17" s="363"/>
      <c r="BI17" s="364"/>
      <c r="BJ17" s="414"/>
      <c r="BK17" s="415"/>
      <c r="BL17" s="415"/>
      <c r="BM17" s="415"/>
      <c r="BN17" s="415"/>
      <c r="BO17" s="415"/>
      <c r="BP17" s="415"/>
      <c r="BQ17" s="415"/>
      <c r="BR17" s="416"/>
      <c r="BS17" s="354"/>
      <c r="BT17" s="355"/>
      <c r="BU17" s="355"/>
      <c r="BV17" s="355"/>
      <c r="BW17" s="355"/>
      <c r="BX17" s="355"/>
      <c r="BY17" s="355"/>
      <c r="BZ17" s="355"/>
      <c r="CA17" s="356"/>
      <c r="CB17" s="405"/>
      <c r="CC17" s="403"/>
      <c r="CD17" s="403"/>
      <c r="CE17" s="403"/>
      <c r="CF17" s="403"/>
      <c r="CG17" s="403"/>
      <c r="CH17" s="403"/>
      <c r="CI17" s="403"/>
      <c r="CJ17" s="403"/>
      <c r="CK17" s="403"/>
      <c r="CL17" s="403"/>
      <c r="CM17" s="403"/>
      <c r="CN17" s="403"/>
      <c r="CO17" s="403"/>
      <c r="CP17" s="403"/>
      <c r="CQ17" s="403"/>
      <c r="CR17" s="403"/>
      <c r="CS17" s="403"/>
      <c r="CT17" s="403"/>
      <c r="CU17" s="404"/>
      <c r="CV17" s="395"/>
      <c r="CW17" s="272"/>
      <c r="CX17" s="272"/>
      <c r="CY17" s="272"/>
      <c r="CZ17" s="272"/>
      <c r="DA17" s="272"/>
      <c r="DB17" s="396"/>
    </row>
    <row r="18" spans="1:106" s="142" customFormat="1" ht="11.25" x14ac:dyDescent="0.2">
      <c r="A18" s="161"/>
      <c r="B18" s="400" t="s">
        <v>619</v>
      </c>
      <c r="C18" s="401"/>
      <c r="D18" s="401"/>
      <c r="E18" s="401"/>
      <c r="F18" s="401"/>
      <c r="G18" s="401"/>
      <c r="H18" s="401"/>
      <c r="I18" s="401"/>
      <c r="J18" s="401"/>
      <c r="K18" s="401"/>
      <c r="L18" s="401"/>
      <c r="M18" s="370">
        <v>4</v>
      </c>
      <c r="N18" s="370"/>
      <c r="O18" s="370"/>
      <c r="P18" s="370"/>
      <c r="Q18" s="370"/>
      <c r="R18" s="370"/>
      <c r="S18" s="370"/>
      <c r="T18" s="370"/>
      <c r="U18" s="370"/>
      <c r="V18" s="370"/>
      <c r="W18" s="371"/>
      <c r="X18" s="382"/>
      <c r="Y18" s="383"/>
      <c r="Z18" s="383"/>
      <c r="AA18" s="383"/>
      <c r="AB18" s="384"/>
      <c r="AC18" s="372" t="s">
        <v>10</v>
      </c>
      <c r="AD18" s="373"/>
      <c r="AE18" s="373"/>
      <c r="AF18" s="373"/>
      <c r="AG18" s="373"/>
      <c r="AH18" s="373"/>
      <c r="AI18" s="373"/>
      <c r="AJ18" s="373"/>
      <c r="AK18" s="373"/>
      <c r="AL18" s="374" t="s">
        <v>10</v>
      </c>
      <c r="AM18" s="374"/>
      <c r="AN18" s="374"/>
      <c r="AO18" s="374"/>
      <c r="AP18" s="374"/>
      <c r="AQ18" s="374"/>
      <c r="AR18" s="374"/>
      <c r="AS18" s="374"/>
      <c r="AT18" s="374"/>
      <c r="AU18" s="374"/>
      <c r="AV18" s="363" t="s">
        <v>10</v>
      </c>
      <c r="AW18" s="363"/>
      <c r="AX18" s="363"/>
      <c r="AY18" s="363"/>
      <c r="AZ18" s="363"/>
      <c r="BA18" s="363"/>
      <c r="BB18" s="363"/>
      <c r="BC18" s="363" t="s">
        <v>10</v>
      </c>
      <c r="BD18" s="363"/>
      <c r="BE18" s="363"/>
      <c r="BF18" s="363"/>
      <c r="BG18" s="363"/>
      <c r="BH18" s="363"/>
      <c r="BI18" s="364"/>
      <c r="BJ18" s="414"/>
      <c r="BK18" s="415"/>
      <c r="BL18" s="415"/>
      <c r="BM18" s="415"/>
      <c r="BN18" s="415"/>
      <c r="BO18" s="415"/>
      <c r="BP18" s="415"/>
      <c r="BQ18" s="415"/>
      <c r="BR18" s="416"/>
      <c r="BS18" s="354"/>
      <c r="BT18" s="355"/>
      <c r="BU18" s="355"/>
      <c r="BV18" s="355"/>
      <c r="BW18" s="355"/>
      <c r="BX18" s="355"/>
      <c r="BY18" s="355"/>
      <c r="BZ18" s="355"/>
      <c r="CA18" s="356"/>
      <c r="CB18" s="405"/>
      <c r="CC18" s="403"/>
      <c r="CD18" s="403"/>
      <c r="CE18" s="403"/>
      <c r="CF18" s="403"/>
      <c r="CG18" s="403"/>
      <c r="CH18" s="403"/>
      <c r="CI18" s="403"/>
      <c r="CJ18" s="403"/>
      <c r="CK18" s="403"/>
      <c r="CL18" s="403"/>
      <c r="CM18" s="403"/>
      <c r="CN18" s="403"/>
      <c r="CO18" s="403"/>
      <c r="CP18" s="403"/>
      <c r="CQ18" s="403"/>
      <c r="CR18" s="403"/>
      <c r="CS18" s="403"/>
      <c r="CT18" s="403"/>
      <c r="CU18" s="404"/>
      <c r="CV18" s="395"/>
      <c r="CW18" s="272"/>
      <c r="CX18" s="272"/>
      <c r="CY18" s="272"/>
      <c r="CZ18" s="272"/>
      <c r="DA18" s="272"/>
      <c r="DB18" s="396"/>
    </row>
    <row r="19" spans="1:106" s="142" customFormat="1" ht="12" thickBot="1" x14ac:dyDescent="0.25">
      <c r="A19" s="161"/>
      <c r="B19" s="365" t="s">
        <v>284</v>
      </c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425">
        <v>5</v>
      </c>
      <c r="N19" s="425"/>
      <c r="O19" s="425"/>
      <c r="P19" s="425"/>
      <c r="Q19" s="425"/>
      <c r="R19" s="425"/>
      <c r="S19" s="425"/>
      <c r="T19" s="425"/>
      <c r="U19" s="425"/>
      <c r="V19" s="425"/>
      <c r="W19" s="426"/>
      <c r="X19" s="385"/>
      <c r="Y19" s="386"/>
      <c r="Z19" s="386"/>
      <c r="AA19" s="386"/>
      <c r="AB19" s="387"/>
      <c r="AC19" s="427" t="s">
        <v>10</v>
      </c>
      <c r="AD19" s="428"/>
      <c r="AE19" s="428"/>
      <c r="AF19" s="428"/>
      <c r="AG19" s="428"/>
      <c r="AH19" s="428"/>
      <c r="AI19" s="428"/>
      <c r="AJ19" s="428"/>
      <c r="AK19" s="428"/>
      <c r="AL19" s="429">
        <f>Сводная!J11</f>
        <v>0</v>
      </c>
      <c r="AM19" s="429"/>
      <c r="AN19" s="429"/>
      <c r="AO19" s="429"/>
      <c r="AP19" s="429"/>
      <c r="AQ19" s="429"/>
      <c r="AR19" s="429"/>
      <c r="AS19" s="429"/>
      <c r="AT19" s="429"/>
      <c r="AU19" s="429"/>
      <c r="AV19" s="368">
        <f>Сводная!G11</f>
        <v>0</v>
      </c>
      <c r="AW19" s="368"/>
      <c r="AX19" s="368"/>
      <c r="AY19" s="368"/>
      <c r="AZ19" s="368"/>
      <c r="BA19" s="368"/>
      <c r="BB19" s="368"/>
      <c r="BC19" s="368">
        <f>ROUND(AL19*AV19,2)</f>
        <v>0</v>
      </c>
      <c r="BD19" s="368"/>
      <c r="BE19" s="368"/>
      <c r="BF19" s="368"/>
      <c r="BG19" s="368"/>
      <c r="BH19" s="368"/>
      <c r="BI19" s="369"/>
      <c r="BJ19" s="417"/>
      <c r="BK19" s="418"/>
      <c r="BL19" s="418"/>
      <c r="BM19" s="418"/>
      <c r="BN19" s="418"/>
      <c r="BO19" s="418"/>
      <c r="BP19" s="418"/>
      <c r="BQ19" s="418"/>
      <c r="BR19" s="419"/>
      <c r="BS19" s="357"/>
      <c r="BT19" s="358"/>
      <c r="BU19" s="358"/>
      <c r="BV19" s="358"/>
      <c r="BW19" s="358"/>
      <c r="BX19" s="358"/>
      <c r="BY19" s="358"/>
      <c r="BZ19" s="358"/>
      <c r="CA19" s="359"/>
      <c r="CB19" s="406"/>
      <c r="CC19" s="407"/>
      <c r="CD19" s="407"/>
      <c r="CE19" s="407"/>
      <c r="CF19" s="407"/>
      <c r="CG19" s="407"/>
      <c r="CH19" s="407"/>
      <c r="CI19" s="407"/>
      <c r="CJ19" s="407"/>
      <c r="CK19" s="407"/>
      <c r="CL19" s="407"/>
      <c r="CM19" s="407"/>
      <c r="CN19" s="407"/>
      <c r="CO19" s="407"/>
      <c r="CP19" s="407"/>
      <c r="CQ19" s="407"/>
      <c r="CR19" s="407"/>
      <c r="CS19" s="407"/>
      <c r="CT19" s="407"/>
      <c r="CU19" s="408"/>
      <c r="CV19" s="397"/>
      <c r="CW19" s="398"/>
      <c r="CX19" s="398"/>
      <c r="CY19" s="398"/>
      <c r="CZ19" s="398"/>
      <c r="DA19" s="398"/>
      <c r="DB19" s="399"/>
    </row>
    <row r="20" spans="1:106" s="142" customFormat="1" ht="11.25" x14ac:dyDescent="0.2">
      <c r="A20" s="161"/>
      <c r="B20" s="420" t="s">
        <v>40</v>
      </c>
      <c r="C20" s="420"/>
      <c r="D20" s="420"/>
      <c r="E20" s="420"/>
      <c r="F20" s="420"/>
      <c r="G20" s="420"/>
      <c r="H20" s="420"/>
      <c r="I20" s="420"/>
      <c r="J20" s="420"/>
      <c r="K20" s="420"/>
      <c r="L20" s="420"/>
      <c r="M20" s="422" t="s">
        <v>8</v>
      </c>
      <c r="N20" s="422"/>
      <c r="O20" s="422"/>
      <c r="P20" s="422"/>
      <c r="Q20" s="422"/>
      <c r="R20" s="422"/>
      <c r="S20" s="422"/>
      <c r="T20" s="422"/>
      <c r="U20" s="422"/>
      <c r="V20" s="422"/>
      <c r="W20" s="422"/>
      <c r="X20" s="422"/>
      <c r="Y20" s="422"/>
      <c r="Z20" s="422"/>
      <c r="AA20" s="422"/>
      <c r="AB20" s="422"/>
      <c r="AC20" s="423" t="s">
        <v>10</v>
      </c>
      <c r="AD20" s="423"/>
      <c r="AE20" s="423"/>
      <c r="AF20" s="423"/>
      <c r="AG20" s="423"/>
      <c r="AH20" s="423"/>
      <c r="AI20" s="423"/>
      <c r="AJ20" s="423"/>
      <c r="AK20" s="423"/>
      <c r="AL20" s="423">
        <f>AL15</f>
        <v>0</v>
      </c>
      <c r="AM20" s="423"/>
      <c r="AN20" s="423"/>
      <c r="AO20" s="423"/>
      <c r="AP20" s="423"/>
      <c r="AQ20" s="423"/>
      <c r="AR20" s="423"/>
      <c r="AS20" s="423"/>
      <c r="AT20" s="423"/>
      <c r="AU20" s="423"/>
      <c r="AV20" s="424"/>
      <c r="AW20" s="424"/>
      <c r="AX20" s="424"/>
      <c r="AY20" s="424"/>
      <c r="AZ20" s="424"/>
      <c r="BA20" s="424"/>
      <c r="BB20" s="424"/>
      <c r="BC20" s="424"/>
      <c r="BD20" s="424"/>
      <c r="BE20" s="424"/>
      <c r="BF20" s="424"/>
      <c r="BG20" s="424"/>
      <c r="BH20" s="424"/>
      <c r="BI20" s="424"/>
      <c r="BJ20" s="430">
        <f>BJ15</f>
        <v>0</v>
      </c>
      <c r="BK20" s="430"/>
      <c r="BL20" s="430"/>
      <c r="BM20" s="430"/>
      <c r="BN20" s="430"/>
      <c r="BO20" s="430"/>
      <c r="BP20" s="430"/>
      <c r="BQ20" s="430"/>
      <c r="BR20" s="430"/>
      <c r="BS20" s="187"/>
      <c r="BT20" s="187"/>
      <c r="BU20" s="162"/>
      <c r="BV20" s="162"/>
      <c r="BW20" s="162"/>
      <c r="BX20" s="162"/>
      <c r="BY20" s="162"/>
      <c r="BZ20" s="162"/>
      <c r="CA20" s="162"/>
      <c r="CB20" s="162"/>
      <c r="CC20" s="162"/>
      <c r="CD20" s="161"/>
      <c r="CE20" s="161"/>
      <c r="CF20" s="161"/>
      <c r="CG20" s="161"/>
      <c r="CH20" s="161"/>
      <c r="CI20" s="161"/>
      <c r="CJ20" s="161"/>
      <c r="CK20" s="161"/>
      <c r="CL20" s="161"/>
      <c r="CM20" s="161"/>
      <c r="CN20" s="161"/>
      <c r="CO20" s="161"/>
      <c r="CP20" s="161"/>
      <c r="CQ20" s="161"/>
      <c r="CR20" s="161"/>
      <c r="CS20" s="161"/>
      <c r="CT20" s="161"/>
      <c r="CU20" s="161"/>
      <c r="CV20" s="161"/>
      <c r="CW20" s="161"/>
      <c r="CX20" s="161"/>
      <c r="CY20" s="161"/>
      <c r="CZ20" s="161"/>
      <c r="DA20" s="161"/>
      <c r="DB20" s="161"/>
    </row>
    <row r="21" spans="1:106" s="142" customFormat="1" ht="11.25" x14ac:dyDescent="0.2">
      <c r="A21" s="161"/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32" t="s">
        <v>9</v>
      </c>
      <c r="N21" s="432"/>
      <c r="O21" s="432"/>
      <c r="P21" s="432"/>
      <c r="Q21" s="432"/>
      <c r="R21" s="432"/>
      <c r="S21" s="432"/>
      <c r="T21" s="432"/>
      <c r="U21" s="432"/>
      <c r="V21" s="432"/>
      <c r="W21" s="432"/>
      <c r="X21" s="432"/>
      <c r="Y21" s="432"/>
      <c r="Z21" s="432"/>
      <c r="AA21" s="432"/>
      <c r="AB21" s="432"/>
      <c r="AC21" s="433" t="s">
        <v>10</v>
      </c>
      <c r="AD21" s="433"/>
      <c r="AE21" s="433"/>
      <c r="AF21" s="433"/>
      <c r="AG21" s="433"/>
      <c r="AH21" s="433"/>
      <c r="AI21" s="433"/>
      <c r="AJ21" s="433"/>
      <c r="AK21" s="433"/>
      <c r="AL21" s="433">
        <f>AL16</f>
        <v>0</v>
      </c>
      <c r="AM21" s="433"/>
      <c r="AN21" s="433"/>
      <c r="AO21" s="433"/>
      <c r="AP21" s="433"/>
      <c r="AQ21" s="433"/>
      <c r="AR21" s="433"/>
      <c r="AS21" s="433"/>
      <c r="AT21" s="433"/>
      <c r="AU21" s="433"/>
      <c r="AV21" s="434"/>
      <c r="AW21" s="434"/>
      <c r="AX21" s="434"/>
      <c r="AY21" s="434"/>
      <c r="AZ21" s="434"/>
      <c r="BA21" s="434"/>
      <c r="BB21" s="434"/>
      <c r="BC21" s="434"/>
      <c r="BD21" s="434"/>
      <c r="BE21" s="434"/>
      <c r="BF21" s="434"/>
      <c r="BG21" s="434"/>
      <c r="BH21" s="434"/>
      <c r="BI21" s="434"/>
      <c r="BJ21" s="431"/>
      <c r="BK21" s="431"/>
      <c r="BL21" s="431"/>
      <c r="BM21" s="431"/>
      <c r="BN21" s="431"/>
      <c r="BO21" s="431"/>
      <c r="BP21" s="431"/>
      <c r="BQ21" s="431"/>
      <c r="BR21" s="431"/>
      <c r="BS21" s="187"/>
      <c r="BT21" s="187"/>
      <c r="BU21" s="162"/>
      <c r="BV21" s="162"/>
      <c r="BW21" s="162"/>
      <c r="BX21" s="162"/>
      <c r="BY21" s="162"/>
      <c r="BZ21" s="162"/>
      <c r="CA21" s="162"/>
      <c r="CB21" s="162"/>
      <c r="CC21" s="162"/>
      <c r="CD21" s="161"/>
      <c r="CE21" s="161"/>
      <c r="CF21" s="161"/>
      <c r="CG21" s="161"/>
      <c r="CH21" s="161"/>
      <c r="CI21" s="161"/>
      <c r="CJ21" s="161"/>
      <c r="CK21" s="161"/>
      <c r="CL21" s="161"/>
      <c r="CM21" s="161"/>
      <c r="CN21" s="161"/>
      <c r="CO21" s="161"/>
      <c r="CP21" s="161"/>
      <c r="CQ21" s="161"/>
      <c r="CR21" s="161"/>
      <c r="CS21" s="161"/>
      <c r="CT21" s="161"/>
      <c r="CU21" s="161"/>
      <c r="CV21" s="161"/>
      <c r="CW21" s="161"/>
      <c r="CX21" s="161"/>
      <c r="CY21" s="161"/>
      <c r="CZ21" s="161"/>
      <c r="DA21" s="161"/>
      <c r="DB21" s="161"/>
    </row>
    <row r="22" spans="1:106" s="142" customFormat="1" ht="11.25" x14ac:dyDescent="0.2">
      <c r="A22" s="161"/>
      <c r="B22" s="421"/>
      <c r="C22" s="421"/>
      <c r="D22" s="421"/>
      <c r="E22" s="421"/>
      <c r="F22" s="421"/>
      <c r="G22" s="421"/>
      <c r="H22" s="421"/>
      <c r="I22" s="421"/>
      <c r="J22" s="421"/>
      <c r="K22" s="421"/>
      <c r="L22" s="421"/>
      <c r="M22" s="432" t="s">
        <v>11</v>
      </c>
      <c r="N22" s="432"/>
      <c r="O22" s="432"/>
      <c r="P22" s="432"/>
      <c r="Q22" s="432"/>
      <c r="R22" s="432"/>
      <c r="S22" s="432"/>
      <c r="T22" s="432"/>
      <c r="U22" s="432"/>
      <c r="V22" s="432"/>
      <c r="W22" s="432"/>
      <c r="X22" s="432"/>
      <c r="Y22" s="432"/>
      <c r="Z22" s="432"/>
      <c r="AA22" s="432"/>
      <c r="AB22" s="432"/>
      <c r="AC22" s="433" t="s">
        <v>10</v>
      </c>
      <c r="AD22" s="433"/>
      <c r="AE22" s="433"/>
      <c r="AF22" s="433"/>
      <c r="AG22" s="433"/>
      <c r="AH22" s="433"/>
      <c r="AI22" s="433"/>
      <c r="AJ22" s="433"/>
      <c r="AK22" s="433"/>
      <c r="AL22" s="433" t="s">
        <v>10</v>
      </c>
      <c r="AM22" s="433"/>
      <c r="AN22" s="433"/>
      <c r="AO22" s="433"/>
      <c r="AP22" s="433"/>
      <c r="AQ22" s="433"/>
      <c r="AR22" s="433"/>
      <c r="AS22" s="433"/>
      <c r="AT22" s="433"/>
      <c r="AU22" s="433"/>
      <c r="AV22" s="434"/>
      <c r="AW22" s="434"/>
      <c r="AX22" s="434"/>
      <c r="AY22" s="434"/>
      <c r="AZ22" s="434"/>
      <c r="BA22" s="434"/>
      <c r="BB22" s="434"/>
      <c r="BC22" s="434"/>
      <c r="BD22" s="434"/>
      <c r="BE22" s="434"/>
      <c r="BF22" s="434"/>
      <c r="BG22" s="434"/>
      <c r="BH22" s="434"/>
      <c r="BI22" s="434"/>
      <c r="BJ22" s="431"/>
      <c r="BK22" s="431"/>
      <c r="BL22" s="431"/>
      <c r="BM22" s="431"/>
      <c r="BN22" s="431"/>
      <c r="BO22" s="431"/>
      <c r="BP22" s="431"/>
      <c r="BQ22" s="431"/>
      <c r="BR22" s="431"/>
      <c r="BS22" s="187"/>
      <c r="BT22" s="187"/>
      <c r="BU22" s="162"/>
      <c r="BV22" s="162"/>
      <c r="BW22" s="162"/>
      <c r="BX22" s="162"/>
      <c r="BY22" s="162"/>
      <c r="BZ22" s="162"/>
      <c r="CA22" s="162"/>
      <c r="CB22" s="162"/>
      <c r="CC22" s="162"/>
      <c r="CD22" s="161"/>
      <c r="CE22" s="161"/>
      <c r="CF22" s="161"/>
      <c r="CG22" s="161"/>
      <c r="CH22" s="161"/>
      <c r="CI22" s="161"/>
      <c r="CJ22" s="161"/>
      <c r="CK22" s="161"/>
      <c r="CL22" s="161"/>
      <c r="CM22" s="161"/>
      <c r="CN22" s="161"/>
      <c r="CO22" s="161"/>
      <c r="CP22" s="161"/>
      <c r="CQ22" s="161"/>
      <c r="CR22" s="161"/>
      <c r="CS22" s="161"/>
      <c r="CT22" s="161"/>
      <c r="CU22" s="161"/>
      <c r="CV22" s="161"/>
      <c r="CW22" s="161"/>
      <c r="CX22" s="161"/>
      <c r="CY22" s="161"/>
      <c r="CZ22" s="161"/>
      <c r="DA22" s="161"/>
      <c r="DB22" s="161"/>
    </row>
    <row r="23" spans="1:106" s="142" customFormat="1" ht="11.25" x14ac:dyDescent="0.2">
      <c r="A23" s="161"/>
      <c r="B23" s="421"/>
      <c r="C23" s="421"/>
      <c r="D23" s="421"/>
      <c r="E23" s="421"/>
      <c r="F23" s="421"/>
      <c r="G23" s="421"/>
      <c r="H23" s="421"/>
      <c r="I23" s="421"/>
      <c r="J23" s="421"/>
      <c r="K23" s="421"/>
      <c r="L23" s="421"/>
      <c r="M23" s="432" t="s">
        <v>619</v>
      </c>
      <c r="N23" s="432"/>
      <c r="O23" s="432"/>
      <c r="P23" s="432"/>
      <c r="Q23" s="432"/>
      <c r="R23" s="432"/>
      <c r="S23" s="432"/>
      <c r="T23" s="432"/>
      <c r="U23" s="432"/>
      <c r="V23" s="432"/>
      <c r="W23" s="432"/>
      <c r="X23" s="432"/>
      <c r="Y23" s="432"/>
      <c r="Z23" s="432"/>
      <c r="AA23" s="432"/>
      <c r="AB23" s="432"/>
      <c r="AC23" s="433" t="s">
        <v>10</v>
      </c>
      <c r="AD23" s="433"/>
      <c r="AE23" s="433"/>
      <c r="AF23" s="433"/>
      <c r="AG23" s="433"/>
      <c r="AH23" s="433"/>
      <c r="AI23" s="433"/>
      <c r="AJ23" s="433"/>
      <c r="AK23" s="433"/>
      <c r="AL23" s="433" t="s">
        <v>10</v>
      </c>
      <c r="AM23" s="433"/>
      <c r="AN23" s="433"/>
      <c r="AO23" s="433"/>
      <c r="AP23" s="433"/>
      <c r="AQ23" s="433"/>
      <c r="AR23" s="433"/>
      <c r="AS23" s="433"/>
      <c r="AT23" s="433"/>
      <c r="AU23" s="433"/>
      <c r="AV23" s="434"/>
      <c r="AW23" s="434"/>
      <c r="AX23" s="434"/>
      <c r="AY23" s="434"/>
      <c r="AZ23" s="434"/>
      <c r="BA23" s="434"/>
      <c r="BB23" s="434"/>
      <c r="BC23" s="434"/>
      <c r="BD23" s="434"/>
      <c r="BE23" s="434"/>
      <c r="BF23" s="434"/>
      <c r="BG23" s="434"/>
      <c r="BH23" s="434"/>
      <c r="BI23" s="434"/>
      <c r="BJ23" s="431"/>
      <c r="BK23" s="431"/>
      <c r="BL23" s="431"/>
      <c r="BM23" s="431"/>
      <c r="BN23" s="431"/>
      <c r="BO23" s="431"/>
      <c r="BP23" s="431"/>
      <c r="BQ23" s="431"/>
      <c r="BR23" s="431"/>
      <c r="BS23" s="187"/>
      <c r="BT23" s="187"/>
      <c r="BU23" s="162"/>
      <c r="BV23" s="162"/>
      <c r="BW23" s="162"/>
      <c r="BX23" s="162"/>
      <c r="BY23" s="162"/>
      <c r="BZ23" s="162"/>
      <c r="CA23" s="162"/>
      <c r="CB23" s="162"/>
      <c r="CC23" s="162"/>
      <c r="CD23" s="161"/>
      <c r="CE23" s="161"/>
      <c r="CF23" s="161"/>
      <c r="CG23" s="161"/>
      <c r="CH23" s="161"/>
      <c r="CI23" s="161"/>
      <c r="CJ23" s="161"/>
      <c r="CK23" s="161"/>
      <c r="CL23" s="161"/>
      <c r="CM23" s="161"/>
      <c r="CN23" s="161"/>
      <c r="CO23" s="161"/>
      <c r="CP23" s="161"/>
      <c r="CQ23" s="161"/>
      <c r="CR23" s="161"/>
      <c r="CS23" s="161"/>
      <c r="CT23" s="161"/>
      <c r="CU23" s="161"/>
      <c r="CV23" s="161"/>
      <c r="CW23" s="161"/>
      <c r="CX23" s="161"/>
      <c r="CY23" s="161"/>
      <c r="CZ23" s="161"/>
      <c r="DA23" s="161"/>
      <c r="DB23" s="161"/>
    </row>
    <row r="24" spans="1:106" s="142" customFormat="1" ht="11.25" x14ac:dyDescent="0.2">
      <c r="A24" s="161"/>
      <c r="B24" s="421"/>
      <c r="C24" s="421"/>
      <c r="D24" s="421"/>
      <c r="E24" s="421"/>
      <c r="F24" s="421"/>
      <c r="G24" s="421"/>
      <c r="H24" s="421"/>
      <c r="I24" s="421"/>
      <c r="J24" s="421"/>
      <c r="K24" s="421"/>
      <c r="L24" s="421"/>
      <c r="M24" s="432" t="s">
        <v>284</v>
      </c>
      <c r="N24" s="432"/>
      <c r="O24" s="432"/>
      <c r="P24" s="432"/>
      <c r="Q24" s="432"/>
      <c r="R24" s="432"/>
      <c r="S24" s="432"/>
      <c r="T24" s="432"/>
      <c r="U24" s="432"/>
      <c r="V24" s="432"/>
      <c r="W24" s="432"/>
      <c r="X24" s="432"/>
      <c r="Y24" s="432"/>
      <c r="Z24" s="432"/>
      <c r="AA24" s="432"/>
      <c r="AB24" s="432"/>
      <c r="AC24" s="433" t="s">
        <v>10</v>
      </c>
      <c r="AD24" s="433"/>
      <c r="AE24" s="433"/>
      <c r="AF24" s="433"/>
      <c r="AG24" s="433"/>
      <c r="AH24" s="433"/>
      <c r="AI24" s="433"/>
      <c r="AJ24" s="433"/>
      <c r="AK24" s="433"/>
      <c r="AL24" s="433">
        <f>AL19</f>
        <v>0</v>
      </c>
      <c r="AM24" s="433"/>
      <c r="AN24" s="433"/>
      <c r="AO24" s="433"/>
      <c r="AP24" s="433"/>
      <c r="AQ24" s="433"/>
      <c r="AR24" s="433"/>
      <c r="AS24" s="433"/>
      <c r="AT24" s="433"/>
      <c r="AU24" s="433"/>
      <c r="AV24" s="434"/>
      <c r="AW24" s="434"/>
      <c r="AX24" s="434"/>
      <c r="AY24" s="434"/>
      <c r="AZ24" s="434"/>
      <c r="BA24" s="434"/>
      <c r="BB24" s="434"/>
      <c r="BC24" s="434"/>
      <c r="BD24" s="434"/>
      <c r="BE24" s="434"/>
      <c r="BF24" s="434"/>
      <c r="BG24" s="434"/>
      <c r="BH24" s="434"/>
      <c r="BI24" s="434"/>
      <c r="BJ24" s="431"/>
      <c r="BK24" s="431"/>
      <c r="BL24" s="431"/>
      <c r="BM24" s="431"/>
      <c r="BN24" s="431"/>
      <c r="BO24" s="431"/>
      <c r="BP24" s="431"/>
      <c r="BQ24" s="431"/>
      <c r="BR24" s="431"/>
      <c r="BS24" s="187"/>
      <c r="BT24" s="187"/>
      <c r="BU24" s="162"/>
      <c r="BV24" s="162"/>
      <c r="BW24" s="162"/>
      <c r="BX24" s="162"/>
      <c r="BY24" s="162"/>
      <c r="BZ24" s="162"/>
      <c r="CA24" s="162"/>
      <c r="CB24" s="162"/>
      <c r="CC24" s="162"/>
      <c r="CD24" s="161"/>
      <c r="CE24" s="161"/>
      <c r="CF24" s="161"/>
      <c r="CG24" s="161"/>
      <c r="CH24" s="161"/>
      <c r="CI24" s="161"/>
      <c r="CJ24" s="161"/>
      <c r="CK24" s="161"/>
      <c r="CL24" s="161"/>
      <c r="CM24" s="161"/>
      <c r="CN24" s="161"/>
      <c r="CO24" s="161"/>
      <c r="CP24" s="161"/>
      <c r="CQ24" s="161"/>
      <c r="CR24" s="161"/>
      <c r="CS24" s="161"/>
      <c r="CT24" s="161"/>
      <c r="CU24" s="161"/>
      <c r="CV24" s="161"/>
      <c r="CW24" s="161"/>
      <c r="CX24" s="161"/>
      <c r="CY24" s="161"/>
      <c r="CZ24" s="161"/>
      <c r="DA24" s="161"/>
      <c r="DB24" s="161"/>
    </row>
    <row r="25" spans="1:106" s="142" customFormat="1" ht="11.25" x14ac:dyDescent="0.2">
      <c r="A25" s="161"/>
      <c r="B25" s="421" t="s">
        <v>572</v>
      </c>
      <c r="C25" s="421"/>
      <c r="D25" s="421"/>
      <c r="E25" s="421"/>
      <c r="F25" s="421"/>
      <c r="G25" s="421"/>
      <c r="H25" s="421"/>
      <c r="I25" s="421"/>
      <c r="J25" s="421"/>
      <c r="K25" s="421"/>
      <c r="L25" s="421"/>
      <c r="M25" s="432" t="s">
        <v>8</v>
      </c>
      <c r="N25" s="432"/>
      <c r="O25" s="432"/>
      <c r="P25" s="432"/>
      <c r="Q25" s="432"/>
      <c r="R25" s="432"/>
      <c r="S25" s="432"/>
      <c r="T25" s="432"/>
      <c r="U25" s="432"/>
      <c r="V25" s="432"/>
      <c r="W25" s="432"/>
      <c r="X25" s="432"/>
      <c r="Y25" s="432"/>
      <c r="Z25" s="432"/>
      <c r="AA25" s="432"/>
      <c r="AB25" s="432"/>
      <c r="AC25" s="437">
        <f>AL15</f>
        <v>0</v>
      </c>
      <c r="AD25" s="438"/>
      <c r="AE25" s="438"/>
      <c r="AF25" s="438"/>
      <c r="AG25" s="438"/>
      <c r="AH25" s="438"/>
      <c r="AI25" s="438"/>
      <c r="AJ25" s="438"/>
      <c r="AK25" s="438"/>
      <c r="AL25" s="438"/>
      <c r="AM25" s="438"/>
      <c r="AN25" s="438"/>
      <c r="AO25" s="438"/>
      <c r="AP25" s="438"/>
      <c r="AQ25" s="438"/>
      <c r="AR25" s="438"/>
      <c r="AS25" s="438"/>
      <c r="AT25" s="438"/>
      <c r="AU25" s="439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8"/>
      <c r="BN25" s="188"/>
      <c r="BO25" s="188"/>
      <c r="BP25" s="188"/>
      <c r="BQ25" s="188"/>
      <c r="BR25" s="188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1"/>
      <c r="CE25" s="161"/>
      <c r="CF25" s="161"/>
      <c r="CG25" s="161"/>
      <c r="CH25" s="161"/>
      <c r="CI25" s="161"/>
      <c r="CJ25" s="161"/>
      <c r="CK25" s="161"/>
      <c r="CL25" s="161"/>
      <c r="CM25" s="161"/>
      <c r="CN25" s="161"/>
      <c r="CO25" s="161"/>
      <c r="CP25" s="161"/>
      <c r="CQ25" s="161"/>
      <c r="CR25" s="161"/>
      <c r="CS25" s="161"/>
      <c r="CT25" s="161"/>
      <c r="CU25" s="161"/>
      <c r="CV25" s="161"/>
      <c r="CW25" s="161"/>
      <c r="CX25" s="161"/>
      <c r="CY25" s="161"/>
      <c r="CZ25" s="161"/>
      <c r="DA25" s="161"/>
      <c r="DB25" s="161"/>
    </row>
    <row r="26" spans="1:106" s="142" customFormat="1" ht="11.25" x14ac:dyDescent="0.2">
      <c r="A26" s="161"/>
      <c r="B26" s="421"/>
      <c r="C26" s="421"/>
      <c r="D26" s="421"/>
      <c r="E26" s="421"/>
      <c r="F26" s="421"/>
      <c r="G26" s="421"/>
      <c r="H26" s="421"/>
      <c r="I26" s="421"/>
      <c r="J26" s="421"/>
      <c r="K26" s="421"/>
      <c r="L26" s="421"/>
      <c r="M26" s="432" t="s">
        <v>9</v>
      </c>
      <c r="N26" s="432"/>
      <c r="O26" s="432"/>
      <c r="P26" s="432"/>
      <c r="Q26" s="432"/>
      <c r="R26" s="432"/>
      <c r="S26" s="432"/>
      <c r="T26" s="432"/>
      <c r="U26" s="432"/>
      <c r="V26" s="432"/>
      <c r="W26" s="432"/>
      <c r="X26" s="432"/>
      <c r="Y26" s="432"/>
      <c r="Z26" s="432"/>
      <c r="AA26" s="432"/>
      <c r="AB26" s="432"/>
      <c r="AC26" s="372">
        <f>AL16</f>
        <v>0</v>
      </c>
      <c r="AD26" s="373"/>
      <c r="AE26" s="373"/>
      <c r="AF26" s="373"/>
      <c r="AG26" s="373"/>
      <c r="AH26" s="373"/>
      <c r="AI26" s="373"/>
      <c r="AJ26" s="373"/>
      <c r="AK26" s="373"/>
      <c r="AL26" s="373"/>
      <c r="AM26" s="373"/>
      <c r="AN26" s="373"/>
      <c r="AO26" s="373"/>
      <c r="AP26" s="373"/>
      <c r="AQ26" s="373"/>
      <c r="AR26" s="373"/>
      <c r="AS26" s="373"/>
      <c r="AT26" s="373"/>
      <c r="AU26" s="435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1"/>
      <c r="CT26" s="161"/>
      <c r="CU26" s="161"/>
      <c r="CV26" s="161"/>
      <c r="CW26" s="161"/>
      <c r="CX26" s="161"/>
      <c r="CY26" s="161"/>
      <c r="CZ26" s="161"/>
      <c r="DA26" s="161"/>
      <c r="DB26" s="161"/>
    </row>
    <row r="27" spans="1:106" s="142" customFormat="1" ht="11.25" x14ac:dyDescent="0.2">
      <c r="A27" s="161"/>
      <c r="B27" s="421"/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32" t="s">
        <v>11</v>
      </c>
      <c r="N27" s="432"/>
      <c r="O27" s="432"/>
      <c r="P27" s="432"/>
      <c r="Q27" s="432"/>
      <c r="R27" s="432"/>
      <c r="S27" s="432"/>
      <c r="T27" s="432"/>
      <c r="U27" s="432"/>
      <c r="V27" s="432"/>
      <c r="W27" s="432"/>
      <c r="X27" s="432"/>
      <c r="Y27" s="432"/>
      <c r="Z27" s="432"/>
      <c r="AA27" s="432"/>
      <c r="AB27" s="432"/>
      <c r="AC27" s="372" t="s">
        <v>10</v>
      </c>
      <c r="AD27" s="373"/>
      <c r="AE27" s="373"/>
      <c r="AF27" s="373"/>
      <c r="AG27" s="373"/>
      <c r="AH27" s="373"/>
      <c r="AI27" s="373"/>
      <c r="AJ27" s="373"/>
      <c r="AK27" s="373"/>
      <c r="AL27" s="373"/>
      <c r="AM27" s="373"/>
      <c r="AN27" s="373"/>
      <c r="AO27" s="373"/>
      <c r="AP27" s="373"/>
      <c r="AQ27" s="373"/>
      <c r="AR27" s="373"/>
      <c r="AS27" s="373"/>
      <c r="AT27" s="373"/>
      <c r="AU27" s="435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1"/>
      <c r="CE27" s="161"/>
      <c r="CF27" s="161"/>
      <c r="CG27" s="161"/>
      <c r="CH27" s="161"/>
      <c r="CI27" s="161"/>
      <c r="CJ27" s="161"/>
      <c r="CK27" s="161"/>
      <c r="CL27" s="161"/>
      <c r="CM27" s="161"/>
      <c r="CN27" s="161"/>
      <c r="CO27" s="161"/>
      <c r="CP27" s="161"/>
      <c r="CQ27" s="161"/>
      <c r="CR27" s="161"/>
      <c r="CS27" s="161"/>
      <c r="CT27" s="161"/>
      <c r="CU27" s="161"/>
      <c r="CV27" s="161"/>
      <c r="CW27" s="161"/>
      <c r="CX27" s="161"/>
      <c r="CY27" s="161"/>
      <c r="CZ27" s="161"/>
      <c r="DA27" s="161"/>
      <c r="DB27" s="161"/>
    </row>
    <row r="28" spans="1:106" s="142" customFormat="1" ht="11.25" x14ac:dyDescent="0.2">
      <c r="A28" s="161"/>
      <c r="B28" s="421"/>
      <c r="C28" s="421"/>
      <c r="D28" s="421"/>
      <c r="E28" s="421"/>
      <c r="F28" s="421"/>
      <c r="G28" s="421"/>
      <c r="H28" s="421"/>
      <c r="I28" s="421"/>
      <c r="J28" s="421"/>
      <c r="K28" s="421"/>
      <c r="L28" s="421"/>
      <c r="M28" s="432" t="s">
        <v>619</v>
      </c>
      <c r="N28" s="432"/>
      <c r="O28" s="432"/>
      <c r="P28" s="432"/>
      <c r="Q28" s="432"/>
      <c r="R28" s="432"/>
      <c r="S28" s="432"/>
      <c r="T28" s="432"/>
      <c r="U28" s="432"/>
      <c r="V28" s="432"/>
      <c r="W28" s="432"/>
      <c r="X28" s="432"/>
      <c r="Y28" s="432"/>
      <c r="Z28" s="432"/>
      <c r="AA28" s="432"/>
      <c r="AB28" s="432"/>
      <c r="AC28" s="372" t="s">
        <v>10</v>
      </c>
      <c r="AD28" s="373"/>
      <c r="AE28" s="373"/>
      <c r="AF28" s="373"/>
      <c r="AG28" s="373"/>
      <c r="AH28" s="373"/>
      <c r="AI28" s="373"/>
      <c r="AJ28" s="373"/>
      <c r="AK28" s="373"/>
      <c r="AL28" s="373"/>
      <c r="AM28" s="373"/>
      <c r="AN28" s="373"/>
      <c r="AO28" s="373"/>
      <c r="AP28" s="373"/>
      <c r="AQ28" s="373"/>
      <c r="AR28" s="373"/>
      <c r="AS28" s="373"/>
      <c r="AT28" s="373"/>
      <c r="AU28" s="435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8"/>
      <c r="BN28" s="188"/>
      <c r="BO28" s="188"/>
      <c r="BP28" s="188"/>
      <c r="BQ28" s="188"/>
      <c r="BR28" s="188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1"/>
      <c r="CE28" s="161"/>
      <c r="CF28" s="161"/>
      <c r="CG28" s="161"/>
      <c r="CH28" s="161"/>
      <c r="CI28" s="161"/>
      <c r="CJ28" s="161"/>
      <c r="CK28" s="161"/>
      <c r="CL28" s="161"/>
      <c r="CM28" s="161"/>
      <c r="CN28" s="161"/>
      <c r="CO28" s="161"/>
      <c r="CP28" s="161"/>
      <c r="CQ28" s="161"/>
      <c r="CR28" s="161"/>
      <c r="CS28" s="161"/>
      <c r="CT28" s="161"/>
      <c r="CU28" s="161"/>
      <c r="CV28" s="161"/>
      <c r="CW28" s="161"/>
      <c r="CX28" s="161"/>
      <c r="CY28" s="161"/>
      <c r="CZ28" s="161"/>
      <c r="DA28" s="161"/>
      <c r="DB28" s="161"/>
    </row>
    <row r="29" spans="1:106" s="142" customFormat="1" ht="11.25" x14ac:dyDescent="0.2">
      <c r="A29" s="161"/>
      <c r="B29" s="421"/>
      <c r="C29" s="421"/>
      <c r="D29" s="421"/>
      <c r="E29" s="421"/>
      <c r="F29" s="421"/>
      <c r="G29" s="421"/>
      <c r="H29" s="421"/>
      <c r="I29" s="421"/>
      <c r="J29" s="421"/>
      <c r="K29" s="421"/>
      <c r="L29" s="421"/>
      <c r="M29" s="432" t="s">
        <v>284</v>
      </c>
      <c r="N29" s="432"/>
      <c r="O29" s="432"/>
      <c r="P29" s="432"/>
      <c r="Q29" s="432"/>
      <c r="R29" s="432"/>
      <c r="S29" s="432"/>
      <c r="T29" s="432"/>
      <c r="U29" s="432"/>
      <c r="V29" s="432"/>
      <c r="W29" s="432"/>
      <c r="X29" s="432"/>
      <c r="Y29" s="432"/>
      <c r="Z29" s="432"/>
      <c r="AA29" s="432"/>
      <c r="AB29" s="432"/>
      <c r="AC29" s="372">
        <f>AL19</f>
        <v>0</v>
      </c>
      <c r="AD29" s="373"/>
      <c r="AE29" s="373"/>
      <c r="AF29" s="373"/>
      <c r="AG29" s="373"/>
      <c r="AH29" s="373"/>
      <c r="AI29" s="373"/>
      <c r="AJ29" s="373"/>
      <c r="AK29" s="373"/>
      <c r="AL29" s="373"/>
      <c r="AM29" s="373"/>
      <c r="AN29" s="373"/>
      <c r="AO29" s="373"/>
      <c r="AP29" s="373"/>
      <c r="AQ29" s="373"/>
      <c r="AR29" s="373"/>
      <c r="AS29" s="373"/>
      <c r="AT29" s="373"/>
      <c r="AU29" s="435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8"/>
      <c r="BN29" s="188"/>
      <c r="BO29" s="188"/>
      <c r="BP29" s="188"/>
      <c r="BQ29" s="188"/>
      <c r="BR29" s="188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1"/>
      <c r="CE29" s="161"/>
      <c r="CF29" s="161"/>
      <c r="CG29" s="161"/>
      <c r="CH29" s="161"/>
      <c r="CI29" s="161"/>
      <c r="CJ29" s="161"/>
      <c r="CK29" s="161"/>
      <c r="CL29" s="161"/>
      <c r="CM29" s="161"/>
      <c r="CN29" s="161"/>
      <c r="CO29" s="161"/>
      <c r="CP29" s="161"/>
      <c r="CQ29" s="161"/>
      <c r="CR29" s="161"/>
      <c r="CS29" s="161"/>
      <c r="CT29" s="161"/>
      <c r="CU29" s="161"/>
      <c r="CV29" s="161"/>
      <c r="CW29" s="161"/>
      <c r="CX29" s="161"/>
      <c r="CY29" s="161"/>
      <c r="CZ29" s="161"/>
      <c r="DA29" s="161"/>
      <c r="DB29" s="161"/>
    </row>
    <row r="30" spans="1:106" s="142" customFormat="1" ht="11.25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1"/>
      <c r="BW30" s="161"/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61"/>
      <c r="CI30" s="161"/>
      <c r="CJ30" s="161"/>
      <c r="CK30" s="161"/>
      <c r="CL30" s="161"/>
      <c r="CM30" s="161"/>
      <c r="CN30" s="161"/>
      <c r="CO30" s="161"/>
      <c r="CP30" s="161"/>
      <c r="CQ30" s="161"/>
      <c r="CR30" s="161"/>
      <c r="CS30" s="161"/>
      <c r="CT30" s="161"/>
      <c r="CU30" s="161"/>
      <c r="CV30" s="161"/>
      <c r="CW30" s="161"/>
      <c r="CX30" s="161"/>
      <c r="CY30" s="161"/>
      <c r="CZ30" s="161"/>
      <c r="DA30" s="161"/>
      <c r="DB30" s="161"/>
    </row>
    <row r="31" spans="1:106" x14ac:dyDescent="0.25">
      <c r="A31" s="152"/>
      <c r="B31" s="436" t="s">
        <v>41</v>
      </c>
      <c r="C31" s="436"/>
      <c r="D31" s="436"/>
      <c r="E31" s="436"/>
      <c r="F31" s="436"/>
      <c r="G31" s="436"/>
      <c r="H31" s="436"/>
      <c r="I31" s="436"/>
      <c r="J31" s="436"/>
      <c r="K31" s="157"/>
      <c r="L31" s="157"/>
      <c r="M31" s="15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152"/>
      <c r="Z31" s="152"/>
      <c r="AA31" s="228" t="str">
        <f>CB39</f>
        <v>Тарасенко А.В.</v>
      </c>
      <c r="AB31" s="228"/>
      <c r="AC31" s="228"/>
      <c r="AD31" s="228"/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152"/>
      <c r="BC31" s="152"/>
      <c r="BD31" s="152"/>
      <c r="BE31" s="217"/>
      <c r="BF31" s="217"/>
      <c r="BG31" s="217"/>
      <c r="BH31" s="217"/>
      <c r="BI31" s="217"/>
      <c r="BJ31" s="217"/>
      <c r="BK31" s="217"/>
      <c r="BL31" s="214"/>
      <c r="BM31" s="214"/>
      <c r="BN31" s="215"/>
      <c r="BO31" s="218"/>
      <c r="BP31" s="218"/>
      <c r="BQ31" s="218"/>
      <c r="BR31" s="218"/>
      <c r="BS31" s="218"/>
      <c r="BT31" s="218"/>
      <c r="BU31" s="218"/>
      <c r="BV31" s="218"/>
      <c r="BW31" s="218"/>
      <c r="BX31" s="218"/>
      <c r="BY31" s="218"/>
      <c r="BZ31" s="215"/>
      <c r="CA31" s="215"/>
      <c r="CB31" s="219"/>
      <c r="CC31" s="219"/>
      <c r="CD31" s="219"/>
      <c r="CE31" s="219"/>
      <c r="CF31" s="219"/>
      <c r="CG31" s="219"/>
      <c r="CH31" s="219"/>
      <c r="CI31" s="219"/>
      <c r="CJ31" s="219"/>
      <c r="CK31" s="219"/>
      <c r="CL31" s="219"/>
      <c r="CM31" s="219"/>
      <c r="CN31" s="219"/>
      <c r="CO31" s="219"/>
      <c r="CP31" s="219"/>
      <c r="CQ31" s="219"/>
      <c r="CR31" s="219"/>
      <c r="CS31" s="219"/>
      <c r="CT31" s="219"/>
      <c r="CU31" s="219"/>
      <c r="CV31" s="219"/>
      <c r="CW31" s="219"/>
      <c r="CX31" s="219"/>
      <c r="CY31" s="219"/>
      <c r="CZ31" s="219"/>
      <c r="DA31" s="219"/>
      <c r="DB31" s="219"/>
    </row>
    <row r="32" spans="1:106" x14ac:dyDescent="0.25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224" t="s">
        <v>15</v>
      </c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159"/>
      <c r="Z32" s="159"/>
      <c r="AA32" s="230" t="s">
        <v>52</v>
      </c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0"/>
      <c r="AM32" s="230"/>
      <c r="AN32" s="230"/>
      <c r="AO32" s="230"/>
      <c r="AP32" s="230"/>
      <c r="AQ32" s="230"/>
      <c r="AR32" s="230"/>
      <c r="AS32" s="230"/>
      <c r="AT32" s="230"/>
      <c r="AU32" s="230"/>
      <c r="AV32" s="230"/>
      <c r="AW32" s="230"/>
      <c r="AX32" s="230"/>
      <c r="AY32" s="230"/>
      <c r="AZ32" s="230"/>
      <c r="BA32" s="230"/>
      <c r="BB32" s="152"/>
      <c r="BC32" s="152"/>
      <c r="BD32" s="152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20"/>
      <c r="BP32" s="220"/>
      <c r="BQ32" s="220"/>
      <c r="BR32" s="220"/>
      <c r="BS32" s="220"/>
      <c r="BT32" s="220"/>
      <c r="BU32" s="220"/>
      <c r="BV32" s="220"/>
      <c r="BW32" s="220"/>
      <c r="BX32" s="220"/>
      <c r="BY32" s="220"/>
      <c r="BZ32" s="216"/>
      <c r="CA32" s="216"/>
      <c r="CB32" s="221"/>
      <c r="CC32" s="221"/>
      <c r="CD32" s="221"/>
      <c r="CE32" s="221"/>
      <c r="CF32" s="221"/>
      <c r="CG32" s="221"/>
      <c r="CH32" s="221"/>
      <c r="CI32" s="221"/>
      <c r="CJ32" s="221"/>
      <c r="CK32" s="221"/>
      <c r="CL32" s="221"/>
      <c r="CM32" s="221"/>
      <c r="CN32" s="221"/>
      <c r="CO32" s="221"/>
      <c r="CP32" s="221"/>
      <c r="CQ32" s="221"/>
      <c r="CR32" s="221"/>
      <c r="CS32" s="221"/>
      <c r="CT32" s="221"/>
      <c r="CU32" s="221"/>
      <c r="CV32" s="221"/>
      <c r="CW32" s="221"/>
      <c r="CX32" s="221"/>
      <c r="CY32" s="221"/>
      <c r="CZ32" s="221"/>
      <c r="DA32" s="221"/>
      <c r="DB32" s="221"/>
    </row>
    <row r="33" spans="1:146" s="142" customFormat="1" ht="11.25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  <c r="BO33" s="161"/>
      <c r="BP33" s="161"/>
      <c r="BQ33" s="161"/>
      <c r="BR33" s="161"/>
      <c r="BS33" s="161"/>
      <c r="BT33" s="161"/>
      <c r="BU33" s="161"/>
      <c r="BV33" s="161"/>
      <c r="BW33" s="161"/>
      <c r="BX33" s="161"/>
      <c r="BY33" s="161"/>
      <c r="BZ33" s="161"/>
      <c r="CA33" s="161"/>
      <c r="CB33" s="161"/>
      <c r="CC33" s="161"/>
      <c r="CD33" s="161"/>
      <c r="CE33" s="161"/>
      <c r="CF33" s="161"/>
      <c r="CG33" s="161"/>
      <c r="CH33" s="161"/>
      <c r="CI33" s="161"/>
      <c r="CJ33" s="161"/>
      <c r="CK33" s="161"/>
      <c r="CL33" s="161"/>
      <c r="CM33" s="161"/>
      <c r="CN33" s="161"/>
      <c r="CO33" s="161"/>
      <c r="CP33" s="161"/>
      <c r="CQ33" s="161"/>
      <c r="CR33" s="161"/>
      <c r="CS33" s="161"/>
      <c r="CT33" s="161"/>
      <c r="CU33" s="161"/>
      <c r="CV33" s="161"/>
      <c r="CW33" s="161"/>
      <c r="CX33" s="161"/>
      <c r="CY33" s="161"/>
      <c r="CZ33" s="161"/>
      <c r="DA33" s="161"/>
      <c r="DB33" s="161"/>
    </row>
    <row r="34" spans="1:146" x14ac:dyDescent="0.25">
      <c r="A34" s="152"/>
      <c r="B34" s="436" t="s">
        <v>42</v>
      </c>
      <c r="C34" s="436"/>
      <c r="D34" s="436"/>
      <c r="E34" s="436"/>
      <c r="F34" s="436"/>
      <c r="G34" s="436"/>
      <c r="H34" s="436"/>
      <c r="I34" s="436"/>
      <c r="J34" s="436"/>
      <c r="K34" s="436"/>
      <c r="L34" s="436"/>
      <c r="M34" s="436"/>
      <c r="N34" s="436"/>
      <c r="O34" s="436"/>
      <c r="P34" s="436"/>
      <c r="Q34" s="436"/>
      <c r="R34" s="436"/>
      <c r="S34" s="436"/>
      <c r="T34" s="436"/>
      <c r="U34" s="436"/>
      <c r="V34" s="436"/>
      <c r="W34" s="436"/>
      <c r="X34" s="152"/>
      <c r="Y34" s="152"/>
      <c r="Z34" s="152"/>
      <c r="AA34" s="226" t="str">
        <f>VLOOKUP(CB34,Списки!H30:I35,2,0)</f>
        <v>Начальник участка АСУ ТП</v>
      </c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  <c r="AT34" s="226"/>
      <c r="AU34" s="226"/>
      <c r="AV34" s="226"/>
      <c r="AW34" s="226"/>
      <c r="AX34" s="226"/>
      <c r="AY34" s="226"/>
      <c r="AZ34" s="226"/>
      <c r="BA34" s="226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152"/>
      <c r="BN34" s="152"/>
      <c r="BO34" s="232"/>
      <c r="BP34" s="232"/>
      <c r="BQ34" s="232"/>
      <c r="BR34" s="232"/>
      <c r="BS34" s="232"/>
      <c r="BT34" s="232"/>
      <c r="BU34" s="232"/>
      <c r="BV34" s="232"/>
      <c r="BW34" s="232"/>
      <c r="BX34" s="232"/>
      <c r="BY34" s="232"/>
      <c r="BZ34" s="152"/>
      <c r="CA34" s="152"/>
      <c r="CB34" s="228" t="s">
        <v>267</v>
      </c>
      <c r="CC34" s="228"/>
      <c r="CD34" s="228"/>
      <c r="CE34" s="228"/>
      <c r="CF34" s="228"/>
      <c r="CG34" s="228"/>
      <c r="CH34" s="228"/>
      <c r="CI34" s="228"/>
      <c r="CJ34" s="228"/>
      <c r="CK34" s="228"/>
      <c r="CL34" s="228"/>
      <c r="CM34" s="228"/>
      <c r="CN34" s="228"/>
      <c r="CO34" s="228"/>
      <c r="CP34" s="228"/>
      <c r="CQ34" s="228"/>
      <c r="CR34" s="228"/>
      <c r="CS34" s="228"/>
      <c r="CT34" s="228"/>
      <c r="CU34" s="228"/>
      <c r="CV34" s="228"/>
      <c r="CW34" s="228"/>
      <c r="CX34" s="228"/>
      <c r="CY34" s="228"/>
      <c r="CZ34" s="228"/>
      <c r="DA34" s="228"/>
      <c r="DB34" s="228"/>
      <c r="DC34" s="207"/>
      <c r="DD34" s="207"/>
      <c r="DE34" s="207"/>
      <c r="DF34" s="207"/>
      <c r="DG34" s="207"/>
      <c r="DH34" s="207"/>
      <c r="DI34" s="20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/>
      <c r="EA34" s="207"/>
      <c r="EB34" s="207"/>
      <c r="EC34" s="207"/>
      <c r="ED34" s="207"/>
      <c r="EE34" s="207"/>
      <c r="EF34" s="207"/>
      <c r="EG34" s="207"/>
      <c r="EH34" s="207"/>
      <c r="EI34" s="207"/>
      <c r="EJ34" s="207"/>
      <c r="EK34" s="207"/>
      <c r="EL34" s="207"/>
      <c r="EM34" s="207"/>
      <c r="EN34" s="207"/>
      <c r="EO34" s="207"/>
      <c r="EP34" s="207"/>
    </row>
    <row r="35" spans="1:146" x14ac:dyDescent="0.25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229" t="s">
        <v>0</v>
      </c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152"/>
      <c r="BN35" s="152"/>
      <c r="BO35" s="224" t="s">
        <v>15</v>
      </c>
      <c r="BP35" s="224"/>
      <c r="BQ35" s="224"/>
      <c r="BR35" s="224"/>
      <c r="BS35" s="224"/>
      <c r="BT35" s="224"/>
      <c r="BU35" s="224"/>
      <c r="BV35" s="224"/>
      <c r="BW35" s="224"/>
      <c r="BX35" s="224"/>
      <c r="BY35" s="224"/>
      <c r="BZ35" s="159"/>
      <c r="CA35" s="159"/>
      <c r="CB35" s="230" t="s">
        <v>52</v>
      </c>
      <c r="CC35" s="230"/>
      <c r="CD35" s="230"/>
      <c r="CE35" s="230"/>
      <c r="CF35" s="230"/>
      <c r="CG35" s="230"/>
      <c r="CH35" s="230"/>
      <c r="CI35" s="230"/>
      <c r="CJ35" s="230"/>
      <c r="CK35" s="230"/>
      <c r="CL35" s="230"/>
      <c r="CM35" s="230"/>
      <c r="CN35" s="230"/>
      <c r="CO35" s="230"/>
      <c r="CP35" s="230"/>
      <c r="CQ35" s="230"/>
      <c r="CR35" s="230"/>
      <c r="CS35" s="230"/>
      <c r="CT35" s="230"/>
      <c r="CU35" s="230"/>
      <c r="CV35" s="230"/>
      <c r="CW35" s="230"/>
      <c r="CX35" s="230"/>
      <c r="CY35" s="230"/>
      <c r="CZ35" s="230"/>
      <c r="DA35" s="230"/>
      <c r="DB35" s="230"/>
      <c r="DC35" s="207"/>
      <c r="DD35" s="207"/>
      <c r="DE35" s="207"/>
      <c r="DF35" s="207"/>
      <c r="DG35" s="207"/>
      <c r="DH35" s="207"/>
      <c r="DI35" s="207"/>
      <c r="DJ35" s="207"/>
      <c r="DK35" s="207"/>
      <c r="DL35" s="207"/>
      <c r="DM35" s="207"/>
      <c r="DN35" s="207"/>
      <c r="DO35" s="207"/>
      <c r="DP35" s="207"/>
      <c r="DQ35" s="207"/>
      <c r="DR35" s="207"/>
      <c r="DS35" s="207"/>
      <c r="DT35" s="207"/>
      <c r="DU35" s="207"/>
      <c r="DV35" s="207"/>
      <c r="DW35" s="207"/>
      <c r="DX35" s="207"/>
      <c r="DY35" s="207"/>
      <c r="DZ35" s="207"/>
      <c r="EA35" s="207"/>
      <c r="EB35" s="207"/>
      <c r="EC35" s="207"/>
      <c r="ED35" s="207"/>
      <c r="EE35" s="207"/>
      <c r="EF35" s="207"/>
      <c r="EG35" s="207"/>
      <c r="EH35" s="207"/>
      <c r="EI35" s="207"/>
      <c r="EJ35" s="207"/>
      <c r="EK35" s="207"/>
      <c r="EL35" s="207"/>
      <c r="EM35" s="207"/>
      <c r="EN35" s="207"/>
      <c r="EO35" s="207"/>
      <c r="EP35" s="207"/>
    </row>
    <row r="36" spans="1:146" s="142" customFormat="1" ht="11.25" x14ac:dyDescent="0.2">
      <c r="A36" s="161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  <c r="BA36" s="161"/>
      <c r="BB36" s="161"/>
      <c r="BC36" s="161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161"/>
      <c r="BQ36" s="161"/>
      <c r="BR36" s="161"/>
      <c r="BS36" s="161"/>
      <c r="BT36" s="161"/>
      <c r="BU36" s="161"/>
      <c r="BV36" s="161"/>
      <c r="BW36" s="161"/>
      <c r="BX36" s="161"/>
      <c r="BY36" s="161"/>
      <c r="BZ36" s="161"/>
      <c r="CA36" s="161"/>
      <c r="CB36" s="161"/>
      <c r="CC36" s="161"/>
      <c r="CD36" s="161"/>
      <c r="CE36" s="161"/>
      <c r="CF36" s="161"/>
      <c r="CG36" s="161"/>
      <c r="CH36" s="161"/>
      <c r="CI36" s="161"/>
      <c r="CJ36" s="161"/>
      <c r="CK36" s="161"/>
      <c r="CL36" s="161"/>
      <c r="CM36" s="161"/>
      <c r="CN36" s="161"/>
      <c r="CO36" s="161"/>
      <c r="CP36" s="161"/>
      <c r="CQ36" s="161"/>
      <c r="CR36" s="161"/>
      <c r="CS36" s="161"/>
      <c r="CT36" s="161"/>
      <c r="CU36" s="161"/>
      <c r="CV36" s="161"/>
      <c r="CW36" s="161"/>
      <c r="CX36" s="161"/>
      <c r="CY36" s="161"/>
      <c r="CZ36" s="161"/>
      <c r="DA36" s="161"/>
      <c r="DB36" s="161"/>
    </row>
    <row r="37" spans="1:146" x14ac:dyDescent="0.25">
      <c r="A37" s="152"/>
      <c r="B37" s="436" t="s">
        <v>583</v>
      </c>
      <c r="C37" s="436"/>
      <c r="D37" s="436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6"/>
      <c r="R37" s="436"/>
      <c r="S37" s="436"/>
      <c r="T37" s="436"/>
      <c r="U37" s="436"/>
      <c r="V37" s="436"/>
      <c r="W37" s="436"/>
      <c r="X37" s="436"/>
      <c r="Y37" s="436"/>
      <c r="Z37" s="436"/>
      <c r="AA37" s="436"/>
      <c r="AB37" s="436"/>
      <c r="AC37" s="436"/>
      <c r="AD37" s="436"/>
      <c r="AE37" s="436"/>
      <c r="AF37" s="436"/>
      <c r="AG37" s="436"/>
      <c r="AH37" s="436"/>
      <c r="AI37" s="436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2"/>
      <c r="BG37" s="152"/>
      <c r="BH37" s="152"/>
      <c r="BI37" s="152"/>
      <c r="BJ37" s="152"/>
      <c r="BK37" s="152"/>
      <c r="BL37" s="152"/>
      <c r="BM37" s="152"/>
      <c r="BN37" s="152"/>
      <c r="BO37" s="152"/>
      <c r="BP37" s="152"/>
      <c r="BQ37" s="152"/>
      <c r="BR37" s="152"/>
      <c r="BS37" s="152"/>
      <c r="BT37" s="152"/>
      <c r="BU37" s="152"/>
      <c r="BV37" s="152"/>
      <c r="BW37" s="152"/>
      <c r="BX37" s="152"/>
      <c r="BY37" s="152"/>
      <c r="BZ37" s="152"/>
      <c r="CA37" s="152"/>
      <c r="CB37" s="152"/>
      <c r="CC37" s="152"/>
      <c r="CD37" s="152"/>
      <c r="CE37" s="152"/>
      <c r="CF37" s="152"/>
      <c r="CG37" s="152"/>
      <c r="CH37" s="152"/>
      <c r="CI37" s="152"/>
      <c r="CJ37" s="152"/>
      <c r="CK37" s="152"/>
      <c r="CL37" s="152"/>
      <c r="CM37" s="152"/>
      <c r="CN37" s="152"/>
      <c r="CO37" s="152"/>
      <c r="CP37" s="152"/>
      <c r="CQ37" s="152"/>
      <c r="CR37" s="152"/>
      <c r="CS37" s="152"/>
      <c r="CT37" s="152"/>
      <c r="CU37" s="152"/>
      <c r="CV37" s="152"/>
      <c r="CW37" s="152"/>
      <c r="CX37" s="152"/>
      <c r="CY37" s="152"/>
      <c r="CZ37" s="152"/>
      <c r="DA37" s="152"/>
      <c r="DB37" s="152"/>
    </row>
    <row r="38" spans="1:146" s="142" customFormat="1" ht="11.25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  <c r="BN38" s="161"/>
      <c r="BO38" s="161"/>
      <c r="BP38" s="161"/>
      <c r="BQ38" s="161"/>
      <c r="BR38" s="161"/>
      <c r="BS38" s="161"/>
      <c r="BT38" s="161"/>
      <c r="BU38" s="161"/>
      <c r="BV38" s="161"/>
      <c r="BW38" s="161"/>
      <c r="BX38" s="161"/>
      <c r="BY38" s="161"/>
      <c r="BZ38" s="161"/>
      <c r="CA38" s="161"/>
      <c r="CB38" s="161"/>
      <c r="CC38" s="161"/>
      <c r="CD38" s="161"/>
      <c r="CE38" s="161"/>
      <c r="CF38" s="161"/>
      <c r="CG38" s="161"/>
      <c r="CH38" s="161"/>
      <c r="CI38" s="161"/>
      <c r="CJ38" s="161"/>
      <c r="CK38" s="161"/>
      <c r="CL38" s="161"/>
      <c r="CM38" s="161"/>
      <c r="CN38" s="161"/>
      <c r="CO38" s="161"/>
      <c r="CP38" s="161"/>
      <c r="CQ38" s="161"/>
      <c r="CR38" s="161"/>
      <c r="CS38" s="161"/>
      <c r="CT38" s="161"/>
      <c r="CU38" s="161"/>
      <c r="CV38" s="161"/>
      <c r="CW38" s="161"/>
      <c r="CX38" s="161"/>
      <c r="CY38" s="161"/>
      <c r="CZ38" s="161"/>
      <c r="DA38" s="161"/>
      <c r="DB38" s="161"/>
    </row>
    <row r="39" spans="1:146" x14ac:dyDescent="0.25">
      <c r="A39" s="163"/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40"/>
      <c r="V39" s="440"/>
      <c r="W39" s="440"/>
      <c r="X39" s="440"/>
      <c r="Y39" s="163"/>
      <c r="Z39" s="163"/>
      <c r="AA39" s="226" t="str">
        <f>VLOOKUP(CB39,Списки!H13:I16,2,0)</f>
        <v>Начальник ОМТС</v>
      </c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152"/>
      <c r="BN39" s="152"/>
      <c r="BO39" s="232"/>
      <c r="BP39" s="232"/>
      <c r="BQ39" s="232"/>
      <c r="BR39" s="232"/>
      <c r="BS39" s="232"/>
      <c r="BT39" s="232"/>
      <c r="BU39" s="232"/>
      <c r="BV39" s="232"/>
      <c r="BW39" s="232"/>
      <c r="BX39" s="232"/>
      <c r="BY39" s="232"/>
      <c r="BZ39" s="152"/>
      <c r="CA39" s="152"/>
      <c r="CB39" s="228" t="s">
        <v>528</v>
      </c>
      <c r="CC39" s="228"/>
      <c r="CD39" s="228"/>
      <c r="CE39" s="228"/>
      <c r="CF39" s="228"/>
      <c r="CG39" s="228"/>
      <c r="CH39" s="228"/>
      <c r="CI39" s="228"/>
      <c r="CJ39" s="228"/>
      <c r="CK39" s="228"/>
      <c r="CL39" s="228"/>
      <c r="CM39" s="228"/>
      <c r="CN39" s="228"/>
      <c r="CO39" s="228"/>
      <c r="CP39" s="228"/>
      <c r="CQ39" s="228"/>
      <c r="CR39" s="228"/>
      <c r="CS39" s="228"/>
      <c r="CT39" s="228"/>
      <c r="CU39" s="228"/>
      <c r="CV39" s="228"/>
      <c r="CW39" s="228"/>
      <c r="CX39" s="228"/>
      <c r="CY39" s="228"/>
      <c r="CZ39" s="228"/>
      <c r="DA39" s="228"/>
      <c r="DB39" s="228"/>
    </row>
    <row r="40" spans="1:146" s="141" customFormat="1" ht="11.25" x14ac:dyDescent="0.25">
      <c r="A40" s="159"/>
      <c r="B40" s="223" t="s">
        <v>585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159"/>
      <c r="Z40" s="159"/>
      <c r="AA40" s="229" t="s">
        <v>0</v>
      </c>
      <c r="AB40" s="229"/>
      <c r="AC40" s="229"/>
      <c r="AD40" s="229"/>
      <c r="AE40" s="229"/>
      <c r="AF40" s="229"/>
      <c r="AG40" s="229"/>
      <c r="AH40" s="229"/>
      <c r="AI40" s="229"/>
      <c r="AJ40" s="229"/>
      <c r="AK40" s="229"/>
      <c r="AL40" s="229"/>
      <c r="AM40" s="229"/>
      <c r="AN40" s="229"/>
      <c r="AO40" s="229"/>
      <c r="AP40" s="229"/>
      <c r="AQ40" s="229"/>
      <c r="AR40" s="229"/>
      <c r="AS40" s="229"/>
      <c r="AT40" s="229"/>
      <c r="AU40" s="229"/>
      <c r="AV40" s="229"/>
      <c r="AW40" s="229"/>
      <c r="AX40" s="229"/>
      <c r="AY40" s="229"/>
      <c r="AZ40" s="229"/>
      <c r="BA40" s="22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159"/>
      <c r="BN40" s="159"/>
      <c r="BO40" s="224" t="s">
        <v>15</v>
      </c>
      <c r="BP40" s="224"/>
      <c r="BQ40" s="224"/>
      <c r="BR40" s="224"/>
      <c r="BS40" s="224"/>
      <c r="BT40" s="224"/>
      <c r="BU40" s="224"/>
      <c r="BV40" s="224"/>
      <c r="BW40" s="224"/>
      <c r="BX40" s="224"/>
      <c r="BY40" s="224"/>
      <c r="BZ40" s="159"/>
      <c r="CA40" s="159"/>
      <c r="CB40" s="230" t="s">
        <v>52</v>
      </c>
      <c r="CC40" s="230"/>
      <c r="CD40" s="230"/>
      <c r="CE40" s="230"/>
      <c r="CF40" s="230"/>
      <c r="CG40" s="230"/>
      <c r="CH40" s="230"/>
      <c r="CI40" s="230"/>
      <c r="CJ40" s="230"/>
      <c r="CK40" s="230"/>
      <c r="CL40" s="230"/>
      <c r="CM40" s="230"/>
      <c r="CN40" s="230"/>
      <c r="CO40" s="230"/>
      <c r="CP40" s="230"/>
      <c r="CQ40" s="230"/>
      <c r="CR40" s="230"/>
      <c r="CS40" s="230"/>
      <c r="CT40" s="230"/>
      <c r="CU40" s="230"/>
      <c r="CV40" s="230"/>
      <c r="CW40" s="230"/>
      <c r="CX40" s="230"/>
      <c r="CY40" s="230"/>
      <c r="CZ40" s="230"/>
      <c r="DA40" s="230"/>
      <c r="DB40" s="230"/>
    </row>
    <row r="41" spans="1:146" s="142" customFormat="1" ht="11.25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  <c r="BM41" s="161"/>
      <c r="BN41" s="161"/>
      <c r="BO41" s="161"/>
      <c r="BP41" s="161"/>
      <c r="BQ41" s="161"/>
      <c r="BR41" s="161"/>
      <c r="BS41" s="161"/>
      <c r="BT41" s="161"/>
      <c r="BU41" s="161"/>
      <c r="BV41" s="161"/>
      <c r="BW41" s="161"/>
      <c r="BX41" s="161"/>
      <c r="BY41" s="161"/>
      <c r="BZ41" s="161"/>
      <c r="CA41" s="161"/>
      <c r="CB41" s="161"/>
      <c r="CC41" s="161"/>
      <c r="CD41" s="161"/>
      <c r="CE41" s="161"/>
      <c r="CF41" s="161"/>
      <c r="CG41" s="161"/>
      <c r="CH41" s="161"/>
      <c r="CI41" s="161"/>
      <c r="CJ41" s="161"/>
      <c r="CK41" s="161"/>
      <c r="CL41" s="161"/>
      <c r="CM41" s="161"/>
      <c r="CN41" s="161"/>
      <c r="CO41" s="161"/>
      <c r="CP41" s="161"/>
      <c r="CQ41" s="161"/>
      <c r="CR41" s="161"/>
      <c r="CS41" s="161"/>
      <c r="CT41" s="161"/>
      <c r="CU41" s="161"/>
      <c r="CV41" s="161"/>
      <c r="CW41" s="161"/>
      <c r="CX41" s="161"/>
      <c r="CY41" s="161"/>
      <c r="CZ41" s="161"/>
      <c r="DA41" s="161"/>
      <c r="DB41" s="161"/>
    </row>
    <row r="42" spans="1:146" x14ac:dyDescent="0.25">
      <c r="A42" s="152"/>
      <c r="B42" s="436" t="s">
        <v>584</v>
      </c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436"/>
      <c r="V42" s="436"/>
      <c r="W42" s="436"/>
      <c r="X42" s="436"/>
      <c r="Y42" s="436"/>
      <c r="Z42" s="436"/>
      <c r="AA42" s="436"/>
      <c r="AB42" s="436"/>
      <c r="AC42" s="436"/>
      <c r="AD42" s="436"/>
      <c r="AE42" s="436"/>
      <c r="AF42" s="436"/>
      <c r="AG42" s="436"/>
      <c r="AH42" s="436"/>
      <c r="AI42" s="436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  <c r="BD42" s="152"/>
      <c r="BE42" s="152"/>
      <c r="BF42" s="152"/>
      <c r="BG42" s="152"/>
      <c r="BH42" s="152"/>
      <c r="BI42" s="152"/>
      <c r="BJ42" s="152"/>
      <c r="BK42" s="152"/>
      <c r="BL42" s="152"/>
      <c r="BM42" s="152"/>
      <c r="BN42" s="152"/>
      <c r="BO42" s="152"/>
      <c r="BP42" s="152"/>
      <c r="BQ42" s="152"/>
      <c r="BR42" s="152"/>
      <c r="BS42" s="152"/>
      <c r="BT42" s="152"/>
      <c r="BU42" s="152"/>
      <c r="BV42" s="152"/>
      <c r="BW42" s="152"/>
      <c r="BX42" s="152"/>
      <c r="BY42" s="152"/>
      <c r="BZ42" s="152"/>
      <c r="CA42" s="152"/>
      <c r="CB42" s="152"/>
      <c r="CC42" s="152"/>
      <c r="CD42" s="152"/>
      <c r="CE42" s="152"/>
      <c r="CF42" s="152"/>
      <c r="CG42" s="152"/>
      <c r="CH42" s="152"/>
      <c r="CI42" s="152"/>
      <c r="CJ42" s="152"/>
      <c r="CK42" s="152"/>
      <c r="CL42" s="152"/>
      <c r="CM42" s="152"/>
      <c r="CN42" s="152"/>
      <c r="CO42" s="152"/>
      <c r="CP42" s="152"/>
      <c r="CQ42" s="152"/>
      <c r="CR42" s="152"/>
      <c r="CS42" s="152"/>
      <c r="CT42" s="152"/>
      <c r="CU42" s="152"/>
      <c r="CV42" s="152"/>
      <c r="CW42" s="152"/>
      <c r="CX42" s="152"/>
      <c r="CY42" s="152"/>
      <c r="CZ42" s="152"/>
      <c r="DA42" s="152"/>
      <c r="DB42" s="152"/>
    </row>
    <row r="43" spans="1:146" s="142" customFormat="1" ht="11.25" x14ac:dyDescent="0.2">
      <c r="A43" s="161"/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61"/>
      <c r="BO43" s="161"/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161"/>
      <c r="CB43" s="161"/>
      <c r="CC43" s="161"/>
      <c r="CD43" s="161"/>
      <c r="CE43" s="161"/>
      <c r="CF43" s="161"/>
      <c r="CG43" s="161"/>
      <c r="CH43" s="161"/>
      <c r="CI43" s="161"/>
      <c r="CJ43" s="161"/>
      <c r="CK43" s="161"/>
      <c r="CL43" s="161"/>
      <c r="CM43" s="161"/>
      <c r="CN43" s="161"/>
      <c r="CO43" s="161"/>
      <c r="CP43" s="161"/>
      <c r="CQ43" s="161"/>
      <c r="CR43" s="161"/>
      <c r="CS43" s="161"/>
      <c r="CT43" s="161"/>
      <c r="CU43" s="161"/>
      <c r="CV43" s="161"/>
      <c r="CW43" s="161"/>
      <c r="CX43" s="161"/>
      <c r="CY43" s="161"/>
      <c r="CZ43" s="161"/>
      <c r="DA43" s="161"/>
      <c r="DB43" s="161"/>
    </row>
    <row r="44" spans="1:146" x14ac:dyDescent="0.25">
      <c r="A44" s="163"/>
      <c r="B44" s="440"/>
      <c r="C44" s="440"/>
      <c r="D44" s="440"/>
      <c r="E44" s="440"/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0"/>
      <c r="R44" s="440"/>
      <c r="S44" s="440"/>
      <c r="T44" s="440"/>
      <c r="U44" s="440"/>
      <c r="V44" s="440"/>
      <c r="W44" s="440"/>
      <c r="X44" s="440"/>
      <c r="Y44" s="163"/>
      <c r="Z44" s="163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6"/>
      <c r="AZ44" s="226"/>
      <c r="BA44" s="226"/>
      <c r="BB44" s="226"/>
      <c r="BC44" s="226"/>
      <c r="BD44" s="226"/>
      <c r="BE44" s="226"/>
      <c r="BF44" s="226"/>
      <c r="BG44" s="226"/>
      <c r="BH44" s="226"/>
      <c r="BI44" s="226"/>
      <c r="BJ44" s="226"/>
      <c r="BK44" s="226"/>
      <c r="BL44" s="226"/>
      <c r="BM44" s="152"/>
      <c r="BN44" s="152"/>
      <c r="BO44" s="232"/>
      <c r="BP44" s="232"/>
      <c r="BQ44" s="232"/>
      <c r="BR44" s="232"/>
      <c r="BS44" s="232"/>
      <c r="BT44" s="232"/>
      <c r="BU44" s="232"/>
      <c r="BV44" s="232"/>
      <c r="BW44" s="232"/>
      <c r="BX44" s="232"/>
      <c r="BY44" s="232"/>
      <c r="BZ44" s="152"/>
      <c r="CA44" s="152"/>
      <c r="CB44" s="228"/>
      <c r="CC44" s="228"/>
      <c r="CD44" s="228"/>
      <c r="CE44" s="228"/>
      <c r="CF44" s="228"/>
      <c r="CG44" s="228"/>
      <c r="CH44" s="228"/>
      <c r="CI44" s="228"/>
      <c r="CJ44" s="228"/>
      <c r="CK44" s="228"/>
      <c r="CL44" s="228"/>
      <c r="CM44" s="228"/>
      <c r="CN44" s="228"/>
      <c r="CO44" s="228"/>
      <c r="CP44" s="228"/>
      <c r="CQ44" s="228"/>
      <c r="CR44" s="228"/>
      <c r="CS44" s="228"/>
      <c r="CT44" s="228"/>
      <c r="CU44" s="228"/>
      <c r="CV44" s="228"/>
      <c r="CW44" s="228"/>
      <c r="CX44" s="228"/>
      <c r="CY44" s="228"/>
      <c r="CZ44" s="228"/>
      <c r="DA44" s="228"/>
      <c r="DB44" s="228"/>
    </row>
    <row r="45" spans="1:146" s="141" customFormat="1" ht="11.25" x14ac:dyDescent="0.25">
      <c r="A45" s="159"/>
      <c r="B45" s="223" t="s">
        <v>585</v>
      </c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159"/>
      <c r="Z45" s="159"/>
      <c r="AA45" s="229" t="s">
        <v>0</v>
      </c>
      <c r="AB45" s="229"/>
      <c r="AC45" s="229"/>
      <c r="AD45" s="229"/>
      <c r="AE45" s="229"/>
      <c r="AF45" s="229"/>
      <c r="AG45" s="229"/>
      <c r="AH45" s="229"/>
      <c r="AI45" s="229"/>
      <c r="AJ45" s="229"/>
      <c r="AK45" s="229"/>
      <c r="AL45" s="229"/>
      <c r="AM45" s="229"/>
      <c r="AN45" s="229"/>
      <c r="AO45" s="229"/>
      <c r="AP45" s="229"/>
      <c r="AQ45" s="229"/>
      <c r="AR45" s="229"/>
      <c r="AS45" s="229"/>
      <c r="AT45" s="229"/>
      <c r="AU45" s="229"/>
      <c r="AV45" s="229"/>
      <c r="AW45" s="229"/>
      <c r="AX45" s="229"/>
      <c r="AY45" s="229"/>
      <c r="AZ45" s="229"/>
      <c r="BA45" s="229"/>
      <c r="BB45" s="229"/>
      <c r="BC45" s="229"/>
      <c r="BD45" s="229"/>
      <c r="BE45" s="229"/>
      <c r="BF45" s="229"/>
      <c r="BG45" s="229"/>
      <c r="BH45" s="229"/>
      <c r="BI45" s="229"/>
      <c r="BJ45" s="229"/>
      <c r="BK45" s="229"/>
      <c r="BL45" s="229"/>
      <c r="BM45" s="159"/>
      <c r="BN45" s="159"/>
      <c r="BO45" s="224" t="s">
        <v>15</v>
      </c>
      <c r="BP45" s="224"/>
      <c r="BQ45" s="224"/>
      <c r="BR45" s="224"/>
      <c r="BS45" s="224"/>
      <c r="BT45" s="224"/>
      <c r="BU45" s="224"/>
      <c r="BV45" s="224"/>
      <c r="BW45" s="224"/>
      <c r="BX45" s="224"/>
      <c r="BY45" s="224"/>
      <c r="BZ45" s="159"/>
      <c r="CA45" s="159"/>
      <c r="CB45" s="230" t="s">
        <v>52</v>
      </c>
      <c r="CC45" s="230"/>
      <c r="CD45" s="230"/>
      <c r="CE45" s="230"/>
      <c r="CF45" s="230"/>
      <c r="CG45" s="230"/>
      <c r="CH45" s="230"/>
      <c r="CI45" s="230"/>
      <c r="CJ45" s="230"/>
      <c r="CK45" s="230"/>
      <c r="CL45" s="230"/>
      <c r="CM45" s="230"/>
      <c r="CN45" s="230"/>
      <c r="CO45" s="230"/>
      <c r="CP45" s="230"/>
      <c r="CQ45" s="230"/>
      <c r="CR45" s="230"/>
      <c r="CS45" s="230"/>
      <c r="CT45" s="230"/>
      <c r="CU45" s="230"/>
      <c r="CV45" s="230"/>
      <c r="CW45" s="230"/>
      <c r="CX45" s="230"/>
      <c r="CY45" s="230"/>
      <c r="CZ45" s="230"/>
      <c r="DA45" s="230"/>
      <c r="DB45" s="230"/>
    </row>
  </sheetData>
  <mergeCells count="154">
    <mergeCell ref="B44:X44"/>
    <mergeCell ref="AA44:BL44"/>
    <mergeCell ref="BO44:BY44"/>
    <mergeCell ref="CB44:DB44"/>
    <mergeCell ref="B45:X45"/>
    <mergeCell ref="AA45:BL45"/>
    <mergeCell ref="BO45:BY45"/>
    <mergeCell ref="CB45:DB45"/>
    <mergeCell ref="CB39:DB39"/>
    <mergeCell ref="B40:X40"/>
    <mergeCell ref="AA40:BL40"/>
    <mergeCell ref="BO40:BY40"/>
    <mergeCell ref="CB40:DB40"/>
    <mergeCell ref="B42:AI42"/>
    <mergeCell ref="BO35:BY35"/>
    <mergeCell ref="CB35:DB35"/>
    <mergeCell ref="B37:AI37"/>
    <mergeCell ref="B39:X39"/>
    <mergeCell ref="AA39:BL39"/>
    <mergeCell ref="BO39:BY39"/>
    <mergeCell ref="N32:X32"/>
    <mergeCell ref="AA32:BA32"/>
    <mergeCell ref="B34:W34"/>
    <mergeCell ref="BO34:BY34"/>
    <mergeCell ref="CB34:DB34"/>
    <mergeCell ref="AA34:BL34"/>
    <mergeCell ref="AA35:BL35"/>
    <mergeCell ref="AC29:AU29"/>
    <mergeCell ref="B31:J31"/>
    <mergeCell ref="N31:X31"/>
    <mergeCell ref="AA31:BA31"/>
    <mergeCell ref="B25:L29"/>
    <mergeCell ref="M25:AB25"/>
    <mergeCell ref="AC25:AU25"/>
    <mergeCell ref="M26:AB26"/>
    <mergeCell ref="AC26:AU26"/>
    <mergeCell ref="M27:AB27"/>
    <mergeCell ref="AC27:AU27"/>
    <mergeCell ref="M28:AB28"/>
    <mergeCell ref="AC28:AU28"/>
    <mergeCell ref="M29:AB29"/>
    <mergeCell ref="BJ20:BR24"/>
    <mergeCell ref="M21:AB21"/>
    <mergeCell ref="AC21:AK21"/>
    <mergeCell ref="AL21:AU21"/>
    <mergeCell ref="AV21:BB21"/>
    <mergeCell ref="BC21:BI21"/>
    <mergeCell ref="M22:AB22"/>
    <mergeCell ref="AC22:AK22"/>
    <mergeCell ref="AL22:AU22"/>
    <mergeCell ref="AV22:BB22"/>
    <mergeCell ref="BC20:BI20"/>
    <mergeCell ref="BC22:BI22"/>
    <mergeCell ref="M23:AB23"/>
    <mergeCell ref="AC23:AK23"/>
    <mergeCell ref="AL23:AU23"/>
    <mergeCell ref="AV23:BB23"/>
    <mergeCell ref="BC23:BI23"/>
    <mergeCell ref="M24:AB24"/>
    <mergeCell ref="AC24:AK24"/>
    <mergeCell ref="AL24:AU24"/>
    <mergeCell ref="AV24:BB24"/>
    <mergeCell ref="BC24:BI24"/>
    <mergeCell ref="B20:L24"/>
    <mergeCell ref="M20:AB20"/>
    <mergeCell ref="AC20:AK20"/>
    <mergeCell ref="AL20:AU20"/>
    <mergeCell ref="AV20:BB20"/>
    <mergeCell ref="M19:W19"/>
    <mergeCell ref="AC19:AK19"/>
    <mergeCell ref="AL19:AU19"/>
    <mergeCell ref="AV19:BB19"/>
    <mergeCell ref="CV14:DB14"/>
    <mergeCell ref="B15:L15"/>
    <mergeCell ref="M15:W15"/>
    <mergeCell ref="X15:AB19"/>
    <mergeCell ref="AC15:AK15"/>
    <mergeCell ref="AL15:AU15"/>
    <mergeCell ref="CN15:CU15"/>
    <mergeCell ref="CV15:DB19"/>
    <mergeCell ref="B16:L16"/>
    <mergeCell ref="M16:W16"/>
    <mergeCell ref="AC16:AK16"/>
    <mergeCell ref="AL16:AU16"/>
    <mergeCell ref="AV16:BB16"/>
    <mergeCell ref="BC16:BI16"/>
    <mergeCell ref="CB16:CU19"/>
    <mergeCell ref="B17:L17"/>
    <mergeCell ref="AV15:BB15"/>
    <mergeCell ref="BC15:BI15"/>
    <mergeCell ref="B18:L18"/>
    <mergeCell ref="M18:W18"/>
    <mergeCell ref="AC18:AK18"/>
    <mergeCell ref="AL18:AU18"/>
    <mergeCell ref="AV18:BB18"/>
    <mergeCell ref="BJ15:BR19"/>
    <mergeCell ref="BS15:CA19"/>
    <mergeCell ref="CB15:CG15"/>
    <mergeCell ref="CH15:CM15"/>
    <mergeCell ref="BC18:BI18"/>
    <mergeCell ref="B19:L19"/>
    <mergeCell ref="B14:L14"/>
    <mergeCell ref="M14:W14"/>
    <mergeCell ref="X14:AB14"/>
    <mergeCell ref="AC14:AK14"/>
    <mergeCell ref="AL14:AU14"/>
    <mergeCell ref="AV14:BB14"/>
    <mergeCell ref="BC14:BI14"/>
    <mergeCell ref="BJ14:BR14"/>
    <mergeCell ref="BS14:CU14"/>
    <mergeCell ref="BC19:BI19"/>
    <mergeCell ref="M17:W17"/>
    <mergeCell ref="AC17:AK17"/>
    <mergeCell ref="AL17:AU17"/>
    <mergeCell ref="AV17:BB17"/>
    <mergeCell ref="BC17:BI17"/>
    <mergeCell ref="CP9:CQ9"/>
    <mergeCell ref="CR9:DB9"/>
    <mergeCell ref="B11:BI11"/>
    <mergeCell ref="BJ11:BR13"/>
    <mergeCell ref="BS11:CU13"/>
    <mergeCell ref="CV11:DB13"/>
    <mergeCell ref="B12:L13"/>
    <mergeCell ref="M12:W13"/>
    <mergeCell ref="X12:AB13"/>
    <mergeCell ref="AC12:AU12"/>
    <mergeCell ref="AV12:BB13"/>
    <mergeCell ref="BC12:BI13"/>
    <mergeCell ref="AC13:AK13"/>
    <mergeCell ref="AL13:AU13"/>
    <mergeCell ref="B9:L9"/>
    <mergeCell ref="M9:W9"/>
    <mergeCell ref="X9:AJ9"/>
    <mergeCell ref="AK9:AO9"/>
    <mergeCell ref="AP9:BI9"/>
    <mergeCell ref="BJ9:BS9"/>
    <mergeCell ref="BT9:BU9"/>
    <mergeCell ref="BV9:CF9"/>
    <mergeCell ref="CG9:CO9"/>
    <mergeCell ref="B6:X6"/>
    <mergeCell ref="B8:L8"/>
    <mergeCell ref="M8:W8"/>
    <mergeCell ref="X8:AJ8"/>
    <mergeCell ref="AK8:AO8"/>
    <mergeCell ref="AP8:BI8"/>
    <mergeCell ref="B1:AZ1"/>
    <mergeCell ref="BQ1:DB1"/>
    <mergeCell ref="B2:AZ2"/>
    <mergeCell ref="BQ2:DB2"/>
    <mergeCell ref="B5:BY5"/>
    <mergeCell ref="BZ5:DB5"/>
    <mergeCell ref="BJ8:CF8"/>
    <mergeCell ref="CG8:DB8"/>
    <mergeCell ref="BQ3:DB3"/>
  </mergeCells>
  <dataValidations count="2">
    <dataValidation type="list" allowBlank="1" showInputMessage="1" showErrorMessage="1" sqref="CB39:DB39" xr:uid="{5FFEAF47-FE1C-4F57-9535-A7694FF3A819}">
      <formula1>ОМТС_1</formula1>
    </dataValidation>
    <dataValidation type="list" allowBlank="1" showInputMessage="1" showErrorMessage="1" sqref="CB34:DB34" xr:uid="{F7DF826A-9EAE-42E8-B0B8-2306C2AF9F9A}">
      <formula1>АСУТП_1</formula1>
    </dataValidation>
  </dataValidations>
  <pageMargins left="0.78740157480314965" right="0.39370078740157483" top="0.39370078740157483" bottom="0.39370078740157483" header="0.39370078740157483" footer="0.3937007874015748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Q107"/>
  <sheetViews>
    <sheetView tabSelected="1" zoomScaleNormal="100" workbookViewId="0"/>
  </sheetViews>
  <sheetFormatPr defaultRowHeight="15" x14ac:dyDescent="0.25"/>
  <cols>
    <col min="1" max="1" width="3.42578125" style="4" customWidth="1"/>
    <col min="2" max="2" width="29.42578125" style="38" customWidth="1"/>
    <col min="3" max="3" width="38.7109375" style="38" customWidth="1"/>
    <col min="4" max="4" width="3.7109375" style="4" customWidth="1"/>
    <col min="5" max="5" width="10.5703125" style="4" customWidth="1"/>
    <col min="6" max="6" width="12" style="4" customWidth="1"/>
    <col min="7" max="7" width="11.7109375" style="4" customWidth="1"/>
    <col min="8" max="8" width="12" style="37" customWidth="1"/>
    <col min="9" max="9" width="10.5703125" style="37" customWidth="1"/>
    <col min="10" max="10" width="11.7109375" style="37" customWidth="1"/>
    <col min="11" max="11" width="12" style="37" customWidth="1"/>
    <col min="12" max="12" width="7.42578125" style="37" customWidth="1"/>
    <col min="13" max="13" width="7" style="37" customWidth="1"/>
    <col min="14" max="14" width="14.5703125" style="37" customWidth="1"/>
    <col min="15" max="15" width="3.140625" style="37" customWidth="1"/>
    <col min="16" max="16" width="32.140625" style="37" customWidth="1"/>
    <col min="17" max="17" width="3.42578125" style="37" bestFit="1" customWidth="1"/>
    <col min="18" max="18" width="50.7109375" style="45" customWidth="1"/>
    <col min="19" max="19" width="92.42578125" style="37" bestFit="1" customWidth="1"/>
    <col min="20" max="20" width="53.42578125" style="37" customWidth="1"/>
    <col min="21" max="69" width="9.140625" style="45"/>
    <col min="70" max="16384" width="9.140625" style="37"/>
  </cols>
  <sheetData>
    <row r="1" spans="1:41" ht="15.75" customHeight="1" thickBot="1" x14ac:dyDescent="0.3">
      <c r="A1" s="46"/>
      <c r="B1" s="47"/>
      <c r="C1" s="47"/>
      <c r="D1" s="46"/>
      <c r="E1" s="46"/>
      <c r="F1" s="46"/>
      <c r="G1" s="46"/>
      <c r="H1" s="48"/>
      <c r="I1" s="48"/>
      <c r="J1" s="48"/>
      <c r="K1" s="48"/>
      <c r="L1" s="48"/>
      <c r="M1" s="48"/>
      <c r="N1" s="49"/>
      <c r="O1" s="49"/>
      <c r="P1" s="49"/>
      <c r="Q1" s="99" t="s">
        <v>505</v>
      </c>
      <c r="R1" s="195"/>
      <c r="S1" s="195"/>
      <c r="T1" s="195"/>
    </row>
    <row r="2" spans="1:41" ht="15.75" customHeight="1" thickBot="1" x14ac:dyDescent="0.3">
      <c r="A2" s="46"/>
      <c r="B2" s="80" t="s">
        <v>48</v>
      </c>
      <c r="C2" s="441" t="s">
        <v>391</v>
      </c>
      <c r="D2" s="441"/>
      <c r="E2" s="441"/>
      <c r="F2" s="441"/>
      <c r="G2" s="441"/>
      <c r="H2" s="441"/>
      <c r="I2" s="441"/>
      <c r="J2" s="441"/>
      <c r="K2" s="442"/>
      <c r="L2" s="54"/>
      <c r="M2" s="498" t="s">
        <v>504</v>
      </c>
      <c r="N2" s="498"/>
      <c r="O2" s="498"/>
      <c r="P2" s="498"/>
      <c r="Q2" s="100" t="s">
        <v>506</v>
      </c>
      <c r="R2" s="196"/>
      <c r="S2" s="197"/>
      <c r="T2" s="197"/>
      <c r="U2" s="77"/>
      <c r="V2" s="77"/>
      <c r="W2" s="77"/>
      <c r="X2" s="77"/>
      <c r="Y2" s="77"/>
      <c r="Z2" s="77"/>
      <c r="AA2" s="77"/>
      <c r="AB2" s="77"/>
    </row>
    <row r="3" spans="1:41" ht="15.75" customHeight="1" thickBot="1" x14ac:dyDescent="0.3">
      <c r="A3" s="46"/>
      <c r="B3" s="81" t="s">
        <v>311</v>
      </c>
      <c r="C3" s="90"/>
      <c r="D3" s="50"/>
      <c r="E3" s="98" t="s">
        <v>503</v>
      </c>
      <c r="F3" s="473" t="s">
        <v>499</v>
      </c>
      <c r="G3" s="474"/>
      <c r="H3" s="474"/>
      <c r="I3" s="474"/>
      <c r="J3" s="474"/>
      <c r="K3" s="475"/>
      <c r="L3" s="55"/>
      <c r="M3" s="499" t="s">
        <v>409</v>
      </c>
      <c r="N3" s="499"/>
      <c r="O3" s="499" t="s">
        <v>470</v>
      </c>
      <c r="P3" s="499"/>
      <c r="Q3" s="101"/>
      <c r="R3" s="198"/>
      <c r="S3" s="199" t="s">
        <v>471</v>
      </c>
      <c r="T3" s="445" t="str">
        <f>SUBSTITUTE(_xlfn.TEXTJOIN(", ",TRUE,S4:S14),"_"," ")</f>
        <v/>
      </c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</row>
    <row r="4" spans="1:41" ht="15.75" customHeight="1" x14ac:dyDescent="0.25">
      <c r="A4" s="46"/>
      <c r="B4" s="46"/>
      <c r="C4" s="46"/>
      <c r="D4" s="51"/>
      <c r="E4" s="453" t="s">
        <v>326</v>
      </c>
      <c r="F4" s="457" t="s">
        <v>473</v>
      </c>
      <c r="G4" s="455" t="s">
        <v>484</v>
      </c>
      <c r="H4" s="457" t="s">
        <v>475</v>
      </c>
      <c r="I4" s="476" t="s">
        <v>476</v>
      </c>
      <c r="J4" s="478" t="s">
        <v>472</v>
      </c>
      <c r="K4" s="478" t="s">
        <v>260</v>
      </c>
      <c r="L4" s="48"/>
      <c r="M4" s="500"/>
      <c r="N4" s="500"/>
      <c r="O4" s="500"/>
      <c r="P4" s="500"/>
      <c r="Q4" s="100" t="s">
        <v>507</v>
      </c>
      <c r="R4" s="200"/>
      <c r="S4" s="201" t="str">
        <f t="shared" ref="S4:S14" si="0">IF(M4=0,"",M4&amp;" - "&amp;O4)</f>
        <v/>
      </c>
      <c r="T4" s="445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</row>
    <row r="5" spans="1:41" ht="15.75" customHeight="1" x14ac:dyDescent="0.25">
      <c r="A5" s="46"/>
      <c r="B5" s="46"/>
      <c r="C5" s="46"/>
      <c r="D5" s="51"/>
      <c r="E5" s="454"/>
      <c r="F5" s="458"/>
      <c r="G5" s="456"/>
      <c r="H5" s="458"/>
      <c r="I5" s="477"/>
      <c r="J5" s="479"/>
      <c r="K5" s="479"/>
      <c r="L5" s="48"/>
      <c r="M5" s="500"/>
      <c r="N5" s="500"/>
      <c r="O5" s="500"/>
      <c r="P5" s="500"/>
      <c r="Q5" s="100" t="s">
        <v>508</v>
      </c>
      <c r="R5" s="200"/>
      <c r="S5" s="201" t="str">
        <f t="shared" si="0"/>
        <v/>
      </c>
      <c r="T5" s="445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</row>
    <row r="6" spans="1:41" ht="15.75" customHeight="1" thickBot="1" x14ac:dyDescent="0.3">
      <c r="A6" s="46"/>
      <c r="B6" s="46"/>
      <c r="C6" s="46"/>
      <c r="D6" s="52"/>
      <c r="E6" s="454"/>
      <c r="F6" s="458"/>
      <c r="G6" s="61" t="s">
        <v>474</v>
      </c>
      <c r="H6" s="62" t="s">
        <v>542</v>
      </c>
      <c r="I6" s="477"/>
      <c r="J6" s="479"/>
      <c r="K6" s="479"/>
      <c r="L6" s="49"/>
      <c r="M6" s="500"/>
      <c r="N6" s="500"/>
      <c r="O6" s="500"/>
      <c r="P6" s="500"/>
      <c r="Q6" s="100" t="s">
        <v>509</v>
      </c>
      <c r="R6" s="200"/>
      <c r="S6" s="201" t="str">
        <f t="shared" si="0"/>
        <v/>
      </c>
      <c r="T6" s="445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</row>
    <row r="7" spans="1:41" ht="15.75" customHeight="1" thickBot="1" x14ac:dyDescent="0.3">
      <c r="A7" s="46"/>
      <c r="B7" s="443" t="s">
        <v>477</v>
      </c>
      <c r="C7" s="444"/>
      <c r="D7" s="52"/>
      <c r="E7" s="82"/>
      <c r="F7" s="60" t="s">
        <v>8</v>
      </c>
      <c r="G7" s="113">
        <v>0</v>
      </c>
      <c r="H7" s="73">
        <v>9.7999999999999997E-3</v>
      </c>
      <c r="I7" s="84"/>
      <c r="J7" s="69">
        <f>ROUND(E11*H7/100,6)</f>
        <v>0</v>
      </c>
      <c r="K7" s="70">
        <f>J7-I7</f>
        <v>0</v>
      </c>
      <c r="L7" s="49"/>
      <c r="M7" s="500"/>
      <c r="N7" s="500"/>
      <c r="O7" s="500"/>
      <c r="P7" s="500"/>
      <c r="Q7" s="100" t="s">
        <v>508</v>
      </c>
      <c r="R7" s="200"/>
      <c r="S7" s="201" t="str">
        <f t="shared" si="0"/>
        <v/>
      </c>
      <c r="T7" s="445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</row>
    <row r="8" spans="1:41" ht="15.75" customHeight="1" x14ac:dyDescent="0.25">
      <c r="A8" s="46"/>
      <c r="B8" s="92" t="s">
        <v>478</v>
      </c>
      <c r="C8" s="497"/>
      <c r="D8" s="52"/>
      <c r="E8" s="449" t="s">
        <v>6</v>
      </c>
      <c r="F8" s="60" t="s">
        <v>9</v>
      </c>
      <c r="G8" s="113">
        <v>0</v>
      </c>
      <c r="H8" s="73">
        <v>7.3800000000000004E-2</v>
      </c>
      <c r="I8" s="75"/>
      <c r="J8" s="69">
        <f>ROUND(E11*H8/100,6)</f>
        <v>0</v>
      </c>
      <c r="K8" s="70">
        <f t="shared" ref="K8:K11" si="1">J8-I8</f>
        <v>0</v>
      </c>
      <c r="L8" s="49"/>
      <c r="M8" s="500"/>
      <c r="N8" s="500"/>
      <c r="O8" s="500"/>
      <c r="P8" s="500"/>
      <c r="Q8" s="100" t="s">
        <v>510</v>
      </c>
      <c r="R8" s="200"/>
      <c r="S8" s="201" t="str">
        <f t="shared" si="0"/>
        <v/>
      </c>
      <c r="T8" s="445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</row>
    <row r="9" spans="1:41" ht="15.75" customHeight="1" x14ac:dyDescent="0.25">
      <c r="A9" s="46"/>
      <c r="B9" s="93" t="s">
        <v>479</v>
      </c>
      <c r="C9" s="95"/>
      <c r="D9" s="52"/>
      <c r="E9" s="450"/>
      <c r="F9" s="60" t="s">
        <v>11</v>
      </c>
      <c r="G9" s="113">
        <v>0</v>
      </c>
      <c r="H9" s="73">
        <v>0</v>
      </c>
      <c r="I9" s="75"/>
      <c r="J9" s="69">
        <f>ROUND(E11*H9/100,6)</f>
        <v>0</v>
      </c>
      <c r="K9" s="70">
        <f t="shared" si="1"/>
        <v>0</v>
      </c>
      <c r="L9" s="49"/>
      <c r="M9" s="500"/>
      <c r="N9" s="500"/>
      <c r="O9" s="500"/>
      <c r="P9" s="500"/>
      <c r="Q9" s="100"/>
      <c r="R9" s="200"/>
      <c r="S9" s="201" t="str">
        <f t="shared" si="0"/>
        <v/>
      </c>
      <c r="T9" s="445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</row>
    <row r="10" spans="1:41" ht="15.75" customHeight="1" thickBot="1" x14ac:dyDescent="0.3">
      <c r="A10" s="46"/>
      <c r="B10" s="93" t="s">
        <v>480</v>
      </c>
      <c r="C10" s="95"/>
      <c r="D10" s="52"/>
      <c r="E10" s="450"/>
      <c r="F10" s="60" t="s">
        <v>26</v>
      </c>
      <c r="G10" s="113">
        <v>0</v>
      </c>
      <c r="H10" s="73">
        <v>0</v>
      </c>
      <c r="I10" s="75"/>
      <c r="J10" s="69">
        <f>ROUND(E11*H10/100,6)</f>
        <v>0</v>
      </c>
      <c r="K10" s="70">
        <f t="shared" si="1"/>
        <v>0</v>
      </c>
      <c r="L10" s="49"/>
      <c r="M10" s="500"/>
      <c r="N10" s="500"/>
      <c r="O10" s="500"/>
      <c r="P10" s="500"/>
      <c r="Q10" s="100" t="s">
        <v>509</v>
      </c>
      <c r="R10" s="200"/>
      <c r="S10" s="201" t="str">
        <f t="shared" si="0"/>
        <v/>
      </c>
      <c r="T10" s="445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</row>
    <row r="11" spans="1:41" ht="15.75" customHeight="1" thickBot="1" x14ac:dyDescent="0.3">
      <c r="A11" s="46"/>
      <c r="B11" s="94" t="s">
        <v>481</v>
      </c>
      <c r="C11" s="96"/>
      <c r="D11" s="52"/>
      <c r="E11" s="83"/>
      <c r="F11" s="67" t="s">
        <v>284</v>
      </c>
      <c r="G11" s="114">
        <v>0</v>
      </c>
      <c r="H11" s="74">
        <v>2.5000000000000001E-3</v>
      </c>
      <c r="I11" s="76"/>
      <c r="J11" s="71">
        <f>ROUND(E11*H11/100,6)</f>
        <v>0</v>
      </c>
      <c r="K11" s="72">
        <f t="shared" si="1"/>
        <v>0</v>
      </c>
      <c r="L11" s="49"/>
      <c r="M11" s="500"/>
      <c r="N11" s="500"/>
      <c r="O11" s="500"/>
      <c r="P11" s="500"/>
      <c r="Q11" s="100" t="s">
        <v>511</v>
      </c>
      <c r="R11" s="200"/>
      <c r="S11" s="201" t="str">
        <f t="shared" si="0"/>
        <v/>
      </c>
      <c r="T11" s="445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</row>
    <row r="12" spans="1:41" ht="15.75" customHeight="1" thickBot="1" x14ac:dyDescent="0.3">
      <c r="A12" s="46"/>
      <c r="B12" s="446" t="s">
        <v>482</v>
      </c>
      <c r="C12" s="448"/>
      <c r="D12" s="53"/>
      <c r="E12" s="53"/>
      <c r="F12" s="53"/>
      <c r="G12" s="53"/>
      <c r="H12" s="49"/>
      <c r="I12" s="49"/>
      <c r="J12" s="49"/>
      <c r="K12" s="49"/>
      <c r="L12" s="49"/>
      <c r="M12" s="500"/>
      <c r="N12" s="500"/>
      <c r="O12" s="500"/>
      <c r="P12" s="500"/>
      <c r="Q12" s="100"/>
      <c r="R12" s="200"/>
      <c r="S12" s="201" t="str">
        <f t="shared" si="0"/>
        <v/>
      </c>
      <c r="T12" s="445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</row>
    <row r="13" spans="1:41" ht="15.75" customHeight="1" thickBot="1" x14ac:dyDescent="0.3">
      <c r="A13" s="46"/>
      <c r="B13" s="85" t="s">
        <v>485</v>
      </c>
      <c r="C13" s="87"/>
      <c r="D13" s="53"/>
      <c r="E13" s="53"/>
      <c r="F13" s="53"/>
      <c r="G13" s="53"/>
      <c r="H13" s="49"/>
      <c r="I13" s="49"/>
      <c r="J13" s="49"/>
      <c r="K13" s="49"/>
      <c r="L13" s="49"/>
      <c r="M13" s="500"/>
      <c r="N13" s="500"/>
      <c r="O13" s="500"/>
      <c r="P13" s="500"/>
      <c r="Q13" s="100" t="s">
        <v>505</v>
      </c>
      <c r="R13" s="200"/>
      <c r="S13" s="201" t="str">
        <f t="shared" si="0"/>
        <v/>
      </c>
      <c r="T13" s="445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</row>
    <row r="14" spans="1:41" ht="15.75" customHeight="1" thickBot="1" x14ac:dyDescent="0.3">
      <c r="A14" s="46"/>
      <c r="B14" s="86" t="s">
        <v>51</v>
      </c>
      <c r="C14" s="88"/>
      <c r="D14" s="53"/>
      <c r="E14" s="53"/>
      <c r="F14" s="53"/>
      <c r="G14" s="53"/>
      <c r="H14" s="49"/>
      <c r="I14" s="189" t="s">
        <v>629</v>
      </c>
      <c r="J14" s="451" t="s">
        <v>576</v>
      </c>
      <c r="K14" s="452"/>
      <c r="L14" s="49"/>
      <c r="M14" s="500"/>
      <c r="N14" s="500"/>
      <c r="O14" s="500"/>
      <c r="P14" s="500"/>
      <c r="Q14" s="100" t="s">
        <v>506</v>
      </c>
      <c r="R14" s="200"/>
      <c r="S14" s="201" t="str">
        <f t="shared" si="0"/>
        <v/>
      </c>
      <c r="T14" s="445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</row>
    <row r="15" spans="1:41" ht="15.75" customHeight="1" thickBot="1" x14ac:dyDescent="0.3">
      <c r="A15" s="46"/>
      <c r="B15" s="86" t="s">
        <v>493</v>
      </c>
      <c r="C15" s="89"/>
      <c r="D15" s="53"/>
      <c r="E15" s="446" t="s">
        <v>483</v>
      </c>
      <c r="F15" s="447"/>
      <c r="G15" s="447"/>
      <c r="H15" s="447"/>
      <c r="I15" s="447"/>
      <c r="J15" s="447"/>
      <c r="K15" s="448"/>
      <c r="L15" s="56"/>
      <c r="M15" s="49"/>
      <c r="N15" s="49"/>
      <c r="O15" s="49"/>
      <c r="P15" s="49"/>
      <c r="Q15" s="100" t="s">
        <v>512</v>
      </c>
      <c r="R15" s="200"/>
      <c r="S15" s="195"/>
      <c r="T15" s="19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</row>
    <row r="16" spans="1:41" ht="15.75" customHeight="1" thickBot="1" x14ac:dyDescent="0.3">
      <c r="A16" s="46"/>
      <c r="B16" s="46"/>
      <c r="C16" s="46"/>
      <c r="D16" s="53"/>
      <c r="E16" s="91" t="s">
        <v>47</v>
      </c>
      <c r="F16" s="459" t="e">
        <f>VLOOKUP(E18,Списки!A:B,2,0)</f>
        <v>#N/A</v>
      </c>
      <c r="G16" s="460"/>
      <c r="H16" s="460"/>
      <c r="I16" s="460"/>
      <c r="J16" s="460"/>
      <c r="K16" s="461"/>
      <c r="L16" s="57"/>
      <c r="M16" s="57"/>
      <c r="N16" s="57"/>
      <c r="O16" s="49"/>
      <c r="P16" s="104" t="s">
        <v>500</v>
      </c>
      <c r="Q16" s="100" t="s">
        <v>513</v>
      </c>
      <c r="R16" s="200"/>
      <c r="S16" s="195"/>
      <c r="T16" s="19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</row>
    <row r="17" spans="1:69" ht="15.75" customHeight="1" x14ac:dyDescent="0.25">
      <c r="A17" s="46"/>
      <c r="B17" s="46"/>
      <c r="C17" s="46"/>
      <c r="D17" s="53"/>
      <c r="E17" s="462" t="s">
        <v>491</v>
      </c>
      <c r="F17" s="463"/>
      <c r="G17" s="466" t="s">
        <v>321</v>
      </c>
      <c r="H17" s="467"/>
      <c r="I17" s="480" t="s">
        <v>492</v>
      </c>
      <c r="J17" s="481"/>
      <c r="K17" s="482"/>
      <c r="L17" s="48"/>
      <c r="M17" s="48"/>
      <c r="N17" s="48"/>
      <c r="O17" s="49"/>
      <c r="P17" s="105" t="s">
        <v>486</v>
      </c>
      <c r="Q17" s="100" t="s">
        <v>514</v>
      </c>
      <c r="R17" s="200"/>
      <c r="S17" s="195"/>
      <c r="T17" s="19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</row>
    <row r="18" spans="1:69" ht="15.75" customHeight="1" thickBot="1" x14ac:dyDescent="0.3">
      <c r="A18" s="46"/>
      <c r="B18" s="46"/>
      <c r="C18" s="46"/>
      <c r="D18" s="53"/>
      <c r="E18" s="464"/>
      <c r="F18" s="465"/>
      <c r="G18" s="468" t="e">
        <f>VLOOKUP(I18,Списки!D2:E37,2,0)</f>
        <v>#N/A</v>
      </c>
      <c r="H18" s="469"/>
      <c r="I18" s="483"/>
      <c r="J18" s="484"/>
      <c r="K18" s="485"/>
      <c r="L18" s="49"/>
      <c r="M18" s="49"/>
      <c r="N18" s="49"/>
      <c r="O18" s="49"/>
      <c r="P18" s="93" t="s">
        <v>487</v>
      </c>
      <c r="Q18" s="100" t="s">
        <v>508</v>
      </c>
      <c r="R18" s="200"/>
      <c r="S18" s="195"/>
      <c r="T18" s="19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</row>
    <row r="19" spans="1:69" ht="15.75" customHeight="1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9"/>
      <c r="M19" s="49"/>
      <c r="N19" s="49"/>
      <c r="O19" s="49"/>
      <c r="P19" s="106" t="s">
        <v>488</v>
      </c>
      <c r="Q19" s="100" t="s">
        <v>515</v>
      </c>
      <c r="R19" s="195"/>
      <c r="S19" s="195"/>
      <c r="T19" s="19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</row>
    <row r="20" spans="1:69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9"/>
      <c r="M20" s="49"/>
      <c r="N20" s="49"/>
      <c r="O20" s="49"/>
      <c r="P20" s="107" t="s">
        <v>397</v>
      </c>
      <c r="Q20" s="100" t="s">
        <v>516</v>
      </c>
      <c r="R20" s="202"/>
      <c r="S20" s="195"/>
      <c r="T20" s="195"/>
    </row>
    <row r="21" spans="1:69" ht="15.75" customHeight="1" thickBo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9"/>
      <c r="M21" s="49"/>
      <c r="N21" s="49"/>
      <c r="O21" s="49"/>
      <c r="P21" s="108" t="s">
        <v>490</v>
      </c>
      <c r="Q21" s="100" t="s">
        <v>517</v>
      </c>
      <c r="R21" s="202"/>
      <c r="S21" s="195"/>
      <c r="T21" s="195"/>
    </row>
    <row r="22" spans="1:69" s="4" customFormat="1" ht="15.75" thickBot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9"/>
      <c r="M22" s="49"/>
      <c r="N22" s="49"/>
      <c r="O22" s="53"/>
      <c r="P22" s="68"/>
      <c r="Q22" s="100"/>
      <c r="R22" s="203"/>
      <c r="S22" s="204"/>
      <c r="T22" s="204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</row>
    <row r="23" spans="1:69" ht="15.75" customHeight="1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9"/>
      <c r="M23" s="49"/>
      <c r="N23" s="49"/>
      <c r="O23" s="49"/>
      <c r="P23" s="109" t="s">
        <v>524</v>
      </c>
      <c r="Q23" s="100" t="s">
        <v>515</v>
      </c>
      <c r="R23" s="202"/>
      <c r="S23" s="195"/>
      <c r="T23" s="195"/>
    </row>
    <row r="24" spans="1:69" ht="15.75" customHeight="1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9"/>
      <c r="M24" s="49"/>
      <c r="N24" s="49"/>
      <c r="O24" s="49"/>
      <c r="P24" s="112" t="s">
        <v>525</v>
      </c>
      <c r="Q24" s="100" t="s">
        <v>506</v>
      </c>
      <c r="R24" s="59"/>
      <c r="S24" s="49"/>
      <c r="T24" s="49"/>
    </row>
    <row r="25" spans="1:69" ht="15.75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9"/>
      <c r="M25" s="49"/>
      <c r="N25" s="49"/>
      <c r="O25" s="49"/>
      <c r="P25" s="472" t="s">
        <v>502</v>
      </c>
      <c r="Q25" s="100" t="s">
        <v>518</v>
      </c>
      <c r="R25" s="59"/>
      <c r="S25" s="49"/>
      <c r="T25" s="49"/>
    </row>
    <row r="26" spans="1:69" ht="15.75" customHeight="1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9"/>
      <c r="M26" s="49"/>
      <c r="N26" s="49"/>
      <c r="O26" s="49"/>
      <c r="P26" s="472"/>
      <c r="Q26" s="100"/>
      <c r="R26" s="63"/>
      <c r="S26" s="49"/>
      <c r="T26" s="49"/>
    </row>
    <row r="27" spans="1:69" ht="15.75" customHeight="1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9"/>
      <c r="M27" s="49"/>
      <c r="N27" s="49"/>
      <c r="O27" s="49"/>
      <c r="P27" s="110" t="s">
        <v>526</v>
      </c>
      <c r="Q27" s="100" t="s">
        <v>519</v>
      </c>
      <c r="R27" s="64"/>
      <c r="S27" s="49"/>
      <c r="T27" s="49"/>
    </row>
    <row r="28" spans="1:69" ht="15.75" customHeight="1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9"/>
      <c r="M28" s="49"/>
      <c r="N28" s="49"/>
      <c r="O28" s="49"/>
      <c r="P28" s="111" t="s">
        <v>489</v>
      </c>
      <c r="Q28" s="100" t="s">
        <v>506</v>
      </c>
      <c r="R28" s="65"/>
      <c r="S28" s="49"/>
      <c r="T28" s="49"/>
    </row>
    <row r="29" spans="1:69" ht="15.75" customHeight="1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9"/>
      <c r="M29" s="49"/>
      <c r="N29" s="49"/>
      <c r="O29" s="49"/>
      <c r="P29" s="470" t="s">
        <v>469</v>
      </c>
      <c r="Q29" s="100" t="s">
        <v>520</v>
      </c>
      <c r="R29" s="65"/>
      <c r="S29" s="49"/>
      <c r="T29" s="49"/>
    </row>
    <row r="30" spans="1:69" ht="15.75" customHeight="1" thickBot="1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9"/>
      <c r="M30" s="49"/>
      <c r="N30" s="49"/>
      <c r="O30" s="49"/>
      <c r="P30" s="471"/>
      <c r="Q30" s="100" t="s">
        <v>520</v>
      </c>
      <c r="R30" s="65"/>
      <c r="S30" s="49"/>
      <c r="T30" s="49"/>
    </row>
    <row r="31" spans="1:69" ht="15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9"/>
      <c r="M31" s="49"/>
      <c r="N31" s="49"/>
      <c r="O31" s="49"/>
      <c r="P31" s="49"/>
      <c r="Q31" s="100" t="s">
        <v>521</v>
      </c>
      <c r="R31" s="65"/>
      <c r="S31" s="49"/>
      <c r="T31" s="49"/>
    </row>
    <row r="32" spans="1:69" ht="15.75" customHeight="1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9"/>
      <c r="M32" s="49"/>
      <c r="N32" s="49"/>
      <c r="O32" s="49"/>
      <c r="P32" s="49"/>
      <c r="Q32" s="100" t="s">
        <v>522</v>
      </c>
      <c r="R32" s="64"/>
      <c r="S32" s="49"/>
      <c r="T32" s="49"/>
    </row>
    <row r="33" spans="1:20" ht="15.75" customHeight="1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9"/>
      <c r="M33" s="49"/>
      <c r="N33" s="49"/>
      <c r="O33" s="49"/>
      <c r="P33" s="97"/>
      <c r="Q33" s="100" t="s">
        <v>515</v>
      </c>
      <c r="R33" s="66"/>
      <c r="S33" s="49"/>
      <c r="T33" s="49"/>
    </row>
    <row r="34" spans="1:20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9"/>
      <c r="M34" s="49"/>
      <c r="N34" s="49"/>
      <c r="O34" s="49"/>
      <c r="P34" s="49"/>
      <c r="Q34" s="100" t="s">
        <v>523</v>
      </c>
      <c r="R34" s="97"/>
      <c r="S34" s="49"/>
      <c r="T34" s="49"/>
    </row>
    <row r="35" spans="1:20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9"/>
      <c r="M35" s="49"/>
      <c r="N35" s="49"/>
      <c r="O35" s="49"/>
      <c r="P35" s="49"/>
      <c r="Q35" s="100" t="s">
        <v>517</v>
      </c>
      <c r="R35" s="97"/>
      <c r="S35" s="49"/>
      <c r="T35" s="49"/>
    </row>
    <row r="36" spans="1:20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9"/>
      <c r="M36" s="49"/>
      <c r="N36" s="49"/>
      <c r="O36" s="49"/>
      <c r="P36" s="49"/>
      <c r="Q36" s="102"/>
      <c r="R36" s="49"/>
      <c r="S36" s="49"/>
      <c r="T36" s="49"/>
    </row>
    <row r="37" spans="1:20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9"/>
      <c r="M37" s="49"/>
      <c r="N37" s="49"/>
      <c r="O37" s="49"/>
      <c r="P37" s="49"/>
      <c r="Q37" s="102"/>
      <c r="R37" s="49"/>
      <c r="S37" s="49"/>
      <c r="T37" s="49"/>
    </row>
    <row r="38" spans="1:20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9"/>
      <c r="M38" s="49"/>
      <c r="N38" s="49"/>
      <c r="O38" s="49"/>
      <c r="P38" s="49"/>
      <c r="Q38" s="102"/>
      <c r="R38" s="49"/>
      <c r="S38" s="49"/>
      <c r="T38" s="49"/>
    </row>
    <row r="39" spans="1:20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9"/>
      <c r="M39" s="49"/>
      <c r="N39" s="49"/>
      <c r="O39" s="49"/>
      <c r="P39" s="49"/>
      <c r="Q39" s="102"/>
      <c r="R39" s="49"/>
      <c r="S39" s="49"/>
      <c r="T39" s="49"/>
    </row>
    <row r="40" spans="1:20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9"/>
      <c r="M40" s="49"/>
      <c r="N40" s="49"/>
      <c r="O40" s="49"/>
      <c r="P40" s="49"/>
      <c r="Q40" s="102"/>
      <c r="R40" s="49"/>
      <c r="S40" s="49"/>
      <c r="T40" s="49"/>
    </row>
    <row r="41" spans="1:20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9"/>
      <c r="M41" s="49"/>
      <c r="N41" s="49"/>
      <c r="O41" s="49"/>
      <c r="P41" s="49"/>
      <c r="Q41" s="102"/>
      <c r="R41" s="49"/>
      <c r="S41" s="49"/>
      <c r="T41" s="49"/>
    </row>
    <row r="42" spans="1:2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9"/>
      <c r="M42" s="49"/>
      <c r="N42" s="49"/>
      <c r="O42" s="49"/>
      <c r="P42" s="49"/>
      <c r="Q42" s="102"/>
      <c r="R42" s="49"/>
      <c r="S42" s="49"/>
      <c r="T42" s="49"/>
    </row>
    <row r="43" spans="1:2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9"/>
      <c r="M43" s="49"/>
      <c r="N43" s="49"/>
      <c r="O43" s="49"/>
      <c r="P43" s="49"/>
      <c r="Q43" s="102"/>
      <c r="R43" s="49"/>
      <c r="S43" s="49"/>
      <c r="T43" s="49"/>
    </row>
    <row r="44" spans="1:2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9"/>
      <c r="M44" s="49"/>
      <c r="N44" s="49"/>
      <c r="O44" s="49"/>
      <c r="P44" s="49"/>
      <c r="Q44" s="102"/>
      <c r="R44" s="49"/>
      <c r="S44" s="49"/>
      <c r="T44" s="49"/>
    </row>
    <row r="45" spans="1:2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9"/>
      <c r="M45" s="49"/>
      <c r="N45" s="49"/>
      <c r="O45" s="49"/>
      <c r="P45" s="49"/>
      <c r="Q45" s="102"/>
      <c r="R45" s="49"/>
      <c r="S45" s="49"/>
      <c r="T45" s="49"/>
    </row>
    <row r="46" spans="1:2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9"/>
      <c r="M46" s="49"/>
      <c r="N46" s="49"/>
      <c r="O46" s="49"/>
      <c r="P46" s="49"/>
      <c r="Q46" s="102"/>
      <c r="R46" s="49"/>
      <c r="S46" s="49"/>
      <c r="T46" s="49"/>
    </row>
    <row r="47" spans="1:2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9"/>
      <c r="M47" s="49"/>
      <c r="N47" s="49"/>
      <c r="O47" s="49"/>
      <c r="P47" s="49"/>
      <c r="Q47" s="102"/>
      <c r="R47" s="49"/>
      <c r="S47" s="49"/>
      <c r="T47" s="49"/>
    </row>
    <row r="48" spans="1:2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9"/>
      <c r="M48" s="49"/>
      <c r="N48" s="49"/>
      <c r="O48" s="49"/>
      <c r="P48" s="49"/>
      <c r="Q48" s="102"/>
      <c r="R48" s="49"/>
      <c r="S48" s="49"/>
      <c r="T48" s="49"/>
    </row>
    <row r="49" spans="1:20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9"/>
      <c r="M49" s="49"/>
      <c r="N49" s="49"/>
      <c r="O49" s="49"/>
      <c r="P49" s="49"/>
      <c r="Q49" s="102"/>
      <c r="R49" s="49"/>
      <c r="S49" s="49"/>
      <c r="T49" s="49"/>
    </row>
    <row r="50" spans="1:20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9"/>
      <c r="M50" s="49"/>
      <c r="N50" s="49"/>
      <c r="O50" s="49"/>
      <c r="P50" s="49"/>
      <c r="Q50" s="102"/>
      <c r="R50" s="49"/>
      <c r="S50" s="49"/>
      <c r="T50" s="49"/>
    </row>
    <row r="51" spans="1:20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9"/>
      <c r="M51" s="49"/>
      <c r="N51" s="49"/>
      <c r="O51" s="49"/>
      <c r="P51" s="49"/>
      <c r="Q51" s="102"/>
      <c r="R51" s="49"/>
      <c r="S51" s="49"/>
      <c r="T51" s="49"/>
    </row>
    <row r="52" spans="1:20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9"/>
      <c r="M52" s="49"/>
      <c r="N52" s="49"/>
      <c r="O52" s="49"/>
      <c r="P52" s="49"/>
      <c r="Q52" s="102"/>
      <c r="R52" s="49"/>
      <c r="S52" s="49"/>
      <c r="T52" s="49"/>
    </row>
    <row r="53" spans="1:20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9"/>
      <c r="M53" s="49"/>
      <c r="N53" s="49"/>
      <c r="O53" s="49"/>
      <c r="P53" s="49"/>
      <c r="Q53" s="102"/>
      <c r="R53" s="49"/>
      <c r="S53" s="49"/>
      <c r="T53" s="49"/>
    </row>
    <row r="54" spans="1:20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9"/>
      <c r="M54" s="49"/>
      <c r="N54" s="49"/>
      <c r="O54" s="49"/>
      <c r="P54" s="49"/>
      <c r="Q54" s="102"/>
      <c r="R54" s="49"/>
      <c r="S54" s="49"/>
      <c r="T54" s="49"/>
    </row>
    <row r="55" spans="1:20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9"/>
      <c r="M55" s="49"/>
      <c r="N55" s="49"/>
      <c r="O55" s="49"/>
      <c r="P55" s="49"/>
      <c r="Q55" s="102"/>
      <c r="R55" s="49"/>
      <c r="S55" s="49"/>
      <c r="T55" s="49"/>
    </row>
    <row r="56" spans="1:20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9"/>
      <c r="M56" s="49"/>
      <c r="N56" s="49"/>
      <c r="O56" s="49"/>
      <c r="P56" s="49"/>
      <c r="Q56" s="102"/>
      <c r="R56" s="49"/>
      <c r="S56" s="49"/>
      <c r="T56" s="49"/>
    </row>
    <row r="57" spans="1:20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9"/>
      <c r="M57" s="49"/>
      <c r="N57" s="49"/>
      <c r="O57" s="49"/>
      <c r="P57" s="49"/>
      <c r="Q57" s="102"/>
      <c r="R57" s="49"/>
      <c r="S57" s="49"/>
      <c r="T57" s="49"/>
    </row>
    <row r="58" spans="1:20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/>
      <c r="N58" s="49"/>
      <c r="O58" s="49"/>
      <c r="P58" s="49"/>
      <c r="Q58" s="102"/>
      <c r="R58" s="49"/>
      <c r="S58" s="49"/>
      <c r="T58" s="49"/>
    </row>
    <row r="59" spans="1:20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9"/>
      <c r="M59" s="49"/>
      <c r="N59" s="49"/>
      <c r="O59" s="49"/>
      <c r="P59" s="49"/>
      <c r="Q59" s="102"/>
      <c r="R59" s="49"/>
      <c r="S59" s="49"/>
      <c r="T59" s="49"/>
    </row>
    <row r="60" spans="1:20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9"/>
      <c r="M60" s="49"/>
      <c r="N60" s="49"/>
      <c r="O60" s="49"/>
      <c r="P60" s="49"/>
      <c r="Q60" s="102"/>
      <c r="R60" s="49"/>
      <c r="S60" s="49"/>
      <c r="T60" s="49"/>
    </row>
    <row r="61" spans="1:20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9"/>
      <c r="M61" s="49"/>
      <c r="N61" s="49"/>
      <c r="O61" s="49"/>
      <c r="P61" s="49"/>
      <c r="Q61" s="102"/>
      <c r="R61" s="49"/>
      <c r="S61" s="49"/>
      <c r="T61" s="49"/>
    </row>
    <row r="62" spans="1:20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9"/>
      <c r="M62" s="49"/>
      <c r="N62" s="49"/>
      <c r="O62" s="49"/>
      <c r="P62" s="49"/>
      <c r="Q62" s="102"/>
      <c r="R62" s="49"/>
      <c r="S62" s="49"/>
      <c r="T62" s="49"/>
    </row>
    <row r="63" spans="1:20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9"/>
      <c r="M63" s="49"/>
      <c r="N63" s="49"/>
      <c r="O63" s="49"/>
      <c r="P63" s="49"/>
      <c r="Q63" s="102"/>
      <c r="R63" s="49"/>
      <c r="S63" s="49"/>
      <c r="T63" s="49"/>
    </row>
    <row r="64" spans="1:20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9"/>
      <c r="M64" s="49"/>
      <c r="N64" s="49"/>
      <c r="O64" s="49"/>
      <c r="P64" s="49"/>
      <c r="Q64" s="102"/>
      <c r="R64" s="49"/>
      <c r="S64" s="49"/>
      <c r="T64" s="49"/>
    </row>
    <row r="65" spans="1:20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9"/>
      <c r="M65" s="49"/>
      <c r="N65" s="49"/>
      <c r="O65" s="49"/>
      <c r="P65" s="49"/>
      <c r="Q65" s="102"/>
      <c r="R65" s="49"/>
      <c r="S65" s="49"/>
      <c r="T65" s="49"/>
    </row>
    <row r="66" spans="1:20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9"/>
      <c r="M66" s="49"/>
      <c r="N66" s="49"/>
      <c r="O66" s="49"/>
      <c r="P66" s="49"/>
      <c r="Q66" s="102"/>
      <c r="R66" s="49"/>
      <c r="S66" s="49"/>
      <c r="T66" s="49"/>
    </row>
    <row r="67" spans="1:20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9"/>
      <c r="M67" s="49"/>
      <c r="N67" s="49"/>
      <c r="O67" s="49"/>
      <c r="P67" s="49"/>
      <c r="Q67" s="102"/>
      <c r="R67" s="49"/>
      <c r="S67" s="49"/>
      <c r="T67" s="49"/>
    </row>
    <row r="68" spans="1:20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9"/>
      <c r="M68" s="49"/>
      <c r="N68" s="49"/>
      <c r="O68" s="49"/>
      <c r="P68" s="49"/>
      <c r="Q68" s="102"/>
      <c r="R68" s="49"/>
      <c r="S68" s="49"/>
      <c r="T68" s="49"/>
    </row>
    <row r="69" spans="1:20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9"/>
      <c r="M69" s="49"/>
      <c r="N69" s="49"/>
      <c r="O69" s="49"/>
      <c r="P69" s="49"/>
      <c r="Q69" s="102"/>
      <c r="R69" s="49"/>
      <c r="S69" s="49"/>
      <c r="T69" s="49"/>
    </row>
    <row r="70" spans="1:20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9"/>
      <c r="M70" s="49"/>
      <c r="N70" s="49"/>
      <c r="O70" s="49"/>
      <c r="P70" s="49"/>
      <c r="Q70" s="102"/>
      <c r="R70" s="49"/>
      <c r="S70" s="49"/>
      <c r="T70" s="49"/>
    </row>
    <row r="71" spans="1:20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9"/>
      <c r="M71" s="49"/>
      <c r="N71" s="49"/>
      <c r="O71" s="49"/>
      <c r="P71" s="49"/>
      <c r="Q71" s="102"/>
      <c r="R71" s="49"/>
      <c r="S71" s="49"/>
      <c r="T71" s="49"/>
    </row>
    <row r="72" spans="1:20" ht="15.75" thickBot="1" x14ac:dyDescent="0.3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9"/>
      <c r="M72" s="49"/>
      <c r="N72" s="49"/>
      <c r="O72" s="49"/>
      <c r="P72" s="49"/>
      <c r="Q72" s="103"/>
      <c r="R72" s="49"/>
      <c r="S72" s="49"/>
      <c r="T72" s="49"/>
    </row>
    <row r="73" spans="1:20" x14ac:dyDescent="0.25">
      <c r="A73" s="53"/>
      <c r="B73" s="58"/>
      <c r="C73" s="58"/>
      <c r="D73" s="53"/>
      <c r="E73" s="53"/>
      <c r="F73" s="53"/>
      <c r="G73" s="53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 spans="1:20" x14ac:dyDescent="0.25">
      <c r="A74" s="53"/>
      <c r="B74" s="58"/>
      <c r="C74" s="58"/>
      <c r="D74" s="53"/>
      <c r="E74" s="53"/>
      <c r="F74" s="53"/>
      <c r="G74" s="53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 spans="1:20" x14ac:dyDescent="0.25">
      <c r="A75" s="53"/>
      <c r="B75" s="58"/>
      <c r="C75" s="58"/>
      <c r="D75" s="53"/>
      <c r="E75" s="53"/>
      <c r="F75" s="53"/>
      <c r="G75" s="53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 spans="1:20" x14ac:dyDescent="0.25">
      <c r="A76" s="53"/>
      <c r="B76" s="58"/>
      <c r="C76" s="58"/>
      <c r="D76" s="53"/>
      <c r="E76" s="53"/>
      <c r="F76" s="53"/>
      <c r="G76" s="53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1:20" x14ac:dyDescent="0.25">
      <c r="A77" s="53"/>
      <c r="B77" s="58"/>
      <c r="C77" s="58"/>
      <c r="D77" s="53"/>
      <c r="E77" s="53"/>
      <c r="F77" s="53"/>
      <c r="G77" s="53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spans="1:20" x14ac:dyDescent="0.25">
      <c r="A78" s="53"/>
      <c r="B78" s="58"/>
      <c r="C78" s="58"/>
      <c r="D78" s="53"/>
      <c r="E78" s="53"/>
      <c r="F78" s="53"/>
      <c r="G78" s="53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1:20" x14ac:dyDescent="0.25">
      <c r="A79" s="53"/>
      <c r="B79" s="58"/>
      <c r="C79" s="58"/>
      <c r="D79" s="53"/>
      <c r="E79" s="53"/>
      <c r="F79" s="53"/>
      <c r="G79" s="53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 spans="1:20" x14ac:dyDescent="0.25">
      <c r="A80" s="53"/>
      <c r="B80" s="58"/>
      <c r="C80" s="58"/>
      <c r="D80" s="53"/>
      <c r="E80" s="53"/>
      <c r="F80" s="53"/>
      <c r="G80" s="53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1:20" x14ac:dyDescent="0.25">
      <c r="A81" s="53"/>
      <c r="B81" s="58"/>
      <c r="C81" s="58"/>
      <c r="D81" s="53"/>
      <c r="E81" s="53"/>
      <c r="F81" s="53"/>
      <c r="G81" s="53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 spans="1:20" x14ac:dyDescent="0.25">
      <c r="A82" s="53"/>
      <c r="B82" s="58"/>
      <c r="C82" s="58"/>
      <c r="D82" s="53"/>
      <c r="E82" s="53"/>
      <c r="F82" s="53"/>
      <c r="G82" s="53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1:20" x14ac:dyDescent="0.25">
      <c r="A83" s="53"/>
      <c r="B83" s="58"/>
      <c r="C83" s="58"/>
      <c r="D83" s="53"/>
      <c r="E83" s="53"/>
      <c r="F83" s="53"/>
      <c r="G83" s="53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 spans="1:20" x14ac:dyDescent="0.25">
      <c r="A84" s="53"/>
      <c r="B84" s="58"/>
      <c r="C84" s="58"/>
      <c r="D84" s="53"/>
      <c r="E84" s="53"/>
      <c r="F84" s="53"/>
      <c r="G84" s="53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1:20" x14ac:dyDescent="0.25">
      <c r="A85" s="53"/>
      <c r="B85" s="58"/>
      <c r="C85" s="58"/>
      <c r="D85" s="53"/>
      <c r="E85" s="53"/>
      <c r="F85" s="53"/>
      <c r="G85" s="53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 spans="1:20" x14ac:dyDescent="0.25">
      <c r="A86" s="53"/>
      <c r="B86" s="58"/>
      <c r="C86" s="58"/>
      <c r="D86" s="53"/>
      <c r="E86" s="53"/>
      <c r="F86" s="53"/>
      <c r="G86" s="53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 spans="1:20" x14ac:dyDescent="0.25">
      <c r="A87" s="53"/>
      <c r="B87" s="58"/>
      <c r="C87" s="58"/>
      <c r="D87" s="53"/>
      <c r="E87" s="53"/>
      <c r="F87" s="53"/>
      <c r="G87" s="53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1:20" x14ac:dyDescent="0.25">
      <c r="A88" s="53"/>
      <c r="B88" s="58"/>
      <c r="C88" s="58"/>
      <c r="D88" s="53"/>
      <c r="E88" s="53"/>
      <c r="F88" s="53"/>
      <c r="G88" s="53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 spans="1:20" x14ac:dyDescent="0.25">
      <c r="A89" s="53"/>
      <c r="B89" s="58"/>
      <c r="C89" s="58"/>
      <c r="D89" s="53"/>
      <c r="E89" s="53"/>
      <c r="F89" s="53"/>
      <c r="G89" s="53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1:20" x14ac:dyDescent="0.25">
      <c r="A90" s="53"/>
      <c r="B90" s="58"/>
      <c r="C90" s="58"/>
      <c r="D90" s="53"/>
      <c r="E90" s="53"/>
      <c r="F90" s="53"/>
      <c r="G90" s="53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 spans="1:20" x14ac:dyDescent="0.25">
      <c r="A91" s="53"/>
      <c r="B91" s="58"/>
      <c r="C91" s="58"/>
      <c r="D91" s="53"/>
      <c r="E91" s="53"/>
      <c r="F91" s="53"/>
      <c r="G91" s="53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 spans="1:20" x14ac:dyDescent="0.25">
      <c r="A92" s="53"/>
      <c r="B92" s="58"/>
      <c r="C92" s="58"/>
      <c r="D92" s="53"/>
      <c r="E92" s="53"/>
      <c r="F92" s="53"/>
      <c r="G92" s="53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spans="1:20" x14ac:dyDescent="0.25">
      <c r="A93" s="53"/>
      <c r="B93" s="58"/>
      <c r="C93" s="58"/>
      <c r="D93" s="53"/>
      <c r="E93" s="53"/>
      <c r="F93" s="53"/>
      <c r="G93" s="53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 spans="1:20" x14ac:dyDescent="0.25">
      <c r="A94" s="53"/>
      <c r="B94" s="58"/>
      <c r="C94" s="58"/>
      <c r="D94" s="53"/>
      <c r="E94" s="53"/>
      <c r="F94" s="53"/>
      <c r="G94" s="53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 spans="1:20" x14ac:dyDescent="0.25">
      <c r="A95" s="53"/>
      <c r="B95" s="58"/>
      <c r="C95" s="58"/>
      <c r="D95" s="53"/>
      <c r="E95" s="53"/>
      <c r="F95" s="53"/>
      <c r="G95" s="53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1:20" x14ac:dyDescent="0.25">
      <c r="A96" s="53"/>
      <c r="B96" s="58"/>
      <c r="C96" s="58"/>
      <c r="D96" s="53"/>
      <c r="E96" s="53"/>
      <c r="F96" s="53"/>
      <c r="G96" s="53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 spans="1:20" x14ac:dyDescent="0.25">
      <c r="A97" s="53"/>
      <c r="B97" s="58"/>
      <c r="C97" s="58"/>
      <c r="D97" s="53"/>
      <c r="E97" s="53"/>
      <c r="F97" s="53"/>
      <c r="G97" s="53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1:20" x14ac:dyDescent="0.25">
      <c r="A98" s="53"/>
      <c r="B98" s="58"/>
      <c r="C98" s="58"/>
      <c r="D98" s="53"/>
      <c r="E98" s="53"/>
      <c r="F98" s="53"/>
      <c r="G98" s="53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 spans="1:20" x14ac:dyDescent="0.25">
      <c r="A99" s="53"/>
      <c r="B99" s="58"/>
      <c r="C99" s="58"/>
      <c r="D99" s="53"/>
      <c r="E99" s="53"/>
      <c r="F99" s="53"/>
      <c r="G99" s="53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1:20" x14ac:dyDescent="0.25">
      <c r="A100" s="53"/>
      <c r="B100" s="58"/>
      <c r="C100" s="58"/>
      <c r="D100" s="53"/>
      <c r="E100" s="53"/>
      <c r="F100" s="53"/>
      <c r="G100" s="53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 spans="1:20" x14ac:dyDescent="0.25">
      <c r="A101" s="53"/>
      <c r="B101" s="58"/>
      <c r="C101" s="58"/>
      <c r="D101" s="53"/>
      <c r="E101" s="53"/>
      <c r="F101" s="53"/>
      <c r="G101" s="53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1:20" x14ac:dyDescent="0.25">
      <c r="A102" s="53"/>
      <c r="B102" s="58"/>
      <c r="C102" s="58"/>
      <c r="D102" s="53"/>
      <c r="E102" s="53"/>
      <c r="F102" s="53"/>
      <c r="G102" s="53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 spans="1:20" x14ac:dyDescent="0.25">
      <c r="A103" s="53"/>
      <c r="B103" s="58"/>
      <c r="C103" s="58"/>
      <c r="D103" s="53"/>
      <c r="E103" s="53"/>
      <c r="F103" s="53"/>
      <c r="G103" s="53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 spans="1:20" x14ac:dyDescent="0.25">
      <c r="A104" s="53"/>
      <c r="B104" s="58"/>
      <c r="C104" s="58"/>
      <c r="D104" s="53"/>
      <c r="E104" s="53"/>
      <c r="F104" s="53"/>
      <c r="G104" s="53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 spans="1:20" x14ac:dyDescent="0.25">
      <c r="A105" s="53"/>
      <c r="B105" s="58"/>
      <c r="C105" s="58"/>
      <c r="D105" s="53"/>
      <c r="E105" s="53"/>
      <c r="F105" s="53"/>
      <c r="G105" s="53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 spans="1:20" x14ac:dyDescent="0.25">
      <c r="A106" s="53"/>
      <c r="B106" s="58"/>
      <c r="C106" s="58"/>
      <c r="D106" s="53"/>
      <c r="E106" s="53"/>
      <c r="F106" s="53"/>
      <c r="G106" s="53"/>
      <c r="H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</row>
    <row r="107" spans="1:20" x14ac:dyDescent="0.25">
      <c r="A107" s="53"/>
      <c r="B107" s="58"/>
      <c r="C107" s="58"/>
      <c r="D107" s="53"/>
      <c r="E107" s="53"/>
      <c r="F107" s="53"/>
      <c r="G107" s="53"/>
      <c r="H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</row>
  </sheetData>
  <mergeCells count="49">
    <mergeCell ref="P29:P30"/>
    <mergeCell ref="P25:P26"/>
    <mergeCell ref="F3:K3"/>
    <mergeCell ref="O12:P12"/>
    <mergeCell ref="O14:P14"/>
    <mergeCell ref="I4:I6"/>
    <mergeCell ref="J4:J6"/>
    <mergeCell ref="K4:K6"/>
    <mergeCell ref="I17:K17"/>
    <mergeCell ref="I18:K18"/>
    <mergeCell ref="O13:P13"/>
    <mergeCell ref="F4:F6"/>
    <mergeCell ref="O10:P10"/>
    <mergeCell ref="O11:P11"/>
    <mergeCell ref="B12:C12"/>
    <mergeCell ref="E4:E6"/>
    <mergeCell ref="G4:G5"/>
    <mergeCell ref="H4:H5"/>
    <mergeCell ref="F16:K16"/>
    <mergeCell ref="E17:F17"/>
    <mergeCell ref="E18:F18"/>
    <mergeCell ref="G17:H17"/>
    <mergeCell ref="G18:H18"/>
    <mergeCell ref="T3:T14"/>
    <mergeCell ref="E15:K15"/>
    <mergeCell ref="M10:N10"/>
    <mergeCell ref="M11:N11"/>
    <mergeCell ref="O3:P3"/>
    <mergeCell ref="O9:P9"/>
    <mergeCell ref="M12:N12"/>
    <mergeCell ref="M13:N13"/>
    <mergeCell ref="M14:N14"/>
    <mergeCell ref="E8:E10"/>
    <mergeCell ref="M7:N7"/>
    <mergeCell ref="M8:N8"/>
    <mergeCell ref="M9:N9"/>
    <mergeCell ref="O8:P8"/>
    <mergeCell ref="J14:K14"/>
    <mergeCell ref="C2:K2"/>
    <mergeCell ref="O4:P4"/>
    <mergeCell ref="O5:P5"/>
    <mergeCell ref="O6:P6"/>
    <mergeCell ref="O7:P7"/>
    <mergeCell ref="M2:P2"/>
    <mergeCell ref="M3:N3"/>
    <mergeCell ref="M4:N4"/>
    <mergeCell ref="M5:N5"/>
    <mergeCell ref="M6:N6"/>
    <mergeCell ref="B7:C7"/>
  </mergeCells>
  <phoneticPr fontId="0" type="noConversion"/>
  <dataValidations count="14">
    <dataValidation type="list" sqref="E18" xr:uid="{00000000-0002-0000-0800-000001000000}">
      <formula1>МОЛ</formula1>
    </dataValidation>
    <dataValidation type="list" allowBlank="1" showInputMessage="1" showErrorMessage="1" sqref="M4:M14" xr:uid="{80EF408B-C2F4-48EF-9F66-145DC32B88B3}">
      <formula1>Узел</formula1>
    </dataValidation>
    <dataValidation type="list" showInputMessage="1" showErrorMessage="1" sqref="O4" xr:uid="{BC10FE7D-7AAA-48A8-B640-C9AE97FFE4C3}">
      <formula1>INDIRECT($M$4)</formula1>
    </dataValidation>
    <dataValidation type="list" showInputMessage="1" showErrorMessage="1" sqref="O5" xr:uid="{428E8298-9189-4C3D-B106-90C900715385}">
      <formula1>INDIRECT($M$5)</formula1>
    </dataValidation>
    <dataValidation type="list" showInputMessage="1" showErrorMessage="1" sqref="O6" xr:uid="{DD72A93F-603F-4906-905C-00AE1D9F49DA}">
      <formula1>INDIRECT($M$6)</formula1>
    </dataValidation>
    <dataValidation type="list" showInputMessage="1" showErrorMessage="1" sqref="O7" xr:uid="{0B665F23-1205-432A-BDD9-5192B5404E4C}">
      <formula1>INDIRECT($M$7)</formula1>
    </dataValidation>
    <dataValidation type="list" showInputMessage="1" showErrorMessage="1" sqref="O8" xr:uid="{DE71988E-476B-4CEF-9A2D-7D930626B42B}">
      <formula1>INDIRECT($M$8)</formula1>
    </dataValidation>
    <dataValidation type="list" showInputMessage="1" showErrorMessage="1" sqref="O9" xr:uid="{933FE82C-42C3-479C-9B16-49C523A76E8F}">
      <formula1>INDIRECT($M$9)</formula1>
    </dataValidation>
    <dataValidation type="list" showInputMessage="1" showErrorMessage="1" sqref="O10" xr:uid="{83C7438C-CCBF-48BD-BAAC-6FCD283F7CA3}">
      <formula1>INDIRECT($M$10)</formula1>
    </dataValidation>
    <dataValidation type="list" showInputMessage="1" showErrorMessage="1" sqref="O11" xr:uid="{AD2A05B3-0B65-4959-88ED-1B8ABC85F885}">
      <formula1>INDIRECT($M$11)</formula1>
    </dataValidation>
    <dataValidation type="list" showInputMessage="1" showErrorMessage="1" sqref="O12" xr:uid="{7F30C239-AA8D-4EBA-901B-B805C682550E}">
      <formula1>INDIRECT($M$12)</formula1>
    </dataValidation>
    <dataValidation type="list" showInputMessage="1" showErrorMessage="1" sqref="O13" xr:uid="{C3E79778-32FC-4335-B88A-05FAAC3F26C3}">
      <formula1>INDIRECT($M$13)</formula1>
    </dataValidation>
    <dataValidation type="list" showInputMessage="1" showErrorMessage="1" sqref="O14" xr:uid="{F1A25E0A-21B5-4B8F-A97B-778A72B9F8F6}">
      <formula1>INDIRECT($M$14)</formula1>
    </dataValidation>
    <dataValidation type="list" allowBlank="1" showInputMessage="1" showErrorMessage="1" sqref="I18" xr:uid="{00000000-0002-0000-0800-000000000000}">
      <formula1>INDIRECT($E$18)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I208"/>
  <sheetViews>
    <sheetView workbookViewId="0"/>
  </sheetViews>
  <sheetFormatPr defaultRowHeight="12.75" x14ac:dyDescent="0.2"/>
  <cols>
    <col min="1" max="1" width="10.85546875" style="5" bestFit="1" customWidth="1"/>
    <col min="2" max="2" width="32.140625" style="5" customWidth="1"/>
    <col min="3" max="3" width="1.7109375" style="5" customWidth="1"/>
    <col min="4" max="4" width="21" style="5" bestFit="1" customWidth="1"/>
    <col min="5" max="5" width="25.85546875" style="5" customWidth="1"/>
    <col min="6" max="6" width="1.5703125" style="5" customWidth="1"/>
    <col min="7" max="7" width="17.42578125" style="5" bestFit="1" customWidth="1"/>
    <col min="8" max="8" width="15.42578125" style="5" bestFit="1" customWidth="1"/>
    <col min="9" max="9" width="26.5703125" style="5" customWidth="1"/>
    <col min="10" max="10" width="1.42578125" style="5" customWidth="1"/>
    <col min="11" max="11" width="28" style="5" bestFit="1" customWidth="1"/>
    <col min="12" max="12" width="1.28515625" style="5" customWidth="1"/>
    <col min="13" max="13" width="8.7109375" style="32" bestFit="1" customWidth="1"/>
    <col min="14" max="14" width="61.85546875" style="5" customWidth="1"/>
    <col min="15" max="15" width="9.7109375" style="5" customWidth="1"/>
    <col min="16" max="16" width="1.7109375" style="5" customWidth="1"/>
    <col min="17" max="17" width="26.42578125" style="5" customWidth="1"/>
    <col min="18" max="18" width="73.140625" style="5" customWidth="1"/>
    <col min="19" max="19" width="45.42578125" style="5" customWidth="1"/>
    <col min="20" max="20" width="43.42578125" style="5" customWidth="1"/>
    <col min="21" max="21" width="42.140625" style="5" customWidth="1"/>
    <col min="22" max="22" width="48.85546875" style="5" customWidth="1"/>
    <col min="23" max="23" width="1.5703125" style="5" customWidth="1"/>
    <col min="24" max="24" width="22" style="5" bestFit="1" customWidth="1"/>
    <col min="25" max="25" width="29.7109375" style="5" bestFit="1" customWidth="1"/>
    <col min="26" max="26" width="15.42578125" style="5" bestFit="1" customWidth="1"/>
    <col min="27" max="16384" width="9.140625" style="5"/>
  </cols>
  <sheetData>
    <row r="1" spans="1:35" ht="15" x14ac:dyDescent="0.2">
      <c r="A1" s="16" t="s">
        <v>33</v>
      </c>
      <c r="B1" s="19" t="s">
        <v>388</v>
      </c>
      <c r="C1" s="119"/>
      <c r="D1" s="22" t="s">
        <v>297</v>
      </c>
      <c r="E1" s="16" t="s">
        <v>389</v>
      </c>
      <c r="F1" s="17"/>
      <c r="G1" s="14" t="s">
        <v>44</v>
      </c>
      <c r="H1" s="17"/>
      <c r="I1" s="17"/>
      <c r="J1" s="17"/>
      <c r="K1" s="30" t="s">
        <v>390</v>
      </c>
      <c r="L1" s="17"/>
      <c r="M1" s="35"/>
      <c r="N1" s="36"/>
      <c r="O1" s="36"/>
      <c r="P1" s="36"/>
      <c r="Q1" s="37"/>
      <c r="R1" s="37"/>
      <c r="S1" s="37"/>
      <c r="T1" s="37"/>
      <c r="U1" s="37"/>
      <c r="V1" s="38"/>
      <c r="W1" s="17"/>
      <c r="X1" s="14" t="s">
        <v>44</v>
      </c>
    </row>
    <row r="2" spans="1:35" ht="12.75" customHeight="1" x14ac:dyDescent="0.2">
      <c r="A2" s="18"/>
      <c r="B2" s="20"/>
      <c r="C2" s="120"/>
      <c r="D2" s="23"/>
      <c r="E2" s="18"/>
      <c r="F2" s="17"/>
      <c r="G2" s="7"/>
      <c r="H2" s="7" t="s">
        <v>262</v>
      </c>
      <c r="I2" s="7" t="s">
        <v>261</v>
      </c>
      <c r="J2" s="17"/>
      <c r="K2" s="30"/>
      <c r="L2" s="17"/>
      <c r="M2" s="486" t="s">
        <v>54</v>
      </c>
      <c r="N2" s="487"/>
      <c r="O2" s="488"/>
      <c r="P2" s="36"/>
      <c r="Q2" s="39" t="s">
        <v>409</v>
      </c>
      <c r="R2" s="39" t="s">
        <v>410</v>
      </c>
      <c r="S2" s="39" t="s">
        <v>411</v>
      </c>
      <c r="T2" s="39" t="s">
        <v>412</v>
      </c>
      <c r="U2" s="39" t="s">
        <v>413</v>
      </c>
      <c r="V2" s="39" t="s">
        <v>414</v>
      </c>
      <c r="W2" s="17"/>
      <c r="X2" s="7"/>
      <c r="Y2" s="12" t="s">
        <v>261</v>
      </c>
      <c r="Z2" s="12" t="s">
        <v>262</v>
      </c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5" x14ac:dyDescent="0.2">
      <c r="A3" s="6" t="s">
        <v>53</v>
      </c>
      <c r="B3" s="21" t="s">
        <v>529</v>
      </c>
      <c r="C3" s="115"/>
      <c r="D3" s="8" t="s">
        <v>267</v>
      </c>
      <c r="E3" s="6" t="s">
        <v>558</v>
      </c>
      <c r="F3" s="17"/>
      <c r="G3" s="9" t="s">
        <v>360</v>
      </c>
      <c r="H3" s="9" t="s">
        <v>268</v>
      </c>
      <c r="I3" s="9" t="s">
        <v>530</v>
      </c>
      <c r="J3" s="17"/>
      <c r="K3" s="2" t="s">
        <v>306</v>
      </c>
      <c r="L3" s="17"/>
      <c r="M3" s="489"/>
      <c r="N3" s="490"/>
      <c r="O3" s="491"/>
      <c r="P3" s="36"/>
      <c r="Q3" s="40"/>
      <c r="R3" s="40"/>
      <c r="S3" s="40"/>
      <c r="T3" s="40"/>
      <c r="U3" s="40"/>
      <c r="V3" s="40"/>
      <c r="W3" s="17"/>
      <c r="X3" s="9" t="s">
        <v>360</v>
      </c>
      <c r="Y3" s="13" t="s">
        <v>361</v>
      </c>
      <c r="Z3" s="13" t="s">
        <v>264</v>
      </c>
      <c r="AA3" s="17"/>
      <c r="AB3" s="17"/>
      <c r="AC3" s="17"/>
      <c r="AD3" s="17"/>
      <c r="AE3" s="17"/>
      <c r="AF3" s="17"/>
      <c r="AG3" s="17"/>
      <c r="AH3" s="17"/>
      <c r="AI3" s="17"/>
    </row>
    <row r="4" spans="1:35" ht="15" x14ac:dyDescent="0.2">
      <c r="A4" s="6" t="s">
        <v>535</v>
      </c>
      <c r="B4" s="21" t="s">
        <v>535</v>
      </c>
      <c r="C4" s="115"/>
      <c r="D4" s="23"/>
      <c r="E4" s="18"/>
      <c r="F4" s="17"/>
      <c r="G4" s="14" t="s">
        <v>378</v>
      </c>
      <c r="H4" s="17"/>
      <c r="I4" s="17"/>
      <c r="J4" s="17"/>
      <c r="K4" s="2" t="s">
        <v>332</v>
      </c>
      <c r="L4" s="17"/>
      <c r="M4" s="492"/>
      <c r="N4" s="493"/>
      <c r="O4" s="494"/>
      <c r="P4" s="36"/>
      <c r="Q4" s="41" t="s">
        <v>410</v>
      </c>
      <c r="R4" s="41" t="s">
        <v>415</v>
      </c>
      <c r="S4" s="42" t="s">
        <v>416</v>
      </c>
      <c r="T4" s="41" t="s">
        <v>417</v>
      </c>
      <c r="U4" s="41" t="s">
        <v>418</v>
      </c>
      <c r="V4" s="41" t="s">
        <v>419</v>
      </c>
      <c r="W4" s="17"/>
      <c r="X4" s="14" t="s">
        <v>378</v>
      </c>
      <c r="AA4" s="17"/>
      <c r="AB4" s="17"/>
      <c r="AC4" s="17"/>
      <c r="AD4" s="17"/>
      <c r="AE4" s="17"/>
      <c r="AF4" s="17"/>
      <c r="AG4" s="17"/>
      <c r="AH4" s="17"/>
      <c r="AI4" s="17"/>
    </row>
    <row r="5" spans="1:35" ht="15" x14ac:dyDescent="0.2">
      <c r="A5" s="6" t="s">
        <v>299</v>
      </c>
      <c r="B5" s="21" t="s">
        <v>286</v>
      </c>
      <c r="C5" s="115"/>
      <c r="D5" s="8" t="s">
        <v>298</v>
      </c>
      <c r="E5" s="6" t="s">
        <v>536</v>
      </c>
      <c r="F5" s="17"/>
      <c r="G5" s="7"/>
      <c r="H5" s="7" t="s">
        <v>268</v>
      </c>
      <c r="I5" s="7" t="s">
        <v>530</v>
      </c>
      <c r="J5" s="17"/>
      <c r="K5" s="2" t="s">
        <v>498</v>
      </c>
      <c r="L5" s="17"/>
      <c r="M5" s="495" t="s">
        <v>55</v>
      </c>
      <c r="N5" s="496" t="s">
        <v>56</v>
      </c>
      <c r="O5" s="495" t="s">
        <v>301</v>
      </c>
      <c r="P5" s="36"/>
      <c r="Q5" s="41" t="s">
        <v>411</v>
      </c>
      <c r="R5" s="41" t="s">
        <v>420</v>
      </c>
      <c r="S5" s="42" t="s">
        <v>421</v>
      </c>
      <c r="T5" s="43"/>
      <c r="U5" s="41"/>
      <c r="V5" s="41" t="s">
        <v>422</v>
      </c>
      <c r="W5" s="17"/>
      <c r="X5" s="7"/>
      <c r="Y5" s="12" t="s">
        <v>263</v>
      </c>
      <c r="Z5" s="12" t="s">
        <v>264</v>
      </c>
      <c r="AA5" s="17"/>
      <c r="AB5" s="17"/>
      <c r="AC5" s="17"/>
      <c r="AD5" s="17"/>
      <c r="AE5" s="17"/>
      <c r="AF5" s="17"/>
      <c r="AG5" s="17"/>
      <c r="AH5" s="17"/>
      <c r="AI5" s="17"/>
    </row>
    <row r="6" spans="1:35" ht="15" x14ac:dyDescent="0.2">
      <c r="A6" s="6" t="s">
        <v>556</v>
      </c>
      <c r="B6" s="21" t="s">
        <v>287</v>
      </c>
      <c r="C6" s="115"/>
      <c r="D6" s="23"/>
      <c r="E6" s="18"/>
      <c r="F6" s="17"/>
      <c r="G6" s="9" t="s">
        <v>360</v>
      </c>
      <c r="H6" s="9" t="s">
        <v>271</v>
      </c>
      <c r="I6" s="9" t="s">
        <v>553</v>
      </c>
      <c r="J6" s="17"/>
      <c r="K6" s="2" t="s">
        <v>398</v>
      </c>
      <c r="L6" s="17"/>
      <c r="M6" s="495"/>
      <c r="N6" s="496"/>
      <c r="O6" s="495"/>
      <c r="P6" s="36"/>
      <c r="Q6" s="41" t="s">
        <v>412</v>
      </c>
      <c r="R6" s="41" t="s">
        <v>423</v>
      </c>
      <c r="S6" s="41" t="s">
        <v>424</v>
      </c>
      <c r="T6" s="43"/>
      <c r="U6" s="41"/>
      <c r="V6" s="41" t="s">
        <v>425</v>
      </c>
      <c r="W6" s="17"/>
      <c r="X6" s="9" t="s">
        <v>360</v>
      </c>
      <c r="Y6" s="13" t="s">
        <v>269</v>
      </c>
      <c r="Z6" s="13" t="s">
        <v>271</v>
      </c>
      <c r="AA6" s="17"/>
      <c r="AB6" s="17"/>
      <c r="AC6" s="17"/>
      <c r="AD6" s="17"/>
      <c r="AE6" s="17"/>
      <c r="AF6" s="17"/>
      <c r="AG6" s="17"/>
      <c r="AH6" s="17"/>
      <c r="AI6" s="17"/>
    </row>
    <row r="7" spans="1:35" ht="15" x14ac:dyDescent="0.2">
      <c r="A7" s="6" t="s">
        <v>302</v>
      </c>
      <c r="B7" s="21" t="s">
        <v>288</v>
      </c>
      <c r="C7" s="115"/>
      <c r="D7" s="8" t="s">
        <v>300</v>
      </c>
      <c r="E7" s="6" t="s">
        <v>555</v>
      </c>
      <c r="F7" s="17"/>
      <c r="G7" s="14" t="s">
        <v>575</v>
      </c>
      <c r="H7" s="17"/>
      <c r="I7" s="17"/>
      <c r="J7" s="17"/>
      <c r="K7" s="2" t="s">
        <v>399</v>
      </c>
      <c r="L7" s="17"/>
      <c r="M7" s="24" t="s">
        <v>305</v>
      </c>
      <c r="N7" s="25" t="s">
        <v>306</v>
      </c>
      <c r="O7" s="26"/>
      <c r="P7" s="36"/>
      <c r="Q7" s="41" t="s">
        <v>413</v>
      </c>
      <c r="R7" s="41" t="s">
        <v>426</v>
      </c>
      <c r="S7" s="42" t="s">
        <v>427</v>
      </c>
      <c r="T7" s="43"/>
      <c r="U7" s="41"/>
      <c r="V7" s="41" t="s">
        <v>428</v>
      </c>
      <c r="W7" s="17"/>
      <c r="X7" s="14" t="s">
        <v>367</v>
      </c>
      <c r="AA7" s="17"/>
      <c r="AB7" s="17"/>
      <c r="AC7" s="17"/>
      <c r="AD7" s="17"/>
      <c r="AE7" s="17"/>
      <c r="AF7" s="17"/>
      <c r="AG7" s="17"/>
      <c r="AH7" s="17"/>
      <c r="AI7" s="17"/>
    </row>
    <row r="8" spans="1:35" ht="15" x14ac:dyDescent="0.2">
      <c r="A8" s="6" t="s">
        <v>303</v>
      </c>
      <c r="B8" s="21" t="s">
        <v>289</v>
      </c>
      <c r="C8" s="115"/>
      <c r="D8" s="23"/>
      <c r="E8" s="18"/>
      <c r="F8" s="17"/>
      <c r="G8" s="7"/>
      <c r="H8" s="6" t="s">
        <v>283</v>
      </c>
      <c r="I8" s="6" t="s">
        <v>537</v>
      </c>
      <c r="J8" s="17"/>
      <c r="K8" s="2" t="s">
        <v>400</v>
      </c>
      <c r="L8" s="17"/>
      <c r="M8" s="126"/>
      <c r="N8" s="127"/>
      <c r="O8" s="128"/>
      <c r="P8" s="36"/>
      <c r="Q8" s="41" t="s">
        <v>414</v>
      </c>
      <c r="R8" s="41" t="s">
        <v>429</v>
      </c>
      <c r="S8" s="41" t="s">
        <v>430</v>
      </c>
      <c r="T8" s="43"/>
      <c r="U8" s="41"/>
      <c r="V8" s="41" t="s">
        <v>431</v>
      </c>
      <c r="W8" s="17"/>
      <c r="X8" s="10" t="s">
        <v>30</v>
      </c>
      <c r="Y8" s="12" t="s">
        <v>263</v>
      </c>
      <c r="Z8" s="12" t="s">
        <v>264</v>
      </c>
      <c r="AA8" s="17"/>
      <c r="AB8" s="17"/>
      <c r="AC8" s="17"/>
      <c r="AD8" s="17"/>
      <c r="AE8" s="17"/>
      <c r="AF8" s="17"/>
      <c r="AG8" s="17"/>
      <c r="AH8" s="17"/>
      <c r="AI8" s="17"/>
    </row>
    <row r="9" spans="1:35" ht="15" x14ac:dyDescent="0.2">
      <c r="A9" s="6" t="s">
        <v>307</v>
      </c>
      <c r="B9" s="21" t="s">
        <v>290</v>
      </c>
      <c r="C9" s="115"/>
      <c r="D9" s="8" t="s">
        <v>304</v>
      </c>
      <c r="E9" s="6" t="s">
        <v>557</v>
      </c>
      <c r="F9" s="17"/>
      <c r="G9" s="7"/>
      <c r="H9" s="6" t="s">
        <v>276</v>
      </c>
      <c r="I9" s="124" t="s">
        <v>552</v>
      </c>
      <c r="J9" s="17"/>
      <c r="K9" s="2" t="s">
        <v>401</v>
      </c>
      <c r="L9" s="17"/>
      <c r="M9" s="27" t="s">
        <v>79</v>
      </c>
      <c r="N9" s="28" t="s">
        <v>57</v>
      </c>
      <c r="O9" s="29">
        <v>1.3</v>
      </c>
      <c r="P9" s="36"/>
      <c r="Q9" s="41" t="s">
        <v>432</v>
      </c>
      <c r="R9" s="41" t="s">
        <v>433</v>
      </c>
      <c r="S9" s="42" t="s">
        <v>434</v>
      </c>
      <c r="T9" s="41"/>
      <c r="U9" s="41"/>
      <c r="V9" s="41"/>
      <c r="W9" s="17"/>
      <c r="X9" s="9" t="s">
        <v>360</v>
      </c>
      <c r="Y9" s="13" t="s">
        <v>269</v>
      </c>
      <c r="Z9" s="13" t="s">
        <v>271</v>
      </c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15" x14ac:dyDescent="0.2">
      <c r="A10" s="6" t="s">
        <v>308</v>
      </c>
      <c r="B10" s="21" t="s">
        <v>291</v>
      </c>
      <c r="C10" s="115"/>
      <c r="D10" s="23"/>
      <c r="E10" s="18"/>
      <c r="F10" s="17"/>
      <c r="G10" s="9" t="s">
        <v>360</v>
      </c>
      <c r="H10" s="15" t="s">
        <v>375</v>
      </c>
      <c r="I10" s="15" t="s">
        <v>374</v>
      </c>
      <c r="J10" s="17"/>
      <c r="K10" s="2" t="s">
        <v>402</v>
      </c>
      <c r="L10" s="17"/>
      <c r="M10" s="27" t="s">
        <v>80</v>
      </c>
      <c r="N10" s="28" t="s">
        <v>58</v>
      </c>
      <c r="O10" s="29">
        <v>2</v>
      </c>
      <c r="P10" s="36"/>
      <c r="Q10" s="41" t="s">
        <v>435</v>
      </c>
      <c r="R10" s="41"/>
      <c r="S10" s="41" t="s">
        <v>436</v>
      </c>
      <c r="T10" s="41"/>
      <c r="U10" s="41"/>
      <c r="V10" s="41"/>
      <c r="W10" s="17"/>
      <c r="X10" s="10" t="s">
        <v>5</v>
      </c>
      <c r="Y10" s="12" t="s">
        <v>265</v>
      </c>
      <c r="Z10" s="12" t="s">
        <v>268</v>
      </c>
      <c r="AA10" s="17"/>
      <c r="AB10" s="17"/>
      <c r="AC10" s="17"/>
      <c r="AD10" s="17"/>
      <c r="AE10" s="17"/>
      <c r="AF10" s="17"/>
      <c r="AG10" s="17"/>
      <c r="AH10" s="17"/>
      <c r="AI10" s="17"/>
    </row>
    <row r="11" spans="1:35" ht="15" x14ac:dyDescent="0.2">
      <c r="A11" s="6" t="s">
        <v>309</v>
      </c>
      <c r="B11" s="21" t="s">
        <v>292</v>
      </c>
      <c r="C11" s="115"/>
      <c r="D11" s="8" t="s">
        <v>528</v>
      </c>
      <c r="E11" s="6" t="s">
        <v>273</v>
      </c>
      <c r="F11" s="17"/>
      <c r="G11" s="9" t="s">
        <v>360</v>
      </c>
      <c r="H11" s="15" t="s">
        <v>376</v>
      </c>
      <c r="I11" s="15" t="s">
        <v>548</v>
      </c>
      <c r="J11" s="17"/>
      <c r="K11" s="2" t="s">
        <v>403</v>
      </c>
      <c r="L11" s="17"/>
      <c r="M11" s="27" t="s">
        <v>81</v>
      </c>
      <c r="N11" s="28" t="s">
        <v>59</v>
      </c>
      <c r="O11" s="29">
        <v>4.3</v>
      </c>
      <c r="P11" s="36"/>
      <c r="Q11" s="41" t="s">
        <v>437</v>
      </c>
      <c r="R11" s="41"/>
      <c r="S11" s="42" t="s">
        <v>438</v>
      </c>
      <c r="T11" s="43"/>
      <c r="U11" s="44"/>
      <c r="V11" s="41"/>
      <c r="W11" s="17"/>
      <c r="X11" s="9" t="s">
        <v>360</v>
      </c>
      <c r="Y11" s="13" t="s">
        <v>362</v>
      </c>
      <c r="Z11" s="13" t="s">
        <v>363</v>
      </c>
      <c r="AA11" s="17"/>
      <c r="AB11" s="17"/>
      <c r="AC11" s="17"/>
      <c r="AD11" s="17"/>
      <c r="AE11" s="17"/>
      <c r="AF11" s="17"/>
      <c r="AG11" s="17"/>
      <c r="AH11" s="17"/>
      <c r="AI11" s="17"/>
    </row>
    <row r="12" spans="1:35" ht="15" x14ac:dyDescent="0.2">
      <c r="A12" s="6" t="s">
        <v>293</v>
      </c>
      <c r="B12" s="21" t="s">
        <v>293</v>
      </c>
      <c r="C12" s="115"/>
      <c r="D12" s="8" t="s">
        <v>549</v>
      </c>
      <c r="E12" s="6" t="s">
        <v>310</v>
      </c>
      <c r="F12" s="17"/>
      <c r="G12" s="14" t="s">
        <v>380</v>
      </c>
      <c r="H12" s="17"/>
      <c r="I12" s="17"/>
      <c r="J12" s="17"/>
      <c r="K12" s="2" t="s">
        <v>404</v>
      </c>
      <c r="L12" s="17"/>
      <c r="M12" s="27" t="s">
        <v>82</v>
      </c>
      <c r="N12" s="28" t="s">
        <v>60</v>
      </c>
      <c r="O12" s="29">
        <v>27</v>
      </c>
      <c r="P12" s="36"/>
      <c r="Q12" s="44" t="s">
        <v>439</v>
      </c>
      <c r="R12" s="44"/>
      <c r="S12" s="44"/>
      <c r="T12" s="44"/>
      <c r="U12" s="44"/>
      <c r="V12" s="41"/>
      <c r="W12" s="17"/>
      <c r="X12" s="7"/>
      <c r="Y12" s="11" t="s">
        <v>33</v>
      </c>
      <c r="Z12" s="7"/>
      <c r="AA12" s="17"/>
      <c r="AB12" s="17"/>
      <c r="AC12" s="17"/>
      <c r="AD12" s="17"/>
      <c r="AE12" s="17"/>
      <c r="AF12" s="17"/>
      <c r="AG12" s="17"/>
      <c r="AH12" s="17"/>
      <c r="AI12" s="17"/>
    </row>
    <row r="13" spans="1:35" ht="15" x14ac:dyDescent="0.2">
      <c r="A13" s="6" t="s">
        <v>312</v>
      </c>
      <c r="B13" s="21" t="s">
        <v>294</v>
      </c>
      <c r="C13" s="115"/>
      <c r="D13" s="23"/>
      <c r="E13" s="18"/>
      <c r="F13" s="17"/>
      <c r="G13" s="7"/>
      <c r="H13" s="6" t="s">
        <v>528</v>
      </c>
      <c r="I13" s="6" t="s">
        <v>273</v>
      </c>
      <c r="J13" s="17"/>
      <c r="K13" s="3" t="s">
        <v>405</v>
      </c>
      <c r="L13" s="17"/>
      <c r="M13" s="27" t="s">
        <v>83</v>
      </c>
      <c r="N13" s="28" t="s">
        <v>61</v>
      </c>
      <c r="O13" s="29">
        <v>44</v>
      </c>
      <c r="P13" s="36"/>
      <c r="Q13" s="44" t="s">
        <v>440</v>
      </c>
      <c r="R13" s="44"/>
      <c r="S13" s="44"/>
      <c r="T13" s="44"/>
      <c r="U13" s="44"/>
      <c r="V13" s="41"/>
      <c r="W13" s="17"/>
      <c r="X13" s="7"/>
      <c r="Y13" s="12" t="s">
        <v>266</v>
      </c>
      <c r="Z13" s="12" t="s">
        <v>267</v>
      </c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15" x14ac:dyDescent="0.2">
      <c r="A14" s="6" t="s">
        <v>313</v>
      </c>
      <c r="B14" s="21" t="s">
        <v>295</v>
      </c>
      <c r="C14" s="115"/>
      <c r="D14" s="7" t="s">
        <v>630</v>
      </c>
      <c r="E14" s="6" t="s">
        <v>277</v>
      </c>
      <c r="F14" s="17"/>
      <c r="G14" s="9" t="s">
        <v>360</v>
      </c>
      <c r="H14" s="15" t="s">
        <v>541</v>
      </c>
      <c r="I14" s="15" t="s">
        <v>320</v>
      </c>
      <c r="J14" s="17"/>
      <c r="K14" s="3" t="s">
        <v>406</v>
      </c>
      <c r="L14" s="17"/>
      <c r="M14" s="27" t="s">
        <v>84</v>
      </c>
      <c r="N14" s="28" t="s">
        <v>62</v>
      </c>
      <c r="O14" s="29">
        <v>67</v>
      </c>
      <c r="P14" s="36"/>
      <c r="Q14" s="41" t="s">
        <v>335</v>
      </c>
      <c r="R14" s="38"/>
      <c r="S14" s="38"/>
      <c r="T14" s="38"/>
      <c r="U14" s="38"/>
      <c r="V14" s="38"/>
      <c r="W14" s="17"/>
      <c r="X14" s="7"/>
      <c r="Y14" s="12" t="s">
        <v>527</v>
      </c>
      <c r="Z14" s="12" t="s">
        <v>386</v>
      </c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ht="15" x14ac:dyDescent="0.2">
      <c r="A15" s="6" t="s">
        <v>315</v>
      </c>
      <c r="B15" s="21" t="s">
        <v>296</v>
      </c>
      <c r="C15" s="115"/>
      <c r="D15" s="23"/>
      <c r="E15" s="18"/>
      <c r="F15" s="17"/>
      <c r="G15" s="9" t="s">
        <v>360</v>
      </c>
      <c r="H15" s="15" t="s">
        <v>319</v>
      </c>
      <c r="I15" s="15" t="s">
        <v>544</v>
      </c>
      <c r="J15" s="17"/>
      <c r="K15" s="3" t="s">
        <v>407</v>
      </c>
      <c r="L15" s="17"/>
      <c r="M15" s="27" t="s">
        <v>85</v>
      </c>
      <c r="N15" s="28" t="s">
        <v>63</v>
      </c>
      <c r="O15" s="29">
        <v>119</v>
      </c>
      <c r="P15" s="36"/>
      <c r="Q15" s="39" t="s">
        <v>432</v>
      </c>
      <c r="R15" s="39" t="s">
        <v>435</v>
      </c>
      <c r="S15" s="39" t="s">
        <v>437</v>
      </c>
      <c r="T15" s="39" t="s">
        <v>439</v>
      </c>
      <c r="U15" s="39" t="s">
        <v>440</v>
      </c>
      <c r="V15" s="79" t="s">
        <v>501</v>
      </c>
      <c r="W15" s="17"/>
      <c r="X15" s="14" t="s">
        <v>368</v>
      </c>
      <c r="Y15" s="14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5" ht="15" x14ac:dyDescent="0.2">
      <c r="A16" s="17"/>
      <c r="B16" s="17"/>
      <c r="C16" s="17"/>
      <c r="D16" s="8" t="s">
        <v>314</v>
      </c>
      <c r="E16" s="124" t="s">
        <v>543</v>
      </c>
      <c r="F16" s="17"/>
      <c r="G16" s="9" t="s">
        <v>360</v>
      </c>
      <c r="H16" s="15" t="s">
        <v>538</v>
      </c>
      <c r="I16" s="15" t="s">
        <v>544</v>
      </c>
      <c r="J16" s="17"/>
      <c r="K16" s="17"/>
      <c r="L16" s="17"/>
      <c r="M16" s="27" t="s">
        <v>86</v>
      </c>
      <c r="N16" s="28" t="s">
        <v>64</v>
      </c>
      <c r="O16" s="29">
        <v>27</v>
      </c>
      <c r="P16" s="36"/>
      <c r="Q16" s="40"/>
      <c r="R16" s="40"/>
      <c r="S16" s="40"/>
      <c r="T16" s="40"/>
      <c r="U16" s="40"/>
      <c r="V16" s="41"/>
      <c r="W16" s="17"/>
      <c r="X16" s="10" t="s">
        <v>30</v>
      </c>
      <c r="Y16" s="12" t="s">
        <v>269</v>
      </c>
      <c r="Z16" s="12" t="s">
        <v>271</v>
      </c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ht="15" x14ac:dyDescent="0.2">
      <c r="A17" s="116"/>
      <c r="B17" s="116"/>
      <c r="C17" s="117"/>
      <c r="D17" s="123" t="s">
        <v>328</v>
      </c>
      <c r="E17" s="124" t="s">
        <v>265</v>
      </c>
      <c r="F17" s="17"/>
      <c r="G17" s="14" t="s">
        <v>381</v>
      </c>
      <c r="H17" s="17"/>
      <c r="I17" s="17"/>
      <c r="J17" s="17"/>
      <c r="K17" s="17"/>
      <c r="L17" s="17"/>
      <c r="M17" s="27" t="s">
        <v>87</v>
      </c>
      <c r="N17" s="28" t="s">
        <v>65</v>
      </c>
      <c r="O17" s="29">
        <v>45</v>
      </c>
      <c r="P17" s="36"/>
      <c r="Q17" s="41" t="s">
        <v>632</v>
      </c>
      <c r="R17" s="41" t="s">
        <v>441</v>
      </c>
      <c r="S17" s="41" t="s">
        <v>442</v>
      </c>
      <c r="T17" s="41" t="s">
        <v>443</v>
      </c>
      <c r="U17" s="41" t="s">
        <v>444</v>
      </c>
      <c r="V17" s="41" t="s">
        <v>494</v>
      </c>
      <c r="W17" s="17"/>
      <c r="X17" s="9" t="s">
        <v>360</v>
      </c>
      <c r="Y17" s="13" t="s">
        <v>263</v>
      </c>
      <c r="Z17" s="13" t="s">
        <v>264</v>
      </c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5" x14ac:dyDescent="0.2">
      <c r="A18" s="17"/>
      <c r="B18" s="116"/>
      <c r="C18" s="117"/>
      <c r="D18" s="23"/>
      <c r="E18" s="125"/>
      <c r="F18" s="17"/>
      <c r="G18" s="7"/>
      <c r="H18" s="7" t="s">
        <v>630</v>
      </c>
      <c r="I18" s="7" t="s">
        <v>277</v>
      </c>
      <c r="J18" s="17"/>
      <c r="K18" s="17"/>
      <c r="L18" s="17"/>
      <c r="M18" s="27" t="s">
        <v>88</v>
      </c>
      <c r="N18" s="28" t="s">
        <v>66</v>
      </c>
      <c r="O18" s="29">
        <v>31</v>
      </c>
      <c r="P18" s="36"/>
      <c r="Q18" s="41" t="s">
        <v>445</v>
      </c>
      <c r="R18" s="41" t="s">
        <v>446</v>
      </c>
      <c r="S18" s="41" t="s">
        <v>447</v>
      </c>
      <c r="T18" s="41" t="s">
        <v>448</v>
      </c>
      <c r="U18" s="41" t="s">
        <v>449</v>
      </c>
      <c r="V18" s="41" t="s">
        <v>495</v>
      </c>
      <c r="W18" s="17"/>
      <c r="X18" s="10" t="s">
        <v>5</v>
      </c>
      <c r="Y18" s="12" t="s">
        <v>266</v>
      </c>
      <c r="Z18" s="12" t="s">
        <v>267</v>
      </c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ht="15" x14ac:dyDescent="0.2">
      <c r="A19" s="116"/>
      <c r="B19" s="116"/>
      <c r="C19" s="117"/>
      <c r="D19" s="8" t="s">
        <v>316</v>
      </c>
      <c r="E19" s="124" t="s">
        <v>317</v>
      </c>
      <c r="F19" s="17"/>
      <c r="G19" s="9" t="s">
        <v>360</v>
      </c>
      <c r="H19" s="8" t="s">
        <v>280</v>
      </c>
      <c r="I19" s="9" t="s">
        <v>631</v>
      </c>
      <c r="J19" s="17"/>
      <c r="K19" s="17"/>
      <c r="L19" s="17"/>
      <c r="M19" s="27" t="s">
        <v>89</v>
      </c>
      <c r="N19" s="28" t="s">
        <v>67</v>
      </c>
      <c r="O19" s="29">
        <v>42</v>
      </c>
      <c r="P19" s="36"/>
      <c r="Q19" s="41" t="s">
        <v>450</v>
      </c>
      <c r="R19" s="41" t="s">
        <v>451</v>
      </c>
      <c r="S19" s="41" t="s">
        <v>452</v>
      </c>
      <c r="T19" s="41" t="s">
        <v>453</v>
      </c>
      <c r="U19" s="41" t="s">
        <v>454</v>
      </c>
      <c r="V19" s="41" t="s">
        <v>496</v>
      </c>
      <c r="W19" s="17"/>
      <c r="X19" s="7"/>
      <c r="Y19" s="12" t="s">
        <v>270</v>
      </c>
      <c r="Z19" s="12" t="s">
        <v>272</v>
      </c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ht="15" x14ac:dyDescent="0.2">
      <c r="A20" s="116"/>
      <c r="B20" s="116"/>
      <c r="C20" s="117"/>
      <c r="D20" s="8"/>
      <c r="E20" s="124"/>
      <c r="F20" s="17"/>
      <c r="G20" s="14" t="s">
        <v>382</v>
      </c>
      <c r="H20" s="118"/>
      <c r="I20" s="118"/>
      <c r="J20" s="17"/>
      <c r="K20" s="17"/>
      <c r="L20" s="17"/>
      <c r="M20" s="27" t="s">
        <v>90</v>
      </c>
      <c r="N20" s="28" t="s">
        <v>68</v>
      </c>
      <c r="O20" s="29">
        <v>32</v>
      </c>
      <c r="P20" s="36"/>
      <c r="Q20" s="41"/>
      <c r="R20" s="41" t="s">
        <v>455</v>
      </c>
      <c r="S20" s="41"/>
      <c r="T20" s="41" t="s">
        <v>456</v>
      </c>
      <c r="U20" s="41" t="s">
        <v>457</v>
      </c>
      <c r="V20" s="41" t="s">
        <v>497</v>
      </c>
      <c r="W20" s="17"/>
      <c r="X20" s="9" t="s">
        <v>360</v>
      </c>
      <c r="Y20" s="13" t="s">
        <v>364</v>
      </c>
      <c r="Z20" s="13" t="s">
        <v>365</v>
      </c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ht="15" x14ac:dyDescent="0.2">
      <c r="A21" s="116"/>
      <c r="B21" s="116"/>
      <c r="C21" s="117"/>
      <c r="D21" s="23"/>
      <c r="E21" s="125"/>
      <c r="F21" s="17"/>
      <c r="G21" s="7"/>
      <c r="H21" s="7" t="s">
        <v>282</v>
      </c>
      <c r="I21" s="7" t="s">
        <v>281</v>
      </c>
      <c r="J21" s="17"/>
      <c r="K21" s="17"/>
      <c r="L21" s="17"/>
      <c r="M21" s="27" t="s">
        <v>91</v>
      </c>
      <c r="N21" s="28" t="s">
        <v>69</v>
      </c>
      <c r="O21" s="29">
        <v>28</v>
      </c>
      <c r="P21" s="36"/>
      <c r="Q21" s="41"/>
      <c r="R21" s="41" t="s">
        <v>458</v>
      </c>
      <c r="S21" s="41"/>
      <c r="T21" s="41" t="s">
        <v>459</v>
      </c>
      <c r="U21" s="41" t="s">
        <v>460</v>
      </c>
      <c r="V21" s="42"/>
      <c r="W21" s="17"/>
      <c r="X21" s="7"/>
      <c r="Y21" s="11" t="s">
        <v>33</v>
      </c>
      <c r="Z21" s="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ht="15" x14ac:dyDescent="0.2">
      <c r="A22" s="17"/>
      <c r="B22" s="116"/>
      <c r="C22" s="117"/>
      <c r="D22" s="8" t="s">
        <v>318</v>
      </c>
      <c r="E22" s="124" t="s">
        <v>559</v>
      </c>
      <c r="F22" s="17"/>
      <c r="G22" s="9" t="s">
        <v>360</v>
      </c>
      <c r="H22" s="9" t="s">
        <v>408</v>
      </c>
      <c r="I22" s="9" t="s">
        <v>281</v>
      </c>
      <c r="J22" s="17"/>
      <c r="K22" s="17"/>
      <c r="L22" s="17"/>
      <c r="M22" s="27" t="s">
        <v>92</v>
      </c>
      <c r="N22" s="28" t="s">
        <v>70</v>
      </c>
      <c r="O22" s="29">
        <v>39</v>
      </c>
      <c r="P22" s="36"/>
      <c r="Q22" s="41"/>
      <c r="R22" s="41" t="s">
        <v>461</v>
      </c>
      <c r="S22" s="41"/>
      <c r="T22" s="41" t="s">
        <v>462</v>
      </c>
      <c r="U22" s="41" t="s">
        <v>463</v>
      </c>
      <c r="V22" s="41"/>
      <c r="W22" s="17"/>
      <c r="X22" s="7"/>
      <c r="Y22" s="12" t="s">
        <v>527</v>
      </c>
      <c r="Z22" s="12" t="s">
        <v>386</v>
      </c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15" x14ac:dyDescent="0.2">
      <c r="A23" s="116"/>
      <c r="B23" s="116"/>
      <c r="C23" s="117"/>
      <c r="D23" s="23"/>
      <c r="E23" s="125"/>
      <c r="F23" s="17"/>
      <c r="G23" s="14" t="s">
        <v>377</v>
      </c>
      <c r="H23" s="17"/>
      <c r="I23" s="17"/>
      <c r="J23" s="17"/>
      <c r="K23" s="17"/>
      <c r="L23" s="17"/>
      <c r="M23" s="27" t="s">
        <v>93</v>
      </c>
      <c r="N23" s="28" t="s">
        <v>71</v>
      </c>
      <c r="O23" s="29">
        <v>36</v>
      </c>
      <c r="P23" s="36"/>
      <c r="Q23" s="41"/>
      <c r="R23" s="41"/>
      <c r="S23" s="41"/>
      <c r="T23" s="41" t="s">
        <v>464</v>
      </c>
      <c r="U23" s="41" t="s">
        <v>465</v>
      </c>
      <c r="V23" s="41"/>
      <c r="W23" s="17"/>
      <c r="X23" s="14" t="s">
        <v>369</v>
      </c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5" x14ac:dyDescent="0.2">
      <c r="A24" s="17"/>
      <c r="B24" s="116"/>
      <c r="C24" s="117"/>
      <c r="D24" s="8" t="s">
        <v>319</v>
      </c>
      <c r="E24" s="124" t="s">
        <v>544</v>
      </c>
      <c r="F24" s="17"/>
      <c r="G24" s="10" t="s">
        <v>5</v>
      </c>
      <c r="H24" s="7" t="s">
        <v>328</v>
      </c>
      <c r="I24" s="7" t="s">
        <v>265</v>
      </c>
      <c r="J24" s="17"/>
      <c r="K24" s="17"/>
      <c r="L24" s="17"/>
      <c r="M24" s="27" t="s">
        <v>94</v>
      </c>
      <c r="N24" s="28" t="s">
        <v>72</v>
      </c>
      <c r="O24" s="29">
        <v>24</v>
      </c>
      <c r="P24" s="36"/>
      <c r="Q24" s="41"/>
      <c r="R24" s="41"/>
      <c r="S24" s="41"/>
      <c r="T24" s="42"/>
      <c r="U24" s="41" t="s">
        <v>466</v>
      </c>
      <c r="V24" s="41"/>
      <c r="W24" s="17"/>
      <c r="X24" s="10" t="s">
        <v>30</v>
      </c>
      <c r="Y24" s="12" t="s">
        <v>269</v>
      </c>
      <c r="Z24" s="12" t="s">
        <v>271</v>
      </c>
      <c r="AA24" s="17"/>
      <c r="AB24" s="17"/>
      <c r="AC24" s="17"/>
      <c r="AD24" s="17"/>
      <c r="AE24" s="17"/>
      <c r="AF24" s="17"/>
      <c r="AG24" s="17"/>
      <c r="AH24" s="17"/>
      <c r="AI24" s="17"/>
    </row>
    <row r="25" spans="1:35" ht="15" x14ac:dyDescent="0.2">
      <c r="A25" s="116"/>
      <c r="B25" s="116"/>
      <c r="C25" s="117"/>
      <c r="D25" s="8" t="s">
        <v>322</v>
      </c>
      <c r="E25" s="124" t="s">
        <v>323</v>
      </c>
      <c r="F25" s="17"/>
      <c r="G25" s="9" t="s">
        <v>360</v>
      </c>
      <c r="H25" s="9" t="s">
        <v>363</v>
      </c>
      <c r="I25" s="9" t="s">
        <v>531</v>
      </c>
      <c r="J25" s="17"/>
      <c r="K25" s="17"/>
      <c r="L25" s="17"/>
      <c r="M25" s="27" t="s">
        <v>95</v>
      </c>
      <c r="N25" s="28" t="s">
        <v>73</v>
      </c>
      <c r="O25" s="29">
        <v>20</v>
      </c>
      <c r="P25" s="36"/>
      <c r="Q25" s="41"/>
      <c r="R25" s="41"/>
      <c r="S25" s="41"/>
      <c r="T25" s="41"/>
      <c r="U25" s="41" t="s">
        <v>467</v>
      </c>
      <c r="V25" s="41"/>
      <c r="W25" s="17"/>
      <c r="X25" s="9" t="s">
        <v>360</v>
      </c>
      <c r="Y25" s="13" t="s">
        <v>263</v>
      </c>
      <c r="Z25" s="13" t="s">
        <v>264</v>
      </c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 ht="15" x14ac:dyDescent="0.25">
      <c r="A26" s="17"/>
      <c r="B26" s="116"/>
      <c r="C26" s="117"/>
      <c r="D26" s="8" t="s">
        <v>325</v>
      </c>
      <c r="E26" s="1" t="s">
        <v>545</v>
      </c>
      <c r="F26" s="17"/>
      <c r="G26" s="14" t="s">
        <v>379</v>
      </c>
      <c r="H26" s="17"/>
      <c r="I26" s="17"/>
      <c r="J26" s="17"/>
      <c r="K26" s="17"/>
      <c r="L26" s="17"/>
      <c r="M26" s="31" t="s">
        <v>96</v>
      </c>
      <c r="N26" s="28" t="s">
        <v>74</v>
      </c>
      <c r="O26" s="29">
        <v>22</v>
      </c>
      <c r="P26" s="36"/>
      <c r="Q26" s="41"/>
      <c r="R26" s="41"/>
      <c r="S26" s="41"/>
      <c r="T26" s="41"/>
      <c r="U26" s="41" t="s">
        <v>468</v>
      </c>
      <c r="V26" s="41"/>
      <c r="W26" s="17"/>
      <c r="X26" s="10" t="s">
        <v>259</v>
      </c>
      <c r="Y26" s="12" t="s">
        <v>270</v>
      </c>
      <c r="Z26" s="12" t="s">
        <v>272</v>
      </c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x14ac:dyDescent="0.2">
      <c r="A27" s="116"/>
      <c r="B27" s="116"/>
      <c r="C27" s="117"/>
      <c r="D27" s="8" t="s">
        <v>327</v>
      </c>
      <c r="E27" s="124" t="s">
        <v>546</v>
      </c>
      <c r="F27" s="17"/>
      <c r="G27" s="7"/>
      <c r="H27" s="7" t="s">
        <v>272</v>
      </c>
      <c r="I27" s="7" t="s">
        <v>270</v>
      </c>
      <c r="J27" s="17"/>
      <c r="K27" s="17"/>
      <c r="L27" s="17"/>
      <c r="M27" s="27" t="s">
        <v>97</v>
      </c>
      <c r="N27" s="28" t="s">
        <v>75</v>
      </c>
      <c r="O27" s="29">
        <v>33</v>
      </c>
      <c r="P27" s="36"/>
      <c r="Q27" s="129"/>
      <c r="R27" s="129"/>
      <c r="S27" s="129"/>
      <c r="T27" s="129"/>
      <c r="U27" s="129"/>
      <c r="V27" s="129"/>
      <c r="W27" s="17"/>
      <c r="X27" s="9" t="s">
        <v>360</v>
      </c>
      <c r="Y27" s="13" t="s">
        <v>364</v>
      </c>
      <c r="Z27" s="13" t="s">
        <v>365</v>
      </c>
      <c r="AA27" s="17"/>
      <c r="AB27" s="17"/>
      <c r="AC27" s="17"/>
      <c r="AD27" s="17"/>
      <c r="AE27" s="17"/>
      <c r="AF27" s="17"/>
      <c r="AG27" s="17"/>
      <c r="AH27" s="17"/>
      <c r="AI27" s="17"/>
    </row>
    <row r="28" spans="1:35" x14ac:dyDescent="0.2">
      <c r="A28" s="116"/>
      <c r="B28" s="116"/>
      <c r="C28" s="121"/>
      <c r="D28" s="23"/>
      <c r="E28" s="125"/>
      <c r="F28" s="17"/>
      <c r="G28" s="9" t="s">
        <v>360</v>
      </c>
      <c r="H28" s="9" t="s">
        <v>608</v>
      </c>
      <c r="I28" s="9" t="s">
        <v>532</v>
      </c>
      <c r="J28" s="17"/>
      <c r="K28" s="17"/>
      <c r="L28" s="17"/>
      <c r="M28" s="27" t="s">
        <v>98</v>
      </c>
      <c r="N28" s="28" t="s">
        <v>76</v>
      </c>
      <c r="O28" s="29">
        <v>19</v>
      </c>
      <c r="P28" s="36"/>
      <c r="Q28" s="129"/>
      <c r="R28" s="129"/>
      <c r="S28" s="129"/>
      <c r="T28" s="129"/>
      <c r="U28" s="129"/>
      <c r="V28" s="129"/>
      <c r="W28" s="17"/>
      <c r="X28" s="7"/>
      <c r="Y28" s="12" t="s">
        <v>273</v>
      </c>
      <c r="Z28" s="12" t="s">
        <v>528</v>
      </c>
      <c r="AA28" s="17"/>
      <c r="AB28" s="17"/>
      <c r="AC28" s="17"/>
      <c r="AD28" s="17"/>
      <c r="AE28" s="17"/>
      <c r="AF28" s="17"/>
      <c r="AG28" s="17"/>
      <c r="AH28" s="17"/>
      <c r="AI28" s="17"/>
    </row>
    <row r="29" spans="1:35" x14ac:dyDescent="0.2">
      <c r="A29" s="116"/>
      <c r="B29" s="116"/>
      <c r="C29" s="121"/>
      <c r="D29" s="8" t="s">
        <v>539</v>
      </c>
      <c r="E29" s="124" t="s">
        <v>329</v>
      </c>
      <c r="F29" s="17"/>
      <c r="G29" s="14" t="s">
        <v>383</v>
      </c>
      <c r="H29" s="17"/>
      <c r="I29" s="17"/>
      <c r="J29" s="17"/>
      <c r="K29" s="17"/>
      <c r="L29" s="17"/>
      <c r="M29" s="27" t="s">
        <v>98</v>
      </c>
      <c r="N29" s="28" t="s">
        <v>77</v>
      </c>
      <c r="O29" s="29">
        <v>20</v>
      </c>
      <c r="P29" s="36"/>
      <c r="Q29" s="129"/>
      <c r="R29" s="129"/>
      <c r="S29" s="129"/>
      <c r="T29" s="129"/>
      <c r="U29" s="129"/>
      <c r="V29" s="129"/>
      <c r="W29" s="17"/>
      <c r="X29" s="9" t="s">
        <v>360</v>
      </c>
      <c r="Y29" s="7"/>
      <c r="Z29" s="7"/>
      <c r="AA29" s="17"/>
      <c r="AB29" s="17"/>
      <c r="AC29" s="17"/>
      <c r="AD29" s="17"/>
      <c r="AE29" s="17"/>
      <c r="AF29" s="17"/>
      <c r="AG29" s="17"/>
      <c r="AH29" s="17"/>
      <c r="AI29" s="17"/>
    </row>
    <row r="30" spans="1:35" x14ac:dyDescent="0.2">
      <c r="A30" s="17"/>
      <c r="B30" s="116"/>
      <c r="C30" s="121"/>
      <c r="D30" s="23"/>
      <c r="E30" s="125"/>
      <c r="F30" s="17"/>
      <c r="G30" s="7"/>
      <c r="H30" s="7" t="s">
        <v>267</v>
      </c>
      <c r="I30" s="7" t="s">
        <v>558</v>
      </c>
      <c r="J30" s="17"/>
      <c r="K30" s="17"/>
      <c r="L30" s="17"/>
      <c r="M30" s="27" t="s">
        <v>99</v>
      </c>
      <c r="N30" s="28" t="s">
        <v>78</v>
      </c>
      <c r="O30" s="29">
        <v>16</v>
      </c>
      <c r="P30" s="36"/>
      <c r="Q30" s="129"/>
      <c r="R30" s="129"/>
      <c r="S30" s="129"/>
      <c r="T30" s="129"/>
      <c r="U30" s="129"/>
      <c r="V30" s="129"/>
      <c r="W30" s="17"/>
      <c r="X30" s="10" t="s">
        <v>5</v>
      </c>
      <c r="Y30" s="12" t="s">
        <v>275</v>
      </c>
      <c r="Z30" s="12" t="s">
        <v>283</v>
      </c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x14ac:dyDescent="0.2">
      <c r="A31" s="116"/>
      <c r="B31" s="116"/>
      <c r="C31" s="116"/>
      <c r="D31" s="8" t="s">
        <v>324</v>
      </c>
      <c r="E31" s="124" t="s">
        <v>547</v>
      </c>
      <c r="F31" s="17"/>
      <c r="G31" s="9" t="s">
        <v>360</v>
      </c>
      <c r="H31" s="9" t="s">
        <v>385</v>
      </c>
      <c r="I31" s="9" t="s">
        <v>384</v>
      </c>
      <c r="J31" s="17"/>
      <c r="K31" s="17"/>
      <c r="L31" s="17"/>
      <c r="M31" s="24" t="s">
        <v>342</v>
      </c>
      <c r="N31" s="25" t="s">
        <v>332</v>
      </c>
      <c r="O31" s="26"/>
      <c r="P31" s="36"/>
      <c r="Q31" s="130"/>
      <c r="R31" s="130"/>
      <c r="S31" s="130"/>
      <c r="T31" s="130"/>
      <c r="U31" s="130"/>
      <c r="V31" s="130"/>
      <c r="W31" s="17"/>
      <c r="X31" s="7"/>
      <c r="Y31" s="12" t="s">
        <v>274</v>
      </c>
      <c r="Z31" s="12" t="s">
        <v>276</v>
      </c>
      <c r="AA31" s="17"/>
      <c r="AB31" s="17"/>
      <c r="AC31" s="17"/>
      <c r="AD31" s="17"/>
      <c r="AE31" s="17"/>
      <c r="AF31" s="17"/>
      <c r="AG31" s="17"/>
      <c r="AH31" s="17"/>
      <c r="AI31" s="17"/>
    </row>
    <row r="32" spans="1:35" x14ac:dyDescent="0.2">
      <c r="A32" s="17"/>
      <c r="B32" s="116"/>
      <c r="C32" s="17"/>
      <c r="D32" s="8" t="s">
        <v>272</v>
      </c>
      <c r="E32" s="6" t="s">
        <v>270</v>
      </c>
      <c r="F32" s="17"/>
      <c r="G32" s="9" t="s">
        <v>360</v>
      </c>
      <c r="H32" s="9" t="s">
        <v>386</v>
      </c>
      <c r="I32" s="9" t="s">
        <v>533</v>
      </c>
      <c r="J32" s="17"/>
      <c r="K32" s="17"/>
      <c r="L32" s="17"/>
      <c r="M32" s="126"/>
      <c r="N32" s="127"/>
      <c r="O32" s="128"/>
      <c r="P32" s="36"/>
      <c r="Q32" s="130"/>
      <c r="R32" s="130"/>
      <c r="S32" s="130"/>
      <c r="T32" s="130"/>
      <c r="U32" s="130"/>
      <c r="V32" s="130"/>
      <c r="W32" s="17"/>
      <c r="X32" s="9" t="s">
        <v>360</v>
      </c>
      <c r="Y32" s="7"/>
      <c r="Z32" s="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">
      <c r="A33" s="17"/>
      <c r="B33" s="17"/>
      <c r="C33" s="17"/>
      <c r="D33" s="23"/>
      <c r="E33" s="18"/>
      <c r="F33" s="17"/>
      <c r="G33" s="9" t="s">
        <v>360</v>
      </c>
      <c r="H33" s="9" t="s">
        <v>365</v>
      </c>
      <c r="I33" s="9" t="s">
        <v>609</v>
      </c>
      <c r="J33" s="17"/>
      <c r="K33" s="17"/>
      <c r="L33" s="17"/>
      <c r="M33" s="27" t="s">
        <v>100</v>
      </c>
      <c r="N33" s="28" t="s">
        <v>101</v>
      </c>
      <c r="O33" s="29">
        <v>3.6</v>
      </c>
      <c r="P33" s="36"/>
      <c r="Q33" s="129"/>
      <c r="R33" s="129"/>
      <c r="S33" s="129"/>
      <c r="T33" s="129"/>
      <c r="U33" s="129"/>
      <c r="V33" s="129"/>
      <c r="W33" s="17"/>
      <c r="X33" s="7"/>
      <c r="Y33" s="12" t="s">
        <v>266</v>
      </c>
      <c r="Z33" s="12" t="s">
        <v>267</v>
      </c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x14ac:dyDescent="0.2">
      <c r="A34" s="17"/>
      <c r="B34" s="17"/>
      <c r="C34" s="17"/>
      <c r="D34" s="8" t="s">
        <v>330</v>
      </c>
      <c r="E34" s="6" t="s">
        <v>331</v>
      </c>
      <c r="F34" s="17"/>
      <c r="G34" s="7"/>
      <c r="H34" s="7" t="s">
        <v>540</v>
      </c>
      <c r="I34" s="7" t="s">
        <v>534</v>
      </c>
      <c r="J34" s="17"/>
      <c r="K34" s="17"/>
      <c r="L34" s="17"/>
      <c r="M34" s="27" t="s">
        <v>102</v>
      </c>
      <c r="N34" s="28" t="s">
        <v>103</v>
      </c>
      <c r="O34" s="29">
        <v>16</v>
      </c>
      <c r="P34" s="36"/>
      <c r="Q34" s="129"/>
      <c r="R34" s="129"/>
      <c r="S34" s="129"/>
      <c r="T34" s="129"/>
      <c r="U34" s="129"/>
      <c r="V34" s="129"/>
      <c r="W34" s="17"/>
      <c r="X34" s="9" t="s">
        <v>360</v>
      </c>
      <c r="Y34" s="13" t="s">
        <v>527</v>
      </c>
      <c r="Z34" s="13" t="s">
        <v>386</v>
      </c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x14ac:dyDescent="0.2">
      <c r="A35" s="17"/>
      <c r="B35" s="17"/>
      <c r="C35" s="17"/>
      <c r="D35" s="8" t="s">
        <v>333</v>
      </c>
      <c r="E35" s="6" t="s">
        <v>334</v>
      </c>
      <c r="F35" s="17"/>
      <c r="G35" s="9" t="s">
        <v>360</v>
      </c>
      <c r="H35" s="9" t="s">
        <v>387</v>
      </c>
      <c r="I35" s="9" t="s">
        <v>534</v>
      </c>
      <c r="J35" s="17"/>
      <c r="K35" s="17"/>
      <c r="L35" s="17"/>
      <c r="M35" s="27" t="s">
        <v>104</v>
      </c>
      <c r="N35" s="28" t="s">
        <v>62</v>
      </c>
      <c r="O35" s="29">
        <v>69</v>
      </c>
      <c r="P35" s="36"/>
      <c r="Q35" s="129"/>
      <c r="R35" s="129"/>
      <c r="S35" s="129"/>
      <c r="T35" s="129"/>
      <c r="U35" s="129"/>
      <c r="V35" s="129"/>
      <c r="W35" s="17"/>
      <c r="X35" s="14" t="s">
        <v>370</v>
      </c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x14ac:dyDescent="0.2">
      <c r="A36" s="17"/>
      <c r="B36" s="17"/>
      <c r="C36" s="17"/>
      <c r="D36" s="8" t="s">
        <v>336</v>
      </c>
      <c r="E36" s="6" t="s">
        <v>337</v>
      </c>
      <c r="F36" s="17"/>
      <c r="G36" s="17"/>
      <c r="H36" s="17"/>
      <c r="I36" s="17"/>
      <c r="J36" s="17"/>
      <c r="K36" s="17"/>
      <c r="L36" s="17"/>
      <c r="M36" s="27" t="s">
        <v>105</v>
      </c>
      <c r="N36" s="28" t="s">
        <v>63</v>
      </c>
      <c r="O36" s="29">
        <v>146</v>
      </c>
      <c r="P36" s="36"/>
      <c r="Q36" s="129"/>
      <c r="R36" s="129"/>
      <c r="S36" s="129"/>
      <c r="T36" s="129"/>
      <c r="U36" s="129"/>
      <c r="V36" s="129"/>
      <c r="W36" s="17"/>
      <c r="X36" s="10" t="s">
        <v>30</v>
      </c>
      <c r="Y36" s="12" t="s">
        <v>263</v>
      </c>
      <c r="Z36" s="12" t="s">
        <v>264</v>
      </c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x14ac:dyDescent="0.2">
      <c r="A37" s="17"/>
      <c r="B37" s="17"/>
      <c r="C37" s="17"/>
      <c r="D37" s="8" t="s">
        <v>339</v>
      </c>
      <c r="E37" s="6" t="s">
        <v>340</v>
      </c>
      <c r="F37" s="17"/>
      <c r="G37" s="17"/>
      <c r="H37" s="17"/>
      <c r="I37" s="17"/>
      <c r="J37" s="17"/>
      <c r="K37" s="17"/>
      <c r="L37" s="17"/>
      <c r="M37" s="27" t="s">
        <v>106</v>
      </c>
      <c r="N37" s="28" t="s">
        <v>107</v>
      </c>
      <c r="O37" s="29">
        <v>25</v>
      </c>
      <c r="P37" s="36"/>
      <c r="Q37" s="129"/>
      <c r="R37" s="129"/>
      <c r="S37" s="129"/>
      <c r="T37" s="129"/>
      <c r="U37" s="129"/>
      <c r="V37" s="129"/>
      <c r="W37" s="17"/>
      <c r="X37" s="9" t="s">
        <v>360</v>
      </c>
      <c r="Y37" s="13" t="s">
        <v>269</v>
      </c>
      <c r="Z37" s="13" t="s">
        <v>271</v>
      </c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27" t="s">
        <v>108</v>
      </c>
      <c r="N38" s="28" t="s">
        <v>109</v>
      </c>
      <c r="O38" s="29">
        <v>11</v>
      </c>
      <c r="P38" s="36"/>
      <c r="Q38" s="129"/>
      <c r="R38" s="129"/>
      <c r="S38" s="129"/>
      <c r="T38" s="129"/>
      <c r="U38" s="129"/>
      <c r="V38" s="129"/>
      <c r="W38" s="17"/>
      <c r="X38" s="10" t="s">
        <v>5</v>
      </c>
      <c r="Y38" s="12" t="s">
        <v>265</v>
      </c>
      <c r="Z38" s="12" t="s">
        <v>268</v>
      </c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27" t="s">
        <v>110</v>
      </c>
      <c r="N39" s="28" t="s">
        <v>64</v>
      </c>
      <c r="O39" s="29">
        <v>33</v>
      </c>
      <c r="P39" s="36"/>
      <c r="Q39" s="129"/>
      <c r="R39" s="129"/>
      <c r="S39" s="129"/>
      <c r="T39" s="129"/>
      <c r="U39" s="129"/>
      <c r="V39" s="129"/>
      <c r="W39" s="17"/>
      <c r="X39" s="9" t="s">
        <v>360</v>
      </c>
      <c r="Y39" s="13" t="s">
        <v>362</v>
      </c>
      <c r="Z39" s="13" t="s">
        <v>363</v>
      </c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 x14ac:dyDescent="0.2">
      <c r="A40" s="14" t="s">
        <v>392</v>
      </c>
      <c r="B40" s="14"/>
      <c r="C40" s="14"/>
      <c r="D40" s="14"/>
      <c r="E40" s="14"/>
      <c r="F40" s="17"/>
      <c r="G40" s="14"/>
      <c r="H40" s="17"/>
      <c r="I40" s="17"/>
      <c r="J40" s="17"/>
      <c r="K40" s="17"/>
      <c r="L40" s="17"/>
      <c r="M40" s="27" t="s">
        <v>111</v>
      </c>
      <c r="N40" s="28" t="s">
        <v>112</v>
      </c>
      <c r="O40" s="29">
        <v>55</v>
      </c>
      <c r="P40" s="36"/>
      <c r="Q40" s="129"/>
      <c r="R40" s="129"/>
      <c r="S40" s="129"/>
      <c r="T40" s="129"/>
      <c r="U40" s="129"/>
      <c r="V40" s="129"/>
      <c r="W40" s="17"/>
      <c r="X40" s="7"/>
      <c r="Y40" s="12" t="s">
        <v>270</v>
      </c>
      <c r="Z40" s="12" t="s">
        <v>272</v>
      </c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 x14ac:dyDescent="0.2">
      <c r="A41" s="5" t="s">
        <v>394</v>
      </c>
      <c r="F41" s="17"/>
      <c r="G41" s="122" t="s">
        <v>395</v>
      </c>
      <c r="H41" s="17"/>
      <c r="I41" s="17"/>
      <c r="J41" s="17"/>
      <c r="K41" s="17"/>
      <c r="L41" s="17"/>
      <c r="M41" s="27" t="s">
        <v>113</v>
      </c>
      <c r="N41" s="28" t="s">
        <v>66</v>
      </c>
      <c r="O41" s="29">
        <v>37</v>
      </c>
      <c r="P41" s="36"/>
      <c r="Q41" s="129"/>
      <c r="R41" s="129"/>
      <c r="S41" s="129"/>
      <c r="T41" s="129"/>
      <c r="U41" s="129"/>
      <c r="V41" s="129"/>
      <c r="W41" s="17"/>
      <c r="X41" s="9" t="s">
        <v>360</v>
      </c>
      <c r="Y41" s="13" t="s">
        <v>364</v>
      </c>
      <c r="Z41" s="13" t="s">
        <v>365</v>
      </c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 x14ac:dyDescent="0.2">
      <c r="A42" s="5" t="s">
        <v>393</v>
      </c>
      <c r="F42" s="17"/>
      <c r="G42" s="122" t="s">
        <v>396</v>
      </c>
      <c r="H42" s="17"/>
      <c r="I42" s="17"/>
      <c r="J42" s="17"/>
      <c r="K42" s="17"/>
      <c r="L42" s="17"/>
      <c r="M42" s="27" t="s">
        <v>114</v>
      </c>
      <c r="N42" s="28" t="s">
        <v>115</v>
      </c>
      <c r="O42" s="29">
        <v>16</v>
      </c>
      <c r="P42" s="36"/>
      <c r="Q42" s="129"/>
      <c r="R42" s="129"/>
      <c r="S42" s="129"/>
      <c r="T42" s="129"/>
      <c r="U42" s="129"/>
      <c r="V42" s="129"/>
      <c r="W42" s="17"/>
      <c r="X42" s="7"/>
      <c r="Y42" s="12" t="s">
        <v>266</v>
      </c>
      <c r="Z42" s="12" t="s">
        <v>267</v>
      </c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27" t="s">
        <v>116</v>
      </c>
      <c r="N43" s="28" t="s">
        <v>117</v>
      </c>
      <c r="O43" s="29">
        <v>68</v>
      </c>
      <c r="P43" s="36"/>
      <c r="Q43" s="129"/>
      <c r="R43" s="129"/>
      <c r="S43" s="129"/>
      <c r="T43" s="129"/>
      <c r="U43" s="129"/>
      <c r="V43" s="129"/>
      <c r="W43" s="17"/>
      <c r="X43" s="9" t="s">
        <v>360</v>
      </c>
      <c r="Y43" s="13" t="s">
        <v>527</v>
      </c>
      <c r="Z43" s="13" t="s">
        <v>386</v>
      </c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3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27" t="s">
        <v>118</v>
      </c>
      <c r="N44" s="28" t="s">
        <v>67</v>
      </c>
      <c r="O44" s="29">
        <v>74</v>
      </c>
      <c r="P44" s="36"/>
      <c r="Q44" s="129"/>
      <c r="R44" s="129"/>
      <c r="S44" s="129"/>
      <c r="T44" s="129"/>
      <c r="U44" s="129"/>
      <c r="V44" s="129"/>
      <c r="W44" s="17"/>
      <c r="X44" s="7"/>
      <c r="Y44" s="12" t="s">
        <v>274</v>
      </c>
      <c r="Z44" s="12" t="s">
        <v>276</v>
      </c>
      <c r="AA44" s="17"/>
      <c r="AB44" s="17"/>
      <c r="AC44" s="17"/>
      <c r="AD44" s="17"/>
      <c r="AE44" s="17"/>
      <c r="AF44" s="17"/>
      <c r="AG44" s="17"/>
      <c r="AH44" s="17"/>
      <c r="AI44" s="17"/>
    </row>
    <row r="45" spans="1:3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27" t="s">
        <v>119</v>
      </c>
      <c r="N45" s="28" t="s">
        <v>68</v>
      </c>
      <c r="O45" s="29">
        <v>62</v>
      </c>
      <c r="P45" s="36"/>
      <c r="Q45" s="129"/>
      <c r="R45" s="129"/>
      <c r="S45" s="129"/>
      <c r="T45" s="129"/>
      <c r="U45" s="129"/>
      <c r="V45" s="129"/>
      <c r="W45" s="17"/>
      <c r="X45" s="9" t="s">
        <v>360</v>
      </c>
      <c r="Y45" s="13" t="s">
        <v>275</v>
      </c>
      <c r="Z45" s="13" t="s">
        <v>283</v>
      </c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27" t="s">
        <v>120</v>
      </c>
      <c r="N46" s="28" t="s">
        <v>70</v>
      </c>
      <c r="O46" s="29">
        <v>55</v>
      </c>
      <c r="P46" s="36"/>
      <c r="Q46" s="129"/>
      <c r="R46" s="129"/>
      <c r="S46" s="129"/>
      <c r="T46" s="129"/>
      <c r="U46" s="129"/>
      <c r="V46" s="129"/>
      <c r="W46" s="17"/>
      <c r="X46" s="7"/>
      <c r="Y46" s="11" t="s">
        <v>33</v>
      </c>
      <c r="Z46" s="7"/>
      <c r="AA46" s="17"/>
      <c r="AB46" s="17"/>
      <c r="AC46" s="17"/>
      <c r="AD46" s="17"/>
      <c r="AE46" s="17"/>
      <c r="AF46" s="17"/>
      <c r="AG46" s="17"/>
      <c r="AH46" s="17"/>
      <c r="AI46" s="17"/>
    </row>
    <row r="47" spans="1:3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27" t="s">
        <v>121</v>
      </c>
      <c r="N47" s="28" t="s">
        <v>122</v>
      </c>
      <c r="O47" s="29">
        <v>24</v>
      </c>
      <c r="P47" s="36"/>
      <c r="Q47" s="129"/>
      <c r="R47" s="129"/>
      <c r="S47" s="129"/>
      <c r="T47" s="129"/>
      <c r="U47" s="129"/>
      <c r="V47" s="129"/>
      <c r="W47" s="17"/>
      <c r="X47" s="14" t="s">
        <v>50</v>
      </c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27" t="s">
        <v>123</v>
      </c>
      <c r="N48" s="28" t="s">
        <v>72</v>
      </c>
      <c r="O48" s="29">
        <v>58</v>
      </c>
      <c r="P48" s="36"/>
      <c r="Q48" s="129"/>
      <c r="R48" s="129"/>
      <c r="S48" s="129"/>
      <c r="T48" s="129"/>
      <c r="U48" s="129"/>
      <c r="V48" s="129"/>
      <c r="W48" s="17"/>
      <c r="X48" s="7"/>
      <c r="Y48" s="12" t="s">
        <v>266</v>
      </c>
      <c r="Z48" s="12" t="s">
        <v>267</v>
      </c>
      <c r="AA48" s="17"/>
      <c r="AB48" s="17"/>
      <c r="AC48" s="17"/>
      <c r="AD48" s="17"/>
      <c r="AE48" s="17"/>
      <c r="AF48" s="17"/>
      <c r="AG48" s="17"/>
      <c r="AH48" s="17"/>
      <c r="AI48" s="17"/>
    </row>
    <row r="49" spans="1:3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27" t="s">
        <v>124</v>
      </c>
      <c r="N49" s="28" t="s">
        <v>73</v>
      </c>
      <c r="O49" s="29">
        <v>24</v>
      </c>
      <c r="P49" s="36"/>
      <c r="Q49" s="129"/>
      <c r="R49" s="129"/>
      <c r="S49" s="129"/>
      <c r="T49" s="129"/>
      <c r="U49" s="129"/>
      <c r="V49" s="129"/>
      <c r="W49" s="17"/>
      <c r="X49" s="9" t="s">
        <v>360</v>
      </c>
      <c r="Y49" s="13" t="s">
        <v>527</v>
      </c>
      <c r="Z49" s="13" t="s">
        <v>386</v>
      </c>
      <c r="AA49" s="17"/>
      <c r="AB49" s="17"/>
      <c r="AC49" s="17"/>
      <c r="AD49" s="17"/>
      <c r="AE49" s="17"/>
      <c r="AF49" s="17"/>
      <c r="AG49" s="17"/>
      <c r="AH49" s="17"/>
      <c r="AI49" s="17"/>
    </row>
    <row r="50" spans="1:3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27" t="s">
        <v>125</v>
      </c>
      <c r="N50" s="28" t="s">
        <v>74</v>
      </c>
      <c r="O50" s="29">
        <v>36</v>
      </c>
      <c r="P50" s="36"/>
      <c r="Q50" s="129"/>
      <c r="R50" s="129"/>
      <c r="S50" s="129"/>
      <c r="T50" s="129"/>
      <c r="U50" s="129"/>
      <c r="V50" s="129"/>
      <c r="W50" s="17"/>
      <c r="X50" s="7"/>
      <c r="Y50" s="12" t="s">
        <v>277</v>
      </c>
      <c r="Z50" s="12" t="s">
        <v>280</v>
      </c>
      <c r="AA50" s="17"/>
      <c r="AB50" s="17"/>
      <c r="AC50" s="17"/>
      <c r="AD50" s="17"/>
      <c r="AE50" s="17"/>
      <c r="AF50" s="17"/>
      <c r="AG50" s="17"/>
      <c r="AH50" s="17"/>
      <c r="AI50" s="17"/>
    </row>
    <row r="51" spans="1:3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27" t="s">
        <v>126</v>
      </c>
      <c r="N51" s="28" t="s">
        <v>75</v>
      </c>
      <c r="O51" s="29">
        <v>48</v>
      </c>
      <c r="P51" s="36"/>
      <c r="Q51" s="129"/>
      <c r="R51" s="129"/>
      <c r="S51" s="129"/>
      <c r="T51" s="129"/>
      <c r="U51" s="129"/>
      <c r="V51" s="129"/>
      <c r="W51" s="17"/>
      <c r="X51" s="9" t="s">
        <v>360</v>
      </c>
      <c r="Y51" s="13" t="s">
        <v>281</v>
      </c>
      <c r="Z51" s="13" t="s">
        <v>366</v>
      </c>
      <c r="AA51" s="17"/>
      <c r="AB51" s="17"/>
      <c r="AC51" s="17"/>
      <c r="AD51" s="17"/>
      <c r="AE51" s="17"/>
      <c r="AF51" s="17"/>
      <c r="AG51" s="17"/>
      <c r="AH51" s="17"/>
      <c r="AI51" s="17"/>
    </row>
    <row r="52" spans="1:3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24" t="s">
        <v>348</v>
      </c>
      <c r="N52" s="25" t="s">
        <v>335</v>
      </c>
      <c r="O52" s="26"/>
      <c r="P52" s="36"/>
      <c r="Q52" s="130"/>
      <c r="R52" s="130"/>
      <c r="S52" s="130"/>
      <c r="T52" s="130"/>
      <c r="U52" s="130"/>
      <c r="V52" s="130"/>
      <c r="W52" s="17"/>
      <c r="X52" s="7"/>
      <c r="Y52" s="12" t="s">
        <v>265</v>
      </c>
      <c r="Z52" s="12" t="s">
        <v>268</v>
      </c>
      <c r="AA52" s="17"/>
      <c r="AB52" s="17"/>
      <c r="AC52" s="17"/>
      <c r="AD52" s="17"/>
      <c r="AE52" s="17"/>
      <c r="AF52" s="17"/>
      <c r="AG52" s="17"/>
      <c r="AH52" s="17"/>
      <c r="AI52" s="17"/>
    </row>
    <row r="53" spans="1:3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26"/>
      <c r="N53" s="127"/>
      <c r="O53" s="128"/>
      <c r="P53" s="36"/>
      <c r="Q53" s="130"/>
      <c r="R53" s="130"/>
      <c r="S53" s="130"/>
      <c r="T53" s="130"/>
      <c r="U53" s="130"/>
      <c r="V53" s="130"/>
      <c r="W53" s="17"/>
      <c r="X53" s="9" t="s">
        <v>360</v>
      </c>
      <c r="Y53" s="13" t="s">
        <v>362</v>
      </c>
      <c r="Z53" s="13" t="s">
        <v>363</v>
      </c>
      <c r="AA53" s="17"/>
      <c r="AB53" s="17"/>
      <c r="AC53" s="17"/>
      <c r="AD53" s="17"/>
      <c r="AE53" s="17"/>
      <c r="AF53" s="17"/>
      <c r="AG53" s="17"/>
      <c r="AH53" s="17"/>
      <c r="AI53" s="17"/>
    </row>
    <row r="54" spans="1:3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27" t="s">
        <v>127</v>
      </c>
      <c r="N54" s="28" t="s">
        <v>66</v>
      </c>
      <c r="O54" s="29">
        <v>14</v>
      </c>
      <c r="P54" s="36"/>
      <c r="Q54" s="129"/>
      <c r="R54" s="129"/>
      <c r="S54" s="129"/>
      <c r="T54" s="129"/>
      <c r="U54" s="129"/>
      <c r="V54" s="129"/>
      <c r="W54" s="17"/>
      <c r="X54" s="7"/>
      <c r="Y54" s="12" t="s">
        <v>278</v>
      </c>
      <c r="Z54" s="12" t="s">
        <v>279</v>
      </c>
      <c r="AA54" s="17"/>
      <c r="AB54" s="17"/>
      <c r="AC54" s="17"/>
      <c r="AD54" s="17"/>
      <c r="AE54" s="17"/>
      <c r="AF54" s="17"/>
      <c r="AG54" s="17"/>
      <c r="AH54" s="17"/>
      <c r="AI54" s="17"/>
    </row>
    <row r="55" spans="1:3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7" t="s">
        <v>128</v>
      </c>
      <c r="N55" s="28" t="s">
        <v>122</v>
      </c>
      <c r="O55" s="29">
        <v>15</v>
      </c>
      <c r="P55" s="36"/>
      <c r="Q55" s="129"/>
      <c r="R55" s="129"/>
      <c r="S55" s="129"/>
      <c r="T55" s="129"/>
      <c r="U55" s="129"/>
      <c r="V55" s="129"/>
      <c r="W55" s="17"/>
      <c r="X55" s="14" t="s">
        <v>371</v>
      </c>
      <c r="AA55" s="17"/>
      <c r="AB55" s="17"/>
      <c r="AC55" s="17"/>
      <c r="AD55" s="17"/>
      <c r="AE55" s="17"/>
      <c r="AF55" s="17"/>
      <c r="AG55" s="17"/>
      <c r="AH55" s="17"/>
      <c r="AI55" s="17"/>
    </row>
    <row r="56" spans="1:3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7" t="s">
        <v>129</v>
      </c>
      <c r="N56" s="28" t="s">
        <v>74</v>
      </c>
      <c r="O56" s="29">
        <v>23</v>
      </c>
      <c r="P56" s="36"/>
      <c r="Q56" s="129"/>
      <c r="R56" s="129"/>
      <c r="S56" s="129"/>
      <c r="T56" s="129"/>
      <c r="U56" s="129"/>
      <c r="V56" s="129"/>
      <c r="W56" s="17"/>
      <c r="X56" s="7"/>
      <c r="Y56" s="12" t="s">
        <v>265</v>
      </c>
      <c r="Z56" s="12" t="s">
        <v>268</v>
      </c>
      <c r="AA56" s="17"/>
      <c r="AB56" s="17"/>
      <c r="AC56" s="17"/>
      <c r="AD56" s="17"/>
      <c r="AE56" s="17"/>
      <c r="AF56" s="17"/>
      <c r="AG56" s="17"/>
      <c r="AH56" s="17"/>
      <c r="AI56" s="17"/>
    </row>
    <row r="57" spans="1:3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24" t="s">
        <v>349</v>
      </c>
      <c r="N57" s="25" t="s">
        <v>338</v>
      </c>
      <c r="O57" s="26"/>
      <c r="P57" s="36"/>
      <c r="Q57" s="130"/>
      <c r="R57" s="130"/>
      <c r="S57" s="130"/>
      <c r="T57" s="130"/>
      <c r="U57" s="130"/>
      <c r="V57" s="130"/>
      <c r="W57" s="17"/>
      <c r="X57" s="9" t="s">
        <v>360</v>
      </c>
      <c r="Y57" s="13" t="s">
        <v>362</v>
      </c>
      <c r="Z57" s="13" t="s">
        <v>363</v>
      </c>
      <c r="AA57" s="17"/>
      <c r="AB57" s="17"/>
      <c r="AC57" s="17"/>
      <c r="AD57" s="17"/>
      <c r="AE57" s="17"/>
      <c r="AF57" s="17"/>
      <c r="AG57" s="17"/>
      <c r="AH57" s="17"/>
      <c r="AI57" s="17"/>
    </row>
    <row r="58" spans="1:3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26"/>
      <c r="N58" s="127"/>
      <c r="O58" s="128"/>
      <c r="P58" s="36"/>
      <c r="Q58" s="130"/>
      <c r="R58" s="130"/>
      <c r="S58" s="130"/>
      <c r="T58" s="130"/>
      <c r="U58" s="130"/>
      <c r="V58" s="130"/>
      <c r="W58" s="17"/>
      <c r="X58" s="7"/>
      <c r="Y58" s="12" t="s">
        <v>281</v>
      </c>
      <c r="Z58" s="12" t="s">
        <v>282</v>
      </c>
      <c r="AA58" s="17"/>
      <c r="AB58" s="17"/>
      <c r="AC58" s="17"/>
      <c r="AD58" s="17"/>
      <c r="AE58" s="17"/>
      <c r="AF58" s="17"/>
      <c r="AG58" s="17"/>
      <c r="AH58" s="17"/>
      <c r="AI58" s="17"/>
    </row>
    <row r="59" spans="1:3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7" t="s">
        <v>130</v>
      </c>
      <c r="N59" s="28" t="s">
        <v>131</v>
      </c>
      <c r="O59" s="29">
        <v>7.2</v>
      </c>
      <c r="P59" s="36"/>
      <c r="Q59" s="129"/>
      <c r="R59" s="129"/>
      <c r="S59" s="129"/>
      <c r="T59" s="129"/>
      <c r="U59" s="129"/>
      <c r="V59" s="129"/>
      <c r="W59" s="17"/>
      <c r="X59" s="9" t="s">
        <v>360</v>
      </c>
      <c r="Y59" s="13" t="s">
        <v>281</v>
      </c>
      <c r="Z59" s="13" t="s">
        <v>408</v>
      </c>
      <c r="AA59" s="17"/>
      <c r="AB59" s="17"/>
      <c r="AC59" s="17"/>
      <c r="AD59" s="17"/>
      <c r="AE59" s="17"/>
      <c r="AF59" s="17"/>
      <c r="AG59" s="17"/>
      <c r="AH59" s="17"/>
      <c r="AI59" s="17"/>
    </row>
    <row r="60" spans="1:3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27" t="s">
        <v>132</v>
      </c>
      <c r="N60" s="28" t="s">
        <v>133</v>
      </c>
      <c r="O60" s="29">
        <v>2.8</v>
      </c>
      <c r="P60" s="36"/>
      <c r="Q60" s="129"/>
      <c r="R60" s="129"/>
      <c r="S60" s="129"/>
      <c r="T60" s="129"/>
      <c r="U60" s="129"/>
      <c r="V60" s="129"/>
      <c r="W60" s="17"/>
      <c r="X60" s="7"/>
      <c r="Y60" s="11" t="s">
        <v>33</v>
      </c>
      <c r="Z60" s="7"/>
      <c r="AA60" s="17"/>
      <c r="AB60" s="17"/>
      <c r="AC60" s="17"/>
      <c r="AD60" s="17"/>
      <c r="AE60" s="17"/>
      <c r="AF60" s="17"/>
      <c r="AG60" s="17"/>
      <c r="AH60" s="17"/>
      <c r="AI60" s="17"/>
    </row>
    <row r="61" spans="1:3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7" t="s">
        <v>134</v>
      </c>
      <c r="N61" s="28" t="s">
        <v>138</v>
      </c>
      <c r="O61" s="29">
        <v>16</v>
      </c>
      <c r="P61" s="36"/>
      <c r="Q61" s="129"/>
      <c r="R61" s="129"/>
      <c r="S61" s="129"/>
      <c r="T61" s="129"/>
      <c r="U61" s="129"/>
      <c r="V61" s="129"/>
      <c r="W61" s="17"/>
      <c r="X61" s="7"/>
      <c r="Y61" s="12" t="s">
        <v>266</v>
      </c>
      <c r="Z61" s="12" t="s">
        <v>267</v>
      </c>
      <c r="AA61" s="17"/>
      <c r="AB61" s="17"/>
      <c r="AC61" s="17"/>
      <c r="AD61" s="17"/>
      <c r="AE61" s="17"/>
      <c r="AF61" s="17"/>
      <c r="AG61" s="17"/>
      <c r="AH61" s="17"/>
      <c r="AI61" s="17"/>
    </row>
    <row r="62" spans="1:3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7" t="s">
        <v>136</v>
      </c>
      <c r="N62" s="28" t="s">
        <v>135</v>
      </c>
      <c r="O62" s="29">
        <v>54</v>
      </c>
      <c r="P62" s="36"/>
      <c r="Q62" s="129"/>
      <c r="R62" s="129"/>
      <c r="S62" s="129"/>
      <c r="T62" s="129"/>
      <c r="U62" s="129"/>
      <c r="V62" s="129"/>
      <c r="W62" s="17"/>
      <c r="X62" s="9" t="s">
        <v>360</v>
      </c>
      <c r="Y62" s="13" t="s">
        <v>527</v>
      </c>
      <c r="Z62" s="13" t="s">
        <v>386</v>
      </c>
      <c r="AA62" s="17"/>
      <c r="AB62" s="17"/>
      <c r="AC62" s="17"/>
      <c r="AD62" s="17"/>
      <c r="AE62" s="17"/>
      <c r="AF62" s="17"/>
      <c r="AG62" s="17"/>
      <c r="AH62" s="17"/>
      <c r="AI62" s="17"/>
    </row>
    <row r="63" spans="1:3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27" t="s">
        <v>137</v>
      </c>
      <c r="N63" s="28" t="s">
        <v>66</v>
      </c>
      <c r="O63" s="29">
        <v>30</v>
      </c>
      <c r="P63" s="36"/>
      <c r="Q63" s="129"/>
      <c r="R63" s="129"/>
      <c r="S63" s="129"/>
      <c r="T63" s="129"/>
      <c r="U63" s="129"/>
      <c r="V63" s="129"/>
      <c r="W63" s="17"/>
      <c r="X63" s="14" t="s">
        <v>372</v>
      </c>
      <c r="AA63" s="17"/>
      <c r="AB63" s="17"/>
      <c r="AC63" s="17"/>
      <c r="AD63" s="17"/>
      <c r="AE63" s="17"/>
      <c r="AF63" s="17"/>
      <c r="AG63" s="17"/>
      <c r="AH63" s="17"/>
      <c r="AI63" s="17"/>
    </row>
    <row r="64" spans="1:3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7" t="s">
        <v>139</v>
      </c>
      <c r="N64" s="28" t="s">
        <v>140</v>
      </c>
      <c r="O64" s="29">
        <v>26</v>
      </c>
      <c r="P64" s="36"/>
      <c r="Q64" s="129"/>
      <c r="R64" s="129"/>
      <c r="S64" s="129"/>
      <c r="T64" s="129"/>
      <c r="U64" s="129"/>
      <c r="V64" s="129"/>
      <c r="W64" s="17"/>
      <c r="X64" s="7"/>
      <c r="Y64" s="12" t="s">
        <v>273</v>
      </c>
      <c r="Z64" s="12" t="s">
        <v>528</v>
      </c>
      <c r="AA64" s="17"/>
      <c r="AB64" s="17"/>
      <c r="AC64" s="17"/>
      <c r="AD64" s="17"/>
      <c r="AE64" s="17"/>
      <c r="AF64" s="17"/>
      <c r="AG64" s="17"/>
      <c r="AH64" s="17"/>
      <c r="AI64" s="17"/>
    </row>
    <row r="65" spans="1:3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27" t="s">
        <v>141</v>
      </c>
      <c r="N65" s="28" t="s">
        <v>142</v>
      </c>
      <c r="O65" s="29">
        <v>27</v>
      </c>
      <c r="P65" s="36"/>
      <c r="Q65" s="129"/>
      <c r="R65" s="129"/>
      <c r="S65" s="129"/>
      <c r="T65" s="129"/>
      <c r="U65" s="129"/>
      <c r="V65" s="129"/>
      <c r="W65" s="17"/>
      <c r="X65" s="9" t="s">
        <v>360</v>
      </c>
      <c r="Y65" s="7"/>
      <c r="Z65" s="7"/>
      <c r="AA65" s="17"/>
      <c r="AB65" s="17"/>
      <c r="AC65" s="17"/>
      <c r="AD65" s="17"/>
      <c r="AE65" s="17"/>
      <c r="AF65" s="17"/>
      <c r="AG65" s="17"/>
      <c r="AH65" s="17"/>
      <c r="AI65" s="17"/>
    </row>
    <row r="66" spans="1:3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7" t="s">
        <v>143</v>
      </c>
      <c r="N66" s="28" t="s">
        <v>144</v>
      </c>
      <c r="O66" s="29">
        <v>11</v>
      </c>
      <c r="P66" s="36"/>
      <c r="Q66" s="129"/>
      <c r="R66" s="129"/>
      <c r="S66" s="129"/>
      <c r="T66" s="129"/>
      <c r="U66" s="129"/>
      <c r="V66" s="129"/>
      <c r="W66" s="17"/>
      <c r="X66" s="7"/>
      <c r="Y66" s="12" t="s">
        <v>274</v>
      </c>
      <c r="Z66" s="12" t="s">
        <v>276</v>
      </c>
      <c r="AA66" s="17"/>
      <c r="AB66" s="17"/>
      <c r="AC66" s="17"/>
      <c r="AD66" s="17"/>
      <c r="AE66" s="17"/>
      <c r="AF66" s="17"/>
      <c r="AG66" s="17"/>
      <c r="AH66" s="17"/>
      <c r="AI66" s="17"/>
    </row>
    <row r="67" spans="1:3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4" t="s">
        <v>350</v>
      </c>
      <c r="N67" s="25" t="s">
        <v>341</v>
      </c>
      <c r="O67" s="26"/>
      <c r="P67" s="36"/>
      <c r="Q67" s="130"/>
      <c r="R67" s="130"/>
      <c r="S67" s="130"/>
      <c r="T67" s="130"/>
      <c r="U67" s="130"/>
      <c r="V67" s="130"/>
      <c r="W67" s="17"/>
      <c r="X67" s="9" t="s">
        <v>360</v>
      </c>
      <c r="Y67" s="13" t="s">
        <v>275</v>
      </c>
      <c r="Z67" s="13" t="s">
        <v>283</v>
      </c>
      <c r="AA67" s="17"/>
      <c r="AB67" s="17"/>
      <c r="AC67" s="17"/>
      <c r="AD67" s="17"/>
      <c r="AE67" s="17"/>
      <c r="AF67" s="17"/>
      <c r="AG67" s="17"/>
      <c r="AH67" s="17"/>
      <c r="AI67" s="17"/>
    </row>
    <row r="68" spans="1:3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26"/>
      <c r="N68" s="127"/>
      <c r="O68" s="128"/>
      <c r="P68" s="36"/>
      <c r="Q68" s="130"/>
      <c r="R68" s="130"/>
      <c r="S68" s="130"/>
      <c r="T68" s="130"/>
      <c r="U68" s="130"/>
      <c r="V68" s="130"/>
      <c r="W68" s="17"/>
      <c r="X68" s="7"/>
      <c r="Y68" s="12" t="s">
        <v>266</v>
      </c>
      <c r="Z68" s="12" t="s">
        <v>267</v>
      </c>
      <c r="AA68" s="17"/>
      <c r="AB68" s="17"/>
      <c r="AC68" s="17"/>
      <c r="AD68" s="17"/>
      <c r="AE68" s="17"/>
      <c r="AF68" s="17"/>
      <c r="AG68" s="17"/>
      <c r="AH68" s="17"/>
      <c r="AI68" s="17"/>
    </row>
    <row r="69" spans="1:3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7" t="s">
        <v>145</v>
      </c>
      <c r="N69" s="28" t="s">
        <v>131</v>
      </c>
      <c r="O69" s="29">
        <v>8</v>
      </c>
      <c r="P69" s="36"/>
      <c r="Q69" s="129"/>
      <c r="R69" s="129"/>
      <c r="S69" s="129"/>
      <c r="T69" s="129"/>
      <c r="U69" s="129"/>
      <c r="V69" s="129"/>
      <c r="W69" s="17"/>
      <c r="X69" s="9" t="s">
        <v>360</v>
      </c>
      <c r="Y69" s="13" t="s">
        <v>527</v>
      </c>
      <c r="Z69" s="13" t="s">
        <v>386</v>
      </c>
      <c r="AA69" s="17"/>
      <c r="AB69" s="17"/>
      <c r="AC69" s="17"/>
      <c r="AD69" s="17"/>
      <c r="AE69" s="17"/>
      <c r="AF69" s="17"/>
      <c r="AG69" s="17"/>
      <c r="AH69" s="17"/>
      <c r="AI69" s="17"/>
    </row>
    <row r="70" spans="1:3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7" t="s">
        <v>146</v>
      </c>
      <c r="N70" s="28" t="s">
        <v>133</v>
      </c>
      <c r="O70" s="29">
        <v>2.8</v>
      </c>
      <c r="P70" s="36"/>
      <c r="Q70" s="129"/>
      <c r="R70" s="129"/>
      <c r="S70" s="129"/>
      <c r="T70" s="129"/>
      <c r="U70" s="129"/>
      <c r="V70" s="129"/>
      <c r="W70" s="17"/>
      <c r="X70" s="14" t="s">
        <v>373</v>
      </c>
      <c r="AA70" s="17"/>
      <c r="AB70" s="17"/>
      <c r="AC70" s="17"/>
      <c r="AD70" s="17"/>
      <c r="AE70" s="17"/>
      <c r="AF70" s="17"/>
      <c r="AG70" s="17"/>
      <c r="AH70" s="17"/>
      <c r="AI70" s="17"/>
    </row>
    <row r="71" spans="1:3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7" t="s">
        <v>147</v>
      </c>
      <c r="N71" s="28" t="s">
        <v>138</v>
      </c>
      <c r="O71" s="29">
        <v>18</v>
      </c>
      <c r="P71" s="36"/>
      <c r="Q71" s="129"/>
      <c r="R71" s="129"/>
      <c r="S71" s="129"/>
      <c r="T71" s="129"/>
      <c r="U71" s="129"/>
      <c r="V71" s="129"/>
      <c r="W71" s="17"/>
      <c r="X71" s="10" t="s">
        <v>30</v>
      </c>
      <c r="Y71" s="12" t="s">
        <v>269</v>
      </c>
      <c r="Z71" s="12" t="s">
        <v>271</v>
      </c>
      <c r="AA71" s="17"/>
      <c r="AB71" s="17"/>
      <c r="AC71" s="17"/>
      <c r="AD71" s="17"/>
      <c r="AE71" s="17"/>
      <c r="AF71" s="17"/>
      <c r="AG71" s="17"/>
      <c r="AH71" s="17"/>
      <c r="AI71" s="17"/>
    </row>
    <row r="72" spans="1:3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7" t="s">
        <v>148</v>
      </c>
      <c r="N72" s="28" t="s">
        <v>135</v>
      </c>
      <c r="O72" s="29">
        <v>52</v>
      </c>
      <c r="P72" s="36"/>
      <c r="Q72" s="129"/>
      <c r="R72" s="129"/>
      <c r="S72" s="129"/>
      <c r="T72" s="129"/>
      <c r="U72" s="129"/>
      <c r="V72" s="129"/>
      <c r="W72" s="17"/>
      <c r="X72" s="9" t="s">
        <v>360</v>
      </c>
      <c r="Y72" s="13" t="s">
        <v>263</v>
      </c>
      <c r="Z72" s="13" t="s">
        <v>264</v>
      </c>
      <c r="AA72" s="17"/>
      <c r="AB72" s="17"/>
      <c r="AC72" s="17"/>
      <c r="AD72" s="17"/>
      <c r="AE72" s="17"/>
      <c r="AF72" s="17"/>
      <c r="AG72" s="17"/>
      <c r="AH72" s="17"/>
      <c r="AI72" s="17"/>
    </row>
    <row r="73" spans="1:3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7" t="s">
        <v>149</v>
      </c>
      <c r="N73" s="28" t="s">
        <v>66</v>
      </c>
      <c r="O73" s="29">
        <v>25</v>
      </c>
      <c r="P73" s="36"/>
      <c r="Q73" s="129"/>
      <c r="R73" s="129"/>
      <c r="S73" s="129"/>
      <c r="T73" s="129"/>
      <c r="U73" s="129"/>
      <c r="V73" s="129"/>
      <c r="W73" s="17"/>
      <c r="X73" s="10" t="s">
        <v>259</v>
      </c>
      <c r="Y73" s="12" t="s">
        <v>270</v>
      </c>
      <c r="Z73" s="12" t="s">
        <v>272</v>
      </c>
      <c r="AA73" s="17"/>
      <c r="AB73" s="17"/>
      <c r="AC73" s="17"/>
      <c r="AD73" s="17"/>
      <c r="AE73" s="17"/>
      <c r="AF73" s="17"/>
      <c r="AG73" s="17"/>
      <c r="AH73" s="17"/>
      <c r="AI73" s="17"/>
    </row>
    <row r="74" spans="1:3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7" t="s">
        <v>150</v>
      </c>
      <c r="N74" s="28" t="s">
        <v>140</v>
      </c>
      <c r="O74" s="29">
        <v>21</v>
      </c>
      <c r="P74" s="36"/>
      <c r="Q74" s="129"/>
      <c r="R74" s="129"/>
      <c r="S74" s="129"/>
      <c r="T74" s="129"/>
      <c r="U74" s="129"/>
      <c r="V74" s="129"/>
      <c r="W74" s="17"/>
      <c r="X74" s="9" t="s">
        <v>360</v>
      </c>
      <c r="Y74" s="13" t="s">
        <v>364</v>
      </c>
      <c r="Z74" s="13" t="s">
        <v>365</v>
      </c>
      <c r="AA74" s="17"/>
      <c r="AB74" s="17"/>
      <c r="AC74" s="17"/>
      <c r="AD74" s="17"/>
      <c r="AE74" s="17"/>
      <c r="AF74" s="17"/>
      <c r="AG74" s="17"/>
      <c r="AH74" s="17"/>
      <c r="AI74" s="17"/>
    </row>
    <row r="75" spans="1:3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7" t="s">
        <v>151</v>
      </c>
      <c r="N75" s="28" t="s">
        <v>142</v>
      </c>
      <c r="O75" s="29">
        <v>28</v>
      </c>
      <c r="P75" s="36"/>
      <c r="Q75" s="129"/>
      <c r="R75" s="129"/>
      <c r="S75" s="129"/>
      <c r="T75" s="129"/>
      <c r="U75" s="129"/>
      <c r="V75" s="129"/>
      <c r="W75" s="17"/>
      <c r="X75" s="10" t="s">
        <v>5</v>
      </c>
      <c r="Y75" s="12" t="s">
        <v>275</v>
      </c>
      <c r="Z75" s="12" t="s">
        <v>283</v>
      </c>
      <c r="AA75" s="17"/>
      <c r="AB75" s="17"/>
      <c r="AC75" s="17"/>
      <c r="AD75" s="17"/>
      <c r="AE75" s="17"/>
      <c r="AF75" s="17"/>
      <c r="AG75" s="17"/>
      <c r="AH75" s="17"/>
      <c r="AI75" s="17"/>
    </row>
    <row r="76" spans="1:3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7" t="s">
        <v>152</v>
      </c>
      <c r="N76" s="28" t="s">
        <v>144</v>
      </c>
      <c r="O76" s="29">
        <v>15</v>
      </c>
      <c r="P76" s="36"/>
      <c r="Q76" s="129"/>
      <c r="R76" s="129"/>
      <c r="S76" s="129"/>
      <c r="T76" s="129"/>
      <c r="U76" s="129"/>
      <c r="V76" s="129"/>
      <c r="W76" s="17"/>
      <c r="X76" s="7"/>
      <c r="Y76" s="12" t="s">
        <v>274</v>
      </c>
      <c r="Z76" s="12" t="s">
        <v>276</v>
      </c>
      <c r="AA76" s="17"/>
      <c r="AB76" s="17"/>
      <c r="AC76" s="17"/>
      <c r="AD76" s="17"/>
      <c r="AE76" s="17"/>
      <c r="AF76" s="17"/>
      <c r="AG76" s="17"/>
      <c r="AH76" s="17"/>
      <c r="AI76" s="17"/>
    </row>
    <row r="77" spans="1:3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4" t="s">
        <v>351</v>
      </c>
      <c r="N77" s="25" t="s">
        <v>343</v>
      </c>
      <c r="O77" s="26"/>
      <c r="P77" s="36"/>
      <c r="Q77" s="130"/>
      <c r="R77" s="130"/>
      <c r="S77" s="130"/>
      <c r="T77" s="130"/>
      <c r="U77" s="130"/>
      <c r="V77" s="130"/>
      <c r="W77" s="17"/>
      <c r="X77" s="9" t="s">
        <v>360</v>
      </c>
      <c r="Y77" s="7"/>
      <c r="Z77" s="7"/>
      <c r="AA77" s="17"/>
      <c r="AB77" s="17"/>
      <c r="AC77" s="17"/>
      <c r="AD77" s="17"/>
      <c r="AE77" s="17"/>
      <c r="AF77" s="17"/>
      <c r="AG77" s="17"/>
      <c r="AH77" s="17"/>
      <c r="AI77" s="17"/>
    </row>
    <row r="78" spans="1:3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26"/>
      <c r="N78" s="127"/>
      <c r="O78" s="128"/>
      <c r="P78" s="36"/>
      <c r="Q78" s="130"/>
      <c r="R78" s="130"/>
      <c r="S78" s="130"/>
      <c r="T78" s="130"/>
      <c r="U78" s="130"/>
      <c r="V78" s="130"/>
      <c r="W78" s="17"/>
      <c r="X78" s="7"/>
      <c r="Y78" s="11" t="s">
        <v>33</v>
      </c>
      <c r="Z78" s="7"/>
      <c r="AA78" s="17"/>
      <c r="AB78" s="17"/>
      <c r="AC78" s="17"/>
      <c r="AD78" s="17"/>
      <c r="AE78" s="17"/>
      <c r="AF78" s="17"/>
      <c r="AG78" s="17"/>
      <c r="AH78" s="17"/>
      <c r="AI78" s="17"/>
    </row>
    <row r="79" spans="1:3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7" t="s">
        <v>153</v>
      </c>
      <c r="N79" s="28" t="s">
        <v>131</v>
      </c>
      <c r="O79" s="29">
        <v>8.5</v>
      </c>
      <c r="P79" s="36"/>
      <c r="Q79" s="129"/>
      <c r="R79" s="129"/>
      <c r="S79" s="129"/>
      <c r="T79" s="129"/>
      <c r="U79" s="129"/>
      <c r="V79" s="129"/>
      <c r="W79" s="17"/>
      <c r="X79" s="7"/>
      <c r="Y79" s="12" t="s">
        <v>266</v>
      </c>
      <c r="Z79" s="12" t="s">
        <v>267</v>
      </c>
      <c r="AA79" s="17"/>
      <c r="AB79" s="17"/>
      <c r="AC79" s="17"/>
      <c r="AD79" s="17"/>
      <c r="AE79" s="17"/>
      <c r="AF79" s="17"/>
      <c r="AG79" s="17"/>
      <c r="AH79" s="17"/>
      <c r="AI79" s="17"/>
    </row>
    <row r="80" spans="1:3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7" t="s">
        <v>154</v>
      </c>
      <c r="N80" s="28" t="s">
        <v>133</v>
      </c>
      <c r="O80" s="29">
        <v>3</v>
      </c>
      <c r="P80" s="36"/>
      <c r="Q80" s="129"/>
      <c r="R80" s="129"/>
      <c r="S80" s="129"/>
      <c r="T80" s="129"/>
      <c r="U80" s="129"/>
      <c r="V80" s="129"/>
      <c r="W80" s="17"/>
      <c r="X80" s="9" t="s">
        <v>360</v>
      </c>
      <c r="Y80" s="13" t="s">
        <v>527</v>
      </c>
      <c r="Z80" s="13" t="s">
        <v>386</v>
      </c>
      <c r="AA80" s="17"/>
      <c r="AB80" s="17"/>
      <c r="AC80" s="17"/>
      <c r="AD80" s="17"/>
      <c r="AE80" s="17"/>
      <c r="AF80" s="17"/>
      <c r="AG80" s="17"/>
      <c r="AH80" s="17"/>
      <c r="AI80" s="17"/>
    </row>
    <row r="81" spans="1:3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27" t="s">
        <v>155</v>
      </c>
      <c r="N81" s="28" t="s">
        <v>138</v>
      </c>
      <c r="O81" s="29">
        <v>17</v>
      </c>
      <c r="P81" s="36"/>
      <c r="Q81" s="129"/>
      <c r="R81" s="129"/>
      <c r="S81" s="129"/>
      <c r="T81" s="129"/>
      <c r="U81" s="129"/>
      <c r="V81" s="129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82" spans="1:3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27" t="s">
        <v>156</v>
      </c>
      <c r="N82" s="28" t="s">
        <v>135</v>
      </c>
      <c r="O82" s="29">
        <v>66</v>
      </c>
      <c r="P82" s="36"/>
      <c r="Q82" s="129"/>
      <c r="R82" s="129"/>
      <c r="S82" s="129"/>
      <c r="T82" s="129"/>
      <c r="U82" s="129"/>
      <c r="V82" s="129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 spans="1:3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27" t="s">
        <v>157</v>
      </c>
      <c r="N83" s="28" t="s">
        <v>66</v>
      </c>
      <c r="O83" s="29">
        <v>30</v>
      </c>
      <c r="P83" s="36"/>
      <c r="Q83" s="129"/>
      <c r="R83" s="129"/>
      <c r="S83" s="129"/>
      <c r="T83" s="129"/>
      <c r="U83" s="129"/>
      <c r="V83" s="129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</row>
    <row r="84" spans="1:3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27" t="s">
        <v>158</v>
      </c>
      <c r="N84" s="28" t="s">
        <v>140</v>
      </c>
      <c r="O84" s="29">
        <v>27</v>
      </c>
      <c r="P84" s="36"/>
      <c r="Q84" s="129"/>
      <c r="R84" s="129"/>
      <c r="S84" s="129"/>
      <c r="T84" s="129"/>
      <c r="U84" s="129"/>
      <c r="V84" s="129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spans="1:3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27" t="s">
        <v>159</v>
      </c>
      <c r="N85" s="28" t="s">
        <v>142</v>
      </c>
      <c r="O85" s="29">
        <v>30</v>
      </c>
      <c r="P85" s="36"/>
      <c r="Q85" s="129"/>
      <c r="R85" s="129"/>
      <c r="S85" s="129"/>
      <c r="T85" s="129"/>
      <c r="U85" s="129"/>
      <c r="V85" s="129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spans="1:3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27" t="s">
        <v>160</v>
      </c>
      <c r="N86" s="28" t="s">
        <v>144</v>
      </c>
      <c r="O86" s="29">
        <v>18</v>
      </c>
      <c r="P86" s="36"/>
      <c r="Q86" s="129"/>
      <c r="R86" s="129"/>
      <c r="S86" s="129"/>
      <c r="T86" s="129"/>
      <c r="U86" s="129"/>
      <c r="V86" s="129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 spans="1:3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24" t="s">
        <v>352</v>
      </c>
      <c r="N87" s="25" t="s">
        <v>344</v>
      </c>
      <c r="O87" s="26"/>
      <c r="P87" s="36"/>
      <c r="Q87" s="130"/>
      <c r="R87" s="130"/>
      <c r="S87" s="130"/>
      <c r="T87" s="130"/>
      <c r="U87" s="130"/>
      <c r="V87" s="130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spans="1:3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26"/>
      <c r="N88" s="127"/>
      <c r="O88" s="128"/>
      <c r="P88" s="36"/>
      <c r="Q88" s="130"/>
      <c r="R88" s="130"/>
      <c r="S88" s="130"/>
      <c r="T88" s="130"/>
      <c r="U88" s="130"/>
      <c r="V88" s="130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spans="1:3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27" t="s">
        <v>161</v>
      </c>
      <c r="N89" s="28" t="s">
        <v>162</v>
      </c>
      <c r="O89" s="29">
        <v>7.4</v>
      </c>
      <c r="P89" s="36"/>
      <c r="Q89" s="129"/>
      <c r="R89" s="129"/>
      <c r="S89" s="129"/>
      <c r="T89" s="129"/>
      <c r="U89" s="129"/>
      <c r="V89" s="129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 spans="1:3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27" t="s">
        <v>163</v>
      </c>
      <c r="N90" s="28" t="s">
        <v>164</v>
      </c>
      <c r="O90" s="29">
        <v>2.8</v>
      </c>
      <c r="P90" s="36"/>
      <c r="Q90" s="129"/>
      <c r="R90" s="129"/>
      <c r="S90" s="129"/>
      <c r="T90" s="129"/>
      <c r="U90" s="129"/>
      <c r="V90" s="129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 spans="1:3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27" t="s">
        <v>165</v>
      </c>
      <c r="N91" s="28" t="s">
        <v>166</v>
      </c>
      <c r="O91" s="29">
        <v>20</v>
      </c>
      <c r="P91" s="36"/>
      <c r="Q91" s="129"/>
      <c r="R91" s="129"/>
      <c r="S91" s="129"/>
      <c r="T91" s="129"/>
      <c r="U91" s="129"/>
      <c r="V91" s="129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2" spans="1:3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27" t="s">
        <v>167</v>
      </c>
      <c r="N92" s="28" t="s">
        <v>168</v>
      </c>
      <c r="O92" s="29">
        <v>70</v>
      </c>
      <c r="P92" s="36"/>
      <c r="Q92" s="129"/>
      <c r="R92" s="129"/>
      <c r="S92" s="129"/>
      <c r="T92" s="129"/>
      <c r="U92" s="129"/>
      <c r="V92" s="129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</row>
    <row r="93" spans="1:3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27" t="s">
        <v>169</v>
      </c>
      <c r="N93" s="28" t="s">
        <v>66</v>
      </c>
      <c r="O93" s="29">
        <v>24</v>
      </c>
      <c r="P93" s="36"/>
      <c r="Q93" s="129"/>
      <c r="R93" s="129"/>
      <c r="S93" s="129"/>
      <c r="T93" s="129"/>
      <c r="U93" s="129"/>
      <c r="V93" s="129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 spans="1:3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27" t="s">
        <v>170</v>
      </c>
      <c r="N94" s="28" t="s">
        <v>171</v>
      </c>
      <c r="O94" s="29">
        <v>42</v>
      </c>
      <c r="P94" s="36"/>
      <c r="Q94" s="129"/>
      <c r="R94" s="129"/>
      <c r="S94" s="129"/>
      <c r="T94" s="129"/>
      <c r="U94" s="129"/>
      <c r="V94" s="129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</row>
    <row r="95" spans="1:3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27" t="s">
        <v>172</v>
      </c>
      <c r="N95" s="28" t="s">
        <v>173</v>
      </c>
      <c r="O95" s="29">
        <v>41</v>
      </c>
      <c r="P95" s="36"/>
      <c r="Q95" s="129"/>
      <c r="R95" s="129"/>
      <c r="S95" s="129"/>
      <c r="T95" s="129"/>
      <c r="U95" s="129"/>
      <c r="V95" s="129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</row>
    <row r="96" spans="1:3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27" t="s">
        <v>174</v>
      </c>
      <c r="N96" s="28" t="s">
        <v>175</v>
      </c>
      <c r="O96" s="29">
        <v>27</v>
      </c>
      <c r="P96" s="36"/>
      <c r="Q96" s="129"/>
      <c r="R96" s="129"/>
      <c r="S96" s="129"/>
      <c r="T96" s="129"/>
      <c r="U96" s="129"/>
      <c r="V96" s="129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</row>
    <row r="97" spans="1:3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24" t="s">
        <v>353</v>
      </c>
      <c r="N97" s="25" t="s">
        <v>345</v>
      </c>
      <c r="O97" s="26"/>
      <c r="P97" s="36"/>
      <c r="Q97" s="130"/>
      <c r="R97" s="130"/>
      <c r="S97" s="130"/>
      <c r="T97" s="130"/>
      <c r="U97" s="130"/>
      <c r="V97" s="130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</row>
    <row r="98" spans="1:3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26"/>
      <c r="N98" s="127"/>
      <c r="O98" s="128"/>
      <c r="P98" s="36"/>
      <c r="Q98" s="130"/>
      <c r="R98" s="130"/>
      <c r="S98" s="130"/>
      <c r="T98" s="130"/>
      <c r="U98" s="130"/>
      <c r="V98" s="130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 spans="1:3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27" t="s">
        <v>176</v>
      </c>
      <c r="N99" s="28" t="s">
        <v>162</v>
      </c>
      <c r="O99" s="29">
        <v>7.4</v>
      </c>
      <c r="P99" s="36"/>
      <c r="Q99" s="129"/>
      <c r="R99" s="129"/>
      <c r="S99" s="129"/>
      <c r="T99" s="129"/>
      <c r="U99" s="129"/>
      <c r="V99" s="129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</row>
    <row r="100" spans="1:3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27" t="s">
        <v>177</v>
      </c>
      <c r="N100" s="28" t="s">
        <v>164</v>
      </c>
      <c r="O100" s="29">
        <v>2.7</v>
      </c>
      <c r="P100" s="36"/>
      <c r="Q100" s="129"/>
      <c r="R100" s="129"/>
      <c r="S100" s="129"/>
      <c r="T100" s="129"/>
      <c r="U100" s="129"/>
      <c r="V100" s="129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</row>
    <row r="101" spans="1:3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27" t="s">
        <v>178</v>
      </c>
      <c r="N101" s="28" t="s">
        <v>166</v>
      </c>
      <c r="O101" s="29">
        <v>20</v>
      </c>
      <c r="P101" s="36"/>
      <c r="Q101" s="129"/>
      <c r="R101" s="129"/>
      <c r="S101" s="129"/>
      <c r="T101" s="129"/>
      <c r="U101" s="129"/>
      <c r="V101" s="129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 spans="1:3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27" t="s">
        <v>179</v>
      </c>
      <c r="N102" s="28" t="s">
        <v>168</v>
      </c>
      <c r="O102" s="29">
        <v>83</v>
      </c>
      <c r="P102" s="36"/>
      <c r="Q102" s="129"/>
      <c r="R102" s="129"/>
      <c r="S102" s="129"/>
      <c r="T102" s="129"/>
      <c r="U102" s="129"/>
      <c r="V102" s="129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spans="1:3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27" t="s">
        <v>180</v>
      </c>
      <c r="N103" s="28" t="s">
        <v>66</v>
      </c>
      <c r="O103" s="29">
        <v>24</v>
      </c>
      <c r="P103" s="36"/>
      <c r="Q103" s="129"/>
      <c r="R103" s="129"/>
      <c r="S103" s="129"/>
      <c r="T103" s="129"/>
      <c r="U103" s="129"/>
      <c r="V103" s="129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 spans="1:3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27" t="s">
        <v>181</v>
      </c>
      <c r="N104" s="28" t="s">
        <v>171</v>
      </c>
      <c r="O104" s="29">
        <v>40</v>
      </c>
      <c r="P104" s="36"/>
      <c r="Q104" s="129"/>
      <c r="R104" s="129"/>
      <c r="S104" s="129"/>
      <c r="T104" s="129"/>
      <c r="U104" s="129"/>
      <c r="V104" s="129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 spans="1:3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27" t="s">
        <v>182</v>
      </c>
      <c r="N105" s="28" t="s">
        <v>173</v>
      </c>
      <c r="O105" s="29">
        <v>37</v>
      </c>
      <c r="P105" s="36"/>
      <c r="Q105" s="129"/>
      <c r="R105" s="129"/>
      <c r="S105" s="129"/>
      <c r="T105" s="129"/>
      <c r="U105" s="129"/>
      <c r="V105" s="129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spans="1:3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27" t="s">
        <v>183</v>
      </c>
      <c r="N106" s="28" t="s">
        <v>175</v>
      </c>
      <c r="O106" s="29">
        <v>23</v>
      </c>
      <c r="P106" s="36"/>
      <c r="Q106" s="129"/>
      <c r="R106" s="129"/>
      <c r="S106" s="129"/>
      <c r="T106" s="129"/>
      <c r="U106" s="129"/>
      <c r="V106" s="129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</row>
    <row r="107" spans="1:3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24" t="s">
        <v>354</v>
      </c>
      <c r="N107" s="25" t="s">
        <v>346</v>
      </c>
      <c r="O107" s="26"/>
      <c r="P107" s="36"/>
      <c r="Q107" s="130"/>
      <c r="R107" s="130"/>
      <c r="S107" s="130"/>
      <c r="T107" s="130"/>
      <c r="U107" s="130"/>
      <c r="V107" s="130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spans="1:3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26"/>
      <c r="N108" s="127"/>
      <c r="O108" s="128"/>
      <c r="P108" s="36"/>
      <c r="Q108" s="130"/>
      <c r="R108" s="130"/>
      <c r="S108" s="130"/>
      <c r="T108" s="130"/>
      <c r="U108" s="130"/>
      <c r="V108" s="130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 spans="1:3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27" t="s">
        <v>184</v>
      </c>
      <c r="N109" s="28" t="s">
        <v>185</v>
      </c>
      <c r="O109" s="29">
        <v>6.4</v>
      </c>
      <c r="P109" s="36"/>
      <c r="Q109" s="129"/>
      <c r="R109" s="129"/>
      <c r="S109" s="129"/>
      <c r="T109" s="129"/>
      <c r="U109" s="129"/>
      <c r="V109" s="129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27" t="s">
        <v>186</v>
      </c>
      <c r="N110" s="28" t="s">
        <v>187</v>
      </c>
      <c r="O110" s="29">
        <v>2.6</v>
      </c>
      <c r="P110" s="36"/>
      <c r="Q110" s="129"/>
      <c r="R110" s="129"/>
      <c r="S110" s="129"/>
      <c r="T110" s="129"/>
      <c r="U110" s="129"/>
      <c r="V110" s="129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spans="1:3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27" t="s">
        <v>188</v>
      </c>
      <c r="N111" s="28" t="s">
        <v>189</v>
      </c>
      <c r="O111" s="29">
        <v>16</v>
      </c>
      <c r="P111" s="36"/>
      <c r="Q111" s="129"/>
      <c r="R111" s="129"/>
      <c r="S111" s="129"/>
      <c r="T111" s="129"/>
      <c r="U111" s="129"/>
      <c r="V111" s="129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spans="1:3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27" t="s">
        <v>190</v>
      </c>
      <c r="N112" s="28" t="s">
        <v>191</v>
      </c>
      <c r="O112" s="29">
        <v>43</v>
      </c>
      <c r="P112" s="36"/>
      <c r="Q112" s="129"/>
      <c r="R112" s="129"/>
      <c r="S112" s="129"/>
      <c r="T112" s="129"/>
      <c r="U112" s="129"/>
      <c r="V112" s="129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spans="1:3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27" t="s">
        <v>192</v>
      </c>
      <c r="N113" s="28" t="s">
        <v>66</v>
      </c>
      <c r="O113" s="29">
        <v>18</v>
      </c>
      <c r="P113" s="36"/>
      <c r="Q113" s="129"/>
      <c r="R113" s="129"/>
      <c r="S113" s="129"/>
      <c r="T113" s="129"/>
      <c r="U113" s="129"/>
      <c r="V113" s="129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spans="1:3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27" t="s">
        <v>193</v>
      </c>
      <c r="N114" s="28" t="s">
        <v>194</v>
      </c>
      <c r="O114" s="29">
        <v>22</v>
      </c>
      <c r="P114" s="36"/>
      <c r="Q114" s="129"/>
      <c r="R114" s="129"/>
      <c r="S114" s="129"/>
      <c r="T114" s="129"/>
      <c r="U114" s="129"/>
      <c r="V114" s="129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spans="1:3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27" t="s">
        <v>195</v>
      </c>
      <c r="N115" s="28" t="s">
        <v>196</v>
      </c>
      <c r="O115" s="29">
        <v>20</v>
      </c>
      <c r="P115" s="36"/>
      <c r="Q115" s="129"/>
      <c r="R115" s="129"/>
      <c r="S115" s="129"/>
      <c r="T115" s="129"/>
      <c r="U115" s="129"/>
      <c r="V115" s="129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 spans="1:3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27" t="s">
        <v>197</v>
      </c>
      <c r="N116" s="28" t="s">
        <v>198</v>
      </c>
      <c r="O116" s="29">
        <v>17</v>
      </c>
      <c r="P116" s="36"/>
      <c r="Q116" s="129"/>
      <c r="R116" s="129"/>
      <c r="S116" s="129"/>
      <c r="T116" s="129"/>
      <c r="U116" s="129"/>
      <c r="V116" s="129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spans="1:3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24" t="s">
        <v>355</v>
      </c>
      <c r="N117" s="25" t="s">
        <v>347</v>
      </c>
      <c r="O117" s="26"/>
      <c r="P117" s="36"/>
      <c r="Q117" s="130"/>
      <c r="R117" s="130"/>
      <c r="S117" s="130"/>
      <c r="T117" s="130"/>
      <c r="U117" s="130"/>
      <c r="V117" s="130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spans="1:3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26"/>
      <c r="N118" s="127"/>
      <c r="O118" s="128"/>
      <c r="P118" s="36"/>
      <c r="Q118" s="130"/>
      <c r="R118" s="130"/>
      <c r="S118" s="130"/>
      <c r="T118" s="130"/>
      <c r="U118" s="130"/>
      <c r="V118" s="130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spans="1:3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27" t="s">
        <v>199</v>
      </c>
      <c r="N119" s="28" t="s">
        <v>200</v>
      </c>
      <c r="O119" s="29">
        <v>5.8</v>
      </c>
      <c r="P119" s="36"/>
      <c r="Q119" s="129"/>
      <c r="R119" s="129"/>
      <c r="S119" s="129"/>
      <c r="T119" s="129"/>
      <c r="U119" s="129"/>
      <c r="V119" s="129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27" t="s">
        <v>204</v>
      </c>
      <c r="N120" s="28" t="s">
        <v>201</v>
      </c>
      <c r="O120" s="29">
        <v>2.6</v>
      </c>
      <c r="P120" s="36"/>
      <c r="Q120" s="129"/>
      <c r="R120" s="129"/>
      <c r="S120" s="129"/>
      <c r="T120" s="129"/>
      <c r="U120" s="129"/>
      <c r="V120" s="129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spans="1:3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27" t="s">
        <v>205</v>
      </c>
      <c r="N121" s="28" t="s">
        <v>189</v>
      </c>
      <c r="O121" s="29">
        <v>19</v>
      </c>
      <c r="P121" s="36"/>
      <c r="Q121" s="129"/>
      <c r="R121" s="129"/>
      <c r="S121" s="129"/>
      <c r="T121" s="129"/>
      <c r="U121" s="129"/>
      <c r="V121" s="129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 spans="1:3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27" t="s">
        <v>206</v>
      </c>
      <c r="N122" s="28" t="s">
        <v>191</v>
      </c>
      <c r="O122" s="29">
        <v>62</v>
      </c>
      <c r="P122" s="36"/>
      <c r="Q122" s="129"/>
      <c r="R122" s="129"/>
      <c r="S122" s="129"/>
      <c r="T122" s="129"/>
      <c r="U122" s="129"/>
      <c r="V122" s="129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spans="1:3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27" t="s">
        <v>207</v>
      </c>
      <c r="N123" s="28" t="s">
        <v>210</v>
      </c>
      <c r="O123" s="29">
        <v>28</v>
      </c>
      <c r="P123" s="36"/>
      <c r="Q123" s="129"/>
      <c r="R123" s="129"/>
      <c r="S123" s="129"/>
      <c r="T123" s="129"/>
      <c r="U123" s="129"/>
      <c r="V123" s="129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spans="1:3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27" t="s">
        <v>211</v>
      </c>
      <c r="N124" s="28" t="s">
        <v>66</v>
      </c>
      <c r="O124" s="29">
        <v>27</v>
      </c>
      <c r="P124" s="36"/>
      <c r="Q124" s="129"/>
      <c r="R124" s="129"/>
      <c r="S124" s="129"/>
      <c r="T124" s="129"/>
      <c r="U124" s="129"/>
      <c r="V124" s="129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spans="1:3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27" t="s">
        <v>208</v>
      </c>
      <c r="N125" s="28" t="s">
        <v>202</v>
      </c>
      <c r="O125" s="29">
        <v>46</v>
      </c>
      <c r="P125" s="36"/>
      <c r="Q125" s="129"/>
      <c r="R125" s="129"/>
      <c r="S125" s="129"/>
      <c r="T125" s="129"/>
      <c r="U125" s="129"/>
      <c r="V125" s="129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 spans="1:3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27" t="s">
        <v>209</v>
      </c>
      <c r="N126" s="28" t="s">
        <v>203</v>
      </c>
      <c r="O126" s="29">
        <v>39</v>
      </c>
      <c r="P126" s="36"/>
      <c r="Q126" s="129"/>
      <c r="R126" s="129"/>
      <c r="S126" s="129"/>
      <c r="T126" s="129"/>
      <c r="U126" s="129"/>
      <c r="V126" s="129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spans="1:3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27" t="s">
        <v>212</v>
      </c>
      <c r="N127" s="28" t="s">
        <v>198</v>
      </c>
      <c r="O127" s="29">
        <v>27</v>
      </c>
      <c r="P127" s="36"/>
      <c r="Q127" s="129"/>
      <c r="R127" s="129"/>
      <c r="S127" s="129"/>
      <c r="T127" s="129"/>
      <c r="U127" s="129"/>
      <c r="V127" s="129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 spans="1:3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24" t="s">
        <v>356</v>
      </c>
      <c r="N128" s="25" t="s">
        <v>357</v>
      </c>
      <c r="O128" s="26"/>
      <c r="P128" s="36"/>
      <c r="Q128" s="130"/>
      <c r="R128" s="130"/>
      <c r="S128" s="130"/>
      <c r="T128" s="130"/>
      <c r="U128" s="130"/>
      <c r="V128" s="130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 spans="1:3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26"/>
      <c r="N129" s="127"/>
      <c r="O129" s="128"/>
      <c r="P129" s="36"/>
      <c r="Q129" s="130"/>
      <c r="R129" s="130"/>
      <c r="S129" s="130"/>
      <c r="T129" s="130"/>
      <c r="U129" s="130"/>
      <c r="V129" s="130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 spans="1:3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7" t="s">
        <v>213</v>
      </c>
      <c r="N130" s="28" t="s">
        <v>66</v>
      </c>
      <c r="O130" s="29">
        <v>15</v>
      </c>
      <c r="P130" s="36"/>
      <c r="Q130" s="129"/>
      <c r="R130" s="129"/>
      <c r="S130" s="129"/>
      <c r="T130" s="129"/>
      <c r="U130" s="129"/>
      <c r="V130" s="129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 spans="1:3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27" t="s">
        <v>214</v>
      </c>
      <c r="N131" s="28" t="s">
        <v>216</v>
      </c>
      <c r="O131" s="29">
        <v>22</v>
      </c>
      <c r="P131" s="36"/>
      <c r="Q131" s="129"/>
      <c r="R131" s="129"/>
      <c r="S131" s="129"/>
      <c r="T131" s="129"/>
      <c r="U131" s="129"/>
      <c r="V131" s="129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</row>
    <row r="132" spans="1:3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27" t="s">
        <v>215</v>
      </c>
      <c r="N132" s="28" t="s">
        <v>217</v>
      </c>
      <c r="O132" s="29">
        <v>17</v>
      </c>
      <c r="P132" s="36"/>
      <c r="Q132" s="129"/>
      <c r="R132" s="129"/>
      <c r="S132" s="129"/>
      <c r="T132" s="129"/>
      <c r="U132" s="129"/>
      <c r="V132" s="129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</row>
    <row r="133" spans="1:3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24" t="s">
        <v>358</v>
      </c>
      <c r="N133" s="25" t="s">
        <v>359</v>
      </c>
      <c r="O133" s="26"/>
      <c r="P133" s="36"/>
      <c r="Q133" s="130"/>
      <c r="R133" s="130"/>
      <c r="S133" s="130"/>
      <c r="T133" s="130"/>
      <c r="U133" s="130"/>
      <c r="V133" s="130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 spans="1:3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N134" s="33" t="s">
        <v>218</v>
      </c>
      <c r="O134" s="34"/>
      <c r="P134" s="36"/>
      <c r="Q134" s="130"/>
      <c r="R134" s="130"/>
      <c r="S134" s="130"/>
      <c r="T134" s="130"/>
      <c r="U134" s="130"/>
      <c r="V134" s="130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</row>
    <row r="135" spans="1:3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N135" s="131"/>
      <c r="O135" s="128"/>
      <c r="P135" s="36"/>
      <c r="Q135" s="130"/>
      <c r="R135" s="130"/>
      <c r="S135" s="130"/>
      <c r="T135" s="130"/>
      <c r="U135" s="130"/>
      <c r="V135" s="130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27" t="s">
        <v>219</v>
      </c>
      <c r="N136" s="28" t="s">
        <v>235</v>
      </c>
      <c r="O136" s="29">
        <v>17</v>
      </c>
      <c r="P136" s="36"/>
      <c r="Q136" s="129"/>
      <c r="R136" s="129"/>
      <c r="S136" s="129"/>
      <c r="T136" s="129"/>
      <c r="U136" s="129"/>
      <c r="V136" s="129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27" t="s">
        <v>220</v>
      </c>
      <c r="N137" s="28" t="s">
        <v>236</v>
      </c>
      <c r="O137" s="29">
        <v>8</v>
      </c>
      <c r="P137" s="36"/>
      <c r="Q137" s="129"/>
      <c r="R137" s="129"/>
      <c r="S137" s="129"/>
      <c r="T137" s="129"/>
      <c r="U137" s="129"/>
      <c r="V137" s="129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27" t="s">
        <v>221</v>
      </c>
      <c r="N138" s="28" t="s">
        <v>237</v>
      </c>
      <c r="O138" s="29">
        <v>28</v>
      </c>
      <c r="P138" s="36"/>
      <c r="Q138" s="129"/>
      <c r="R138" s="129"/>
      <c r="S138" s="129"/>
      <c r="T138" s="129"/>
      <c r="U138" s="129"/>
      <c r="V138" s="129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27" t="s">
        <v>222</v>
      </c>
      <c r="N139" s="28" t="s">
        <v>238</v>
      </c>
      <c r="O139" s="29">
        <v>64</v>
      </c>
      <c r="P139" s="36"/>
      <c r="Q139" s="129"/>
      <c r="R139" s="129"/>
      <c r="S139" s="129"/>
      <c r="T139" s="129"/>
      <c r="U139" s="129"/>
      <c r="V139" s="129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27" t="s">
        <v>223</v>
      </c>
      <c r="N140" s="28" t="s">
        <v>239</v>
      </c>
      <c r="O140" s="29">
        <v>54</v>
      </c>
      <c r="P140" s="36"/>
      <c r="Q140" s="129"/>
      <c r="R140" s="129"/>
      <c r="S140" s="129"/>
      <c r="T140" s="129"/>
      <c r="U140" s="129"/>
      <c r="V140" s="129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27" t="s">
        <v>224</v>
      </c>
      <c r="N141" s="28" t="s">
        <v>240</v>
      </c>
      <c r="O141" s="29">
        <v>18</v>
      </c>
      <c r="P141" s="36"/>
      <c r="Q141" s="129"/>
      <c r="R141" s="129"/>
      <c r="S141" s="129"/>
      <c r="T141" s="129"/>
      <c r="U141" s="129"/>
      <c r="V141" s="129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27" t="s">
        <v>225</v>
      </c>
      <c r="N142" s="28" t="s">
        <v>67</v>
      </c>
      <c r="O142" s="29">
        <v>46</v>
      </c>
      <c r="P142" s="36"/>
      <c r="Q142" s="129"/>
      <c r="R142" s="129"/>
      <c r="S142" s="129"/>
      <c r="T142" s="129"/>
      <c r="U142" s="129"/>
      <c r="V142" s="129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27" t="s">
        <v>226</v>
      </c>
      <c r="N143" s="28" t="s">
        <v>68</v>
      </c>
      <c r="O143" s="29">
        <v>40</v>
      </c>
      <c r="P143" s="36"/>
      <c r="Q143" s="129"/>
      <c r="R143" s="129"/>
      <c r="S143" s="129"/>
      <c r="T143" s="129"/>
      <c r="U143" s="129"/>
      <c r="V143" s="129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27" t="s">
        <v>227</v>
      </c>
      <c r="N144" s="28" t="s">
        <v>70</v>
      </c>
      <c r="O144" s="29">
        <v>38</v>
      </c>
      <c r="P144" s="36"/>
      <c r="Q144" s="129"/>
      <c r="R144" s="129"/>
      <c r="S144" s="129"/>
      <c r="T144" s="129"/>
      <c r="U144" s="129"/>
      <c r="V144" s="129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27" t="s">
        <v>228</v>
      </c>
      <c r="N145" s="28" t="s">
        <v>71</v>
      </c>
      <c r="O145" s="29">
        <v>36</v>
      </c>
      <c r="P145" s="36"/>
      <c r="Q145" s="129"/>
      <c r="R145" s="129"/>
      <c r="S145" s="129"/>
      <c r="T145" s="129"/>
      <c r="U145" s="129"/>
      <c r="V145" s="129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27" t="s">
        <v>229</v>
      </c>
      <c r="N146" s="28" t="s">
        <v>72</v>
      </c>
      <c r="O146" s="29">
        <v>23</v>
      </c>
      <c r="P146" s="36"/>
      <c r="Q146" s="129"/>
      <c r="R146" s="129"/>
      <c r="S146" s="129"/>
      <c r="T146" s="129"/>
      <c r="U146" s="129"/>
      <c r="V146" s="129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27" t="s">
        <v>230</v>
      </c>
      <c r="N147" s="28" t="s">
        <v>73</v>
      </c>
      <c r="O147" s="29">
        <v>22</v>
      </c>
      <c r="P147" s="36"/>
      <c r="Q147" s="129"/>
      <c r="R147" s="129"/>
      <c r="S147" s="129"/>
      <c r="T147" s="129"/>
      <c r="U147" s="129"/>
      <c r="V147" s="129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27" t="s">
        <v>231</v>
      </c>
      <c r="N148" s="28" t="s">
        <v>74</v>
      </c>
      <c r="O148" s="29">
        <v>32</v>
      </c>
      <c r="P148" s="36"/>
      <c r="Q148" s="129"/>
      <c r="R148" s="129"/>
      <c r="S148" s="129"/>
      <c r="T148" s="129"/>
      <c r="U148" s="129"/>
      <c r="V148" s="129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N149" s="33" t="s">
        <v>251</v>
      </c>
      <c r="O149" s="34"/>
      <c r="P149" s="36"/>
      <c r="Q149" s="130"/>
      <c r="R149" s="130"/>
      <c r="S149" s="130"/>
      <c r="T149" s="130"/>
      <c r="U149" s="130"/>
      <c r="V149" s="130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N150" s="131"/>
      <c r="O150" s="128"/>
      <c r="P150" s="36"/>
      <c r="Q150" s="130"/>
      <c r="R150" s="130"/>
      <c r="S150" s="130"/>
      <c r="T150" s="130"/>
      <c r="U150" s="130"/>
      <c r="V150" s="130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27" t="s">
        <v>232</v>
      </c>
      <c r="N151" s="28" t="s">
        <v>235</v>
      </c>
      <c r="O151" s="29">
        <v>49</v>
      </c>
      <c r="P151" s="36"/>
      <c r="Q151" s="129"/>
      <c r="R151" s="129"/>
      <c r="S151" s="129"/>
      <c r="T151" s="129"/>
      <c r="U151" s="129"/>
      <c r="V151" s="129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27" t="s">
        <v>233</v>
      </c>
      <c r="N152" s="28" t="s">
        <v>236</v>
      </c>
      <c r="O152" s="29">
        <v>10</v>
      </c>
      <c r="P152" s="36"/>
      <c r="Q152" s="129"/>
      <c r="R152" s="129"/>
      <c r="S152" s="129"/>
      <c r="T152" s="129"/>
      <c r="U152" s="129"/>
      <c r="V152" s="129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27" t="s">
        <v>234</v>
      </c>
      <c r="N153" s="28" t="s">
        <v>237</v>
      </c>
      <c r="O153" s="29">
        <v>28</v>
      </c>
      <c r="P153" s="36"/>
      <c r="Q153" s="129"/>
      <c r="R153" s="129"/>
      <c r="S153" s="129"/>
      <c r="T153" s="129"/>
      <c r="U153" s="129"/>
      <c r="V153" s="129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27" t="s">
        <v>241</v>
      </c>
      <c r="N154" s="28" t="s">
        <v>238</v>
      </c>
      <c r="O154" s="29">
        <v>61</v>
      </c>
      <c r="P154" s="36"/>
      <c r="Q154" s="129"/>
      <c r="R154" s="129"/>
      <c r="S154" s="129"/>
      <c r="T154" s="129"/>
      <c r="U154" s="129"/>
      <c r="V154" s="129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27" t="s">
        <v>242</v>
      </c>
      <c r="N155" s="28" t="s">
        <v>239</v>
      </c>
      <c r="O155" s="29">
        <v>54</v>
      </c>
      <c r="P155" s="36"/>
      <c r="Q155" s="129"/>
      <c r="R155" s="129"/>
      <c r="S155" s="129"/>
      <c r="T155" s="129"/>
      <c r="U155" s="129"/>
      <c r="V155" s="129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 spans="1:3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27" t="s">
        <v>243</v>
      </c>
      <c r="N156" s="28" t="s">
        <v>252</v>
      </c>
      <c r="O156" s="29">
        <v>17</v>
      </c>
      <c r="P156" s="36"/>
      <c r="Q156" s="129"/>
      <c r="R156" s="129"/>
      <c r="S156" s="129"/>
      <c r="T156" s="129"/>
      <c r="U156" s="129"/>
      <c r="V156" s="129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27" t="s">
        <v>244</v>
      </c>
      <c r="N157" s="28" t="s">
        <v>67</v>
      </c>
      <c r="O157" s="29">
        <v>65</v>
      </c>
      <c r="P157" s="36"/>
      <c r="Q157" s="129"/>
      <c r="R157" s="129"/>
      <c r="S157" s="129"/>
      <c r="T157" s="129"/>
      <c r="U157" s="129"/>
      <c r="V157" s="129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 spans="1:3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27" t="s">
        <v>245</v>
      </c>
      <c r="N158" s="28" t="s">
        <v>68</v>
      </c>
      <c r="O158" s="29">
        <v>48</v>
      </c>
      <c r="P158" s="36"/>
      <c r="Q158" s="129"/>
      <c r="R158" s="129"/>
      <c r="S158" s="129"/>
      <c r="T158" s="129"/>
      <c r="U158" s="129"/>
      <c r="V158" s="129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</row>
    <row r="159" spans="1:3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27" t="s">
        <v>246</v>
      </c>
      <c r="N159" s="28" t="s">
        <v>70</v>
      </c>
      <c r="O159" s="29">
        <v>38</v>
      </c>
      <c r="P159" s="36"/>
      <c r="Q159" s="129"/>
      <c r="R159" s="129"/>
      <c r="S159" s="129"/>
      <c r="T159" s="129"/>
      <c r="U159" s="129"/>
      <c r="V159" s="129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</row>
    <row r="160" spans="1:3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27" t="s">
        <v>247</v>
      </c>
      <c r="N160" s="28" t="s">
        <v>71</v>
      </c>
      <c r="O160" s="29">
        <v>39</v>
      </c>
      <c r="P160" s="36"/>
      <c r="Q160" s="129"/>
      <c r="R160" s="129"/>
      <c r="S160" s="129"/>
      <c r="T160" s="129"/>
      <c r="U160" s="129"/>
      <c r="V160" s="129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</row>
    <row r="161" spans="1:3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27" t="s">
        <v>248</v>
      </c>
      <c r="N161" s="28" t="s">
        <v>72</v>
      </c>
      <c r="O161" s="29">
        <v>31</v>
      </c>
      <c r="P161" s="36"/>
      <c r="Q161" s="129"/>
      <c r="R161" s="129"/>
      <c r="S161" s="129"/>
      <c r="T161" s="129"/>
      <c r="U161" s="129"/>
      <c r="V161" s="129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spans="1:3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27" t="s">
        <v>249</v>
      </c>
      <c r="N162" s="28" t="s">
        <v>73</v>
      </c>
      <c r="O162" s="29">
        <v>25</v>
      </c>
      <c r="P162" s="36"/>
      <c r="Q162" s="129"/>
      <c r="R162" s="129"/>
      <c r="S162" s="129"/>
      <c r="T162" s="129"/>
      <c r="U162" s="129"/>
      <c r="V162" s="129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 spans="1:3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27" t="s">
        <v>250</v>
      </c>
      <c r="N163" s="28" t="s">
        <v>74</v>
      </c>
      <c r="O163" s="29">
        <v>27</v>
      </c>
      <c r="P163" s="36"/>
      <c r="Q163" s="129"/>
      <c r="R163" s="129"/>
      <c r="S163" s="129"/>
      <c r="T163" s="129"/>
      <c r="U163" s="129"/>
      <c r="V163" s="129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 spans="1:3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N164" s="33" t="s">
        <v>253</v>
      </c>
      <c r="O164" s="34"/>
      <c r="P164" s="36"/>
      <c r="Q164" s="130"/>
      <c r="R164" s="130"/>
      <c r="S164" s="130"/>
      <c r="T164" s="130"/>
      <c r="U164" s="130"/>
      <c r="V164" s="130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 spans="1:3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N165" s="131"/>
      <c r="O165" s="128"/>
      <c r="P165" s="36"/>
      <c r="Q165" s="130"/>
      <c r="R165" s="130"/>
      <c r="S165" s="130"/>
      <c r="T165" s="130"/>
      <c r="U165" s="130"/>
      <c r="V165" s="130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 spans="1:3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27" t="s">
        <v>254</v>
      </c>
      <c r="N166" s="28" t="s">
        <v>257</v>
      </c>
      <c r="O166" s="29">
        <v>10</v>
      </c>
      <c r="P166" s="36"/>
      <c r="Q166" s="129"/>
      <c r="R166" s="129"/>
      <c r="S166" s="129"/>
      <c r="T166" s="129"/>
      <c r="U166" s="129"/>
      <c r="V166" s="129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  <row r="167" spans="1:3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27" t="s">
        <v>255</v>
      </c>
      <c r="N167" s="28" t="s">
        <v>258</v>
      </c>
      <c r="O167" s="29">
        <v>29</v>
      </c>
      <c r="P167" s="36"/>
      <c r="Q167" s="129"/>
      <c r="R167" s="129"/>
      <c r="S167" s="129"/>
      <c r="T167" s="129"/>
      <c r="U167" s="129"/>
      <c r="V167" s="129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</row>
    <row r="168" spans="1:3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27" t="s">
        <v>256</v>
      </c>
      <c r="N168" s="28" t="s">
        <v>253</v>
      </c>
      <c r="O168" s="29">
        <v>59</v>
      </c>
      <c r="P168" s="36"/>
      <c r="Q168" s="129"/>
      <c r="R168" s="129"/>
      <c r="S168" s="129"/>
      <c r="T168" s="129"/>
      <c r="U168" s="129"/>
      <c r="V168" s="129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  <row r="169" spans="1:3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35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</row>
    <row r="170" spans="1:3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</row>
    <row r="171" spans="1:3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</row>
    <row r="172" spans="1:3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</row>
    <row r="173" spans="1:3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</row>
    <row r="174" spans="1:3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</row>
    <row r="175" spans="1:3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</row>
    <row r="176" spans="1:3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</row>
    <row r="177" spans="1:3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</row>
    <row r="178" spans="1:3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</row>
    <row r="179" spans="1:3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</row>
    <row r="180" spans="1:3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</row>
    <row r="181" spans="1:3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</row>
    <row r="182" spans="1:3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</row>
    <row r="183" spans="1:3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</row>
    <row r="184" spans="1:3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</row>
    <row r="185" spans="1:3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</row>
    <row r="186" spans="1:3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</row>
    <row r="187" spans="1:3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</row>
    <row r="188" spans="1:3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</row>
    <row r="189" spans="1:3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</row>
    <row r="190" spans="1:3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</row>
    <row r="191" spans="1:3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</row>
    <row r="192" spans="1:3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</row>
    <row r="193" spans="1:3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</row>
    <row r="194" spans="1:3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</row>
    <row r="195" spans="1:3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</row>
    <row r="196" spans="1:3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</row>
    <row r="197" spans="1:3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</row>
    <row r="198" spans="1:3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</row>
    <row r="199" spans="1:3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</row>
    <row r="200" spans="1:3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</row>
    <row r="201" spans="1:3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</row>
    <row r="202" spans="1:3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</row>
    <row r="203" spans="1:3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</row>
    <row r="204" spans="1:3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</row>
    <row r="205" spans="1:3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</row>
    <row r="206" spans="1:3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 spans="1:3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</row>
    <row r="208" spans="1:3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</row>
  </sheetData>
  <mergeCells count="4">
    <mergeCell ref="M2:O4"/>
    <mergeCell ref="M5:M6"/>
    <mergeCell ref="N5:N6"/>
    <mergeCell ref="O5:O6"/>
  </mergeCells>
  <dataValidations count="1">
    <dataValidation type="list" allowBlank="1" showInputMessage="1" showErrorMessage="1" sqref="H19 D2:D13 D15:D37" xr:uid="{5E5D12A2-33F0-4264-B532-CB5084B8CA90}">
      <formula1>INDIRECT(#REF!)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49</vt:i4>
      </vt:variant>
    </vt:vector>
  </HeadingPairs>
  <TitlesOfParts>
    <vt:vector size="55" baseType="lpstr">
      <vt:lpstr>8. Комисс. ДМ</vt:lpstr>
      <vt:lpstr>5. Демонтаж</vt:lpstr>
      <vt:lpstr>7. Справка</vt:lpstr>
      <vt:lpstr>6. Приходный</vt:lpstr>
      <vt:lpstr>Сводная</vt:lpstr>
      <vt:lpstr>Списки</vt:lpstr>
      <vt:lpstr>АСУТП</vt:lpstr>
      <vt:lpstr>АСУТП_1</vt:lpstr>
      <vt:lpstr>блок_питания</vt:lpstr>
      <vt:lpstr>видеокарта</vt:lpstr>
      <vt:lpstr>жесткий_диск</vt:lpstr>
      <vt:lpstr>ИБП</vt:lpstr>
      <vt:lpstr>ИБП_1</vt:lpstr>
      <vt:lpstr>КОПИРОВАЛЬНЫЙ_АППАРАТ</vt:lpstr>
      <vt:lpstr>корпус_системного_блока</vt:lpstr>
      <vt:lpstr>КТЦ</vt:lpstr>
      <vt:lpstr>куллер_охлаждения</vt:lpstr>
      <vt:lpstr>ЛАЗЕРНОЕ_МФУ</vt:lpstr>
      <vt:lpstr>ЛАЗЕРНЫЙ_ПРИНТЕР</vt:lpstr>
      <vt:lpstr>ЛмиС</vt:lpstr>
      <vt:lpstr>материнская_плата</vt:lpstr>
      <vt:lpstr>МАТРИЧНЫЙ_ПРИНТЕР</vt:lpstr>
      <vt:lpstr>модуль_памяти</vt:lpstr>
      <vt:lpstr>МОЛ</vt:lpstr>
      <vt:lpstr>монитор_ЖКИ</vt:lpstr>
      <vt:lpstr>НОУТБУК</vt:lpstr>
      <vt:lpstr>ОМТС</vt:lpstr>
      <vt:lpstr>ОМТС_1</vt:lpstr>
      <vt:lpstr>принтер</vt:lpstr>
      <vt:lpstr>процессор</vt:lpstr>
      <vt:lpstr>ПТО</vt:lpstr>
      <vt:lpstr>ПТО_1</vt:lpstr>
      <vt:lpstr>ПЭВМ</vt:lpstr>
      <vt:lpstr>ПЭО</vt:lpstr>
      <vt:lpstr>ПЭО_1</vt:lpstr>
      <vt:lpstr>ПЭО_2</vt:lpstr>
      <vt:lpstr>РСУ</vt:lpstr>
      <vt:lpstr>СЕРВЕР_RACK</vt:lpstr>
      <vt:lpstr>СЕРВЕР_TOWER</vt:lpstr>
      <vt:lpstr>СЕРВЕРНАЯ_СТОЙКА</vt:lpstr>
      <vt:lpstr>СКАНИРУЮЩЕЕ_УСТРОЙСТВО</vt:lpstr>
      <vt:lpstr>СТРУЙНОЕ_МФУ</vt:lpstr>
      <vt:lpstr>СТРУЙНЫЙ_ПРИНТЕР</vt:lpstr>
      <vt:lpstr>ТТЦ</vt:lpstr>
      <vt:lpstr>УБНФУО</vt:lpstr>
      <vt:lpstr>УБНФУО_1</vt:lpstr>
      <vt:lpstr>Узел</vt:lpstr>
      <vt:lpstr>Управление</vt:lpstr>
      <vt:lpstr>УСТРОЙСТВО</vt:lpstr>
      <vt:lpstr>УТВЕРЖДАЮ</vt:lpstr>
      <vt:lpstr>УТВЕРЖДАЮ_Смета</vt:lpstr>
      <vt:lpstr>ХЦ</vt:lpstr>
      <vt:lpstr>ЦТАИ</vt:lpstr>
      <vt:lpstr>ЦТАИ_1</vt:lpstr>
      <vt:lpstr>ЭЦ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Шленчак А.А.</dc:creator>
  <cp:lastModifiedBy>Шленчак А.А.</cp:lastModifiedBy>
  <cp:lastPrinted>2023-10-19T06:47:48Z</cp:lastPrinted>
  <dcterms:created xsi:type="dcterms:W3CDTF">2015-09-22T11:05:17Z</dcterms:created>
  <dcterms:modified xsi:type="dcterms:W3CDTF">2023-10-19T11:42:04Z</dcterms:modified>
</cp:coreProperties>
</file>