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\wwwroot\devin\Content\templates\"/>
    </mc:Choice>
  </mc:AlternateContent>
  <xr:revisionPtr revIDLastSave="0" documentId="13_ncr:1_{93959497-1B6F-453F-BCB5-7CBC9AF13453}" xr6:coauthVersionLast="40" xr6:coauthVersionMax="40" xr10:uidLastSave="{00000000-0000-0000-0000-000000000000}"/>
  <bookViews>
    <workbookView xWindow="29610" yWindow="-120" windowWidth="28110" windowHeight="16440" tabRatio="793" firstSheet="2" activeTab="8" xr2:uid="{00000000-000D-0000-FFFF-FFFF00000000}"/>
  </bookViews>
  <sheets>
    <sheet name="Дефектный акт mat" sheetId="5" r:id="rId1"/>
    <sheet name="Дефектный акт mat-org" sheetId="10" r:id="rId2"/>
    <sheet name="Акт демонтажа и изъятия" sheetId="1" r:id="rId3"/>
    <sheet name="Акт на списание материалов" sheetId="6" r:id="rId4"/>
    <sheet name="Смета" sheetId="7" r:id="rId5"/>
    <sheet name="Ведомость потребности и мат." sheetId="4" r:id="rId6"/>
    <sheet name="Приходный ордер лома" sheetId="3" r:id="rId7"/>
    <sheet name="Акт комиссионого определения" sheetId="2" r:id="rId8"/>
    <sheet name="Сводная таблица" sheetId="9" r:id="rId9"/>
  </sheets>
  <definedNames>
    <definedName name="_xlnm.Print_Area" localSheetId="0">'Дефектный акт mat'!$A$1:$CV$130</definedName>
  </definedNames>
  <calcPr calcId="191029" refMode="R1C1"/>
</workbook>
</file>

<file path=xl/calcChain.xml><?xml version="1.0" encoding="utf-8"?>
<calcChain xmlns="http://schemas.openxmlformats.org/spreadsheetml/2006/main">
  <c r="AN73" i="7" l="1"/>
  <c r="AF61" i="2" l="1"/>
  <c r="C61" i="2"/>
  <c r="AF59" i="2"/>
  <c r="C59" i="2"/>
  <c r="AF57" i="2"/>
  <c r="C57" i="2"/>
  <c r="AF54" i="2"/>
  <c r="C54" i="2"/>
  <c r="AF51" i="2"/>
  <c r="C51" i="2"/>
  <c r="AG87" i="1"/>
  <c r="AG84" i="1"/>
  <c r="AG73" i="1"/>
  <c r="AG71" i="1"/>
  <c r="AG78" i="1" s="1"/>
  <c r="AG69" i="1"/>
  <c r="AG67" i="1"/>
  <c r="AG65" i="1"/>
  <c r="AG63" i="1"/>
  <c r="BS82" i="10"/>
  <c r="BR79" i="10"/>
  <c r="BR73" i="10"/>
  <c r="BR70" i="10"/>
  <c r="BR69" i="5"/>
  <c r="BR67" i="5"/>
  <c r="BR62" i="5"/>
  <c r="BR59" i="5"/>
  <c r="F82" i="1" l="1"/>
  <c r="AK18" i="3" l="1"/>
  <c r="AG18" i="3"/>
  <c r="AG28" i="2"/>
  <c r="BS66" i="9"/>
  <c r="AC64" i="9"/>
  <c r="U26" i="6" s="1"/>
  <c r="AC65" i="9"/>
  <c r="AC66" i="9"/>
  <c r="AC67" i="9"/>
  <c r="AC68" i="9"/>
  <c r="AC69" i="9"/>
  <c r="AC70" i="9"/>
  <c r="U32" i="6" s="1"/>
  <c r="AC71" i="9"/>
  <c r="AC72" i="9"/>
  <c r="AC73" i="9"/>
  <c r="AC74" i="9"/>
  <c r="AC75" i="9"/>
  <c r="AC76" i="9"/>
  <c r="X36" i="7" s="1"/>
  <c r="AC77" i="9"/>
  <c r="AC78" i="9"/>
  <c r="AC79" i="9"/>
  <c r="AC80" i="9"/>
  <c r="AC81" i="9"/>
  <c r="AC82" i="9"/>
  <c r="X42" i="7" s="1"/>
  <c r="AC83" i="9"/>
  <c r="AC84" i="9"/>
  <c r="AC85" i="9"/>
  <c r="AC86" i="9"/>
  <c r="AC87" i="9"/>
  <c r="AC88" i="9"/>
  <c r="X48" i="7" s="1"/>
  <c r="AC89" i="9"/>
  <c r="AC90" i="9"/>
  <c r="AC91" i="9"/>
  <c r="AC92" i="9"/>
  <c r="AC93" i="9"/>
  <c r="AC94" i="9"/>
  <c r="X54" i="7" s="1"/>
  <c r="AC95" i="9"/>
  <c r="AC96" i="9"/>
  <c r="AC97" i="9"/>
  <c r="AC98" i="9"/>
  <c r="AC99" i="9"/>
  <c r="AC100" i="9"/>
  <c r="X60" i="7" s="1"/>
  <c r="AC101" i="9"/>
  <c r="AC102" i="9"/>
  <c r="AC103" i="9"/>
  <c r="AC104" i="9"/>
  <c r="AC105" i="9"/>
  <c r="AC106" i="9"/>
  <c r="X66" i="7" s="1"/>
  <c r="AC107" i="9"/>
  <c r="AC108" i="9"/>
  <c r="AC109" i="9"/>
  <c r="AC110" i="9"/>
  <c r="AC111" i="9"/>
  <c r="AC112" i="9"/>
  <c r="AC63" i="9"/>
  <c r="Z64" i="9"/>
  <c r="X26" i="6"/>
  <c r="Z65" i="9"/>
  <c r="Z66" i="9"/>
  <c r="Z67" i="9"/>
  <c r="X29" i="6" s="1"/>
  <c r="Z68" i="9"/>
  <c r="Z69" i="9"/>
  <c r="Z70" i="9"/>
  <c r="Z71" i="9"/>
  <c r="X33" i="6"/>
  <c r="Z72" i="9"/>
  <c r="Z73" i="9"/>
  <c r="Z74" i="9"/>
  <c r="Z75" i="9"/>
  <c r="X37" i="6" s="1"/>
  <c r="Z76" i="9"/>
  <c r="AA36" i="7" s="1"/>
  <c r="AA38" i="6" s="1"/>
  <c r="Z77" i="9"/>
  <c r="Z78" i="9"/>
  <c r="Z79" i="9"/>
  <c r="X41" i="6" s="1"/>
  <c r="Z80" i="9"/>
  <c r="Z81" i="9"/>
  <c r="X43" i="6" s="1"/>
  <c r="Z82" i="9"/>
  <c r="Z83" i="9"/>
  <c r="X45" i="6"/>
  <c r="Z84" i="9"/>
  <c r="Z85" i="9"/>
  <c r="Z86" i="9"/>
  <c r="AA46" i="7" s="1"/>
  <c r="Z87" i="9"/>
  <c r="X49" i="6" s="1"/>
  <c r="Z88" i="9"/>
  <c r="Z89" i="9"/>
  <c r="Z90" i="9"/>
  <c r="Z91" i="9"/>
  <c r="AA51" i="7" s="1"/>
  <c r="Z92" i="9"/>
  <c r="Z93" i="9"/>
  <c r="Z94" i="9"/>
  <c r="Z95" i="9"/>
  <c r="X57" i="6"/>
  <c r="Z96" i="9"/>
  <c r="Z97" i="9"/>
  <c r="Z98" i="9"/>
  <c r="Z99" i="9"/>
  <c r="X61" i="6" s="1"/>
  <c r="Z100" i="9"/>
  <c r="AA60" i="7" s="1"/>
  <c r="Z101" i="9"/>
  <c r="Z102" i="9"/>
  <c r="Z103" i="9"/>
  <c r="X65" i="6" s="1"/>
  <c r="Z104" i="9"/>
  <c r="Z105" i="9"/>
  <c r="AA65" i="7" s="1"/>
  <c r="Z106" i="9"/>
  <c r="Z107" i="9"/>
  <c r="X69" i="6"/>
  <c r="Z108" i="9"/>
  <c r="Z109" i="9"/>
  <c r="Z110" i="9"/>
  <c r="X72" i="6" s="1"/>
  <c r="Z111" i="9"/>
  <c r="X73" i="6" s="1"/>
  <c r="Z112" i="9"/>
  <c r="Z63" i="9"/>
  <c r="X25" i="6"/>
  <c r="C64" i="9"/>
  <c r="C26" i="6" s="1"/>
  <c r="N26" i="6" s="1"/>
  <c r="C65" i="9"/>
  <c r="C66" i="9"/>
  <c r="C67" i="9"/>
  <c r="C29" i="6"/>
  <c r="N29" i="6" s="1"/>
  <c r="C68" i="9"/>
  <c r="C69" i="9"/>
  <c r="C70" i="9"/>
  <c r="C71" i="9"/>
  <c r="C33" i="6"/>
  <c r="N33" i="6" s="1"/>
  <c r="C72" i="9"/>
  <c r="C73" i="9"/>
  <c r="C74" i="9"/>
  <c r="C75" i="9"/>
  <c r="C37" i="6"/>
  <c r="N37" i="6" s="1"/>
  <c r="C76" i="9"/>
  <c r="C77" i="9"/>
  <c r="C78" i="9"/>
  <c r="C79" i="9"/>
  <c r="C41" i="6"/>
  <c r="N41" i="6" s="1"/>
  <c r="C80" i="9"/>
  <c r="C81" i="9"/>
  <c r="C82" i="9"/>
  <c r="C83" i="9"/>
  <c r="C45" i="6"/>
  <c r="N45" i="6" s="1"/>
  <c r="C84" i="9"/>
  <c r="C85" i="9"/>
  <c r="C86" i="9"/>
  <c r="C87" i="9"/>
  <c r="C49" i="6"/>
  <c r="N49" i="6" s="1"/>
  <c r="C88" i="9"/>
  <c r="C89" i="9"/>
  <c r="C90" i="9"/>
  <c r="C91" i="9"/>
  <c r="C53" i="6"/>
  <c r="N53" i="6" s="1"/>
  <c r="C92" i="9"/>
  <c r="C93" i="9"/>
  <c r="C94" i="9"/>
  <c r="C95" i="9"/>
  <c r="C57" i="6"/>
  <c r="N57" i="6" s="1"/>
  <c r="C96" i="9"/>
  <c r="C97" i="9"/>
  <c r="C98" i="9"/>
  <c r="C99" i="9"/>
  <c r="C61" i="6"/>
  <c r="N61" i="6" s="1"/>
  <c r="C100" i="9"/>
  <c r="C101" i="9"/>
  <c r="C102" i="9"/>
  <c r="C103" i="9"/>
  <c r="C65" i="6"/>
  <c r="N65" i="6" s="1"/>
  <c r="C104" i="9"/>
  <c r="C105" i="9"/>
  <c r="C106" i="9"/>
  <c r="C107" i="9"/>
  <c r="C69" i="6"/>
  <c r="N69" i="6" s="1"/>
  <c r="C108" i="9"/>
  <c r="C109" i="9"/>
  <c r="C110" i="9"/>
  <c r="C111" i="9"/>
  <c r="C73" i="6"/>
  <c r="N73" i="6" s="1"/>
  <c r="C112" i="9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16" i="4"/>
  <c r="X27" i="6"/>
  <c r="X28" i="6"/>
  <c r="X30" i="6"/>
  <c r="X31" i="6"/>
  <c r="X32" i="6"/>
  <c r="X34" i="6"/>
  <c r="X35" i="6"/>
  <c r="X36" i="6"/>
  <c r="X39" i="6"/>
  <c r="X40" i="6"/>
  <c r="X42" i="6"/>
  <c r="X44" i="6"/>
  <c r="X46" i="6"/>
  <c r="X47" i="6"/>
  <c r="X50" i="6"/>
  <c r="X51" i="6"/>
  <c r="X52" i="6"/>
  <c r="X54" i="6"/>
  <c r="X55" i="6"/>
  <c r="X56" i="6"/>
  <c r="X58" i="6"/>
  <c r="X59" i="6"/>
  <c r="X60" i="6"/>
  <c r="X63" i="6"/>
  <c r="X64" i="6"/>
  <c r="X66" i="6"/>
  <c r="X68" i="6"/>
  <c r="X70" i="6"/>
  <c r="X71" i="6"/>
  <c r="X74" i="6"/>
  <c r="C27" i="6"/>
  <c r="N27" i="6"/>
  <c r="C28" i="6"/>
  <c r="N28" i="6" s="1"/>
  <c r="C30" i="6"/>
  <c r="N30" i="6"/>
  <c r="C31" i="6"/>
  <c r="N31" i="6" s="1"/>
  <c r="C32" i="6"/>
  <c r="N32" i="6" s="1"/>
  <c r="C34" i="6"/>
  <c r="N34" i="6"/>
  <c r="C35" i="6"/>
  <c r="N35" i="6" s="1"/>
  <c r="C36" i="6"/>
  <c r="N36" i="6" s="1"/>
  <c r="C38" i="6"/>
  <c r="N38" i="6" s="1"/>
  <c r="C39" i="6"/>
  <c r="N39" i="6"/>
  <c r="C40" i="6"/>
  <c r="N40" i="6" s="1"/>
  <c r="C42" i="6"/>
  <c r="N42" i="6"/>
  <c r="C43" i="6"/>
  <c r="N43" i="6"/>
  <c r="C44" i="6"/>
  <c r="N44" i="6" s="1"/>
  <c r="C46" i="6"/>
  <c r="N46" i="6" s="1"/>
  <c r="C47" i="6"/>
  <c r="N47" i="6" s="1"/>
  <c r="C48" i="6"/>
  <c r="N48" i="6" s="1"/>
  <c r="C50" i="6"/>
  <c r="N50" i="6" s="1"/>
  <c r="C51" i="6"/>
  <c r="N51" i="6"/>
  <c r="C52" i="6"/>
  <c r="N52" i="6" s="1"/>
  <c r="C54" i="6"/>
  <c r="N54" i="6"/>
  <c r="C55" i="6"/>
  <c r="N55" i="6" s="1"/>
  <c r="C56" i="6"/>
  <c r="N56" i="6" s="1"/>
  <c r="C58" i="6"/>
  <c r="N58" i="6" s="1"/>
  <c r="C59" i="6"/>
  <c r="N59" i="6" s="1"/>
  <c r="C60" i="6"/>
  <c r="N60" i="6" s="1"/>
  <c r="C62" i="6"/>
  <c r="N62" i="6" s="1"/>
  <c r="C63" i="6"/>
  <c r="N63" i="6"/>
  <c r="C64" i="6"/>
  <c r="N64" i="6" s="1"/>
  <c r="C66" i="6"/>
  <c r="N66" i="6"/>
  <c r="C67" i="6"/>
  <c r="N67" i="6" s="1"/>
  <c r="C68" i="6"/>
  <c r="N68" i="6" s="1"/>
  <c r="C70" i="6"/>
  <c r="N70" i="6" s="1"/>
  <c r="C71" i="6"/>
  <c r="N71" i="6" s="1"/>
  <c r="C72" i="6"/>
  <c r="N72" i="6" s="1"/>
  <c r="C74" i="6"/>
  <c r="N74" i="6" s="1"/>
  <c r="AZ47" i="10"/>
  <c r="AZ48" i="10"/>
  <c r="AZ49" i="10"/>
  <c r="AZ50" i="10"/>
  <c r="AZ51" i="10"/>
  <c r="AZ52" i="10"/>
  <c r="AZ53" i="10"/>
  <c r="AZ54" i="10"/>
  <c r="AZ55" i="10"/>
  <c r="AZ56" i="10"/>
  <c r="AZ57" i="10"/>
  <c r="AZ58" i="10"/>
  <c r="AZ59" i="10"/>
  <c r="AZ60" i="10"/>
  <c r="AZ61" i="10"/>
  <c r="AZ62" i="10"/>
  <c r="AZ63" i="10"/>
  <c r="AZ64" i="10"/>
  <c r="AZ65" i="10"/>
  <c r="AZ46" i="10"/>
  <c r="AR47" i="10"/>
  <c r="AR48" i="10"/>
  <c r="AR49" i="10"/>
  <c r="AR50" i="10"/>
  <c r="AR51" i="10"/>
  <c r="AR52" i="10"/>
  <c r="AR53" i="10"/>
  <c r="AR54" i="10"/>
  <c r="AR55" i="10"/>
  <c r="AR56" i="10"/>
  <c r="AR57" i="10"/>
  <c r="AR58" i="10"/>
  <c r="AR59" i="10"/>
  <c r="AR60" i="10"/>
  <c r="AR61" i="10"/>
  <c r="AR62" i="10"/>
  <c r="AR63" i="10"/>
  <c r="AR64" i="10"/>
  <c r="AR65" i="10"/>
  <c r="AR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46" i="10"/>
  <c r="CH77" i="5"/>
  <c r="CH78" i="5"/>
  <c r="CH79" i="5"/>
  <c r="CH80" i="5"/>
  <c r="CH81" i="5"/>
  <c r="CH82" i="5"/>
  <c r="CH83" i="5"/>
  <c r="CH84" i="5"/>
  <c r="CH85" i="5"/>
  <c r="CH86" i="5"/>
  <c r="CH87" i="5"/>
  <c r="CH88" i="5"/>
  <c r="CH89" i="5"/>
  <c r="CH90" i="5"/>
  <c r="CH91" i="5"/>
  <c r="CH92" i="5"/>
  <c r="CH93" i="5"/>
  <c r="CH94" i="5"/>
  <c r="CH95" i="5"/>
  <c r="CH96" i="5"/>
  <c r="CH97" i="5"/>
  <c r="CH98" i="5"/>
  <c r="CH99" i="5"/>
  <c r="CH100" i="5"/>
  <c r="CH101" i="5"/>
  <c r="CH102" i="5"/>
  <c r="CH103" i="5"/>
  <c r="CH104" i="5"/>
  <c r="CH105" i="5"/>
  <c r="CH106" i="5"/>
  <c r="CH107" i="5"/>
  <c r="CH108" i="5"/>
  <c r="CH109" i="5"/>
  <c r="CH110" i="5"/>
  <c r="CH111" i="5"/>
  <c r="CH112" i="5"/>
  <c r="CH113" i="5"/>
  <c r="CH114" i="5"/>
  <c r="CH115" i="5"/>
  <c r="CH116" i="5"/>
  <c r="CH117" i="5"/>
  <c r="CH118" i="5"/>
  <c r="CH119" i="5"/>
  <c r="CH120" i="5"/>
  <c r="CH121" i="5"/>
  <c r="CH122" i="5"/>
  <c r="CH123" i="5"/>
  <c r="CH124" i="5"/>
  <c r="CH125" i="5"/>
  <c r="CH76" i="5"/>
  <c r="BS77" i="5"/>
  <c r="BS78" i="5"/>
  <c r="BS79" i="5"/>
  <c r="BS80" i="5"/>
  <c r="BS81" i="5"/>
  <c r="BS82" i="5"/>
  <c r="BS83" i="5"/>
  <c r="BS84" i="5"/>
  <c r="BS85" i="5"/>
  <c r="BS86" i="5"/>
  <c r="BS87" i="5"/>
  <c r="BS88" i="5"/>
  <c r="BS89" i="5"/>
  <c r="BS90" i="5"/>
  <c r="BS91" i="5"/>
  <c r="BS92" i="5"/>
  <c r="BS93" i="5"/>
  <c r="BS94" i="5"/>
  <c r="BS95" i="5"/>
  <c r="BS96" i="5"/>
  <c r="BS97" i="5"/>
  <c r="BS98" i="5"/>
  <c r="BS99" i="5"/>
  <c r="BS100" i="5"/>
  <c r="BS101" i="5"/>
  <c r="BS102" i="5"/>
  <c r="BS103" i="5"/>
  <c r="BS104" i="5"/>
  <c r="BS105" i="5"/>
  <c r="BS106" i="5"/>
  <c r="BS107" i="5"/>
  <c r="BS108" i="5"/>
  <c r="BS109" i="5"/>
  <c r="BS110" i="5"/>
  <c r="BS111" i="5"/>
  <c r="BS112" i="5"/>
  <c r="BS113" i="5"/>
  <c r="BS114" i="5"/>
  <c r="BS115" i="5"/>
  <c r="BS116" i="5"/>
  <c r="BS117" i="5"/>
  <c r="BS118" i="5"/>
  <c r="BS119" i="5"/>
  <c r="BS120" i="5"/>
  <c r="BS121" i="5"/>
  <c r="BS122" i="5"/>
  <c r="BS123" i="5"/>
  <c r="BS124" i="5"/>
  <c r="BS125" i="5"/>
  <c r="BS76" i="5"/>
  <c r="BD77" i="5"/>
  <c r="BD78" i="5"/>
  <c r="BD79" i="5"/>
  <c r="BD80" i="5"/>
  <c r="BD81" i="5"/>
  <c r="BD82" i="5"/>
  <c r="BD83" i="5"/>
  <c r="BD84" i="5"/>
  <c r="BD85" i="5"/>
  <c r="BD86" i="5"/>
  <c r="BD87" i="5"/>
  <c r="BD88" i="5"/>
  <c r="BD89" i="5"/>
  <c r="BD90" i="5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D105" i="5"/>
  <c r="BD106" i="5"/>
  <c r="BD107" i="5"/>
  <c r="BD108" i="5"/>
  <c r="BD109" i="5"/>
  <c r="BD110" i="5"/>
  <c r="BD111" i="5"/>
  <c r="BD112" i="5"/>
  <c r="BD113" i="5"/>
  <c r="BD114" i="5"/>
  <c r="BD115" i="5"/>
  <c r="BD116" i="5"/>
  <c r="BD117" i="5"/>
  <c r="BD118" i="5"/>
  <c r="BD119" i="5"/>
  <c r="BD120" i="5"/>
  <c r="BD121" i="5"/>
  <c r="BD122" i="5"/>
  <c r="BD123" i="5"/>
  <c r="BD124" i="5"/>
  <c r="BD125" i="5"/>
  <c r="BD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76" i="5"/>
  <c r="C63" i="9"/>
  <c r="H65" i="10"/>
  <c r="C71" i="1"/>
  <c r="W59" i="5"/>
  <c r="W69" i="5"/>
  <c r="BM16" i="5"/>
  <c r="BM16" i="10"/>
  <c r="A130" i="5"/>
  <c r="A85" i="10"/>
  <c r="BQ31" i="10"/>
  <c r="BQ28" i="5"/>
  <c r="BR65" i="5" s="1"/>
  <c r="B36" i="10"/>
  <c r="W10" i="3"/>
  <c r="AK11" i="2"/>
  <c r="BK37" i="10"/>
  <c r="W77" i="10"/>
  <c r="A43" i="10"/>
  <c r="W31" i="10"/>
  <c r="CN14" i="10"/>
  <c r="CN14" i="5"/>
  <c r="J82" i="10"/>
  <c r="W79" i="10"/>
  <c r="W75" i="10"/>
  <c r="W73" i="10"/>
  <c r="W70" i="10"/>
  <c r="AF63" i="2"/>
  <c r="C63" i="2"/>
  <c r="AK11" i="6"/>
  <c r="C84" i="1"/>
  <c r="Q82" i="1"/>
  <c r="C87" i="1"/>
  <c r="C73" i="1"/>
  <c r="C78" i="1"/>
  <c r="C69" i="1"/>
  <c r="C67" i="1"/>
  <c r="C65" i="1"/>
  <c r="C63" i="1"/>
  <c r="AK11" i="1"/>
  <c r="BS127" i="5"/>
  <c r="J127" i="5"/>
  <c r="W67" i="5"/>
  <c r="W62" i="5"/>
  <c r="O36" i="3"/>
  <c r="AD8" i="4"/>
  <c r="A69" i="4"/>
  <c r="C48" i="4"/>
  <c r="AZ48" i="4"/>
  <c r="C49" i="4"/>
  <c r="AZ49" i="4"/>
  <c r="C50" i="4"/>
  <c r="AZ50" i="4"/>
  <c r="C51" i="4"/>
  <c r="AZ51" i="4"/>
  <c r="C52" i="4"/>
  <c r="AZ52" i="4"/>
  <c r="C53" i="4"/>
  <c r="AZ53" i="4"/>
  <c r="C54" i="4"/>
  <c r="AZ54" i="4"/>
  <c r="C55" i="4"/>
  <c r="AZ55" i="4"/>
  <c r="C56" i="4"/>
  <c r="AZ56" i="4"/>
  <c r="C57" i="4"/>
  <c r="AZ57" i="4"/>
  <c r="C58" i="4"/>
  <c r="AZ58" i="4"/>
  <c r="C59" i="4"/>
  <c r="AZ59" i="4"/>
  <c r="C60" i="4"/>
  <c r="AZ60" i="4"/>
  <c r="C61" i="4"/>
  <c r="AZ61" i="4"/>
  <c r="C62" i="4"/>
  <c r="AZ62" i="4"/>
  <c r="C63" i="4"/>
  <c r="AZ63" i="4"/>
  <c r="C64" i="4"/>
  <c r="AZ64" i="4"/>
  <c r="C65" i="4"/>
  <c r="AZ65" i="4"/>
  <c r="C26" i="4"/>
  <c r="AZ26" i="4"/>
  <c r="C27" i="4"/>
  <c r="AZ27" i="4"/>
  <c r="C28" i="4"/>
  <c r="AZ28" i="4"/>
  <c r="C29" i="4"/>
  <c r="AZ29" i="4"/>
  <c r="C30" i="4"/>
  <c r="AZ30" i="4"/>
  <c r="C31" i="4"/>
  <c r="AZ31" i="4"/>
  <c r="C32" i="4"/>
  <c r="AZ32" i="4"/>
  <c r="C33" i="4"/>
  <c r="AZ33" i="4"/>
  <c r="C34" i="4"/>
  <c r="AZ34" i="4"/>
  <c r="C35" i="4"/>
  <c r="AZ35" i="4"/>
  <c r="C36" i="4"/>
  <c r="AZ36" i="4"/>
  <c r="C37" i="4"/>
  <c r="AZ37" i="4"/>
  <c r="C38" i="4"/>
  <c r="AZ38" i="4"/>
  <c r="C39" i="4"/>
  <c r="AZ39" i="4"/>
  <c r="C40" i="4"/>
  <c r="AZ40" i="4"/>
  <c r="C41" i="4"/>
  <c r="AZ41" i="4"/>
  <c r="C42" i="4"/>
  <c r="AZ42" i="4"/>
  <c r="C43" i="4"/>
  <c r="AZ43" i="4"/>
  <c r="C44" i="4"/>
  <c r="AZ44" i="4"/>
  <c r="C45" i="4"/>
  <c r="AZ45" i="4"/>
  <c r="C46" i="4"/>
  <c r="AZ46" i="4"/>
  <c r="C47" i="4"/>
  <c r="AZ47" i="4"/>
  <c r="AC16" i="1"/>
  <c r="O33" i="3"/>
  <c r="O30" i="3"/>
  <c r="O27" i="3"/>
  <c r="AA55" i="1"/>
  <c r="AA54" i="1"/>
  <c r="AA53" i="1"/>
  <c r="AA52" i="1"/>
  <c r="C64" i="7"/>
  <c r="N64" i="7"/>
  <c r="AA64" i="7"/>
  <c r="X64" i="7"/>
  <c r="C65" i="7"/>
  <c r="X65" i="7"/>
  <c r="C66" i="7"/>
  <c r="AA66" i="7"/>
  <c r="C67" i="7"/>
  <c r="AJ67" i="7"/>
  <c r="AA67" i="7"/>
  <c r="X67" i="7"/>
  <c r="C68" i="7"/>
  <c r="AJ68" i="7"/>
  <c r="AA68" i="7"/>
  <c r="X68" i="7"/>
  <c r="C69" i="7"/>
  <c r="AJ69" i="7"/>
  <c r="AA69" i="7"/>
  <c r="X69" i="7"/>
  <c r="C70" i="7"/>
  <c r="AJ70" i="7"/>
  <c r="X70" i="7"/>
  <c r="C71" i="7"/>
  <c r="N71" i="7"/>
  <c r="AA71" i="7"/>
  <c r="X71" i="7"/>
  <c r="C72" i="7"/>
  <c r="AJ72" i="7"/>
  <c r="AA72" i="7"/>
  <c r="X72" i="7"/>
  <c r="C48" i="7"/>
  <c r="AA48" i="7"/>
  <c r="C49" i="7"/>
  <c r="X49" i="7"/>
  <c r="AA49" i="7"/>
  <c r="C50" i="7"/>
  <c r="AG50" i="7" s="1"/>
  <c r="AJ50" i="7"/>
  <c r="X50" i="7"/>
  <c r="AA50" i="7"/>
  <c r="AN50" i="7"/>
  <c r="C51" i="7"/>
  <c r="AJ51" i="7"/>
  <c r="X51" i="7"/>
  <c r="C52" i="7"/>
  <c r="X52" i="7"/>
  <c r="AA52" i="7"/>
  <c r="C53" i="7"/>
  <c r="N53" i="7" s="1"/>
  <c r="AA53" i="7"/>
  <c r="X53" i="7"/>
  <c r="C54" i="7"/>
  <c r="N54" i="7" s="1"/>
  <c r="AA54" i="7"/>
  <c r="C55" i="7"/>
  <c r="AA55" i="7"/>
  <c r="X55" i="7"/>
  <c r="C56" i="7"/>
  <c r="AJ56" i="7"/>
  <c r="AA56" i="7"/>
  <c r="X56" i="7"/>
  <c r="C57" i="7"/>
  <c r="N57" i="7"/>
  <c r="AA57" i="7"/>
  <c r="X57" i="7"/>
  <c r="C58" i="7"/>
  <c r="AJ58" i="7" s="1"/>
  <c r="AG58" i="7"/>
  <c r="AA58" i="7"/>
  <c r="X58" i="7"/>
  <c r="C59" i="7"/>
  <c r="N59" i="7" s="1"/>
  <c r="AA59" i="7"/>
  <c r="X59" i="7"/>
  <c r="C60" i="7"/>
  <c r="N60" i="7" s="1"/>
  <c r="C61" i="7"/>
  <c r="N61" i="7" s="1"/>
  <c r="AA61" i="7"/>
  <c r="X61" i="7"/>
  <c r="C62" i="7"/>
  <c r="AA62" i="7"/>
  <c r="X62" i="7"/>
  <c r="C63" i="7"/>
  <c r="AA63" i="7"/>
  <c r="X63" i="7"/>
  <c r="C33" i="7"/>
  <c r="AJ33" i="7" s="1"/>
  <c r="AA33" i="7"/>
  <c r="X33" i="7"/>
  <c r="C34" i="7"/>
  <c r="AJ34" i="7" s="1"/>
  <c r="AA34" i="7"/>
  <c r="X34" i="7"/>
  <c r="C35" i="7"/>
  <c r="N35" i="7" s="1"/>
  <c r="X35" i="7"/>
  <c r="AA35" i="7"/>
  <c r="C36" i="7"/>
  <c r="AG36" i="7" s="1"/>
  <c r="C37" i="7"/>
  <c r="AG37" i="7" s="1"/>
  <c r="X37" i="7"/>
  <c r="AA37" i="7"/>
  <c r="C38" i="7"/>
  <c r="AJ38" i="7"/>
  <c r="X38" i="7"/>
  <c r="AA38" i="7"/>
  <c r="C39" i="7"/>
  <c r="AJ39" i="7"/>
  <c r="X39" i="7"/>
  <c r="AA39" i="7"/>
  <c r="C40" i="7"/>
  <c r="N40" i="7"/>
  <c r="AA40" i="7"/>
  <c r="AG40" i="7"/>
  <c r="X40" i="7"/>
  <c r="C41" i="7"/>
  <c r="AN41" i="7" s="1"/>
  <c r="X41" i="7"/>
  <c r="C42" i="7"/>
  <c r="AJ42" i="7"/>
  <c r="AA42" i="7"/>
  <c r="C43" i="7"/>
  <c r="AJ43" i="7"/>
  <c r="AA43" i="7"/>
  <c r="X43" i="7"/>
  <c r="C44" i="7"/>
  <c r="N44" i="7"/>
  <c r="AA44" i="7"/>
  <c r="AG44" i="7"/>
  <c r="X44" i="7"/>
  <c r="C45" i="7"/>
  <c r="AJ45" i="7" s="1"/>
  <c r="AA45" i="7"/>
  <c r="X45" i="7"/>
  <c r="C46" i="7"/>
  <c r="AN46" i="7" s="1"/>
  <c r="AA48" i="6" s="1"/>
  <c r="X46" i="7"/>
  <c r="C47" i="7"/>
  <c r="AJ47" i="7" s="1"/>
  <c r="X47" i="7"/>
  <c r="AA47" i="7"/>
  <c r="C129" i="6"/>
  <c r="AH129" i="6" s="1"/>
  <c r="N129" i="6"/>
  <c r="U129" i="6"/>
  <c r="X129" i="6"/>
  <c r="AA129" i="6"/>
  <c r="C109" i="6"/>
  <c r="AH109" i="6" s="1"/>
  <c r="N109" i="6"/>
  <c r="U109" i="6"/>
  <c r="X109" i="6"/>
  <c r="AA109" i="6"/>
  <c r="C110" i="6"/>
  <c r="AH110" i="6" s="1"/>
  <c r="N110" i="6"/>
  <c r="U110" i="6"/>
  <c r="X110" i="6"/>
  <c r="AA110" i="6"/>
  <c r="C111" i="6"/>
  <c r="AH111" i="6" s="1"/>
  <c r="N111" i="6"/>
  <c r="U111" i="6"/>
  <c r="X111" i="6"/>
  <c r="AA111" i="6"/>
  <c r="C112" i="6"/>
  <c r="AH112" i="6" s="1"/>
  <c r="N112" i="6"/>
  <c r="U112" i="6"/>
  <c r="X112" i="6"/>
  <c r="AA112" i="6"/>
  <c r="C113" i="6"/>
  <c r="AH113" i="6" s="1"/>
  <c r="N113" i="6"/>
  <c r="U113" i="6"/>
  <c r="X113" i="6"/>
  <c r="AA113" i="6"/>
  <c r="C114" i="6"/>
  <c r="AH114" i="6" s="1"/>
  <c r="N114" i="6"/>
  <c r="U114" i="6"/>
  <c r="X114" i="6"/>
  <c r="AA114" i="6"/>
  <c r="C115" i="6"/>
  <c r="AH115" i="6" s="1"/>
  <c r="N115" i="6"/>
  <c r="U115" i="6"/>
  <c r="X115" i="6"/>
  <c r="AA115" i="6"/>
  <c r="C116" i="6"/>
  <c r="AH116" i="6" s="1"/>
  <c r="N116" i="6"/>
  <c r="U116" i="6"/>
  <c r="X116" i="6"/>
  <c r="AA116" i="6"/>
  <c r="C117" i="6"/>
  <c r="AH117" i="6" s="1"/>
  <c r="N117" i="6"/>
  <c r="U117" i="6"/>
  <c r="X117" i="6"/>
  <c r="AA117" i="6"/>
  <c r="C118" i="6"/>
  <c r="AH118" i="6" s="1"/>
  <c r="N118" i="6"/>
  <c r="U118" i="6"/>
  <c r="X118" i="6"/>
  <c r="AA118" i="6"/>
  <c r="C119" i="6"/>
  <c r="AH119" i="6" s="1"/>
  <c r="N119" i="6"/>
  <c r="U119" i="6"/>
  <c r="X119" i="6"/>
  <c r="AA119" i="6"/>
  <c r="C120" i="6"/>
  <c r="AH120" i="6" s="1"/>
  <c r="N120" i="6"/>
  <c r="U120" i="6"/>
  <c r="X120" i="6"/>
  <c r="AA120" i="6"/>
  <c r="C121" i="6"/>
  <c r="AH121" i="6" s="1"/>
  <c r="N121" i="6"/>
  <c r="U121" i="6"/>
  <c r="X121" i="6"/>
  <c r="AA121" i="6"/>
  <c r="C122" i="6"/>
  <c r="AH122" i="6" s="1"/>
  <c r="N122" i="6"/>
  <c r="U122" i="6"/>
  <c r="X122" i="6"/>
  <c r="AA122" i="6"/>
  <c r="C123" i="6"/>
  <c r="AH123" i="6" s="1"/>
  <c r="N123" i="6"/>
  <c r="U123" i="6"/>
  <c r="X123" i="6"/>
  <c r="AA123" i="6"/>
  <c r="C124" i="6"/>
  <c r="AH124" i="6" s="1"/>
  <c r="N124" i="6"/>
  <c r="U124" i="6"/>
  <c r="X124" i="6"/>
  <c r="AA124" i="6"/>
  <c r="C125" i="6"/>
  <c r="AH125" i="6" s="1"/>
  <c r="N125" i="6"/>
  <c r="U125" i="6"/>
  <c r="X125" i="6"/>
  <c r="AA125" i="6"/>
  <c r="C126" i="6"/>
  <c r="AH126" i="6" s="1"/>
  <c r="N126" i="6"/>
  <c r="U126" i="6"/>
  <c r="X126" i="6"/>
  <c r="AA126" i="6"/>
  <c r="C127" i="6"/>
  <c r="AH127" i="6" s="1"/>
  <c r="N127" i="6"/>
  <c r="U127" i="6"/>
  <c r="X127" i="6"/>
  <c r="AA127" i="6"/>
  <c r="C128" i="6"/>
  <c r="AH128" i="6" s="1"/>
  <c r="N128" i="6"/>
  <c r="U128" i="6"/>
  <c r="X128" i="6"/>
  <c r="AA128" i="6"/>
  <c r="C90" i="6"/>
  <c r="AH90" i="6" s="1"/>
  <c r="N90" i="6"/>
  <c r="U90" i="6"/>
  <c r="X90" i="6"/>
  <c r="AA90" i="6"/>
  <c r="C91" i="6"/>
  <c r="AH91" i="6" s="1"/>
  <c r="N91" i="6"/>
  <c r="U91" i="6"/>
  <c r="X91" i="6"/>
  <c r="AA91" i="6"/>
  <c r="C92" i="6"/>
  <c r="AH92" i="6" s="1"/>
  <c r="N92" i="6"/>
  <c r="U92" i="6"/>
  <c r="X92" i="6"/>
  <c r="AA92" i="6"/>
  <c r="C93" i="6"/>
  <c r="AH93" i="6" s="1"/>
  <c r="N93" i="6"/>
  <c r="U93" i="6"/>
  <c r="X93" i="6"/>
  <c r="AA93" i="6"/>
  <c r="C94" i="6"/>
  <c r="AH94" i="6" s="1"/>
  <c r="N94" i="6"/>
  <c r="U94" i="6"/>
  <c r="X94" i="6"/>
  <c r="AA94" i="6"/>
  <c r="C95" i="6"/>
  <c r="AH95" i="6" s="1"/>
  <c r="N95" i="6"/>
  <c r="U95" i="6"/>
  <c r="X95" i="6"/>
  <c r="AA95" i="6"/>
  <c r="C96" i="6"/>
  <c r="AH96" i="6" s="1"/>
  <c r="N96" i="6"/>
  <c r="U96" i="6"/>
  <c r="X96" i="6"/>
  <c r="AA96" i="6"/>
  <c r="C97" i="6"/>
  <c r="AH97" i="6" s="1"/>
  <c r="N97" i="6"/>
  <c r="U97" i="6"/>
  <c r="X97" i="6"/>
  <c r="AA97" i="6"/>
  <c r="C98" i="6"/>
  <c r="AH98" i="6" s="1"/>
  <c r="N98" i="6"/>
  <c r="U98" i="6"/>
  <c r="X98" i="6"/>
  <c r="AA98" i="6"/>
  <c r="C99" i="6"/>
  <c r="AH99" i="6" s="1"/>
  <c r="N99" i="6"/>
  <c r="U99" i="6"/>
  <c r="X99" i="6"/>
  <c r="AA99" i="6"/>
  <c r="C100" i="6"/>
  <c r="AH100" i="6" s="1"/>
  <c r="N100" i="6"/>
  <c r="U100" i="6"/>
  <c r="X100" i="6"/>
  <c r="AA100" i="6"/>
  <c r="C101" i="6"/>
  <c r="AH101" i="6" s="1"/>
  <c r="N101" i="6"/>
  <c r="U101" i="6"/>
  <c r="X101" i="6"/>
  <c r="AA101" i="6"/>
  <c r="C102" i="6"/>
  <c r="AH102" i="6" s="1"/>
  <c r="N102" i="6"/>
  <c r="U102" i="6"/>
  <c r="X102" i="6"/>
  <c r="AA102" i="6"/>
  <c r="C103" i="6"/>
  <c r="AH103" i="6" s="1"/>
  <c r="N103" i="6"/>
  <c r="U103" i="6"/>
  <c r="X103" i="6"/>
  <c r="AA103" i="6"/>
  <c r="C104" i="6"/>
  <c r="AH104" i="6" s="1"/>
  <c r="N104" i="6"/>
  <c r="U104" i="6"/>
  <c r="X104" i="6"/>
  <c r="AA104" i="6"/>
  <c r="C105" i="6"/>
  <c r="AH105" i="6" s="1"/>
  <c r="N105" i="6"/>
  <c r="U105" i="6"/>
  <c r="X105" i="6"/>
  <c r="AA105" i="6"/>
  <c r="C106" i="6"/>
  <c r="AH106" i="6" s="1"/>
  <c r="N106" i="6"/>
  <c r="U106" i="6"/>
  <c r="X106" i="6"/>
  <c r="AA106" i="6"/>
  <c r="C107" i="6"/>
  <c r="AH107" i="6" s="1"/>
  <c r="N107" i="6"/>
  <c r="U107" i="6"/>
  <c r="X107" i="6"/>
  <c r="AA107" i="6"/>
  <c r="C108" i="6"/>
  <c r="AH108" i="6" s="1"/>
  <c r="N108" i="6"/>
  <c r="U108" i="6"/>
  <c r="X108" i="6"/>
  <c r="AA108" i="6"/>
  <c r="U70" i="6"/>
  <c r="U71" i="6"/>
  <c r="U72" i="6"/>
  <c r="U73" i="6"/>
  <c r="U74" i="6"/>
  <c r="U63" i="6"/>
  <c r="U64" i="6"/>
  <c r="U65" i="6"/>
  <c r="U66" i="6"/>
  <c r="U67" i="6"/>
  <c r="U68" i="6"/>
  <c r="U69" i="6"/>
  <c r="U58" i="6"/>
  <c r="U59" i="6"/>
  <c r="U60" i="6"/>
  <c r="U61" i="6"/>
  <c r="U62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AG100" i="9"/>
  <c r="AD60" i="7" s="1"/>
  <c r="AG101" i="9"/>
  <c r="AD61" i="7" s="1"/>
  <c r="AG102" i="9"/>
  <c r="AD62" i="7" s="1"/>
  <c r="AG103" i="9"/>
  <c r="AD63" i="7" s="1"/>
  <c r="AG104" i="9"/>
  <c r="AD64" i="7" s="1"/>
  <c r="AG105" i="9"/>
  <c r="AD65" i="7" s="1"/>
  <c r="AG106" i="9"/>
  <c r="AD66" i="7" s="1"/>
  <c r="AG107" i="9"/>
  <c r="AD67" i="7" s="1"/>
  <c r="AG108" i="9"/>
  <c r="AD68" i="7" s="1"/>
  <c r="AG109" i="9"/>
  <c r="AD69" i="7" s="1"/>
  <c r="AG110" i="9"/>
  <c r="AD70" i="7" s="1"/>
  <c r="AG111" i="9"/>
  <c r="AD71" i="7" s="1"/>
  <c r="AG112" i="9"/>
  <c r="AD72" i="7" s="1"/>
  <c r="AG73" i="9"/>
  <c r="AD33" i="7" s="1"/>
  <c r="AG74" i="9"/>
  <c r="AD34" i="7" s="1"/>
  <c r="AG75" i="9"/>
  <c r="AD35" i="7" s="1"/>
  <c r="AG76" i="9"/>
  <c r="AD36" i="7" s="1"/>
  <c r="AG77" i="9"/>
  <c r="AD37" i="7" s="1"/>
  <c r="AG78" i="9"/>
  <c r="AD38" i="7" s="1"/>
  <c r="AG79" i="9"/>
  <c r="AD39" i="7" s="1"/>
  <c r="AG80" i="9"/>
  <c r="AD40" i="7" s="1"/>
  <c r="AG81" i="9"/>
  <c r="AD41" i="7" s="1"/>
  <c r="AG82" i="9"/>
  <c r="AD42" i="7" s="1"/>
  <c r="AG83" i="9"/>
  <c r="AD43" i="7" s="1"/>
  <c r="AG84" i="9"/>
  <c r="AD44" i="7" s="1"/>
  <c r="AG85" i="9"/>
  <c r="AD45" i="7" s="1"/>
  <c r="AG86" i="9"/>
  <c r="AD46" i="7" s="1"/>
  <c r="AG87" i="9"/>
  <c r="AD47" i="7" s="1"/>
  <c r="AG88" i="9"/>
  <c r="AD48" i="7" s="1"/>
  <c r="AG89" i="9"/>
  <c r="AD49" i="7" s="1"/>
  <c r="AG90" i="9"/>
  <c r="AD50" i="7" s="1"/>
  <c r="AG91" i="9"/>
  <c r="AD51" i="7" s="1"/>
  <c r="AG92" i="9"/>
  <c r="AD52" i="7" s="1"/>
  <c r="AG93" i="9"/>
  <c r="AD53" i="7" s="1"/>
  <c r="AG94" i="9"/>
  <c r="AD54" i="7" s="1"/>
  <c r="AG95" i="9"/>
  <c r="AD55" i="7" s="1"/>
  <c r="AG96" i="9"/>
  <c r="AD56" i="7" s="1"/>
  <c r="AG97" i="9"/>
  <c r="AD57" i="7" s="1"/>
  <c r="AG98" i="9"/>
  <c r="AD58" i="7" s="1"/>
  <c r="AG99" i="9"/>
  <c r="AD59" i="7" s="1"/>
  <c r="AF27" i="3"/>
  <c r="AB27" i="3"/>
  <c r="W18" i="3"/>
  <c r="W17" i="3"/>
  <c r="AG64" i="9"/>
  <c r="AD24" i="7" s="1"/>
  <c r="AG65" i="9"/>
  <c r="AD25" i="7" s="1"/>
  <c r="AG66" i="9"/>
  <c r="AD26" i="7" s="1"/>
  <c r="AG67" i="9"/>
  <c r="AD27" i="7" s="1"/>
  <c r="AG68" i="9"/>
  <c r="AD28" i="7" s="1"/>
  <c r="AG69" i="9"/>
  <c r="AD29" i="7" s="1"/>
  <c r="AG70" i="9"/>
  <c r="AD30" i="7" s="1"/>
  <c r="AG71" i="9"/>
  <c r="AD31" i="7" s="1"/>
  <c r="AG72" i="9"/>
  <c r="AD32" i="7" s="1"/>
  <c r="AG63" i="9"/>
  <c r="AD23" i="7" s="1"/>
  <c r="AL7" i="7"/>
  <c r="C25" i="4"/>
  <c r="AZ25" i="4"/>
  <c r="C24" i="4"/>
  <c r="AZ24" i="4"/>
  <c r="C23" i="4"/>
  <c r="AZ23" i="4"/>
  <c r="C22" i="4"/>
  <c r="AZ22" i="4"/>
  <c r="C21" i="4"/>
  <c r="AZ21" i="4"/>
  <c r="C20" i="4"/>
  <c r="AZ20" i="4"/>
  <c r="C19" i="4"/>
  <c r="AZ19" i="4"/>
  <c r="C18" i="4"/>
  <c r="AZ18" i="4"/>
  <c r="C17" i="4"/>
  <c r="AZ17" i="4"/>
  <c r="C16" i="4"/>
  <c r="AZ16" i="4"/>
  <c r="U34" i="6"/>
  <c r="U33" i="6"/>
  <c r="U31" i="6"/>
  <c r="U30" i="6"/>
  <c r="U29" i="6"/>
  <c r="U28" i="6"/>
  <c r="U27" i="6"/>
  <c r="U25" i="6"/>
  <c r="AA89" i="6"/>
  <c r="AA88" i="6"/>
  <c r="AA87" i="6"/>
  <c r="AA86" i="6"/>
  <c r="AA85" i="6"/>
  <c r="AA84" i="6"/>
  <c r="AA83" i="6"/>
  <c r="AA82" i="6"/>
  <c r="AA81" i="6"/>
  <c r="AA80" i="6"/>
  <c r="X89" i="6"/>
  <c r="X88" i="6"/>
  <c r="X87" i="6"/>
  <c r="X86" i="6"/>
  <c r="X85" i="6"/>
  <c r="X84" i="6"/>
  <c r="X83" i="6"/>
  <c r="X82" i="6"/>
  <c r="X81" i="6"/>
  <c r="X80" i="6"/>
  <c r="U89" i="6"/>
  <c r="U88" i="6"/>
  <c r="U87" i="6"/>
  <c r="U86" i="6"/>
  <c r="U85" i="6"/>
  <c r="U84" i="6"/>
  <c r="U83" i="6"/>
  <c r="U82" i="6"/>
  <c r="U81" i="6"/>
  <c r="U80" i="6"/>
  <c r="N89" i="6"/>
  <c r="N88" i="6"/>
  <c r="N87" i="6"/>
  <c r="N86" i="6"/>
  <c r="N85" i="6"/>
  <c r="N84" i="6"/>
  <c r="N83" i="6"/>
  <c r="N82" i="6"/>
  <c r="N81" i="6"/>
  <c r="N80" i="6"/>
  <c r="C89" i="6"/>
  <c r="AH89" i="6"/>
  <c r="C88" i="6"/>
  <c r="AH88" i="6"/>
  <c r="C87" i="6"/>
  <c r="AH87" i="6"/>
  <c r="C86" i="6"/>
  <c r="AH86" i="6"/>
  <c r="C85" i="6"/>
  <c r="AH85" i="6"/>
  <c r="C84" i="6"/>
  <c r="AH84" i="6"/>
  <c r="C83" i="6"/>
  <c r="AH83" i="6"/>
  <c r="C82" i="6"/>
  <c r="C81" i="6"/>
  <c r="C80" i="6"/>
  <c r="C25" i="6"/>
  <c r="N25" i="6" s="1"/>
  <c r="AA32" i="7"/>
  <c r="AA31" i="7"/>
  <c r="AA30" i="7"/>
  <c r="AA29" i="7"/>
  <c r="AA28" i="7"/>
  <c r="AA26" i="7"/>
  <c r="AA25" i="7"/>
  <c r="AA24" i="7"/>
  <c r="AA23" i="7"/>
  <c r="X32" i="7"/>
  <c r="X31" i="7"/>
  <c r="X30" i="7"/>
  <c r="X29" i="7"/>
  <c r="X28" i="7"/>
  <c r="X27" i="7"/>
  <c r="X26" i="7"/>
  <c r="X25" i="7"/>
  <c r="X24" i="7"/>
  <c r="X23" i="7"/>
  <c r="C32" i="7"/>
  <c r="C31" i="7"/>
  <c r="AJ31" i="7" s="1"/>
  <c r="C30" i="7"/>
  <c r="N30" i="7" s="1"/>
  <c r="C29" i="7"/>
  <c r="N29" i="7" s="1"/>
  <c r="C28" i="7"/>
  <c r="C27" i="7"/>
  <c r="C26" i="7"/>
  <c r="C25" i="7"/>
  <c r="C24" i="7"/>
  <c r="C23" i="7"/>
  <c r="AG23" i="7" s="1"/>
  <c r="AS64" i="9"/>
  <c r="R45" i="2"/>
  <c r="AF54" i="1"/>
  <c r="R33" i="3"/>
  <c r="K15" i="6"/>
  <c r="W65" i="5"/>
  <c r="W28" i="5"/>
  <c r="U36" i="3"/>
  <c r="U30" i="3"/>
  <c r="U27" i="3"/>
  <c r="B35" i="5"/>
  <c r="AA137" i="6"/>
  <c r="AA138" i="6"/>
  <c r="AA136" i="6"/>
  <c r="AD48" i="3"/>
  <c r="AY78" i="4"/>
  <c r="AH159" i="6"/>
  <c r="M28" i="2"/>
  <c r="J48" i="3"/>
  <c r="AF78" i="4"/>
  <c r="O159" i="6"/>
  <c r="L52" i="1"/>
  <c r="G52" i="1"/>
  <c r="G40" i="1"/>
  <c r="E44" i="2"/>
  <c r="Z15" i="7"/>
  <c r="BK36" i="5"/>
  <c r="AA9" i="4"/>
  <c r="AI39" i="1"/>
  <c r="A42" i="5"/>
  <c r="B37" i="1"/>
  <c r="A42" i="2"/>
  <c r="O10" i="7"/>
  <c r="A14" i="7"/>
  <c r="AE9" i="4"/>
  <c r="H14" i="6"/>
  <c r="G35" i="1"/>
  <c r="Q144" i="6"/>
  <c r="S16" i="7"/>
  <c r="I33" i="2"/>
  <c r="AG16" i="1"/>
  <c r="J75" i="7"/>
  <c r="E11" i="3"/>
  <c r="L20" i="6"/>
  <c r="D33" i="2"/>
  <c r="AK17" i="3"/>
  <c r="AG17" i="3"/>
  <c r="V17" i="6"/>
  <c r="G18" i="7"/>
  <c r="O9" i="7"/>
  <c r="E6" i="3"/>
  <c r="H13" i="6"/>
  <c r="AD45" i="2"/>
  <c r="L45" i="2"/>
  <c r="AG52" i="7"/>
  <c r="AG38" i="7"/>
  <c r="AG59" i="7"/>
  <c r="AG48" i="7"/>
  <c r="AN48" i="7"/>
  <c r="AA50" i="6" s="1"/>
  <c r="AG45" i="7"/>
  <c r="N48" i="7"/>
  <c r="N52" i="7"/>
  <c r="N65" i="7"/>
  <c r="N49" i="7"/>
  <c r="AJ40" i="7"/>
  <c r="AG49" i="7"/>
  <c r="AN49" i="7"/>
  <c r="AA51" i="6" s="1"/>
  <c r="AG72" i="7"/>
  <c r="AN72" i="7"/>
  <c r="AA74" i="6" s="1"/>
  <c r="AJ57" i="7"/>
  <c r="AJ52" i="7"/>
  <c r="AJ49" i="7"/>
  <c r="AJ48" i="7"/>
  <c r="N72" i="7"/>
  <c r="AG43" i="7"/>
  <c r="AG41" i="7"/>
  <c r="AG56" i="7"/>
  <c r="AN56" i="7"/>
  <c r="AA58" i="6" s="1"/>
  <c r="N56" i="7"/>
  <c r="N37" i="7"/>
  <c r="N69" i="7"/>
  <c r="AG57" i="7"/>
  <c r="AG70" i="7"/>
  <c r="AN70" i="7"/>
  <c r="N58" i="7"/>
  <c r="AJ54" i="7"/>
  <c r="AG71" i="7"/>
  <c r="AN71" i="7"/>
  <c r="AA73" i="6" s="1"/>
  <c r="AJ71" i="7"/>
  <c r="N41" i="7"/>
  <c r="AJ41" i="7"/>
  <c r="AJ59" i="7"/>
  <c r="AN59" i="7"/>
  <c r="AA61" i="6"/>
  <c r="AH61" i="6"/>
  <c r="AJ65" i="7"/>
  <c r="AN57" i="7"/>
  <c r="AA59" i="6"/>
  <c r="AH59" i="6"/>
  <c r="N70" i="7"/>
  <c r="N36" i="7"/>
  <c r="AJ36" i="7"/>
  <c r="AN36" i="7"/>
  <c r="N50" i="7"/>
  <c r="AN43" i="7"/>
  <c r="AG65" i="7"/>
  <c r="AN65" i="7"/>
  <c r="N39" i="7"/>
  <c r="AG39" i="7"/>
  <c r="AN39" i="7"/>
  <c r="AA41" i="6" s="1"/>
  <c r="AH41" i="6"/>
  <c r="N45" i="7"/>
  <c r="AH82" i="6"/>
  <c r="AH81" i="6"/>
  <c r="AH130" i="6" s="1"/>
  <c r="W143" i="6" s="1"/>
  <c r="AH80" i="6"/>
  <c r="AA67" i="6"/>
  <c r="AJ35" i="7"/>
  <c r="AG67" i="7"/>
  <c r="AG42" i="7"/>
  <c r="AN42" i="7"/>
  <c r="AA44" i="6" s="1"/>
  <c r="AH44" i="6"/>
  <c r="AG69" i="7"/>
  <c r="AN69" i="7"/>
  <c r="AA71" i="6" s="1"/>
  <c r="AH71" i="6"/>
  <c r="AN67" i="7"/>
  <c r="N67" i="7"/>
  <c r="N42" i="7"/>
  <c r="N26" i="7"/>
  <c r="AG46" i="7"/>
  <c r="AG68" i="7"/>
  <c r="AN68" i="7"/>
  <c r="AA70" i="6" s="1"/>
  <c r="N68" i="7"/>
  <c r="AG66" i="7"/>
  <c r="AG62" i="7"/>
  <c r="AN58" i="7"/>
  <c r="AA60" i="6"/>
  <c r="AH60" i="6"/>
  <c r="AG55" i="7"/>
  <c r="AN55" i="7"/>
  <c r="AA57" i="6"/>
  <c r="AH57" i="6"/>
  <c r="AH48" i="6"/>
  <c r="N47" i="7"/>
  <c r="AH67" i="6"/>
  <c r="N63" i="7"/>
  <c r="AJ55" i="7"/>
  <c r="AG63" i="7"/>
  <c r="AN63" i="7"/>
  <c r="AA65" i="6" s="1"/>
  <c r="AH65" i="6"/>
  <c r="AH72" i="6"/>
  <c r="AJ44" i="7"/>
  <c r="AN44" i="7"/>
  <c r="AA46" i="6" s="1"/>
  <c r="AH46" i="6"/>
  <c r="N43" i="7"/>
  <c r="AN40" i="7"/>
  <c r="AA42" i="6" s="1"/>
  <c r="AN52" i="7"/>
  <c r="AA54" i="6" s="1"/>
  <c r="AH54" i="6"/>
  <c r="AN38" i="7"/>
  <c r="AG64" i="7"/>
  <c r="AJ62" i="7"/>
  <c r="AN37" i="7"/>
  <c r="AA39" i="6"/>
  <c r="AH39" i="6"/>
  <c r="N38" i="7"/>
  <c r="N55" i="7"/>
  <c r="AH50" i="6"/>
  <c r="AJ64" i="7"/>
  <c r="AN64" i="7"/>
  <c r="AA66" i="6" s="1"/>
  <c r="AH66" i="6"/>
  <c r="N62" i="7"/>
  <c r="AH56" i="6"/>
  <c r="AG51" i="7"/>
  <c r="AN51" i="7"/>
  <c r="AA53" i="6" s="1"/>
  <c r="AH53" i="6"/>
  <c r="AJ63" i="7"/>
  <c r="N51" i="7"/>
  <c r="AG47" i="7"/>
  <c r="AH42" i="6"/>
  <c r="AN62" i="7"/>
  <c r="AA64" i="6"/>
  <c r="AH64" i="6"/>
  <c r="AN32" i="7"/>
  <c r="AA34" i="6" s="1"/>
  <c r="AH34" i="6"/>
  <c r="AJ32" i="7"/>
  <c r="AG33" i="7"/>
  <c r="AN33" i="7"/>
  <c r="AA35" i="6"/>
  <c r="AH35" i="6"/>
  <c r="N28" i="7"/>
  <c r="AH30" i="6"/>
  <c r="AH31" i="6"/>
  <c r="N33" i="7"/>
  <c r="AG24" i="7"/>
  <c r="AH26" i="6"/>
  <c r="AG26" i="7"/>
  <c r="AH28" i="6"/>
  <c r="AA45" i="6"/>
  <c r="AH45" i="6"/>
  <c r="AH43" i="6"/>
  <c r="AA52" i="6"/>
  <c r="AH52" i="6"/>
  <c r="AA69" i="6"/>
  <c r="AH69" i="6"/>
  <c r="AH74" i="6"/>
  <c r="AG61" i="7"/>
  <c r="AN61" i="7"/>
  <c r="AA63" i="6"/>
  <c r="AH63" i="6"/>
  <c r="N31" i="7"/>
  <c r="AH51" i="6"/>
  <c r="N66" i="7"/>
  <c r="AG53" i="7"/>
  <c r="AN53" i="7"/>
  <c r="AA55" i="6" s="1"/>
  <c r="AH55" i="6"/>
  <c r="AH70" i="6"/>
  <c r="AH58" i="6"/>
  <c r="AG31" i="7"/>
  <c r="AN31" i="7"/>
  <c r="AA33" i="6" s="1"/>
  <c r="AH33" i="6"/>
  <c r="AJ53" i="7"/>
  <c r="AJ66" i="7"/>
  <c r="AN66" i="7"/>
  <c r="AA68" i="6" s="1"/>
  <c r="AH68" i="6"/>
  <c r="AH38" i="6"/>
  <c r="AG34" i="7"/>
  <c r="AN34" i="7"/>
  <c r="AA36" i="6"/>
  <c r="AH36" i="6"/>
  <c r="AJ27" i="7"/>
  <c r="AH29" i="6"/>
  <c r="AJ30" i="7"/>
  <c r="AH32" i="6"/>
  <c r="AJ25" i="7"/>
  <c r="N34" i="7"/>
  <c r="AN23" i="7"/>
  <c r="AA25" i="6" s="1"/>
  <c r="AN47" i="7"/>
  <c r="AA49" i="6" s="1"/>
  <c r="AH49" i="6"/>
  <c r="AA40" i="6"/>
  <c r="AH40" i="6"/>
  <c r="AG35" i="7"/>
  <c r="AN35" i="7"/>
  <c r="AA37" i="6" s="1"/>
  <c r="AH37" i="6"/>
  <c r="AJ61" i="7"/>
  <c r="AH73" i="6"/>
  <c r="AN45" i="7"/>
  <c r="AA47" i="6" s="1"/>
  <c r="AH47" i="6"/>
  <c r="AG60" i="7"/>
  <c r="AN60" i="7"/>
  <c r="AH62" i="6"/>
  <c r="AN25" i="7"/>
  <c r="AA27" i="6" s="1"/>
  <c r="AH27" i="6"/>
  <c r="AH25" i="6"/>
  <c r="AN29" i="7" l="1"/>
  <c r="AA31" i="6" s="1"/>
  <c r="AH75" i="6"/>
  <c r="AA62" i="6"/>
  <c r="AN30" i="7"/>
  <c r="AA32" i="6" s="1"/>
  <c r="AJ29" i="7"/>
  <c r="AG29" i="7"/>
  <c r="BM64" i="9"/>
  <c r="BM67" i="9"/>
  <c r="BM65" i="9"/>
  <c r="AG28" i="7"/>
  <c r="AN28" i="7"/>
  <c r="AA30" i="6" s="1"/>
  <c r="AJ28" i="7"/>
  <c r="AJ24" i="7"/>
  <c r="AN24" i="7"/>
  <c r="AA26" i="6" s="1"/>
  <c r="N24" i="7"/>
  <c r="AG25" i="7"/>
  <c r="AG73" i="7" s="1"/>
  <c r="N25" i="7"/>
  <c r="AG30" i="7"/>
  <c r="AN26" i="7"/>
  <c r="AA28" i="6" s="1"/>
  <c r="AJ26" i="7"/>
  <c r="AG32" i="7"/>
  <c r="N32" i="7"/>
  <c r="N23" i="7"/>
  <c r="AJ23" i="7"/>
  <c r="AG27" i="7"/>
  <c r="AN27" i="7"/>
  <c r="AA29" i="6" s="1"/>
  <c r="N27" i="7"/>
  <c r="AJ46" i="7"/>
  <c r="AJ37" i="7"/>
  <c r="AA27" i="7"/>
  <c r="N46" i="7"/>
  <c r="AJ60" i="7"/>
  <c r="AG54" i="7"/>
  <c r="X62" i="6"/>
  <c r="X38" i="6"/>
  <c r="X53" i="6"/>
  <c r="AA41" i="7"/>
  <c r="AA43" i="6" s="1"/>
  <c r="X67" i="6"/>
  <c r="AN54" i="7"/>
  <c r="AA56" i="6" s="1"/>
  <c r="AA70" i="7"/>
  <c r="AA72" i="6" s="1"/>
  <c r="X48" i="6"/>
  <c r="BS65" i="9" l="1"/>
  <c r="AF53" i="1"/>
  <c r="X137" i="6"/>
  <c r="AH137" i="6" s="1"/>
  <c r="R30" i="3"/>
  <c r="Y30" i="3" s="1"/>
  <c r="X138" i="6"/>
  <c r="AH138" i="6" s="1"/>
  <c r="R36" i="3"/>
  <c r="Y36" i="3" s="1"/>
  <c r="AF55" i="1"/>
  <c r="BS67" i="9"/>
  <c r="R27" i="3"/>
  <c r="Y27" i="3" s="1"/>
  <c r="X136" i="6"/>
  <c r="AH136" i="6" s="1"/>
  <c r="BS64" i="9"/>
  <c r="AF52" i="1"/>
  <c r="AH139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</author>
  </authors>
  <commentList>
    <comment ref="AJ23" authorId="0" shapeId="0" xr:uid="{00000000-0006-0000-0400-000001000000}">
      <text>
        <r>
          <rPr>
            <b/>
            <sz val="10"/>
            <color indexed="81"/>
            <rFont val="Tahoma"/>
            <family val="2"/>
            <charset val="204"/>
          </rPr>
          <t>asha:</t>
        </r>
        <r>
          <rPr>
            <sz val="10"/>
            <color indexed="81"/>
            <rFont val="Tahoma"/>
            <family val="2"/>
            <charset val="204"/>
          </rPr>
          <t xml:space="preserve">
протянуть в случае большего количества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</author>
  </authors>
  <commentList>
    <comment ref="AZ16" authorId="0" shapeId="0" xr:uid="{00000000-0006-0000-0500-000001000000}">
      <text>
        <r>
          <rPr>
            <b/>
            <sz val="10"/>
            <color indexed="81"/>
            <rFont val="Tahoma"/>
            <family val="2"/>
            <charset val="204"/>
          </rPr>
          <t>asha:</t>
        </r>
        <r>
          <rPr>
            <sz val="10"/>
            <color indexed="81"/>
            <rFont val="Tahoma"/>
            <family val="2"/>
            <charset val="204"/>
          </rPr>
          <t xml:space="preserve">
протянуть в случае большего количества</t>
        </r>
      </text>
    </comment>
  </commentList>
</comments>
</file>

<file path=xl/sharedStrings.xml><?xml version="1.0" encoding="utf-8"?>
<sst xmlns="http://schemas.openxmlformats.org/spreadsheetml/2006/main" count="1024" uniqueCount="559">
  <si>
    <t>(должность)</t>
  </si>
  <si>
    <t>Филиал «Витебская ТЭЦ»</t>
  </si>
  <si>
    <t>(наименование организации)</t>
  </si>
  <si>
    <t>АКТ</t>
  </si>
  <si>
    <t xml:space="preserve">демонтажа имущества и изъятия деталей (узлов), </t>
  </si>
  <si>
    <t xml:space="preserve">содержащих драгоценные металлы, из ликвидируемого </t>
  </si>
  <si>
    <t>(ремонтируемого, реконструированного,</t>
  </si>
  <si>
    <t>модернизированого) имущества</t>
  </si>
  <si>
    <t>Номер</t>
  </si>
  <si>
    <t>Дата составления</t>
  </si>
  <si>
    <t>комиссия в составе:</t>
  </si>
  <si>
    <t>Члены комиссии:</t>
  </si>
  <si>
    <t>произвела демонтаж  и изъятие следующих  деталей (узлов), содержащих драгоценные</t>
  </si>
  <si>
    <t>(наименование изделия)*</t>
  </si>
  <si>
    <t>(наименование деталей (узлов)*</t>
  </si>
  <si>
    <t>способ определения содержания драгоценных металлов: 1- определено по статистическим</t>
  </si>
  <si>
    <t>данным о содержании драгметаллов в ломе импортных изделий, % от веса деталей в</t>
  </si>
  <si>
    <t>зачеркнуть)</t>
  </si>
  <si>
    <t>Наименова-ние деталей (узлов), содержащих драгметаллы</t>
  </si>
  <si>
    <t>Коли-чество деталей (узлов), шт.</t>
  </si>
  <si>
    <t>Вес деталей (узлов) в лигатуре, г.</t>
  </si>
  <si>
    <t>норма возврата,  %</t>
  </si>
  <si>
    <t>Наиме-нование драго-ценного металла</t>
  </si>
  <si>
    <t>Масса драгоценного металла, г.</t>
  </si>
  <si>
    <t>по данным учета</t>
  </si>
  <si>
    <t>изъято при ликви-дации</t>
  </si>
  <si>
    <t>Золото</t>
  </si>
  <si>
    <t>Серебро</t>
  </si>
  <si>
    <t>-</t>
  </si>
  <si>
    <t>Платина</t>
  </si>
  <si>
    <t>Плат.гр.</t>
  </si>
  <si>
    <t>Отклоне-ния,  грамм</t>
  </si>
  <si>
    <t>Комплект плат</t>
  </si>
  <si>
    <t>Заключение комиссии:</t>
  </si>
  <si>
    <t>Данные детали подлежат сдачи в Государственный фонд.</t>
  </si>
  <si>
    <t>Комиссия в составе:</t>
  </si>
  <si>
    <t>(подпись)</t>
  </si>
  <si>
    <t>Содержание драгоценных металлов по данным бухгалтерского учета проверено</t>
  </si>
  <si>
    <t>в кладовую</t>
  </si>
  <si>
    <t xml:space="preserve">и отражены в учете: </t>
  </si>
  <si>
    <t>Составил:</t>
  </si>
  <si>
    <r>
      <t xml:space="preserve">металлы из </t>
    </r>
    <r>
      <rPr>
        <u/>
        <sz val="12"/>
        <color indexed="10"/>
        <rFont val="Times New Roman"/>
        <family val="1"/>
        <charset val="204"/>
      </rPr>
      <t/>
    </r>
  </si>
  <si>
    <t>, инвентарный (номенклатурный) №</t>
  </si>
  <si>
    <t>,</t>
  </si>
  <si>
    <r>
      <t>заводской №</t>
    </r>
    <r>
      <rPr>
        <sz val="10"/>
        <color indexed="8"/>
        <rFont val="Times New Roman"/>
        <family val="1"/>
        <charset val="204"/>
      </rPr>
      <t xml:space="preserve"> </t>
    </r>
    <r>
      <rPr>
        <u/>
        <sz val="12"/>
        <color indexed="10"/>
        <rFont val="Times New Roman"/>
        <family val="1"/>
        <charset val="204"/>
      </rPr>
      <t/>
    </r>
  </si>
  <si>
    <t xml:space="preserve"> учитываемого в составе основных средств счет, субсчет,   01  *</t>
  </si>
  <si>
    <t>Утверждено</t>
  </si>
  <si>
    <t>приказом РУП «Витебскэнерго»</t>
  </si>
  <si>
    <r>
      <rPr>
        <u/>
        <sz val="10"/>
        <color indexed="8"/>
        <rFont val="Arial"/>
        <family val="2"/>
        <charset val="204"/>
      </rPr>
      <t>о</t>
    </r>
    <r>
      <rPr>
        <u/>
        <sz val="10"/>
        <color indexed="8"/>
        <rFont val="Times New Roman"/>
        <family val="1"/>
        <charset val="204"/>
      </rPr>
      <t xml:space="preserve">т  01.07.2011   №   583  </t>
    </r>
  </si>
  <si>
    <t>постановке на учет оборудования, приборов и других изделий.</t>
  </si>
  <si>
    <t>комиссионного определения содержания драгоценных металлов при</t>
  </si>
  <si>
    <t xml:space="preserve">произвела оценку содержания драгоценных металлов в  имуществе, в паспортах и формулярах на которые </t>
  </si>
  <si>
    <t>сведения о содержании драгоценных металлов отсутствуют. При этом были использованы сведения</t>
  </si>
  <si>
    <t>АКТ №</t>
  </si>
  <si>
    <t>от</t>
  </si>
  <si>
    <t>демонтажа имущества и изъятия деталей (узлов), содержащих</t>
  </si>
  <si>
    <t xml:space="preserve">драгоценные металлы, из ликвидируемого (ремонтируемого, реконструированного, модернизированого) </t>
  </si>
  <si>
    <r>
      <t>имущества</t>
    </r>
    <r>
      <rPr>
        <sz val="10"/>
        <color indexed="8"/>
        <rFont val="Times New Roman"/>
        <family val="1"/>
        <charset val="204"/>
      </rPr>
      <t xml:space="preserve"> и метод </t>
    </r>
    <r>
      <rPr>
        <b/>
        <u/>
        <sz val="10"/>
        <color indexed="8"/>
        <rFont val="Times New Roman"/>
        <family val="1"/>
        <charset val="204"/>
      </rPr>
      <t>комиссионно</t>
    </r>
    <r>
      <rPr>
        <sz val="10"/>
        <color indexed="8"/>
        <rFont val="Times New Roman"/>
        <family val="1"/>
        <charset val="204"/>
      </rPr>
      <t>. Определенные комиссионно сведения заносятся в графу «определено</t>
    </r>
  </si>
  <si>
    <t>комиссионно» инвентаризационной описи № ИНВ-8а и указываются без изменения до списания</t>
  </si>
  <si>
    <t>(ликвидации) имущества независимо от степени угара (износа) драгоценных металлов при эксплуатации</t>
  </si>
  <si>
    <t>Наименование приобретаемого имущества</t>
  </si>
  <si>
    <t>код</t>
  </si>
  <si>
    <t>Драгметаллы в единице, грамм</t>
  </si>
  <si>
    <t>золото</t>
  </si>
  <si>
    <t>серебро</t>
  </si>
  <si>
    <t>платина</t>
  </si>
  <si>
    <t>МПГ</t>
  </si>
  <si>
    <t>источник сведений</t>
  </si>
  <si>
    <t>ИТОГО</t>
  </si>
  <si>
    <t>Более точные сведения  о содержании драгоценных металлов в изделиях будут определены после списания</t>
  </si>
  <si>
    <t>имущества и сдачи лома на переработку</t>
  </si>
  <si>
    <t>Председатель комиссии</t>
  </si>
  <si>
    <t>Зам. пред. комиссии</t>
  </si>
  <si>
    <t>Члены комиссии</t>
  </si>
  <si>
    <t>предприятие, организация</t>
  </si>
  <si>
    <t>ПРИХОДНЫЙ ОРДЕР ЛОМА ДРАГОЦЕННЫХ</t>
  </si>
  <si>
    <t>МЕТАЛЛОВ №</t>
  </si>
  <si>
    <t>Вид операции</t>
  </si>
  <si>
    <t>Место хранения</t>
  </si>
  <si>
    <t>МОЛ</t>
  </si>
  <si>
    <t>К/ счет</t>
  </si>
  <si>
    <t>МОЛ от кого поступил лом</t>
  </si>
  <si>
    <t>Номер и дата акта изъятия (демон-тажа)</t>
  </si>
  <si>
    <t>Номер и дата акта списания</t>
  </si>
  <si>
    <t>№</t>
  </si>
  <si>
    <t>Место хранения (полка и т.д)</t>
  </si>
  <si>
    <t>Драгметаллы)</t>
  </si>
  <si>
    <t>Золото  в ломе, содержащем драгоценные металлы</t>
  </si>
  <si>
    <t>Серебро  в ломе, содержащем драгоценные металлы</t>
  </si>
  <si>
    <t>Платина  в ломе, содержащем драгоценные металлы</t>
  </si>
  <si>
    <t>МПГ  в ломе, содержащем драгоценные металлы</t>
  </si>
  <si>
    <t>Наименование драгметалла</t>
  </si>
  <si>
    <t>Код (номенк-латурный номер)</t>
  </si>
  <si>
    <t>Код вида лома</t>
  </si>
  <si>
    <t>Содержание, грамм</t>
  </si>
  <si>
    <t>по паспо-рту</t>
  </si>
  <si>
    <t>Цена</t>
  </si>
  <si>
    <t>Сумма</t>
  </si>
  <si>
    <t>Итого:</t>
  </si>
  <si>
    <t>x</t>
  </si>
  <si>
    <t>Принял:</t>
  </si>
  <si>
    <t>Составил документ:</t>
  </si>
  <si>
    <t>*) заполняются при необходимости</t>
  </si>
  <si>
    <t>Ведомость потребности в материальных ресурсах</t>
  </si>
  <si>
    <t xml:space="preserve">к дефектному акту № </t>
  </si>
  <si>
    <t>по объекту №</t>
  </si>
  <si>
    <t>(инвентарный номер, наименование объекта)</t>
  </si>
  <si>
    <t>N п/п</t>
  </si>
  <si>
    <t>Наименование объекта ремонта/Виды выполняемых ремонтных работ</t>
  </si>
  <si>
    <t>Ед. изм.</t>
  </si>
  <si>
    <t>Объем</t>
  </si>
  <si>
    <t>Материалы</t>
  </si>
  <si>
    <t>Обоснование*</t>
  </si>
  <si>
    <t>Наименование</t>
  </si>
  <si>
    <t>Количество</t>
  </si>
  <si>
    <t>Стоимость</t>
  </si>
  <si>
    <t xml:space="preserve">Ведомость  составил: </t>
  </si>
  <si>
    <t>Ведомость проверена:</t>
  </si>
  <si>
    <t>Специалист производственно-технического подразделения:</t>
  </si>
  <si>
    <t>Специалист планово-экономического подразделения:</t>
  </si>
  <si>
    <t>Начальник подразделения, проводящего ремонтные работы:</t>
  </si>
  <si>
    <t xml:space="preserve">Начальник подразделения, ответственного за эксплуатацию объекта: </t>
  </si>
  <si>
    <t xml:space="preserve">Утверждено </t>
  </si>
  <si>
    <t>УТВЕРЖДАЮ</t>
  </si>
  <si>
    <t>"</t>
  </si>
  <si>
    <t>г.</t>
  </si>
  <si>
    <t xml:space="preserve">Комиссия, образованная в соответствии с приказом </t>
  </si>
  <si>
    <t>28</t>
  </si>
  <si>
    <t>12</t>
  </si>
  <si>
    <t>в составе:</t>
  </si>
  <si>
    <t>председателя комиссии</t>
  </si>
  <si>
    <t>членов комиссии:</t>
  </si>
  <si>
    <t>составила настоящий акт в том, что в результате обследования объекта</t>
  </si>
  <si>
    <t>(наименование объекта)</t>
  </si>
  <si>
    <t>установлено, что</t>
  </si>
  <si>
    <t>(описание дефектов,</t>
  </si>
  <si>
    <t>их местонахождение,</t>
  </si>
  <si>
    <t>площадь, объем)</t>
  </si>
  <si>
    <t xml:space="preserve">   Комиссией установлено наличие стесненных и усложненных условий роизводства работ, которые характеризуются </t>
  </si>
  <si>
    <t>следующими факторами</t>
  </si>
  <si>
    <t>(перечень</t>
  </si>
  <si>
    <t>факторов)</t>
  </si>
  <si>
    <t xml:space="preserve">   Работы следует производить с применением следующих механизмов:</t>
  </si>
  <si>
    <t>(грузоподъемные механизмы, люльки электрические, автовышки)</t>
  </si>
  <si>
    <t xml:space="preserve">   Другие сведения, учитываемые при определении стоимости работ</t>
  </si>
  <si>
    <t>Оборотная сторона</t>
  </si>
  <si>
    <t>№ п/п</t>
  </si>
  <si>
    <t>Единица измерения</t>
  </si>
  <si>
    <t>Примечание</t>
  </si>
  <si>
    <t>1</t>
  </si>
  <si>
    <t>2</t>
  </si>
  <si>
    <t xml:space="preserve">3 </t>
  </si>
  <si>
    <t>4</t>
  </si>
  <si>
    <t>5</t>
  </si>
  <si>
    <t>Составил</t>
  </si>
  <si>
    <t>Заказчик:</t>
  </si>
  <si>
    <t>Объект:</t>
  </si>
  <si>
    <t>РУП "Витебскэнерго" филиал Витебская ТЭЦ</t>
  </si>
  <si>
    <t>Инвентарный  №</t>
  </si>
  <si>
    <t>АКТ  №</t>
  </si>
  <si>
    <t>на списание материалов ,</t>
  </si>
  <si>
    <t>приемки выполненных работ</t>
  </si>
  <si>
    <t>№
п/п</t>
  </si>
  <si>
    <t>Наименование работ</t>
  </si>
  <si>
    <t>Цена за единицу</t>
  </si>
  <si>
    <t>№ ед. расценки</t>
  </si>
  <si>
    <t>Ед. измер</t>
  </si>
  <si>
    <t>Итого</t>
  </si>
  <si>
    <t>Материалы, не учтенные ценником</t>
  </si>
  <si>
    <t>Номенклатурный номер</t>
  </si>
  <si>
    <t>В результате замены  запчастей и комплектующих подлежит оприходыванию утиль:</t>
  </si>
  <si>
    <t>Утиль</t>
  </si>
  <si>
    <t>Утиль, не подлежащий учету, уничтожен</t>
  </si>
  <si>
    <t>Материалы, согласно выше приведенного перечня, на сумму</t>
  </si>
  <si>
    <t xml:space="preserve">рублей подлежат списанию </t>
  </si>
  <si>
    <t>с подотчета</t>
  </si>
  <si>
    <t>в</t>
  </si>
  <si>
    <t>Комиссия:</t>
  </si>
  <si>
    <t>Золото в ломе</t>
  </si>
  <si>
    <t>Серебро в ломе</t>
  </si>
  <si>
    <t>МПГ в ломе</t>
  </si>
  <si>
    <t>Акт составлен</t>
  </si>
  <si>
    <t>Работу принял</t>
  </si>
  <si>
    <t>Работу сдал</t>
  </si>
  <si>
    <t>Используемая  документация:</t>
  </si>
  <si>
    <t>Смета</t>
  </si>
  <si>
    <t xml:space="preserve">на выполнение работ хозспособом по текущему  ремонту </t>
  </si>
  <si>
    <t>инв.№ обьекта</t>
  </si>
  <si>
    <t>Использованы</t>
  </si>
  <si>
    <t>текущий ремонт ПЭВМ</t>
  </si>
  <si>
    <t>Ср. разряд</t>
  </si>
  <si>
    <t>Коли               чество</t>
  </si>
  <si>
    <t>трудо затраты по НВ</t>
  </si>
  <si>
    <t>трудо                  емкость</t>
  </si>
  <si>
    <t>Стоимость 1 чел.        часа,руб.</t>
  </si>
  <si>
    <t>Стоимость по трудоемкости</t>
  </si>
  <si>
    <t>8.1</t>
  </si>
  <si>
    <t>Смета составлена</t>
  </si>
  <si>
    <t>Наименование основного средства</t>
  </si>
  <si>
    <t>Наименование деталей основного средства</t>
  </si>
  <si>
    <t>Инвентарный номер основного средства</t>
  </si>
  <si>
    <t>Серийный номер основного средства</t>
  </si>
  <si>
    <t>Наименование должности</t>
  </si>
  <si>
    <t>Использованы документы</t>
  </si>
  <si>
    <t>ДЕФЕКТНЫЙ АКТ №</t>
  </si>
  <si>
    <t>Инв. №</t>
  </si>
  <si>
    <t xml:space="preserve">инвентарный (номенклатурный) № </t>
  </si>
  <si>
    <t>при проведении текущего ремонта</t>
  </si>
  <si>
    <t>МОЛ принадлежность оборудования</t>
  </si>
  <si>
    <t>Стоимость 1 чел. часа,руб.</t>
  </si>
  <si>
    <t>Таблица текущего ремонта</t>
  </si>
  <si>
    <t>Таблица потребностей материальных ресурсов</t>
  </si>
  <si>
    <t>Стоимость золота в ломе</t>
  </si>
  <si>
    <t>Стоимость серебра в ломе</t>
  </si>
  <si>
    <t>Стоимость МПГ в ломе</t>
  </si>
  <si>
    <t>трудо затраты по НВ 1 ч</t>
  </si>
  <si>
    <t>трудо затраты по НВ мин</t>
  </si>
  <si>
    <t>6</t>
  </si>
  <si>
    <t>7</t>
  </si>
  <si>
    <t>8</t>
  </si>
  <si>
    <t>9</t>
  </si>
  <si>
    <t>10</t>
  </si>
  <si>
    <t>(фамилия, инициалы)</t>
  </si>
  <si>
    <t>произошёл выход из строя, следующих комплектующих:</t>
  </si>
  <si>
    <t>Наименование материала</t>
  </si>
  <si>
    <t>АСУТП</t>
  </si>
  <si>
    <t>МОЛ основного средства</t>
  </si>
  <si>
    <t>Год</t>
  </si>
  <si>
    <t>Примерный (укрупненный) перечень видов ремонтных работ</t>
  </si>
  <si>
    <t xml:space="preserve">Виды выполняемых ремонтных работ </t>
  </si>
  <si>
    <t>Количество драгоценных металлов не изменилось</t>
  </si>
  <si>
    <t>Сдал документ:</t>
  </si>
  <si>
    <t>Принял документ:</t>
  </si>
  <si>
    <t>Постановление Министерства труда и социальной защиты Республики Беларусь от 23.03.2011 № 19 "Об утверждении Норм времени на работы по обслуживанию персональных электронно-вычислительных машин, организационной техники и офисного оборудования"</t>
  </si>
  <si>
    <t>№ нормы</t>
  </si>
  <si>
    <t>Наименование вида работ</t>
  </si>
  <si>
    <t>Норма времени</t>
  </si>
  <si>
    <t>Выключение ПЭВМ</t>
  </si>
  <si>
    <t>Включение ПЭВМ</t>
  </si>
  <si>
    <t>Внешний осмотр ПЭВМ и компонентов</t>
  </si>
  <si>
    <t>Очистка внешних поверхностей ПЭВМ и компонентов</t>
  </si>
  <si>
    <t>Очистка внутренних поверхностей системного блока ПЭВМ  и компонентов</t>
  </si>
  <si>
    <t>Проверка накопителя на жестких магнитных дисках</t>
  </si>
  <si>
    <t>Контроль работы системного и прикладного программного обеспечения</t>
  </si>
  <si>
    <t>Создание резервной копии файлов</t>
  </si>
  <si>
    <t>Тестовая проверка работоспособности и конфигурации ПЭВМ</t>
  </si>
  <si>
    <t>Диагностика</t>
  </si>
  <si>
    <t>Замена материнской платы</t>
  </si>
  <si>
    <t>Замена процессора</t>
  </si>
  <si>
    <t>Замена видеокарты</t>
  </si>
  <si>
    <t>Замена накопителя на жестких магнитных дисках</t>
  </si>
  <si>
    <t>Замена блока питания</t>
  </si>
  <si>
    <t>Замена оптического привода</t>
  </si>
  <si>
    <t>Замена оперативной памяти</t>
  </si>
  <si>
    <t>Замена интерфейсной платы</t>
  </si>
  <si>
    <t>Установка (переустановка) операционной системы</t>
  </si>
  <si>
    <t>Диагностика монитора</t>
  </si>
  <si>
    <t>Замена отдельного элемента или блока монитора</t>
  </si>
  <si>
    <t>Тестовая проверка работоспособности монитора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</si>
  <si>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</si>
  <si>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</si>
  <si>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</si>
  <si>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</si>
  <si>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</si>
  <si>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</si>
  <si>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</si>
  <si>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</si>
  <si>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</si>
  <si>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</si>
  <si>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3.1.11.</t>
  </si>
  <si>
    <t>3.1.12.</t>
  </si>
  <si>
    <t>3.1.13.</t>
  </si>
  <si>
    <t>3.1.14.</t>
  </si>
  <si>
    <t>3.1.15.</t>
  </si>
  <si>
    <t>3.1.16.</t>
  </si>
  <si>
    <t>3.1.17.</t>
  </si>
  <si>
    <t>3.1.18.</t>
  </si>
  <si>
    <t>3.1.20.</t>
  </si>
  <si>
    <t>3.1.21.</t>
  </si>
  <si>
    <t>3.1.23.</t>
  </si>
  <si>
    <t>3.1. ПЭВМ</t>
  </si>
  <si>
    <t>3.2. НОУТБУК</t>
  </si>
  <si>
    <t>3.2.1.</t>
  </si>
  <si>
    <t>Внешний осмотр ноутбука</t>
  </si>
  <si>
    <t>3.2.2.</t>
  </si>
  <si>
    <t>Очистка внешних поверхностей ноутбука</t>
  </si>
  <si>
    <t>3.2.3.</t>
  </si>
  <si>
    <t>3.2.4.</t>
  </si>
  <si>
    <t>3.2.5.</t>
  </si>
  <si>
    <t>Тестовая проверка работоспособности и конфигурации ноутбука</t>
  </si>
  <si>
    <t>3.2.6.</t>
  </si>
  <si>
    <t>Калибровка батареи, замена батареи в случае несоответствия параметров</t>
  </si>
  <si>
    <t>3.2.7.</t>
  </si>
  <si>
    <t>3.2.8.</t>
  </si>
  <si>
    <t>Очистка внутренних поверхностей ноутбука с разборкой и сборкой</t>
  </si>
  <si>
    <t>3.2.9.</t>
  </si>
  <si>
    <t>3.2.10.</t>
  </si>
  <si>
    <t>Замена клавиатуры ноутбука</t>
  </si>
  <si>
    <t>3.2.11.</t>
  </si>
  <si>
    <t>Замена манипулятора типа "TouchPad"</t>
  </si>
  <si>
    <t>3.2.12.</t>
  </si>
  <si>
    <t>3.2.13.</t>
  </si>
  <si>
    <t>3.2.14.</t>
  </si>
  <si>
    <t>3.2.15.</t>
  </si>
  <si>
    <t>Замена аккумуляторных батарей (АКБ)</t>
  </si>
  <si>
    <t>3.2.16.</t>
  </si>
  <si>
    <t>3.2.17.</t>
  </si>
  <si>
    <t>3.2.18.</t>
  </si>
  <si>
    <t>3.2.19.</t>
  </si>
  <si>
    <t>3.3. ИБП</t>
  </si>
  <si>
    <t>3.3.1.</t>
  </si>
  <si>
    <t>3.3.2.</t>
  </si>
  <si>
    <t>3.3.3.</t>
  </si>
  <si>
    <t>3.4. ЛАЗЕРНЫЙ ПРИНТЕР</t>
  </si>
  <si>
    <t>3.4.1.</t>
  </si>
  <si>
    <t>По паспорту</t>
  </si>
  <si>
    <t>Постановление №19/3</t>
  </si>
  <si>
    <t>Постановление Мин.труда и соц. Защиты №19 от 21.03.2011 п.3</t>
  </si>
  <si>
    <t>Внешний осмотр принтера</t>
  </si>
  <si>
    <t>3.4.2.</t>
  </si>
  <si>
    <t>Отсоединение и подсоединение силового и интерфейсного кабелей принтера</t>
  </si>
  <si>
    <t>3.4.3.</t>
  </si>
  <si>
    <t>Очистка внутренних поверхностей принтера</t>
  </si>
  <si>
    <t>3.4.4.</t>
  </si>
  <si>
    <t>3.4.5.</t>
  </si>
  <si>
    <t>Очистка наружных поверхностей и вентиляционных отверстий принтера</t>
  </si>
  <si>
    <t>3.4.7.</t>
  </si>
  <si>
    <t>Разборка и сборка принтера</t>
  </si>
  <si>
    <t>3.4.8.</t>
  </si>
  <si>
    <t>Замена отдельного элемента или блока принтера</t>
  </si>
  <si>
    <t>3.4.9.</t>
  </si>
  <si>
    <t>Проверка работоспособности принтера</t>
  </si>
  <si>
    <t>3.5. СТРУЙНЫЙ ПРИНТЕР</t>
  </si>
  <si>
    <t>3.5.1.</t>
  </si>
  <si>
    <t>3.5.2.</t>
  </si>
  <si>
    <t>3.5.3.</t>
  </si>
  <si>
    <t>3.5.4.</t>
  </si>
  <si>
    <t>3.5.5.</t>
  </si>
  <si>
    <t>3.5.7.</t>
  </si>
  <si>
    <t>3.5.8.</t>
  </si>
  <si>
    <t>3.5.9.</t>
  </si>
  <si>
    <t>3.6. МАТРИЧНЫЙ ПРИНТЕР</t>
  </si>
  <si>
    <t>3.6.1.</t>
  </si>
  <si>
    <t>3.6.2.</t>
  </si>
  <si>
    <t>3.6.3.</t>
  </si>
  <si>
    <t>3.6.4.</t>
  </si>
  <si>
    <t>3.6.5.</t>
  </si>
  <si>
    <t>3.6.7.</t>
  </si>
  <si>
    <t>3.6.8.</t>
  </si>
  <si>
    <t>3.6.9.</t>
  </si>
  <si>
    <t>3.7.1.</t>
  </si>
  <si>
    <t>Внешний осмотр МФУ</t>
  </si>
  <si>
    <t>3.7.2.</t>
  </si>
  <si>
    <t>Отсоединение и подсоединение силового и интерфейсного кабелей МФУ</t>
  </si>
  <si>
    <t>3.7.3.</t>
  </si>
  <si>
    <t>Очистка наружных поверхностей и вентиляционных отверстий МФУ</t>
  </si>
  <si>
    <t>3.7.4.</t>
  </si>
  <si>
    <t>Очистка внутренних поверхностей МФУ</t>
  </si>
  <si>
    <t>3.7.5.</t>
  </si>
  <si>
    <t>3.7.7.</t>
  </si>
  <si>
    <t>Разборка и сборка МФУ</t>
  </si>
  <si>
    <t>3.7.8.</t>
  </si>
  <si>
    <t>Замена отдельного элемента или блока МФУ</t>
  </si>
  <si>
    <t>3.7.9.</t>
  </si>
  <si>
    <t>Проверка работоспособности МФУ</t>
  </si>
  <si>
    <t>3.7. ЛАЗЕРНОЕ МФУ</t>
  </si>
  <si>
    <t>3.8. СТРУЙНОЕ МФУ</t>
  </si>
  <si>
    <t>3.8.1.</t>
  </si>
  <si>
    <t>3.8.2.</t>
  </si>
  <si>
    <t>3.8.3.</t>
  </si>
  <si>
    <t>3.8.4.</t>
  </si>
  <si>
    <t>3.8.5.</t>
  </si>
  <si>
    <t>3.8.7.</t>
  </si>
  <si>
    <t>3.8.8.</t>
  </si>
  <si>
    <t>3.8.9.</t>
  </si>
  <si>
    <t>3.9. СКАНИРУЮЩЕЕ УСТРОЙСТВО</t>
  </si>
  <si>
    <t>3.9.1.</t>
  </si>
  <si>
    <t>Внешний осмотр сканирующего устройства</t>
  </si>
  <si>
    <t>3.9.2.</t>
  </si>
  <si>
    <t>Отсоединение и подсоединение силового и интерфейсного кабелей сканирующего устройства</t>
  </si>
  <si>
    <t>3.9.3.</t>
  </si>
  <si>
    <t>Очистка наружных поверхностей и вентиляционных отверстий устройства</t>
  </si>
  <si>
    <t>3.9.4.</t>
  </si>
  <si>
    <t>Очистка внутренних поверхностей устройства</t>
  </si>
  <si>
    <t>3.9.5.</t>
  </si>
  <si>
    <t>3.9.7.</t>
  </si>
  <si>
    <t>Разборка и сборка сканирующего устройства</t>
  </si>
  <si>
    <t>3.9.8.</t>
  </si>
  <si>
    <t>Замена отдельного элемента или блока сканирующего устройства</t>
  </si>
  <si>
    <t>3.9.9.</t>
  </si>
  <si>
    <t>Проверка работоспособности устройства</t>
  </si>
  <si>
    <t>3.10. КОПИРОВАЛЬНЫЙ АППАРАТ</t>
  </si>
  <si>
    <t>3.10.1.</t>
  </si>
  <si>
    <t>Внешний осмотр копировального аппарата</t>
  </si>
  <si>
    <t>Отсоединение и подсоединение силового и интерфейсного кабелей копировального аппарата</t>
  </si>
  <si>
    <t>Разборка и сборка копировального аппарата</t>
  </si>
  <si>
    <t>Замена отдельного элемента или блока копировального аппарата</t>
  </si>
  <si>
    <t>3.10.2.</t>
  </si>
  <si>
    <t>3.10.3.</t>
  </si>
  <si>
    <t>3.10.4.</t>
  </si>
  <si>
    <t>3.10.5.</t>
  </si>
  <si>
    <t>3.10.8.</t>
  </si>
  <si>
    <t>3.10.9.</t>
  </si>
  <si>
    <t>Проверка состояния расходных материалов копировального аппарата</t>
  </si>
  <si>
    <t>3.10.6.</t>
  </si>
  <si>
    <t>3.10.10.</t>
  </si>
  <si>
    <t>3.11. ФАКСИМИЛЬНЫЙ АППАРАТ</t>
  </si>
  <si>
    <t>3.11.1.</t>
  </si>
  <si>
    <t>3.11.2.</t>
  </si>
  <si>
    <t>3.11.3.</t>
  </si>
  <si>
    <t>Замена отдельного элемента или блока факсимильного аппарата</t>
  </si>
  <si>
    <t>Проверка работоспособности факсимильного аппарата</t>
  </si>
  <si>
    <t>3.12. СЕРВЕРНОЕ ОБОРУДОВАНИЕ</t>
  </si>
  <si>
    <t>Техническое обслуживание сервера TOWER</t>
  </si>
  <si>
    <t>3.12.1.</t>
  </si>
  <si>
    <t>3.12.2.</t>
  </si>
  <si>
    <t>3.12.3.</t>
  </si>
  <si>
    <t>3.12.4.</t>
  </si>
  <si>
    <t>3.12.5.</t>
  </si>
  <si>
    <t>3.12.6.</t>
  </si>
  <si>
    <t>3.12.7.</t>
  </si>
  <si>
    <t>3.12.8.</t>
  </si>
  <si>
    <t>3.12.9.</t>
  </si>
  <si>
    <t>3.12.10.</t>
  </si>
  <si>
    <t>3.12.11.</t>
  </si>
  <si>
    <t>3.12.12.</t>
  </si>
  <si>
    <t>3.12.13.</t>
  </si>
  <si>
    <t>3.12.14.</t>
  </si>
  <si>
    <t>3.12.15.</t>
  </si>
  <si>
    <t>3.12.16.</t>
  </si>
  <si>
    <t>Перезагрузка сервера</t>
  </si>
  <si>
    <t>Внешний осмотр сервера</t>
  </si>
  <si>
    <t>Очистка внешних поверхностей сервера</t>
  </si>
  <si>
    <t>Очистка внутренних поверхностей сервера</t>
  </si>
  <si>
    <t>Тестовая проверка работоспособности и конфигурации сервера</t>
  </si>
  <si>
    <t>Диагностика и проверка работы резервной системы питания сервера</t>
  </si>
  <si>
    <t>3.12.17.</t>
  </si>
  <si>
    <t>3.12.18.</t>
  </si>
  <si>
    <t>3.12.19.</t>
  </si>
  <si>
    <t>3.12.20.</t>
  </si>
  <si>
    <t>3.12.21.</t>
  </si>
  <si>
    <t>3.12.22.</t>
  </si>
  <si>
    <t>3.12.23.</t>
  </si>
  <si>
    <t>3.12.24.</t>
  </si>
  <si>
    <t>3.12.25.</t>
  </si>
  <si>
    <t>3.12.26.</t>
  </si>
  <si>
    <t>Техническое обслуживание сервера в рэковом исполнении (Rack - стоечное исполнение)</t>
  </si>
  <si>
    <t>Диагностика и проверка работы  системы питания сервера</t>
  </si>
  <si>
    <t>Техническое обслуживание серверной стойки</t>
  </si>
  <si>
    <t>3.12.27.</t>
  </si>
  <si>
    <t>3.12.28.</t>
  </si>
  <si>
    <t>3.12.29.</t>
  </si>
  <si>
    <t>Внешний осмотр корпуса серверной стойки</t>
  </si>
  <si>
    <t>Очистка внешних поверхностей корпуса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</si>
  <si>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</si>
  <si>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</si>
  <si>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</si>
  <si>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</si>
  <si>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</si>
  <si>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</si>
  <si>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</si>
  <si>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</si>
  <si>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</si>
  <si>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</si>
  <si>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</si>
  <si>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</si>
  <si>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</si>
  <si>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</si>
  <si>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</si>
  <si>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</si>
  <si>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</si>
  <si>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</si>
  <si>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</si>
  <si>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</si>
  <si>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</si>
  <si>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</si>
  <si>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</si>
  <si>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</si>
  <si>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</si>
  <si>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</si>
  <si>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</si>
  <si>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</si>
  <si>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</si>
  <si>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</si>
  <si>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</si>
  <si>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</si>
  <si>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</si>
  <si>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</si>
  <si>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</si>
  <si>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</si>
  <si>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</si>
  <si>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</si>
  <si>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комиссионо</t>
  </si>
  <si>
    <t>Лигатурный вес лома, содержащего драгоценные металлы</t>
  </si>
  <si>
    <t>Номенклатурный номер лома, содержащего драгоценные металлы</t>
  </si>
  <si>
    <t>Расчетное по лигатурной массе</t>
  </si>
  <si>
    <t>Фамилия, инициалы</t>
  </si>
  <si>
    <t>Инициалы, фамилия</t>
  </si>
  <si>
    <r>
      <t xml:space="preserve">лигатуре; </t>
    </r>
    <r>
      <rPr>
        <strike/>
        <sz val="12"/>
        <color indexed="8"/>
        <rFont val="Times New Roman"/>
        <family val="1"/>
        <charset val="204"/>
      </rPr>
      <t>2 – с учетом норм возврата от первоначального  содержания (ненужное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</si>
  <si>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от  01.07.2011   №   583 </t>
  </si>
  <si>
    <t>(инициалы, фамилия)</t>
  </si>
  <si>
    <t>Устинков А.М.</t>
  </si>
  <si>
    <t>зам. пред. комиссии:</t>
  </si>
  <si>
    <r>
      <t>На основании приказа директора Витебской ТЭЦ от «</t>
    </r>
    <r>
      <rPr>
        <u/>
        <sz val="12"/>
        <color indexed="8"/>
        <rFont val="Times New Roman"/>
        <family val="1"/>
        <charset val="204"/>
      </rPr>
      <t xml:space="preserve"> 17 </t>
    </r>
    <r>
      <rPr>
        <sz val="12"/>
        <color indexed="8"/>
        <rFont val="Times New Roman"/>
        <family val="1"/>
        <charset val="204"/>
      </rPr>
      <t xml:space="preserve">» </t>
    </r>
    <r>
      <rPr>
        <u/>
        <sz val="12"/>
        <color indexed="8"/>
        <rFont val="Times New Roman"/>
        <family val="1"/>
        <charset val="204"/>
      </rPr>
      <t xml:space="preserve">  03  </t>
    </r>
    <r>
      <rPr>
        <sz val="12"/>
        <color indexed="8"/>
        <rFont val="Times New Roman"/>
        <family val="1"/>
        <charset val="204"/>
      </rPr>
      <t xml:space="preserve">  </t>
    </r>
    <r>
      <rPr>
        <u/>
        <sz val="12"/>
        <color indexed="8"/>
        <rFont val="Times New Roman"/>
        <family val="1"/>
        <charset val="204"/>
      </rPr>
      <t xml:space="preserve">2011 </t>
    </r>
    <r>
      <rPr>
        <sz val="12"/>
        <color indexed="8"/>
        <rFont val="Times New Roman"/>
        <family val="1"/>
        <charset val="204"/>
      </rPr>
      <t xml:space="preserve">г. № </t>
    </r>
    <r>
      <rPr>
        <u/>
        <sz val="12"/>
        <color indexed="8"/>
        <rFont val="Times New Roman"/>
        <family val="1"/>
        <charset val="204"/>
      </rPr>
      <t xml:space="preserve"> 49</t>
    </r>
  </si>
  <si>
    <t>"____"____________</t>
  </si>
  <si>
    <r>
      <t xml:space="preserve">от  </t>
    </r>
    <r>
      <rPr>
        <u/>
        <sz val="11"/>
        <color indexed="8"/>
        <rFont val="Times New Roman"/>
        <family val="1"/>
        <charset val="204"/>
      </rPr>
      <t>01.07.2011   №   583</t>
    </r>
    <r>
      <rPr>
        <sz val="11"/>
        <color indexed="8"/>
        <rFont val="Times New Roman"/>
        <family val="1"/>
        <charset val="204"/>
      </rPr>
      <t xml:space="preserve"> </t>
    </r>
  </si>
  <si>
    <t>Перечисленные в акте лом, содержащий драгметаллы оприходованы по приходному</t>
  </si>
  <si>
    <t>ордеру №</t>
  </si>
  <si>
    <r>
      <t>о</t>
    </r>
    <r>
      <rPr>
        <sz val="10"/>
        <color indexed="8"/>
        <rFont val="Times New Roman"/>
        <family val="1"/>
        <charset val="204"/>
      </rPr>
      <t xml:space="preserve">т  </t>
    </r>
    <r>
      <rPr>
        <u/>
        <sz val="10"/>
        <color indexed="8"/>
        <rFont val="Times New Roman"/>
        <family val="1"/>
        <charset val="204"/>
      </rPr>
      <t xml:space="preserve">01.07.2011   №   583 </t>
    </r>
    <r>
      <rPr>
        <sz val="10"/>
        <color indexed="8"/>
        <rFont val="Times New Roman"/>
        <family val="1"/>
        <charset val="204"/>
      </rPr>
      <t xml:space="preserve"> </t>
    </r>
  </si>
  <si>
    <r>
      <t xml:space="preserve">от </t>
    </r>
    <r>
      <rPr>
        <u/>
        <sz val="11"/>
        <color indexed="8"/>
        <rFont val="Times New Roman"/>
        <family val="1"/>
        <charset val="204"/>
      </rPr>
      <t xml:space="preserve"> 01.07.2011   №   583 </t>
    </r>
  </si>
  <si>
    <r>
      <t>о</t>
    </r>
    <r>
      <rPr>
        <u/>
        <sz val="10"/>
        <rFont val="Times New Roman CYR"/>
        <charset val="204"/>
      </rPr>
      <t xml:space="preserve">т  01.07.2011   №   583 </t>
    </r>
  </si>
  <si>
    <t>по ремонту автотракторной и оргтехники</t>
  </si>
  <si>
    <t xml:space="preserve">составила настоящий акт в том, что в результате обследования </t>
  </si>
  <si>
    <t>(виды работ, описание дефектов)</t>
  </si>
  <si>
    <t>Наименование запасных частей</t>
  </si>
  <si>
    <t>Причина списания</t>
  </si>
  <si>
    <t>Другие сведения, учитываемые при определении стоимости работ</t>
  </si>
  <si>
    <t>—</t>
  </si>
  <si>
    <t>Номер актов (месяц/число-№ за день)</t>
  </si>
  <si>
    <t>Дата_Ф1 ("29" октября 2019 г.)</t>
  </si>
  <si>
    <t>Дата_Ф2 (29.10.2019 г.)</t>
  </si>
  <si>
    <t>Дата_Ф3 (сентябре 2019 г.)</t>
  </si>
  <si>
    <t>Дата дефектного акта (Дата потребности материалов должна быть одновременно с дефектным)             (в формате "день" месяц год)</t>
  </si>
  <si>
    <t>Номер дефектного акта                            (месяц/число-№ за день)</t>
  </si>
  <si>
    <t>Стоимость платины в ломе</t>
  </si>
  <si>
    <t xml:space="preserve"> </t>
  </si>
  <si>
    <t>Вес плат</t>
  </si>
  <si>
    <r>
      <t xml:space="preserve">Средневзвешенное содержание, % на </t>
    </r>
    <r>
      <rPr>
        <b/>
        <sz val="9"/>
        <color indexed="10"/>
        <rFont val="Times New Roman"/>
        <family val="1"/>
        <charset val="204"/>
      </rPr>
      <t>2019</t>
    </r>
    <r>
      <rPr>
        <b/>
        <sz val="9"/>
        <color indexed="8"/>
        <rFont val="Times New Roman"/>
        <family val="1"/>
        <charset val="204"/>
      </rPr>
      <t xml:space="preserve"> г.</t>
    </r>
  </si>
  <si>
    <t>Драгоценный металл</t>
  </si>
  <si>
    <t>Расхождение веса по паспорту и лигатурного</t>
  </si>
  <si>
    <t>Директор</t>
  </si>
  <si>
    <t>Станьковский А.С.</t>
  </si>
  <si>
    <t>Главный инженер</t>
  </si>
  <si>
    <t>Соколовский П.С.</t>
  </si>
  <si>
    <t>Начальник ПТО</t>
  </si>
  <si>
    <t>Начальник уАСУТП</t>
  </si>
  <si>
    <t>Ведущий инженер уАСУТП</t>
  </si>
  <si>
    <t>Осмоловский А.В.</t>
  </si>
  <si>
    <t>Матвиевич А.П.</t>
  </si>
  <si>
    <t>Заместитель директора</t>
  </si>
  <si>
    <t>Начальник ЦТАИ</t>
  </si>
  <si>
    <t>Каплевский А.Я.</t>
  </si>
  <si>
    <t>Федоров С.Л.</t>
  </si>
  <si>
    <t>=R[-46]C[-1]</t>
  </si>
  <si>
    <t>Начальник ОМТС</t>
  </si>
  <si>
    <t>Бухгалтер по материалам</t>
  </si>
  <si>
    <t>Бухгалтер по основным средствам</t>
  </si>
  <si>
    <t>Дюбов Е.А.</t>
  </si>
  <si>
    <t>Дубяга Е.Л.</t>
  </si>
  <si>
    <t>Начальник ПЭО</t>
  </si>
  <si>
    <t>Разбирающий уАСУТП</t>
  </si>
  <si>
    <t>Устинков М.Ю.</t>
  </si>
  <si>
    <t>Ильюшенко Т.Г.</t>
  </si>
  <si>
    <t>Экономист ПЭО</t>
  </si>
  <si>
    <t>Трофимов Р.А.</t>
  </si>
  <si>
    <t>Маренкова О.И.</t>
  </si>
  <si>
    <t>05</t>
  </si>
  <si>
    <t>`03</t>
  </si>
  <si>
    <t>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</si>
</sst>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131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u/>
      <sz val="10"/>
      <color indexed="8"/>
      <name val="Times New Roman"/>
      <family val="1"/>
      <charset val="204"/>
    </font>
    <font>
      <b/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u/>
      <sz val="10"/>
      <name val="Times New Roman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trike/>
      <sz val="12"/>
      <color indexed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Times New Roman CYR"/>
      <charset val="204"/>
    </font>
    <font>
      <sz val="10"/>
      <color indexed="8"/>
      <name val="Times New Roman CYR"/>
      <charset val="204"/>
    </font>
    <font>
      <sz val="8"/>
      <name val="Times New Roman CYR"/>
      <charset val="204"/>
    </font>
    <font>
      <sz val="7"/>
      <name val="Times New Roman CYR"/>
      <charset val="204"/>
    </font>
    <font>
      <i/>
      <sz val="8"/>
      <name val="Times New Roman CYR"/>
      <charset val="204"/>
    </font>
    <font>
      <b/>
      <sz val="11"/>
      <name val="Times New Roman CYR"/>
      <charset val="204"/>
    </font>
    <font>
      <sz val="9"/>
      <name val="Times New Roman CYR"/>
      <charset val="204"/>
    </font>
    <font>
      <b/>
      <sz val="9"/>
      <name val="Times New Roman CYR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10"/>
      <name val="Arial"/>
      <family val="2"/>
      <charset val="204"/>
    </font>
    <font>
      <sz val="12"/>
      <color indexed="17"/>
      <name val="Times New Roman"/>
      <family val="1"/>
      <charset val="204"/>
    </font>
    <font>
      <sz val="8"/>
      <color indexed="36"/>
      <name val="Arial"/>
      <family val="2"/>
      <charset val="204"/>
    </font>
    <font>
      <sz val="10"/>
      <color indexed="36"/>
      <name val="Times New Roman CYR"/>
      <family val="1"/>
      <charset val="204"/>
    </font>
    <font>
      <sz val="12"/>
      <color indexed="53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color indexed="36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0"/>
      <color indexed="36"/>
      <name val="Times New Roman CYR"/>
      <charset val="204"/>
    </font>
    <font>
      <b/>
      <sz val="11"/>
      <color indexed="8"/>
      <name val="Arial"/>
      <family val="2"/>
      <charset val="204"/>
    </font>
    <font>
      <sz val="11"/>
      <color indexed="10"/>
      <name val="Arial"/>
      <family val="2"/>
      <charset val="204"/>
    </font>
    <font>
      <sz val="13"/>
      <color indexed="8"/>
      <name val="Times New Roman"/>
      <family val="1"/>
      <charset val="204"/>
    </font>
    <font>
      <sz val="11"/>
      <color indexed="36"/>
      <name val="Calibri"/>
      <family val="2"/>
      <charset val="204"/>
    </font>
    <font>
      <i/>
      <sz val="8"/>
      <color indexed="8"/>
      <name val="Times New Roman"/>
      <family val="1"/>
      <charset val="204"/>
    </font>
    <font>
      <b/>
      <sz val="12"/>
      <color indexed="36"/>
      <name val="Times New Roman"/>
      <family val="1"/>
      <charset val="204"/>
    </font>
    <font>
      <sz val="11"/>
      <color indexed="8"/>
      <name val="Times New Roman CYR"/>
      <charset val="204"/>
    </font>
    <font>
      <sz val="11"/>
      <color indexed="36"/>
      <name val="Times New Roman CYR"/>
      <charset val="204"/>
    </font>
    <font>
      <sz val="10"/>
      <color indexed="10"/>
      <name val="Times New Roman CYR"/>
      <charset val="204"/>
    </font>
    <font>
      <b/>
      <sz val="12"/>
      <color indexed="36"/>
      <name val="Times New Roman CYR"/>
      <charset val="204"/>
    </font>
    <font>
      <b/>
      <sz val="11"/>
      <color indexed="36"/>
      <name val="Times New Roman CYR"/>
      <charset val="204"/>
    </font>
    <font>
      <sz val="12"/>
      <color indexed="36"/>
      <name val="Times New Roman"/>
      <family val="1"/>
      <charset val="204"/>
    </font>
    <font>
      <sz val="11"/>
      <color indexed="30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sz val="8"/>
      <color indexed="30"/>
      <name val="Times New Roman"/>
      <family val="1"/>
      <charset val="204"/>
    </font>
    <font>
      <sz val="8"/>
      <color indexed="36"/>
      <name val="Times New Roman"/>
      <family val="1"/>
      <charset val="204"/>
    </font>
    <font>
      <sz val="8"/>
      <color indexed="17"/>
      <name val="Times New Roman"/>
      <family val="1"/>
      <charset val="204"/>
    </font>
    <font>
      <u/>
      <sz val="10"/>
      <color indexed="36"/>
      <name val="Times New Roman"/>
      <family val="1"/>
      <charset val="204"/>
    </font>
    <font>
      <sz val="10"/>
      <color indexed="36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u/>
      <sz val="12"/>
      <color indexed="36"/>
      <name val="Times New Roman"/>
      <family val="1"/>
      <charset val="204"/>
    </font>
    <font>
      <sz val="8"/>
      <color indexed="30"/>
      <name val="Arial"/>
      <family val="2"/>
      <charset val="204"/>
    </font>
    <font>
      <sz val="8"/>
      <color indexed="17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36"/>
      <name val="Arial"/>
      <family val="2"/>
      <charset val="204"/>
    </font>
    <font>
      <b/>
      <sz val="12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3"/>
      <color indexed="36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color indexed="17"/>
      <name val="Times New Roman"/>
      <family val="1"/>
      <charset val="204"/>
    </font>
    <font>
      <sz val="9"/>
      <color indexed="3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9"/>
      <color indexed="17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10"/>
      <color indexed="36"/>
      <name val="Times New Roman"/>
      <family val="1"/>
      <charset val="204"/>
    </font>
    <font>
      <b/>
      <u/>
      <sz val="10"/>
      <color indexed="8"/>
      <name val="Times New Roman"/>
      <family val="1"/>
      <charset val="204"/>
    </font>
    <font>
      <sz val="8"/>
      <color indexed="36"/>
      <name val="Times New Roman CYR"/>
      <family val="1"/>
      <charset val="204"/>
    </font>
    <font>
      <sz val="12"/>
      <color indexed="30"/>
      <name val="Times New Roman"/>
      <family val="1"/>
      <charset val="204"/>
    </font>
    <font>
      <sz val="8"/>
      <color indexed="36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3"/>
      <color indexed="36"/>
      <name val="Calibri"/>
      <family val="2"/>
      <charset val="204"/>
    </font>
    <font>
      <sz val="13"/>
      <color indexed="30"/>
      <name val="Times New Roman"/>
      <family val="1"/>
      <charset val="204"/>
    </font>
    <font>
      <sz val="13"/>
      <color indexed="10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b/>
      <sz val="11"/>
      <color indexed="36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u/>
      <sz val="10"/>
      <name val="Times New Roman CYR"/>
      <charset val="204"/>
    </font>
    <font>
      <sz val="11"/>
      <name val="Times New Roman CYR"/>
      <charset val="204"/>
    </font>
    <font>
      <sz val="10"/>
      <name val="Calibri"/>
      <family val="2"/>
      <charset val="204"/>
    </font>
    <font>
      <sz val="13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rgb="FF7030A0"/>
      <name val="Times New Roman CYR"/>
      <charset val="204"/>
    </font>
    <font>
      <sz val="11"/>
      <color theme="1"/>
      <name val="Times New Roman CYR"/>
      <charset val="204"/>
    </font>
    <font>
      <sz val="11"/>
      <color rgb="FF7030A0"/>
      <name val="Times New Roman CYR"/>
      <charset val="204"/>
    </font>
    <font>
      <sz val="10"/>
      <color rgb="FFFF0000"/>
      <name val="Times New Roman CYR"/>
      <charset val="204"/>
    </font>
    <font>
      <sz val="12"/>
      <color rgb="FF7030A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b/>
      <sz val="11"/>
      <color indexed="36"/>
      <name val="Calibri"/>
      <family val="2"/>
      <charset val="204"/>
    </font>
    <font>
      <b/>
      <sz val="11"/>
      <color rgb="FF7030A0"/>
      <name val="Calibri"/>
      <family val="2"/>
      <charset val="204"/>
      <scheme val="minor"/>
    </font>
    <font>
      <b/>
      <sz val="11"/>
      <color indexed="3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2" fillId="0" borderId="0">
      <alignment horizontal="justify"/>
    </xf>
    <xf numFmtId="49" fontId="12" fillId="0" borderId="1">
      <alignment horizontal="left"/>
    </xf>
    <xf numFmtId="49" fontId="12" fillId="0" borderId="1">
      <alignment horizontal="center"/>
    </xf>
    <xf numFmtId="0" fontId="16" fillId="0" borderId="0">
      <alignment horizontal="center" vertical="top" wrapText="1"/>
    </xf>
    <xf numFmtId="0" fontId="18" fillId="0" borderId="1">
      <alignment horizontal="center" vertical="center" wrapText="1"/>
    </xf>
    <xf numFmtId="0" fontId="13" fillId="0" borderId="0">
      <alignment horizontal="right" vertical="top"/>
    </xf>
    <xf numFmtId="0" fontId="12" fillId="0" borderId="0">
      <alignment horizontal="left"/>
    </xf>
    <xf numFmtId="0" fontId="19" fillId="0" borderId="0"/>
    <xf numFmtId="0" fontId="17" fillId="0" borderId="0">
      <alignment horizontal="left"/>
    </xf>
    <xf numFmtId="49" fontId="15" fillId="0" borderId="0">
      <alignment horizontal="center" vertical="top"/>
    </xf>
    <xf numFmtId="0" fontId="12" fillId="0" borderId="2">
      <alignment horizontal="center"/>
    </xf>
    <xf numFmtId="0" fontId="13" fillId="0" borderId="0">
      <alignment horizontal="right" vertical="top" wrapText="1"/>
    </xf>
    <xf numFmtId="0" fontId="12" fillId="0" borderId="1">
      <alignment horizontal="center"/>
    </xf>
    <xf numFmtId="0" fontId="13" fillId="0" borderId="0">
      <alignment horizontal="justify"/>
    </xf>
  </cellStyleXfs>
  <cellXfs count="601">
    <xf numFmtId="0" fontId="0" fillId="0" borderId="0" xfId="0"/>
    <xf numFmtId="0" fontId="42" fillId="0" borderId="0" xfId="0" applyFont="1"/>
    <xf numFmtId="0" fontId="0" fillId="0" borderId="0" xfId="0" applyBorder="1"/>
    <xf numFmtId="0" fontId="42" fillId="0" borderId="0" xfId="0" applyFont="1" applyBorder="1" applyAlignment="1"/>
    <xf numFmtId="0" fontId="0" fillId="0" borderId="0" xfId="0" applyBorder="1" applyAlignment="1"/>
    <xf numFmtId="0" fontId="42" fillId="0" borderId="0" xfId="0" applyFont="1" applyBorder="1" applyAlignment="1">
      <alignment vertical="top"/>
    </xf>
    <xf numFmtId="0" fontId="45" fillId="0" borderId="0" xfId="0" applyFont="1"/>
    <xf numFmtId="0" fontId="46" fillId="0" borderId="0" xfId="0" applyFont="1" applyBorder="1" applyAlignment="1">
      <alignment vertical="top"/>
    </xf>
    <xf numFmtId="0" fontId="47" fillId="0" borderId="0" xfId="0" applyFont="1" applyBorder="1" applyAlignment="1">
      <alignment vertical="top"/>
    </xf>
    <xf numFmtId="0" fontId="48" fillId="0" borderId="0" xfId="0" applyFont="1"/>
    <xf numFmtId="0" fontId="47" fillId="0" borderId="0" xfId="0" applyFont="1"/>
    <xf numFmtId="0" fontId="47" fillId="0" borderId="0" xfId="0" applyFont="1" applyBorder="1" applyAlignment="1"/>
    <xf numFmtId="0" fontId="48" fillId="0" borderId="0" xfId="0" applyFont="1" applyBorder="1"/>
    <xf numFmtId="0" fontId="48" fillId="0" borderId="0" xfId="0" applyFont="1" applyBorder="1" applyAlignment="1"/>
    <xf numFmtId="0" fontId="49" fillId="0" borderId="0" xfId="0" applyFont="1" applyBorder="1" applyAlignment="1"/>
    <xf numFmtId="0" fontId="42" fillId="0" borderId="0" xfId="0" applyFont="1" applyBorder="1"/>
    <xf numFmtId="0" fontId="12" fillId="2" borderId="0" xfId="13" applyFill="1" applyBorder="1" applyAlignment="1">
      <alignment wrapText="1"/>
    </xf>
    <xf numFmtId="0" fontId="46" fillId="0" borderId="0" xfId="0" applyFont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42" fillId="3" borderId="0" xfId="0" applyFont="1" applyFill="1" applyBorder="1"/>
    <xf numFmtId="0" fontId="42" fillId="3" borderId="0" xfId="0" applyFont="1" applyFill="1"/>
    <xf numFmtId="0" fontId="50" fillId="3" borderId="0" xfId="0" applyFont="1" applyFill="1"/>
    <xf numFmtId="0" fontId="42" fillId="2" borderId="0" xfId="0" applyFont="1" applyFill="1"/>
    <xf numFmtId="0" fontId="42" fillId="3" borderId="0" xfId="0" applyFont="1" applyFill="1" applyAlignment="1"/>
    <xf numFmtId="0" fontId="0" fillId="3" borderId="0" xfId="0" applyFill="1" applyBorder="1" applyAlignment="1">
      <alignment horizontal="center"/>
    </xf>
    <xf numFmtId="0" fontId="42" fillId="3" borderId="0" xfId="0" applyFont="1" applyFill="1" applyBorder="1" applyAlignment="1">
      <alignment vertical="center"/>
    </xf>
    <xf numFmtId="0" fontId="47" fillId="3" borderId="0" xfId="0" applyFont="1" applyFill="1" applyBorder="1" applyAlignment="1">
      <alignment horizontal="center" vertical="center"/>
    </xf>
    <xf numFmtId="0" fontId="51" fillId="3" borderId="0" xfId="0" applyFont="1" applyFill="1" applyBorder="1" applyAlignment="1">
      <alignment horizontal="left" vertical="center" wrapText="1"/>
    </xf>
    <xf numFmtId="0" fontId="51" fillId="3" borderId="0" xfId="0" applyFont="1" applyFill="1" applyBorder="1" applyAlignment="1">
      <alignment horizontal="center" vertical="center"/>
    </xf>
    <xf numFmtId="0" fontId="52" fillId="3" borderId="0" xfId="13" applyFont="1" applyFill="1" applyBorder="1" applyAlignment="1">
      <alignment horizontal="center" wrapText="1"/>
    </xf>
    <xf numFmtId="2" fontId="51" fillId="3" borderId="0" xfId="0" applyNumberFormat="1" applyFont="1" applyFill="1" applyBorder="1" applyAlignment="1">
      <alignment horizontal="center" vertical="center"/>
    </xf>
    <xf numFmtId="0" fontId="53" fillId="3" borderId="0" xfId="0" applyFont="1" applyFill="1" applyBorder="1" applyAlignment="1">
      <alignment horizontal="center"/>
    </xf>
    <xf numFmtId="0" fontId="46" fillId="3" borderId="0" xfId="0" applyFont="1" applyFill="1"/>
    <xf numFmtId="0" fontId="42" fillId="3" borderId="0" xfId="0" applyFont="1" applyFill="1" applyBorder="1" applyAlignment="1">
      <alignment vertical="center" wrapText="1"/>
    </xf>
    <xf numFmtId="0" fontId="23" fillId="4" borderId="0" xfId="7" applyFont="1" applyFill="1">
      <alignment horizontal="left"/>
    </xf>
    <xf numFmtId="0" fontId="23" fillId="2" borderId="0" xfId="7" applyFont="1" applyFill="1">
      <alignment horizontal="left"/>
    </xf>
    <xf numFmtId="0" fontId="31" fillId="2" borderId="0" xfId="7" applyFont="1" applyFill="1" applyAlignment="1"/>
    <xf numFmtId="0" fontId="32" fillId="2" borderId="0" xfId="7" applyFont="1" applyFill="1" applyAlignment="1">
      <alignment vertical="top" wrapText="1"/>
    </xf>
    <xf numFmtId="0" fontId="33" fillId="2" borderId="0" xfId="12" applyFont="1" applyFill="1" applyAlignment="1">
      <alignment vertical="top" wrapText="1"/>
    </xf>
    <xf numFmtId="0" fontId="45" fillId="2" borderId="0" xfId="0" applyFont="1" applyFill="1"/>
    <xf numFmtId="0" fontId="43" fillId="2" borderId="0" xfId="0" applyFont="1" applyFill="1" applyAlignment="1"/>
    <xf numFmtId="0" fontId="39" fillId="2" borderId="0" xfId="8" applyNumberFormat="1" applyFont="1" applyFill="1" applyAlignment="1"/>
    <xf numFmtId="0" fontId="54" fillId="2" borderId="0" xfId="0" applyFont="1" applyFill="1" applyBorder="1" applyAlignment="1">
      <alignment horizontal="center"/>
    </xf>
    <xf numFmtId="0" fontId="46" fillId="2" borderId="0" xfId="0" applyFont="1" applyFill="1"/>
    <xf numFmtId="0" fontId="45" fillId="2" borderId="0" xfId="0" applyFont="1" applyFill="1" applyAlignment="1">
      <alignment horizontal="left"/>
    </xf>
    <xf numFmtId="0" fontId="56" fillId="2" borderId="0" xfId="0" applyFont="1" applyFill="1" applyAlignment="1">
      <alignment horizontal="left"/>
    </xf>
    <xf numFmtId="0" fontId="42" fillId="2" borderId="0" xfId="0" applyFont="1" applyFill="1" applyAlignment="1">
      <alignment horizontal="center"/>
    </xf>
    <xf numFmtId="0" fontId="9" fillId="2" borderId="0" xfId="0" applyFont="1" applyFill="1" applyAlignment="1"/>
    <xf numFmtId="0" fontId="57" fillId="2" borderId="0" xfId="0" applyFont="1" applyFill="1" applyAlignment="1"/>
    <xf numFmtId="0" fontId="58" fillId="2" borderId="0" xfId="0" applyFont="1" applyFill="1"/>
    <xf numFmtId="0" fontId="23" fillId="2" borderId="0" xfId="1" applyFont="1" applyFill="1" applyBorder="1">
      <alignment horizontal="justify"/>
    </xf>
    <xf numFmtId="0" fontId="23" fillId="2" borderId="0" xfId="7" applyFont="1" applyFill="1" applyBorder="1">
      <alignment horizontal="left"/>
    </xf>
    <xf numFmtId="0" fontId="34" fillId="2" borderId="0" xfId="7" applyFont="1" applyFill="1" applyBorder="1" applyAlignment="1">
      <alignment vertical="top"/>
    </xf>
    <xf numFmtId="0" fontId="59" fillId="2" borderId="0" xfId="7" applyFont="1" applyFill="1">
      <alignment horizontal="left"/>
    </xf>
    <xf numFmtId="0" fontId="23" fillId="2" borderId="0" xfId="1" applyFont="1" applyFill="1" applyAlignment="1">
      <alignment horizontal="justify" vertical="top"/>
    </xf>
    <xf numFmtId="0" fontId="37" fillId="2" borderId="0" xfId="9" applyFont="1" applyFill="1">
      <alignment horizontal="left"/>
    </xf>
    <xf numFmtId="0" fontId="48" fillId="2" borderId="0" xfId="0" applyFont="1" applyFill="1"/>
    <xf numFmtId="0" fontId="20" fillId="2" borderId="0" xfId="8" applyFont="1" applyFill="1" applyAlignment="1"/>
    <xf numFmtId="0" fontId="22" fillId="2" borderId="0" xfId="8" applyNumberFormat="1" applyFont="1" applyFill="1" applyBorder="1" applyAlignment="1"/>
    <xf numFmtId="0" fontId="21" fillId="2" borderId="0" xfId="8" applyNumberFormat="1" applyFont="1" applyFill="1" applyBorder="1" applyAlignment="1"/>
    <xf numFmtId="0" fontId="44" fillId="2" borderId="0" xfId="0" applyFont="1" applyFill="1" applyBorder="1" applyAlignment="1"/>
    <xf numFmtId="0" fontId="60" fillId="2" borderId="0" xfId="0" applyFont="1" applyFill="1"/>
    <xf numFmtId="49" fontId="61" fillId="2" borderId="0" xfId="0" applyNumberFormat="1" applyFont="1" applyFill="1" applyAlignment="1"/>
    <xf numFmtId="0" fontId="61" fillId="2" borderId="0" xfId="0" applyFont="1" applyFill="1" applyBorder="1" applyAlignment="1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Alignment="1">
      <alignment horizontal="left"/>
    </xf>
    <xf numFmtId="0" fontId="63" fillId="2" borderId="0" xfId="0" applyFont="1" applyFill="1" applyAlignment="1">
      <alignment horizontal="left"/>
    </xf>
    <xf numFmtId="0" fontId="56" fillId="2" borderId="0" xfId="0" applyFont="1" applyFill="1" applyAlignment="1"/>
    <xf numFmtId="0" fontId="43" fillId="2" borderId="0" xfId="0" applyFont="1" applyFill="1" applyAlignment="1">
      <alignment wrapText="1"/>
    </xf>
    <xf numFmtId="0" fontId="23" fillId="2" borderId="0" xfId="7" applyFont="1" applyFill="1" applyAlignment="1"/>
    <xf numFmtId="0" fontId="23" fillId="2" borderId="2" xfId="7" applyFont="1" applyFill="1" applyBorder="1" applyAlignment="1"/>
    <xf numFmtId="0" fontId="45" fillId="2" borderId="0" xfId="0" applyFont="1" applyFill="1" applyBorder="1"/>
    <xf numFmtId="0" fontId="4" fillId="2" borderId="0" xfId="0" applyFont="1" applyFill="1" applyBorder="1" applyAlignment="1"/>
    <xf numFmtId="0" fontId="45" fillId="2" borderId="0" xfId="0" applyFont="1" applyFill="1" applyBorder="1" applyAlignment="1"/>
    <xf numFmtId="0" fontId="4" fillId="2" borderId="0" xfId="0" applyFont="1" applyFill="1"/>
    <xf numFmtId="0" fontId="2" fillId="2" borderId="0" xfId="0" applyFont="1" applyFill="1"/>
    <xf numFmtId="0" fontId="45" fillId="2" borderId="0" xfId="0" applyFont="1" applyFill="1" applyAlignment="1">
      <alignment vertical="center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/>
    </xf>
    <xf numFmtId="0" fontId="11" fillId="0" borderId="0" xfId="0" applyFont="1"/>
    <xf numFmtId="0" fontId="11" fillId="2" borderId="0" xfId="0" applyFont="1" applyFill="1"/>
    <xf numFmtId="0" fontId="11" fillId="2" borderId="0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8" fillId="2" borderId="0" xfId="8" applyNumberFormat="1" applyFont="1" applyFill="1" applyBorder="1" applyAlignment="1"/>
    <xf numFmtId="0" fontId="4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8" fillId="2" borderId="0" xfId="0" applyFont="1" applyFill="1" applyAlignment="1">
      <alignment horizontal="center" vertical="center"/>
    </xf>
    <xf numFmtId="0" fontId="45" fillId="2" borderId="0" xfId="0" applyFont="1" applyFill="1" applyAlignment="1"/>
    <xf numFmtId="0" fontId="102" fillId="2" borderId="0" xfId="8" applyNumberFormat="1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03" fillId="2" borderId="0" xfId="8" applyFont="1" applyFill="1" applyBorder="1" applyAlignment="1"/>
    <xf numFmtId="0" fontId="113" fillId="2" borderId="0" xfId="0" applyFont="1" applyFill="1"/>
    <xf numFmtId="0" fontId="113" fillId="0" borderId="0" xfId="0" applyFont="1"/>
    <xf numFmtId="0" fontId="113" fillId="2" borderId="0" xfId="0" applyFont="1" applyFill="1" applyBorder="1" applyAlignment="1"/>
    <xf numFmtId="0" fontId="113" fillId="2" borderId="0" xfId="0" applyFont="1" applyFill="1" applyBorder="1"/>
    <xf numFmtId="0" fontId="62" fillId="2" borderId="0" xfId="0" applyFont="1" applyFill="1" applyBorder="1" applyAlignment="1"/>
    <xf numFmtId="0" fontId="62" fillId="2" borderId="0" xfId="0" applyFont="1" applyFill="1" applyBorder="1" applyAlignment="1">
      <alignment vertical="top"/>
    </xf>
    <xf numFmtId="0" fontId="11" fillId="2" borderId="0" xfId="0" applyFont="1" applyFill="1" applyAlignment="1">
      <alignment horizontal="left" wrapText="1"/>
    </xf>
    <xf numFmtId="0" fontId="114" fillId="2" borderId="0" xfId="0" applyFont="1" applyFill="1" applyAlignment="1">
      <alignment horizontal="left"/>
    </xf>
    <xf numFmtId="0" fontId="114" fillId="2" borderId="0" xfId="0" applyFont="1" applyFill="1"/>
    <xf numFmtId="0" fontId="114" fillId="0" borderId="0" xfId="0" applyFont="1"/>
    <xf numFmtId="0" fontId="113" fillId="2" borderId="0" xfId="0" applyFont="1" applyFill="1" applyAlignment="1">
      <alignment horizontal="center" vertical="center"/>
    </xf>
    <xf numFmtId="0" fontId="114" fillId="2" borderId="0" xfId="0" applyFont="1" applyFill="1" applyAlignment="1">
      <alignment horizontal="center" vertical="center"/>
    </xf>
    <xf numFmtId="0" fontId="104" fillId="2" borderId="0" xfId="0" applyFont="1" applyFill="1" applyAlignment="1">
      <alignment horizontal="center" vertical="center"/>
    </xf>
    <xf numFmtId="0" fontId="115" fillId="2" borderId="0" xfId="0" applyFont="1" applyFill="1"/>
    <xf numFmtId="0" fontId="115" fillId="0" borderId="0" xfId="0" applyFont="1"/>
    <xf numFmtId="0" fontId="116" fillId="2" borderId="0" xfId="0" applyFont="1" applyFill="1"/>
    <xf numFmtId="0" fontId="116" fillId="0" borderId="0" xfId="0" applyFont="1"/>
    <xf numFmtId="0" fontId="117" fillId="2" borderId="0" xfId="0" applyFont="1" applyFill="1"/>
    <xf numFmtId="0" fontId="117" fillId="0" borderId="0" xfId="0" applyFont="1"/>
    <xf numFmtId="0" fontId="62" fillId="2" borderId="0" xfId="0" applyFont="1" applyFill="1"/>
    <xf numFmtId="0" fontId="106" fillId="2" borderId="0" xfId="0" applyFont="1" applyFill="1" applyBorder="1" applyAlignment="1"/>
    <xf numFmtId="0" fontId="64" fillId="2" borderId="0" xfId="0" applyFont="1" applyFill="1" applyBorder="1" applyAlignment="1">
      <alignment vertical="top"/>
    </xf>
    <xf numFmtId="0" fontId="62" fillId="2" borderId="0" xfId="0" applyFont="1" applyFill="1" applyAlignment="1"/>
    <xf numFmtId="0" fontId="33" fillId="2" borderId="0" xfId="7" applyFont="1" applyFill="1">
      <alignment horizontal="left"/>
    </xf>
    <xf numFmtId="0" fontId="33" fillId="4" borderId="0" xfId="7" applyFont="1" applyFill="1">
      <alignment horizontal="left"/>
    </xf>
    <xf numFmtId="0" fontId="42" fillId="2" borderId="0" xfId="0" applyFont="1" applyFill="1" applyBorder="1" applyAlignment="1"/>
    <xf numFmtId="0" fontId="11" fillId="2" borderId="0" xfId="0" applyFont="1" applyFill="1" applyAlignment="1"/>
    <xf numFmtId="0" fontId="11" fillId="0" borderId="0" xfId="0" applyFont="1" applyAlignment="1">
      <alignment horizontal="center" vertical="center"/>
    </xf>
    <xf numFmtId="0" fontId="6" fillId="0" borderId="0" xfId="0" applyFont="1"/>
    <xf numFmtId="0" fontId="71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115" fillId="2" borderId="0" xfId="0" applyFont="1" applyFill="1" applyAlignment="1"/>
    <xf numFmtId="0" fontId="117" fillId="2" borderId="0" xfId="0" applyFont="1" applyFill="1" applyAlignment="1"/>
    <xf numFmtId="0" fontId="115" fillId="2" borderId="0" xfId="0" applyFont="1" applyFill="1" applyAlignment="1">
      <alignment horizontal="center" vertical="center"/>
    </xf>
    <xf numFmtId="0" fontId="117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08" fillId="2" borderId="0" xfId="0" applyFont="1" applyFill="1" applyAlignment="1">
      <alignment horizontal="left"/>
    </xf>
    <xf numFmtId="0" fontId="109" fillId="2" borderId="0" xfId="0" applyFont="1" applyFill="1"/>
    <xf numFmtId="0" fontId="23" fillId="7" borderId="0" xfId="1" applyFont="1" applyFill="1">
      <alignment horizontal="justify"/>
    </xf>
    <xf numFmtId="0" fontId="23" fillId="7" borderId="0" xfId="7" applyFont="1" applyFill="1">
      <alignment horizontal="left"/>
    </xf>
    <xf numFmtId="0" fontId="31" fillId="7" borderId="0" xfId="7" applyFont="1" applyFill="1" applyAlignment="1"/>
    <xf numFmtId="0" fontId="32" fillId="7" borderId="0" xfId="7" applyFont="1" applyFill="1" applyAlignment="1">
      <alignment vertical="top" wrapText="1"/>
    </xf>
    <xf numFmtId="0" fontId="33" fillId="7" borderId="0" xfId="12" applyFont="1" applyFill="1" applyAlignment="1">
      <alignment vertical="top" wrapText="1"/>
    </xf>
    <xf numFmtId="0" fontId="34" fillId="7" borderId="0" xfId="7" applyFont="1" applyFill="1" applyAlignment="1">
      <alignment vertical="top"/>
    </xf>
    <xf numFmtId="0" fontId="36" fillId="7" borderId="0" xfId="4" applyFont="1" applyFill="1" applyAlignment="1">
      <alignment horizontal="right" vertical="top" wrapText="1"/>
    </xf>
    <xf numFmtId="0" fontId="118" fillId="7" borderId="0" xfId="7" applyFont="1" applyFill="1">
      <alignment horizontal="left"/>
    </xf>
    <xf numFmtId="0" fontId="23" fillId="7" borderId="0" xfId="11" applyFont="1" applyFill="1" applyBorder="1" applyAlignment="1"/>
    <xf numFmtId="0" fontId="23" fillId="7" borderId="0" xfId="7" applyFont="1" applyFill="1" applyAlignment="1">
      <alignment horizontal="center"/>
    </xf>
    <xf numFmtId="0" fontId="37" fillId="7" borderId="0" xfId="9" applyFont="1" applyFill="1">
      <alignment horizontal="left"/>
    </xf>
    <xf numFmtId="0" fontId="23" fillId="7" borderId="0" xfId="7" applyFont="1" applyFill="1">
      <alignment horizontal="left"/>
    </xf>
    <xf numFmtId="49" fontId="63" fillId="2" borderId="0" xfId="0" applyNumberFormat="1" applyFont="1" applyFill="1" applyBorder="1" applyAlignment="1">
      <alignment vertical="center"/>
    </xf>
    <xf numFmtId="0" fontId="63" fillId="2" borderId="0" xfId="0" applyNumberFormat="1" applyFont="1" applyFill="1" applyBorder="1" applyAlignment="1">
      <alignment vertical="center"/>
    </xf>
    <xf numFmtId="0" fontId="10" fillId="2" borderId="2" xfId="0" applyFont="1" applyFill="1" applyBorder="1" applyAlignment="1"/>
    <xf numFmtId="0" fontId="95" fillId="2" borderId="2" xfId="0" applyFont="1" applyFill="1" applyBorder="1" applyAlignment="1"/>
    <xf numFmtId="0" fontId="56" fillId="3" borderId="0" xfId="0" applyFont="1" applyFill="1"/>
    <xf numFmtId="0" fontId="0" fillId="2" borderId="11" xfId="0" applyFill="1" applyBorder="1" applyAlignment="1"/>
    <xf numFmtId="0" fontId="0" fillId="2" borderId="6" xfId="0" applyFill="1" applyBorder="1" applyAlignment="1">
      <alignment vertical="top"/>
    </xf>
    <xf numFmtId="0" fontId="119" fillId="7" borderId="2" xfId="11" applyFont="1" applyFill="1">
      <alignment horizontal="center"/>
    </xf>
    <xf numFmtId="0" fontId="23" fillId="7" borderId="2" xfId="11" applyFont="1" applyFill="1">
      <alignment horizontal="center"/>
    </xf>
    <xf numFmtId="49" fontId="35" fillId="7" borderId="0" xfId="10" applyFont="1" applyFill="1">
      <alignment horizontal="center" vertical="top"/>
    </xf>
    <xf numFmtId="0" fontId="23" fillId="7" borderId="0" xfId="7" applyFont="1" applyFill="1">
      <alignment horizontal="left"/>
    </xf>
    <xf numFmtId="0" fontId="66" fillId="2" borderId="2" xfId="11" applyFont="1" applyFill="1">
      <alignment horizontal="center"/>
    </xf>
    <xf numFmtId="0" fontId="37" fillId="7" borderId="0" xfId="9" applyFont="1" applyFill="1">
      <alignment horizontal="left"/>
    </xf>
    <xf numFmtId="0" fontId="23" fillId="2" borderId="0" xfId="1" applyFont="1" applyFill="1" applyAlignment="1">
      <alignment horizontal="justify" vertical="top"/>
    </xf>
    <xf numFmtId="0" fontId="59" fillId="2" borderId="1" xfId="13" applyFont="1" applyFill="1" applyAlignment="1">
      <alignment horizontal="center" wrapText="1"/>
    </xf>
    <xf numFmtId="49" fontId="66" fillId="2" borderId="1" xfId="13" applyNumberFormat="1" applyFont="1" applyFill="1" applyAlignment="1">
      <alignment horizontal="center" wrapText="1"/>
    </xf>
    <xf numFmtId="49" fontId="23" fillId="2" borderId="1" xfId="13" applyNumberFormat="1" applyFont="1" applyFill="1" applyAlignment="1">
      <alignment horizontal="center" wrapText="1"/>
    </xf>
    <xf numFmtId="0" fontId="67" fillId="2" borderId="1" xfId="13" applyNumberFormat="1" applyFont="1" applyFill="1" applyAlignment="1">
      <alignment horizontal="left" wrapText="1"/>
    </xf>
    <xf numFmtId="0" fontId="59" fillId="2" borderId="1" xfId="13" applyNumberFormat="1" applyFont="1" applyFill="1" applyAlignment="1">
      <alignment horizontal="left" wrapText="1"/>
    </xf>
    <xf numFmtId="0" fontId="67" fillId="2" borderId="1" xfId="13" applyFont="1" applyFill="1" applyAlignment="1">
      <alignment horizontal="center" wrapText="1"/>
    </xf>
    <xf numFmtId="0" fontId="118" fillId="2" borderId="0" xfId="7" applyNumberFormat="1" applyFont="1" applyFill="1" applyAlignment="1">
      <alignment horizontal="left"/>
    </xf>
    <xf numFmtId="0" fontId="23" fillId="7" borderId="0" xfId="7" applyFont="1" applyFill="1" applyAlignment="1">
      <alignment horizontal="center"/>
    </xf>
    <xf numFmtId="0" fontId="38" fillId="2" borderId="1" xfId="5" applyFont="1" applyFill="1">
      <alignment horizontal="center" vertical="center" wrapText="1"/>
    </xf>
    <xf numFmtId="0" fontId="23" fillId="2" borderId="0" xfId="7" applyFont="1" applyFill="1" applyAlignment="1">
      <alignment horizontal="right"/>
    </xf>
    <xf numFmtId="0" fontId="67" fillId="2" borderId="2" xfId="11" applyFont="1" applyFill="1">
      <alignment horizontal="center"/>
    </xf>
    <xf numFmtId="0" fontId="59" fillId="2" borderId="2" xfId="11" applyFont="1" applyFill="1">
      <alignment horizontal="center"/>
    </xf>
    <xf numFmtId="49" fontId="59" fillId="2" borderId="2" xfId="11" applyNumberFormat="1" applyFont="1" applyFill="1">
      <alignment horizontal="center"/>
    </xf>
    <xf numFmtId="0" fontId="23" fillId="2" borderId="2" xfId="11" applyFont="1" applyFill="1" applyAlignment="1">
      <alignment horizontal="right"/>
    </xf>
    <xf numFmtId="49" fontId="69" fillId="2" borderId="2" xfId="11" applyNumberFormat="1" applyFont="1" applyFill="1" applyAlignment="1">
      <alignment horizontal="left"/>
    </xf>
    <xf numFmtId="0" fontId="69" fillId="2" borderId="2" xfId="11" applyFont="1" applyFill="1" applyAlignment="1">
      <alignment horizontal="left"/>
    </xf>
    <xf numFmtId="0" fontId="59" fillId="2" borderId="2" xfId="11" applyFont="1" applyFill="1" applyAlignment="1">
      <alignment horizontal="left"/>
    </xf>
    <xf numFmtId="0" fontId="59" fillId="2" borderId="2" xfId="7" applyFont="1" applyFill="1" applyBorder="1" applyAlignment="1">
      <alignment horizontal="center"/>
    </xf>
    <xf numFmtId="0" fontId="59" fillId="2" borderId="2" xfId="11" applyFont="1" applyFill="1" applyAlignment="1">
      <alignment horizontal="center" vertical="center"/>
    </xf>
    <xf numFmtId="49" fontId="66" fillId="2" borderId="2" xfId="11" applyNumberFormat="1" applyFont="1" applyFill="1">
      <alignment horizontal="center"/>
    </xf>
    <xf numFmtId="49" fontId="23" fillId="2" borderId="2" xfId="11" applyNumberFormat="1" applyFont="1" applyFill="1">
      <alignment horizontal="center"/>
    </xf>
    <xf numFmtId="0" fontId="36" fillId="7" borderId="0" xfId="4" applyFont="1" applyFill="1" applyAlignment="1">
      <alignment horizontal="right" vertical="top" wrapText="1"/>
    </xf>
    <xf numFmtId="49" fontId="70" fillId="2" borderId="0" xfId="4" applyNumberFormat="1" applyFont="1" applyFill="1" applyAlignment="1">
      <alignment horizontal="left" vertical="top" wrapText="1"/>
    </xf>
    <xf numFmtId="0" fontId="70" fillId="2" borderId="0" xfId="4" applyNumberFormat="1" applyFont="1" applyFill="1" applyAlignment="1">
      <alignment horizontal="left" vertical="top" wrapText="1"/>
    </xf>
    <xf numFmtId="0" fontId="23" fillId="2" borderId="0" xfId="7" applyFont="1" applyFill="1" applyAlignment="1">
      <alignment horizontal="left"/>
    </xf>
    <xf numFmtId="0" fontId="23" fillId="2" borderId="0" xfId="7" applyFont="1" applyFill="1" applyBorder="1">
      <alignment horizontal="left"/>
    </xf>
    <xf numFmtId="0" fontId="23" fillId="2" borderId="0" xfId="13" applyFont="1" applyFill="1" applyBorder="1" applyAlignment="1">
      <alignment horizontal="center"/>
    </xf>
    <xf numFmtId="49" fontId="67" fillId="2" borderId="2" xfId="11" applyNumberFormat="1" applyFont="1" applyFill="1">
      <alignment horizontal="center"/>
    </xf>
    <xf numFmtId="0" fontId="68" fillId="2" borderId="2" xfId="11" applyFont="1" applyFill="1" applyAlignment="1">
      <alignment horizontal="left"/>
    </xf>
    <xf numFmtId="0" fontId="118" fillId="7" borderId="0" xfId="7" applyFont="1" applyFill="1">
      <alignment horizontal="left"/>
    </xf>
    <xf numFmtId="49" fontId="120" fillId="7" borderId="2" xfId="11" applyNumberFormat="1" applyFont="1" applyFill="1">
      <alignment horizontal="center"/>
    </xf>
    <xf numFmtId="0" fontId="118" fillId="7" borderId="2" xfId="11" applyFont="1" applyFill="1">
      <alignment horizontal="center"/>
    </xf>
    <xf numFmtId="49" fontId="118" fillId="7" borderId="2" xfId="11" applyNumberFormat="1" applyFont="1" applyFill="1">
      <alignment horizontal="center"/>
    </xf>
    <xf numFmtId="0" fontId="111" fillId="7" borderId="2" xfId="11" applyFont="1" applyFill="1">
      <alignment horizontal="center"/>
    </xf>
    <xf numFmtId="49" fontId="23" fillId="7" borderId="2" xfId="11" applyNumberFormat="1" applyFont="1" applyFill="1">
      <alignment horizontal="center"/>
    </xf>
    <xf numFmtId="0" fontId="23" fillId="7" borderId="2" xfId="11" applyFont="1" applyFill="1" applyAlignment="1">
      <alignment horizontal="center" vertical="center"/>
    </xf>
    <xf numFmtId="0" fontId="23" fillId="7" borderId="1" xfId="7" applyFont="1" applyFill="1" applyBorder="1" applyAlignment="1">
      <alignment horizontal="center"/>
    </xf>
    <xf numFmtId="0" fontId="23" fillId="7" borderId="1" xfId="7" applyFont="1" applyFill="1" applyBorder="1" applyAlignment="1">
      <alignment horizontal="left"/>
    </xf>
    <xf numFmtId="0" fontId="23" fillId="7" borderId="0" xfId="7" applyFont="1" applyFill="1" applyAlignment="1">
      <alignment horizontal="left" vertical="center"/>
    </xf>
    <xf numFmtId="0" fontId="112" fillId="7" borderId="2" xfId="7" applyFont="1" applyFill="1" applyBorder="1" applyAlignment="1">
      <alignment horizontal="center" vertical="center"/>
    </xf>
    <xf numFmtId="0" fontId="23" fillId="7" borderId="2" xfId="7" applyFont="1" applyFill="1" applyBorder="1" applyAlignment="1">
      <alignment horizontal="center" vertical="center"/>
    </xf>
    <xf numFmtId="0" fontId="121" fillId="7" borderId="2" xfId="11" applyFont="1" applyFill="1" applyAlignment="1">
      <alignment horizontal="left"/>
    </xf>
    <xf numFmtId="0" fontId="118" fillId="7" borderId="2" xfId="11" applyFont="1" applyFill="1" applyAlignment="1">
      <alignment horizontal="center" vertical="center"/>
    </xf>
    <xf numFmtId="0" fontId="118" fillId="7" borderId="2" xfId="11" applyFont="1" applyFill="1" applyAlignment="1">
      <alignment horizontal="left"/>
    </xf>
    <xf numFmtId="0" fontId="118" fillId="7" borderId="2" xfId="7" applyFont="1" applyFill="1" applyBorder="1" applyAlignment="1">
      <alignment horizontal="center"/>
    </xf>
    <xf numFmtId="0" fontId="23" fillId="7" borderId="2" xfId="11" applyFont="1" applyFill="1" applyAlignment="1">
      <alignment horizontal="right"/>
    </xf>
    <xf numFmtId="0" fontId="118" fillId="7" borderId="2" xfId="11" applyNumberFormat="1" applyFont="1" applyFill="1">
      <alignment horizontal="center"/>
    </xf>
    <xf numFmtId="49" fontId="111" fillId="7" borderId="2" xfId="11" applyNumberFormat="1" applyFont="1" applyFill="1">
      <alignment horizontal="center"/>
    </xf>
    <xf numFmtId="49" fontId="119" fillId="7" borderId="2" xfId="11" applyNumberFormat="1" applyFont="1" applyFill="1">
      <alignment horizontal="center"/>
    </xf>
    <xf numFmtId="0" fontId="23" fillId="7" borderId="0" xfId="7" applyFont="1" applyFill="1" applyAlignment="1">
      <alignment horizontal="right"/>
    </xf>
    <xf numFmtId="0" fontId="36" fillId="7" borderId="0" xfId="4" applyFont="1" applyFill="1">
      <alignment horizontal="center" vertical="top" wrapText="1"/>
    </xf>
    <xf numFmtId="0" fontId="23" fillId="7" borderId="0" xfId="13" applyFont="1" applyFill="1" applyBorder="1">
      <alignment horizontal="center"/>
    </xf>
    <xf numFmtId="0" fontId="42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45" fillId="2" borderId="0" xfId="0" applyFont="1" applyFill="1" applyAlignment="1">
      <alignment horizontal="left" vertical="center"/>
    </xf>
    <xf numFmtId="0" fontId="56" fillId="2" borderId="0" xfId="0" applyFont="1" applyFill="1" applyAlignment="1">
      <alignment horizontal="center"/>
    </xf>
    <xf numFmtId="0" fontId="42" fillId="2" borderId="1" xfId="0" applyFont="1" applyFill="1" applyBorder="1" applyAlignment="1">
      <alignment horizontal="center" wrapText="1"/>
    </xf>
    <xf numFmtId="0" fontId="71" fillId="2" borderId="2" xfId="0" applyFont="1" applyFill="1" applyBorder="1" applyAlignment="1">
      <alignment horizontal="left"/>
    </xf>
    <xf numFmtId="0" fontId="42" fillId="2" borderId="8" xfId="0" applyFont="1" applyFill="1" applyBorder="1" applyAlignment="1">
      <alignment horizontal="center" vertical="top"/>
    </xf>
    <xf numFmtId="0" fontId="57" fillId="2" borderId="2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center" vertical="top" wrapText="1"/>
    </xf>
    <xf numFmtId="0" fontId="42" fillId="2" borderId="8" xfId="0" applyFont="1" applyFill="1" applyBorder="1" applyAlignment="1">
      <alignment horizontal="center"/>
    </xf>
    <xf numFmtId="49" fontId="71" fillId="2" borderId="4" xfId="0" applyNumberFormat="1" applyFont="1" applyFill="1" applyBorder="1" applyAlignment="1">
      <alignment horizontal="center"/>
    </xf>
    <xf numFmtId="0" fontId="71" fillId="2" borderId="4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 vertical="top" wrapText="1"/>
    </xf>
    <xf numFmtId="0" fontId="42" fillId="2" borderId="8" xfId="0" applyFont="1" applyFill="1" applyBorder="1" applyAlignment="1">
      <alignment horizontal="center" vertical="top" wrapText="1"/>
    </xf>
    <xf numFmtId="0" fontId="42" fillId="2" borderId="7" xfId="0" applyFont="1" applyFill="1" applyBorder="1" applyAlignment="1">
      <alignment horizontal="center" vertical="top" wrapText="1"/>
    </xf>
    <xf numFmtId="0" fontId="42" fillId="2" borderId="9" xfId="0" applyFont="1" applyFill="1" applyBorder="1" applyAlignment="1">
      <alignment horizontal="center" vertical="top" wrapText="1"/>
    </xf>
    <xf numFmtId="0" fontId="42" fillId="2" borderId="0" xfId="0" applyFont="1" applyFill="1" applyBorder="1" applyAlignment="1">
      <alignment horizontal="center" vertical="top" wrapText="1"/>
    </xf>
    <xf numFmtId="0" fontId="42" fillId="2" borderId="10" xfId="0" applyFont="1" applyFill="1" applyBorder="1" applyAlignment="1">
      <alignment horizontal="center" vertical="top" wrapText="1"/>
    </xf>
    <xf numFmtId="0" fontId="42" fillId="2" borderId="11" xfId="0" applyFont="1" applyFill="1" applyBorder="1" applyAlignment="1">
      <alignment horizontal="center" vertical="top" wrapText="1"/>
    </xf>
    <xf numFmtId="0" fontId="42" fillId="2" borderId="2" xfId="0" applyFont="1" applyFill="1" applyBorder="1" applyAlignment="1">
      <alignment horizontal="center" vertical="top" wrapText="1"/>
    </xf>
    <xf numFmtId="0" fontId="42" fillId="2" borderId="12" xfId="0" applyFont="1" applyFill="1" applyBorder="1" applyAlignment="1">
      <alignment horizontal="center" vertical="top" wrapText="1"/>
    </xf>
    <xf numFmtId="0" fontId="45" fillId="2" borderId="1" xfId="0" applyFont="1" applyFill="1" applyBorder="1" applyAlignment="1">
      <alignment horizontal="center"/>
    </xf>
    <xf numFmtId="164" fontId="45" fillId="2" borderId="1" xfId="0" applyNumberFormat="1" applyFont="1" applyFill="1" applyBorder="1" applyAlignment="1">
      <alignment horizontal="center"/>
    </xf>
    <xf numFmtId="0" fontId="73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49" fontId="71" fillId="2" borderId="2" xfId="0" applyNumberFormat="1" applyFont="1" applyFill="1" applyBorder="1" applyAlignment="1">
      <alignment horizontal="center"/>
    </xf>
    <xf numFmtId="0" fontId="71" fillId="2" borderId="2" xfId="0" applyNumberFormat="1" applyFont="1" applyFill="1" applyBorder="1" applyAlignment="1">
      <alignment horizontal="center"/>
    </xf>
    <xf numFmtId="164" fontId="72" fillId="2" borderId="1" xfId="0" applyNumberFormat="1" applyFont="1" applyFill="1" applyBorder="1" applyAlignment="1">
      <alignment horizontal="center"/>
    </xf>
    <xf numFmtId="0" fontId="55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2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top"/>
    </xf>
    <xf numFmtId="0" fontId="4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1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0" xfId="0" applyFont="1" applyFill="1" applyBorder="1" applyAlignment="1">
      <alignment horizontal="center"/>
    </xf>
    <xf numFmtId="0" fontId="4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2" fillId="2" borderId="1" xfId="0" applyFont="1" applyFill="1" applyBorder="1" applyAlignment="1">
      <alignment horizontal="center" vertical="center"/>
    </xf>
    <xf numFmtId="49" fontId="55" fillId="2" borderId="1" xfId="0" applyNumberFormat="1" applyFont="1" applyFill="1" applyBorder="1" applyAlignment="1">
      <alignment horizontal="center" vertical="center" wrapText="1"/>
    </xf>
    <xf numFmtId="0" fontId="55" fillId="2" borderId="1" xfId="0" applyNumberFormat="1" applyFont="1" applyFill="1" applyBorder="1" applyAlignment="1">
      <alignment horizontal="center" vertical="center" wrapText="1"/>
    </xf>
    <xf numFmtId="14" fontId="71" fillId="2" borderId="1" xfId="0" applyNumberFormat="1" applyFont="1" applyFill="1" applyBorder="1" applyAlignment="1">
      <alignment horizontal="center" vertical="center"/>
    </xf>
    <xf numFmtId="0" fontId="45" fillId="2" borderId="6" xfId="0" applyFont="1" applyFill="1" applyBorder="1" applyAlignment="1">
      <alignment horizontal="center" vertical="center" wrapText="1"/>
    </xf>
    <xf numFmtId="0" fontId="45" fillId="2" borderId="8" xfId="0" applyFont="1" applyFill="1" applyBorder="1" applyAlignment="1">
      <alignment horizontal="center" vertical="center" wrapText="1"/>
    </xf>
    <xf numFmtId="0" fontId="45" fillId="2" borderId="7" xfId="0" applyFont="1" applyFill="1" applyBorder="1" applyAlignment="1">
      <alignment horizontal="center" vertical="center" wrapText="1"/>
    </xf>
    <xf numFmtId="0" fontId="45" fillId="2" borderId="9" xfId="0" applyFont="1" applyFill="1" applyBorder="1" applyAlignment="1">
      <alignment horizontal="center" vertical="center" wrapText="1"/>
    </xf>
    <xf numFmtId="0" fontId="45" fillId="2" borderId="0" xfId="0" applyFont="1" applyFill="1" applyBorder="1" applyAlignment="1">
      <alignment horizontal="center" vertical="center" wrapText="1"/>
    </xf>
    <xf numFmtId="0" fontId="45" fillId="2" borderId="10" xfId="0" applyFont="1" applyFill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45" fillId="2" borderId="2" xfId="0" applyFont="1" applyFill="1" applyBorder="1" applyAlignment="1">
      <alignment horizontal="center" vertical="center" wrapText="1"/>
    </xf>
    <xf numFmtId="0" fontId="45" fillId="2" borderId="12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/>
    </xf>
    <xf numFmtId="0" fontId="42" fillId="2" borderId="0" xfId="0" applyFont="1" applyFill="1" applyAlignment="1">
      <alignment horizontal="left" vertical="center"/>
    </xf>
    <xf numFmtId="0" fontId="11" fillId="2" borderId="8" xfId="0" applyFont="1" applyFill="1" applyBorder="1" applyAlignment="1">
      <alignment horizontal="center"/>
    </xf>
    <xf numFmtId="4" fontId="74" fillId="2" borderId="1" xfId="0" applyNumberFormat="1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4" fontId="75" fillId="2" borderId="1" xfId="0" applyNumberFormat="1" applyFont="1" applyFill="1" applyBorder="1" applyAlignment="1">
      <alignment horizontal="center" vertical="center"/>
    </xf>
    <xf numFmtId="4" fontId="74" fillId="2" borderId="3" xfId="0" applyNumberFormat="1" applyFont="1" applyFill="1" applyBorder="1" applyAlignment="1">
      <alignment horizontal="center" vertical="center"/>
    </xf>
    <xf numFmtId="4" fontId="74" fillId="2" borderId="4" xfId="0" applyNumberFormat="1" applyFont="1" applyFill="1" applyBorder="1" applyAlignment="1">
      <alignment horizontal="center" vertical="center"/>
    </xf>
    <xf numFmtId="4" fontId="74" fillId="2" borderId="5" xfId="0" applyNumberFormat="1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28" fillId="2" borderId="1" xfId="8" applyNumberFormat="1" applyFont="1" applyFill="1" applyBorder="1" applyAlignment="1">
      <alignment horizontal="center" vertical="center" wrapText="1"/>
    </xf>
    <xf numFmtId="0" fontId="75" fillId="2" borderId="3" xfId="0" applyFont="1" applyFill="1" applyBorder="1" applyAlignment="1">
      <alignment horizontal="left" vertical="center" wrapText="1"/>
    </xf>
    <xf numFmtId="0" fontId="75" fillId="2" borderId="4" xfId="0" applyFont="1" applyFill="1" applyBorder="1" applyAlignment="1">
      <alignment horizontal="left" vertical="center" wrapText="1"/>
    </xf>
    <xf numFmtId="0" fontId="75" fillId="2" borderId="5" xfId="0" applyFont="1" applyFill="1" applyBorder="1" applyAlignment="1">
      <alignment horizontal="left" vertical="center" wrapText="1"/>
    </xf>
    <xf numFmtId="0" fontId="76" fillId="2" borderId="1" xfId="0" quotePrefix="1" applyFont="1" applyFill="1" applyBorder="1" applyAlignment="1">
      <alignment horizontal="left" vertical="center"/>
    </xf>
    <xf numFmtId="0" fontId="76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/>
    </xf>
    <xf numFmtId="164" fontId="74" fillId="2" borderId="1" xfId="0" applyNumberFormat="1" applyFont="1" applyFill="1" applyBorder="1" applyAlignment="1">
      <alignment horizontal="center" vertical="center"/>
    </xf>
    <xf numFmtId="4" fontId="76" fillId="2" borderId="1" xfId="0" applyNumberFormat="1" applyFont="1" applyFill="1" applyBorder="1" applyAlignment="1">
      <alignment horizontal="right" vertical="center"/>
    </xf>
    <xf numFmtId="4" fontId="74" fillId="2" borderId="1" xfId="0" applyNumberFormat="1" applyFont="1" applyFill="1" applyBorder="1" applyAlignment="1">
      <alignment horizontal="right" vertical="center"/>
    </xf>
    <xf numFmtId="4" fontId="74" fillId="2" borderId="1" xfId="0" applyNumberFormat="1" applyFont="1" applyFill="1" applyBorder="1" applyAlignment="1">
      <alignment horizontal="right"/>
    </xf>
    <xf numFmtId="0" fontId="46" fillId="2" borderId="0" xfId="0" applyFont="1" applyFill="1" applyBorder="1" applyAlignment="1">
      <alignment horizontal="left" vertical="center"/>
    </xf>
    <xf numFmtId="0" fontId="28" fillId="2" borderId="0" xfId="8" applyFont="1" applyFill="1" applyBorder="1" applyAlignment="1">
      <alignment horizontal="left" vertical="center"/>
    </xf>
    <xf numFmtId="0" fontId="28" fillId="2" borderId="1" xfId="0" applyFont="1" applyFill="1" applyBorder="1" applyAlignment="1">
      <alignment vertical="center" wrapText="1"/>
    </xf>
    <xf numFmtId="0" fontId="28" fillId="2" borderId="3" xfId="0" applyFont="1" applyFill="1" applyBorder="1" applyAlignment="1">
      <alignment vertical="center"/>
    </xf>
    <xf numFmtId="0" fontId="28" fillId="2" borderId="4" xfId="0" applyFont="1" applyFill="1" applyBorder="1" applyAlignment="1">
      <alignment vertical="center"/>
    </xf>
    <xf numFmtId="0" fontId="28" fillId="2" borderId="5" xfId="0" applyFont="1" applyFill="1" applyBorder="1" applyAlignment="1">
      <alignment vertical="center"/>
    </xf>
    <xf numFmtId="0" fontId="28" fillId="2" borderId="3" xfId="0" applyFont="1" applyFill="1" applyBorder="1" applyAlignment="1">
      <alignment vertical="center" wrapText="1"/>
    </xf>
    <xf numFmtId="0" fontId="28" fillId="2" borderId="4" xfId="0" applyFont="1" applyFill="1" applyBorder="1" applyAlignment="1">
      <alignment vertical="center" wrapText="1"/>
    </xf>
    <xf numFmtId="0" fontId="28" fillId="2" borderId="5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78" fillId="2" borderId="2" xfId="0" applyFont="1" applyFill="1" applyBorder="1" applyAlignment="1">
      <alignment horizontal="center" vertical="center"/>
    </xf>
    <xf numFmtId="0" fontId="46" fillId="2" borderId="0" xfId="0" applyFont="1" applyFill="1" applyAlignment="1">
      <alignment horizontal="center"/>
    </xf>
    <xf numFmtId="2" fontId="74" fillId="2" borderId="2" xfId="0" applyNumberFormat="1" applyFont="1" applyFill="1" applyBorder="1" applyAlignment="1">
      <alignment horizontal="center"/>
    </xf>
    <xf numFmtId="0" fontId="46" fillId="2" borderId="0" xfId="0" applyFont="1" applyFill="1" applyAlignment="1">
      <alignment horizontal="left"/>
    </xf>
    <xf numFmtId="0" fontId="79" fillId="2" borderId="2" xfId="0" applyFont="1" applyFill="1" applyBorder="1" applyAlignment="1">
      <alignment horizontal="center"/>
    </xf>
    <xf numFmtId="0" fontId="75" fillId="2" borderId="2" xfId="0" applyFont="1" applyFill="1" applyBorder="1" applyAlignment="1">
      <alignment horizontal="center"/>
    </xf>
    <xf numFmtId="0" fontId="40" fillId="2" borderId="6" xfId="8" applyNumberFormat="1" applyFont="1" applyFill="1" applyBorder="1" applyAlignment="1">
      <alignment horizontal="left" vertical="center" wrapText="1"/>
    </xf>
    <xf numFmtId="0" fontId="40" fillId="2" borderId="8" xfId="8" applyNumberFormat="1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horizontal="center"/>
    </xf>
    <xf numFmtId="0" fontId="65" fillId="2" borderId="0" xfId="0" applyFont="1" applyFill="1" applyAlignment="1">
      <alignment horizontal="center"/>
    </xf>
    <xf numFmtId="49" fontId="14" fillId="2" borderId="0" xfId="8" applyNumberFormat="1" applyFont="1" applyFill="1" applyBorder="1" applyAlignment="1">
      <alignment horizontal="left" wrapText="1"/>
    </xf>
    <xf numFmtId="0" fontId="80" fillId="2" borderId="0" xfId="0" applyFont="1" applyFill="1" applyBorder="1" applyAlignment="1">
      <alignment horizontal="center"/>
    </xf>
    <xf numFmtId="0" fontId="14" fillId="2" borderId="0" xfId="8" applyNumberFormat="1" applyFont="1" applyFill="1" applyBorder="1" applyAlignment="1">
      <alignment horizontal="left" wrapText="1"/>
    </xf>
    <xf numFmtId="4" fontId="76" fillId="2" borderId="2" xfId="0" applyNumberFormat="1" applyFont="1" applyFill="1" applyBorder="1" applyAlignment="1">
      <alignment horizontal="left"/>
    </xf>
    <xf numFmtId="0" fontId="76" fillId="2" borderId="2" xfId="0" applyNumberFormat="1" applyFont="1" applyFill="1" applyBorder="1" applyAlignment="1">
      <alignment horizontal="left"/>
    </xf>
    <xf numFmtId="49" fontId="77" fillId="2" borderId="0" xfId="8" applyNumberFormat="1" applyFont="1" applyFill="1" applyBorder="1" applyAlignment="1">
      <alignment horizontal="left" wrapText="1"/>
    </xf>
    <xf numFmtId="0" fontId="77" fillId="2" borderId="0" xfId="8" applyNumberFormat="1" applyFont="1" applyFill="1" applyBorder="1" applyAlignment="1">
      <alignment horizontal="left" wrapText="1"/>
    </xf>
    <xf numFmtId="0" fontId="78" fillId="2" borderId="4" xfId="0" applyFont="1" applyFill="1" applyBorder="1" applyAlignment="1">
      <alignment horizontal="left"/>
    </xf>
    <xf numFmtId="0" fontId="43" fillId="2" borderId="0" xfId="0" applyFont="1" applyFill="1" applyAlignment="1">
      <alignment horizontal="left"/>
    </xf>
    <xf numFmtId="0" fontId="75" fillId="2" borderId="3" xfId="0" applyFont="1" applyFill="1" applyBorder="1" applyAlignment="1">
      <alignment vertical="center" wrapText="1"/>
    </xf>
    <xf numFmtId="0" fontId="75" fillId="2" borderId="4" xfId="0" applyFont="1" applyFill="1" applyBorder="1" applyAlignment="1">
      <alignment vertical="center" wrapText="1"/>
    </xf>
    <xf numFmtId="0" fontId="75" fillId="2" borderId="5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81" fillId="2" borderId="1" xfId="0" applyNumberFormat="1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center" vertical="center"/>
    </xf>
    <xf numFmtId="0" fontId="51" fillId="2" borderId="4" xfId="0" applyFont="1" applyFill="1" applyBorder="1" applyAlignment="1">
      <alignment horizontal="center" vertical="center"/>
    </xf>
    <xf numFmtId="0" fontId="51" fillId="2" borderId="5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/>
    </xf>
    <xf numFmtId="2" fontId="51" fillId="2" borderId="1" xfId="0" applyNumberFormat="1" applyFont="1" applyFill="1" applyBorder="1" applyAlignment="1">
      <alignment horizontal="center" vertical="center"/>
    </xf>
    <xf numFmtId="0" fontId="83" fillId="2" borderId="1" xfId="0" applyFont="1" applyFill="1" applyBorder="1" applyAlignment="1">
      <alignment horizontal="center"/>
    </xf>
    <xf numFmtId="0" fontId="82" fillId="2" borderId="1" xfId="0" applyFont="1" applyFill="1" applyBorder="1" applyAlignment="1">
      <alignment horizontal="left" vertical="center" wrapText="1"/>
    </xf>
    <xf numFmtId="0" fontId="47" fillId="2" borderId="1" xfId="0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left" vertical="center" wrapText="1"/>
    </xf>
    <xf numFmtId="0" fontId="51" fillId="2" borderId="4" xfId="0" applyFont="1" applyFill="1" applyBorder="1" applyAlignment="1">
      <alignment horizontal="left" vertical="center" wrapText="1"/>
    </xf>
    <xf numFmtId="0" fontId="51" fillId="2" borderId="5" xfId="0" applyFont="1" applyFill="1" applyBorder="1" applyAlignment="1">
      <alignment horizontal="left" vertical="center" wrapText="1"/>
    </xf>
    <xf numFmtId="0" fontId="78" fillId="2" borderId="0" xfId="0" applyFont="1" applyFill="1" applyAlignment="1">
      <alignment horizontal="left"/>
    </xf>
    <xf numFmtId="0" fontId="102" fillId="2" borderId="2" xfId="0" applyFont="1" applyFill="1" applyBorder="1" applyAlignment="1">
      <alignment horizontal="center" vertical="center"/>
    </xf>
    <xf numFmtId="4" fontId="82" fillId="2" borderId="1" xfId="0" applyNumberFormat="1" applyFont="1" applyFill="1" applyBorder="1" applyAlignment="1">
      <alignment horizontal="center" vertical="center"/>
    </xf>
    <xf numFmtId="4" fontId="81" fillId="2" borderId="1" xfId="0" applyNumberFormat="1" applyFont="1" applyFill="1" applyBorder="1" applyAlignment="1">
      <alignment horizontal="center" vertical="center"/>
    </xf>
    <xf numFmtId="0" fontId="81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49" fontId="47" fillId="2" borderId="1" xfId="0" applyNumberFormat="1" applyFont="1" applyFill="1" applyBorder="1" applyAlignment="1">
      <alignment horizontal="center"/>
    </xf>
    <xf numFmtId="0" fontId="49" fillId="2" borderId="9" xfId="0" applyFont="1" applyFill="1" applyBorder="1" applyAlignment="1">
      <alignment horizontal="left" vertical="center"/>
    </xf>
    <xf numFmtId="0" fontId="49" fillId="2" borderId="0" xfId="0" applyFont="1" applyFill="1" applyBorder="1" applyAlignment="1">
      <alignment horizontal="left" vertical="center"/>
    </xf>
    <xf numFmtId="0" fontId="48" fillId="2" borderId="0" xfId="0" applyFont="1" applyFill="1" applyAlignment="1">
      <alignment horizontal="right"/>
    </xf>
    <xf numFmtId="0" fontId="84" fillId="2" borderId="0" xfId="0" applyFont="1" applyFill="1" applyBorder="1" applyAlignment="1">
      <alignment horizontal="center"/>
    </xf>
    <xf numFmtId="0" fontId="83" fillId="2" borderId="0" xfId="0" applyFont="1" applyFill="1" applyAlignment="1">
      <alignment horizontal="center"/>
    </xf>
    <xf numFmtId="0" fontId="102" fillId="2" borderId="2" xfId="8" applyNumberFormat="1" applyFont="1" applyFill="1" applyBorder="1" applyAlignment="1">
      <alignment horizontal="left"/>
    </xf>
    <xf numFmtId="0" fontId="47" fillId="2" borderId="0" xfId="0" applyFont="1" applyFill="1" applyAlignment="1">
      <alignment horizontal="left"/>
    </xf>
    <xf numFmtId="0" fontId="47" fillId="2" borderId="1" xfId="0" applyFont="1" applyFill="1" applyBorder="1" applyAlignment="1">
      <alignment horizontal="center" wrapText="1"/>
    </xf>
    <xf numFmtId="49" fontId="84" fillId="2" borderId="0" xfId="0" applyNumberFormat="1" applyFont="1" applyFill="1" applyAlignment="1">
      <alignment horizontal="left"/>
    </xf>
    <xf numFmtId="0" fontId="84" fillId="2" borderId="0" xfId="0" applyNumberFormat="1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21" fillId="2" borderId="1" xfId="0" applyFont="1" applyFill="1" applyBorder="1" applyAlignment="1">
      <alignment horizontal="center" wrapText="1"/>
    </xf>
    <xf numFmtId="0" fontId="24" fillId="2" borderId="0" xfId="8" applyFont="1" applyFill="1" applyAlignment="1">
      <alignment horizontal="left"/>
    </xf>
    <xf numFmtId="0" fontId="102" fillId="2" borderId="2" xfId="8" applyNumberFormat="1" applyFont="1" applyFill="1" applyBorder="1" applyAlignment="1">
      <alignment horizontal="center" vertical="center"/>
    </xf>
    <xf numFmtId="0" fontId="102" fillId="2" borderId="2" xfId="8" applyNumberFormat="1" applyFont="1" applyFill="1" applyBorder="1" applyAlignment="1">
      <alignment horizontal="center"/>
    </xf>
    <xf numFmtId="0" fontId="19" fillId="2" borderId="1" xfId="8" applyNumberFormat="1" applyFont="1" applyFill="1" applyBorder="1" applyAlignment="1">
      <alignment horizontal="center" vertical="center" wrapText="1"/>
    </xf>
    <xf numFmtId="0" fontId="19" fillId="2" borderId="1" xfId="8" applyNumberFormat="1" applyFill="1" applyBorder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82" fillId="2" borderId="0" xfId="0" applyFont="1" applyFill="1" applyAlignment="1">
      <alignment horizontal="left"/>
    </xf>
    <xf numFmtId="0" fontId="85" fillId="2" borderId="0" xfId="0" applyFont="1" applyFill="1" applyAlignment="1">
      <alignment horizontal="center"/>
    </xf>
    <xf numFmtId="0" fontId="84" fillId="2" borderId="0" xfId="0" applyFont="1" applyFill="1" applyAlignment="1">
      <alignment horizontal="center"/>
    </xf>
    <xf numFmtId="0" fontId="82" fillId="2" borderId="2" xfId="0" applyFont="1" applyFill="1" applyBorder="1" applyAlignment="1">
      <alignment horizontal="left"/>
    </xf>
    <xf numFmtId="0" fontId="51" fillId="2" borderId="4" xfId="0" applyFont="1" applyFill="1" applyBorder="1" applyAlignment="1">
      <alignment horizontal="left"/>
    </xf>
    <xf numFmtId="0" fontId="60" fillId="2" borderId="0" xfId="0" applyFont="1" applyFill="1" applyAlignment="1">
      <alignment horizontal="center"/>
    </xf>
    <xf numFmtId="0" fontId="102" fillId="2" borderId="2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0" fontId="28" fillId="2" borderId="8" xfId="8" applyNumberFormat="1" applyFont="1" applyFill="1" applyBorder="1" applyAlignment="1">
      <alignment horizontal="center" vertical="center"/>
    </xf>
    <xf numFmtId="0" fontId="28" fillId="2" borderId="8" xfId="8" applyNumberFormat="1" applyFont="1" applyFill="1" applyBorder="1" applyAlignment="1">
      <alignment horizontal="center"/>
    </xf>
    <xf numFmtId="0" fontId="28" fillId="2" borderId="0" xfId="8" applyNumberFormat="1" applyFont="1" applyFill="1" applyBorder="1" applyAlignment="1">
      <alignment horizontal="center"/>
    </xf>
    <xf numFmtId="0" fontId="87" fillId="2" borderId="1" xfId="0" applyFont="1" applyFill="1" applyBorder="1" applyAlignment="1">
      <alignment horizontal="center" vertical="center" wrapText="1"/>
    </xf>
    <xf numFmtId="0" fontId="87" fillId="2" borderId="1" xfId="0" applyFont="1" applyFill="1" applyBorder="1" applyAlignment="1">
      <alignment horizontal="left" vertical="center" wrapText="1"/>
    </xf>
    <xf numFmtId="0" fontId="87" fillId="2" borderId="1" xfId="0" applyFont="1" applyFill="1" applyBorder="1" applyAlignment="1">
      <alignment horizontal="center" vertical="center"/>
    </xf>
    <xf numFmtId="2" fontId="87" fillId="2" borderId="1" xfId="0" applyNumberFormat="1" applyFont="1" applyFill="1" applyBorder="1" applyAlignment="1">
      <alignment horizontal="center" vertical="center"/>
    </xf>
    <xf numFmtId="2" fontId="105" fillId="2" borderId="1" xfId="0" applyNumberFormat="1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left" vertical="center"/>
    </xf>
    <xf numFmtId="0" fontId="113" fillId="2" borderId="2" xfId="0" applyFont="1" applyFill="1" applyBorder="1" applyAlignment="1">
      <alignment horizontal="center" vertical="center"/>
    </xf>
    <xf numFmtId="0" fontId="62" fillId="2" borderId="2" xfId="0" applyFont="1" applyFill="1" applyBorder="1" applyAlignment="1">
      <alignment horizontal="center" vertical="center"/>
    </xf>
    <xf numFmtId="0" fontId="87" fillId="2" borderId="2" xfId="0" applyFont="1" applyFill="1" applyBorder="1" applyAlignment="1">
      <alignment horizontal="center" vertical="center"/>
    </xf>
    <xf numFmtId="0" fontId="104" fillId="2" borderId="2" xfId="0" applyFont="1" applyFill="1" applyBorder="1" applyAlignment="1">
      <alignment horizontal="center" vertical="center"/>
    </xf>
    <xf numFmtId="0" fontId="62" fillId="2" borderId="0" xfId="0" applyFont="1" applyFill="1" applyAlignment="1">
      <alignment horizontal="left" wrapText="1"/>
    </xf>
    <xf numFmtId="0" fontId="87" fillId="2" borderId="0" xfId="0" applyFont="1" applyFill="1" applyAlignment="1">
      <alignment horizontal="center"/>
    </xf>
    <xf numFmtId="0" fontId="62" fillId="2" borderId="0" xfId="0" applyFont="1" applyFill="1" applyAlignment="1">
      <alignment horizontal="left"/>
    </xf>
    <xf numFmtId="0" fontId="62" fillId="2" borderId="1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/>
    </xf>
    <xf numFmtId="0" fontId="47" fillId="2" borderId="0" xfId="0" applyFont="1" applyFill="1" applyAlignment="1">
      <alignment horizontal="center" vertical="top"/>
    </xf>
    <xf numFmtId="49" fontId="87" fillId="2" borderId="2" xfId="0" applyNumberFormat="1" applyFont="1" applyFill="1" applyBorder="1" applyAlignment="1" applyProtection="1">
      <alignment horizontal="center"/>
      <protection locked="0"/>
    </xf>
    <xf numFmtId="0" fontId="87" fillId="2" borderId="2" xfId="0" applyNumberFormat="1" applyFont="1" applyFill="1" applyBorder="1" applyAlignment="1" applyProtection="1">
      <alignment horizontal="center"/>
      <protection locked="0"/>
    </xf>
    <xf numFmtId="0" fontId="86" fillId="2" borderId="0" xfId="0" applyFont="1" applyFill="1" applyAlignment="1">
      <alignment horizontal="left"/>
    </xf>
    <xf numFmtId="0" fontId="44" fillId="2" borderId="0" xfId="0" applyFont="1" applyFill="1" applyAlignment="1">
      <alignment horizontal="left"/>
    </xf>
    <xf numFmtId="49" fontId="87" fillId="2" borderId="2" xfId="0" applyNumberFormat="1" applyFont="1" applyFill="1" applyBorder="1" applyAlignment="1">
      <alignment horizontal="center"/>
    </xf>
    <xf numFmtId="0" fontId="87" fillId="2" borderId="2" xfId="0" applyNumberFormat="1" applyFont="1" applyFill="1" applyBorder="1" applyAlignment="1">
      <alignment horizontal="center"/>
    </xf>
    <xf numFmtId="0" fontId="87" fillId="2" borderId="2" xfId="0" applyFont="1" applyFill="1" applyBorder="1" applyAlignment="1">
      <alignment horizontal="left"/>
    </xf>
    <xf numFmtId="0" fontId="62" fillId="2" borderId="3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62" fillId="2" borderId="5" xfId="0" applyFont="1" applyFill="1" applyBorder="1" applyAlignment="1">
      <alignment horizontal="center" vertical="center" wrapText="1"/>
    </xf>
    <xf numFmtId="0" fontId="62" fillId="2" borderId="0" xfId="0" applyFont="1" applyFill="1" applyAlignment="1">
      <alignment horizontal="left" vertical="center"/>
    </xf>
    <xf numFmtId="0" fontId="64" fillId="2" borderId="8" xfId="0" applyFont="1" applyFill="1" applyBorder="1" applyAlignment="1">
      <alignment horizontal="center" vertical="top"/>
    </xf>
    <xf numFmtId="0" fontId="116" fillId="2" borderId="0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/>
    </xf>
    <xf numFmtId="0" fontId="116" fillId="2" borderId="0" xfId="0" applyFont="1" applyFill="1" applyAlignment="1">
      <alignment horizontal="left"/>
    </xf>
    <xf numFmtId="0" fontId="116" fillId="2" borderId="2" xfId="0" applyFont="1" applyFill="1" applyBorder="1" applyAlignment="1">
      <alignment horizontal="center"/>
    </xf>
    <xf numFmtId="164" fontId="90" fillId="2" borderId="1" xfId="0" applyNumberFormat="1" applyFont="1" applyFill="1" applyBorder="1" applyAlignment="1">
      <alignment horizontal="center" vertical="center"/>
    </xf>
    <xf numFmtId="164" fontId="88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left"/>
    </xf>
    <xf numFmtId="0" fontId="24" fillId="2" borderId="1" xfId="0" applyNumberFormat="1" applyFont="1" applyFill="1" applyBorder="1" applyAlignment="1">
      <alignment horizontal="left"/>
    </xf>
    <xf numFmtId="0" fontId="4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49" fontId="24" fillId="2" borderId="1" xfId="0" applyNumberFormat="1" applyFont="1" applyFill="1" applyBorder="1" applyAlignment="1">
      <alignment horizontal="left" vertical="center"/>
    </xf>
    <xf numFmtId="0" fontId="24" fillId="2" borderId="1" xfId="0" applyNumberFormat="1" applyFont="1" applyFill="1" applyBorder="1" applyAlignment="1">
      <alignment horizontal="left" vertical="center"/>
    </xf>
    <xf numFmtId="0" fontId="43" fillId="2" borderId="6" xfId="0" applyFont="1" applyFill="1" applyBorder="1" applyAlignment="1">
      <alignment horizontal="left" vertical="center" wrapText="1"/>
    </xf>
    <xf numFmtId="0" fontId="43" fillId="2" borderId="8" xfId="0" applyFont="1" applyFill="1" applyBorder="1" applyAlignment="1">
      <alignment horizontal="left" vertical="center" wrapText="1"/>
    </xf>
    <xf numFmtId="0" fontId="43" fillId="2" borderId="9" xfId="0" applyFont="1" applyFill="1" applyBorder="1" applyAlignment="1">
      <alignment horizontal="left" vertical="center" wrapText="1"/>
    </xf>
    <xf numFmtId="0" fontId="43" fillId="2" borderId="0" xfId="0" applyFont="1" applyFill="1" applyBorder="1" applyAlignment="1">
      <alignment horizontal="left" vertical="center" wrapText="1"/>
    </xf>
    <xf numFmtId="0" fontId="43" fillId="2" borderId="11" xfId="0" applyFont="1" applyFill="1" applyBorder="1" applyAlignment="1">
      <alignment horizontal="left" vertical="center" wrapText="1"/>
    </xf>
    <xf numFmtId="0" fontId="43" fillId="2" borderId="2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89" fillId="2" borderId="2" xfId="0" applyFont="1" applyFill="1" applyBorder="1" applyAlignment="1">
      <alignment horizontal="left"/>
    </xf>
    <xf numFmtId="0" fontId="43" fillId="2" borderId="8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left" vertical="center"/>
    </xf>
    <xf numFmtId="49" fontId="63" fillId="2" borderId="0" xfId="0" applyNumberFormat="1" applyFont="1" applyFill="1" applyBorder="1" applyAlignment="1">
      <alignment horizontal="center" vertical="center"/>
    </xf>
    <xf numFmtId="0" fontId="63" fillId="2" borderId="8" xfId="0" applyFont="1" applyFill="1" applyBorder="1" applyAlignment="1">
      <alignment horizontal="center" vertical="top" wrapText="1"/>
    </xf>
    <xf numFmtId="0" fontId="63" fillId="2" borderId="7" xfId="0" applyFont="1" applyFill="1" applyBorder="1" applyAlignment="1">
      <alignment horizontal="center" vertical="top" wrapText="1"/>
    </xf>
    <xf numFmtId="0" fontId="63" fillId="2" borderId="2" xfId="0" applyFont="1" applyFill="1" applyBorder="1" applyAlignment="1">
      <alignment horizontal="center"/>
    </xf>
    <xf numFmtId="0" fontId="63" fillId="2" borderId="12" xfId="0" applyFont="1" applyFill="1" applyBorder="1" applyAlignment="1">
      <alignment horizontal="center"/>
    </xf>
    <xf numFmtId="0" fontId="45" fillId="2" borderId="8" xfId="0" applyFont="1" applyFill="1" applyBorder="1" applyAlignment="1">
      <alignment horizontal="center"/>
    </xf>
    <xf numFmtId="4" fontId="90" fillId="2" borderId="1" xfId="0" applyNumberFormat="1" applyFont="1" applyFill="1" applyBorder="1" applyAlignment="1">
      <alignment horizontal="center" vertical="center"/>
    </xf>
    <xf numFmtId="4" fontId="92" fillId="2" borderId="1" xfId="0" applyNumberFormat="1" applyFont="1" applyFill="1" applyBorder="1" applyAlignment="1">
      <alignment horizontal="center" vertical="center"/>
    </xf>
    <xf numFmtId="0" fontId="88" fillId="2" borderId="6" xfId="0" applyFont="1" applyFill="1" applyBorder="1" applyAlignment="1">
      <alignment horizontal="center" vertical="center"/>
    </xf>
    <xf numFmtId="0" fontId="88" fillId="2" borderId="8" xfId="0" applyFont="1" applyFill="1" applyBorder="1" applyAlignment="1">
      <alignment horizontal="center" vertical="center"/>
    </xf>
    <xf numFmtId="0" fontId="88" fillId="2" borderId="7" xfId="0" applyFont="1" applyFill="1" applyBorder="1" applyAlignment="1">
      <alignment horizontal="center" vertical="center"/>
    </xf>
    <xf numFmtId="0" fontId="88" fillId="2" borderId="9" xfId="0" applyFont="1" applyFill="1" applyBorder="1" applyAlignment="1">
      <alignment horizontal="center" vertical="center"/>
    </xf>
    <xf numFmtId="0" fontId="88" fillId="2" borderId="0" xfId="0" applyFont="1" applyFill="1" applyBorder="1" applyAlignment="1">
      <alignment horizontal="center" vertical="center"/>
    </xf>
    <xf numFmtId="0" fontId="88" fillId="2" borderId="10" xfId="0" applyFont="1" applyFill="1" applyBorder="1" applyAlignment="1">
      <alignment horizontal="center" vertical="center"/>
    </xf>
    <xf numFmtId="0" fontId="88" fillId="2" borderId="11" xfId="0" applyFont="1" applyFill="1" applyBorder="1" applyAlignment="1">
      <alignment horizontal="center" vertical="center"/>
    </xf>
    <xf numFmtId="0" fontId="88" fillId="2" borderId="2" xfId="0" applyFont="1" applyFill="1" applyBorder="1" applyAlignment="1">
      <alignment horizontal="center" vertical="center"/>
    </xf>
    <xf numFmtId="0" fontId="88" fillId="2" borderId="12" xfId="0" applyFont="1" applyFill="1" applyBorder="1" applyAlignment="1">
      <alignment horizontal="center" vertical="center"/>
    </xf>
    <xf numFmtId="49" fontId="88" fillId="2" borderId="6" xfId="0" applyNumberFormat="1" applyFont="1" applyFill="1" applyBorder="1" applyAlignment="1">
      <alignment horizontal="center" vertical="center"/>
    </xf>
    <xf numFmtId="49" fontId="88" fillId="2" borderId="8" xfId="0" applyNumberFormat="1" applyFont="1" applyFill="1" applyBorder="1" applyAlignment="1">
      <alignment horizontal="center" vertical="center"/>
    </xf>
    <xf numFmtId="49" fontId="88" fillId="2" borderId="7" xfId="0" applyNumberFormat="1" applyFont="1" applyFill="1" applyBorder="1" applyAlignment="1">
      <alignment horizontal="center" vertical="center"/>
    </xf>
    <xf numFmtId="49" fontId="88" fillId="2" borderId="9" xfId="0" applyNumberFormat="1" applyFont="1" applyFill="1" applyBorder="1" applyAlignment="1">
      <alignment horizontal="center" vertical="center"/>
    </xf>
    <xf numFmtId="49" fontId="88" fillId="2" borderId="0" xfId="0" applyNumberFormat="1" applyFont="1" applyFill="1" applyBorder="1" applyAlignment="1">
      <alignment horizontal="center" vertical="center"/>
    </xf>
    <xf numFmtId="49" fontId="88" fillId="2" borderId="10" xfId="0" applyNumberFormat="1" applyFont="1" applyFill="1" applyBorder="1" applyAlignment="1">
      <alignment horizontal="center" vertical="center"/>
    </xf>
    <xf numFmtId="49" fontId="88" fillId="2" borderId="11" xfId="0" applyNumberFormat="1" applyFont="1" applyFill="1" applyBorder="1" applyAlignment="1">
      <alignment horizontal="center" vertical="center"/>
    </xf>
    <xf numFmtId="49" fontId="88" fillId="2" borderId="2" xfId="0" applyNumberFormat="1" applyFont="1" applyFill="1" applyBorder="1" applyAlignment="1">
      <alignment horizontal="center" vertical="center"/>
    </xf>
    <xf numFmtId="49" fontId="88" fillId="2" borderId="12" xfId="0" applyNumberFormat="1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left" wrapText="1"/>
    </xf>
    <xf numFmtId="0" fontId="88" fillId="2" borderId="1" xfId="0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left"/>
    </xf>
    <xf numFmtId="0" fontId="91" fillId="2" borderId="8" xfId="0" applyFont="1" applyFill="1" applyBorder="1" applyAlignment="1">
      <alignment horizontal="center"/>
    </xf>
    <xf numFmtId="0" fontId="108" fillId="2" borderId="2" xfId="0" applyFont="1" applyFill="1" applyBorder="1" applyAlignment="1">
      <alignment horizontal="center"/>
    </xf>
    <xf numFmtId="49" fontId="108" fillId="2" borderId="2" xfId="0" applyNumberFormat="1" applyFont="1" applyFill="1" applyBorder="1" applyAlignment="1">
      <alignment horizontal="center"/>
    </xf>
    <xf numFmtId="0" fontId="93" fillId="2" borderId="2" xfId="0" applyFont="1" applyFill="1" applyBorder="1" applyAlignment="1">
      <alignment horizontal="left" wrapText="1"/>
    </xf>
    <xf numFmtId="0" fontId="93" fillId="2" borderId="4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95" fillId="2" borderId="2" xfId="0" applyFont="1" applyFill="1" applyBorder="1" applyAlignment="1">
      <alignment horizontal="center"/>
    </xf>
    <xf numFmtId="0" fontId="95" fillId="2" borderId="2" xfId="0" applyFont="1" applyFill="1" applyBorder="1" applyAlignment="1">
      <alignment horizontal="center" wrapText="1"/>
    </xf>
    <xf numFmtId="0" fontId="78" fillId="2" borderId="6" xfId="0" applyFont="1" applyFill="1" applyBorder="1" applyAlignment="1">
      <alignment horizontal="left" wrapText="1"/>
    </xf>
    <xf numFmtId="0" fontId="78" fillId="2" borderId="8" xfId="0" applyFont="1" applyFill="1" applyBorder="1" applyAlignment="1">
      <alignment horizontal="left" wrapText="1"/>
    </xf>
    <xf numFmtId="0" fontId="78" fillId="2" borderId="7" xfId="0" applyFont="1" applyFill="1" applyBorder="1" applyAlignment="1">
      <alignment horizontal="left" wrapText="1"/>
    </xf>
    <xf numFmtId="0" fontId="78" fillId="2" borderId="9" xfId="0" applyFont="1" applyFill="1" applyBorder="1" applyAlignment="1">
      <alignment horizontal="left" wrapText="1"/>
    </xf>
    <xf numFmtId="0" fontId="78" fillId="2" borderId="0" xfId="0" applyFont="1" applyFill="1" applyBorder="1" applyAlignment="1">
      <alignment horizontal="left" wrapText="1"/>
    </xf>
    <xf numFmtId="0" fontId="78" fillId="2" borderId="10" xfId="0" applyFont="1" applyFill="1" applyBorder="1" applyAlignment="1">
      <alignment horizontal="left" wrapText="1"/>
    </xf>
    <xf numFmtId="0" fontId="94" fillId="2" borderId="1" xfId="0" applyFont="1" applyFill="1" applyBorder="1" applyAlignment="1">
      <alignment horizontal="center" vertical="center"/>
    </xf>
    <xf numFmtId="0" fontId="96" fillId="2" borderId="8" xfId="0" applyFont="1" applyFill="1" applyBorder="1" applyAlignment="1">
      <alignment horizontal="left"/>
    </xf>
    <xf numFmtId="0" fontId="115" fillId="2" borderId="2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top" wrapText="1"/>
    </xf>
    <xf numFmtId="0" fontId="4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93" fillId="2" borderId="0" xfId="0" applyFont="1" applyFill="1" applyAlignment="1">
      <alignment horizontal="left" vertical="center"/>
    </xf>
    <xf numFmtId="49" fontId="122" fillId="2" borderId="2" xfId="0" applyNumberFormat="1" applyFont="1" applyFill="1" applyBorder="1" applyAlignment="1">
      <alignment horizontal="center" vertical="center"/>
    </xf>
    <xf numFmtId="0" fontId="122" fillId="2" borderId="2" xfId="0" applyFont="1" applyFill="1" applyBorder="1" applyAlignment="1">
      <alignment horizontal="center" vertical="center"/>
    </xf>
    <xf numFmtId="0" fontId="93" fillId="2" borderId="0" xfId="0" applyFont="1" applyFill="1" applyAlignment="1">
      <alignment horizontal="center" vertical="center"/>
    </xf>
    <xf numFmtId="0" fontId="93" fillId="2" borderId="0" xfId="0" applyFont="1" applyFill="1" applyAlignment="1">
      <alignment horizontal="left"/>
    </xf>
    <xf numFmtId="0" fontId="100" fillId="2" borderId="0" xfId="0" applyFont="1" applyFill="1" applyAlignment="1">
      <alignment horizontal="center"/>
    </xf>
    <xf numFmtId="0" fontId="93" fillId="2" borderId="1" xfId="0" applyFont="1" applyFill="1" applyBorder="1" applyAlignment="1">
      <alignment horizontal="left"/>
    </xf>
    <xf numFmtId="0" fontId="24" fillId="2" borderId="11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wrapText="1"/>
    </xf>
    <xf numFmtId="49" fontId="78" fillId="2" borderId="2" xfId="0" applyNumberFormat="1" applyFont="1" applyFill="1" applyBorder="1" applyAlignment="1">
      <alignment horizontal="center" wrapText="1"/>
    </xf>
    <xf numFmtId="0" fontId="78" fillId="2" borderId="2" xfId="0" applyNumberFormat="1" applyFont="1" applyFill="1" applyBorder="1" applyAlignment="1">
      <alignment horizontal="center" wrapText="1"/>
    </xf>
    <xf numFmtId="0" fontId="78" fillId="2" borderId="12" xfId="0" applyNumberFormat="1" applyFont="1" applyFill="1" applyBorder="1" applyAlignment="1">
      <alignment horizontal="center" wrapText="1"/>
    </xf>
    <xf numFmtId="49" fontId="42" fillId="0" borderId="3" xfId="0" applyNumberFormat="1" applyFont="1" applyBorder="1" applyAlignment="1">
      <alignment horizontal="center" vertical="center"/>
    </xf>
    <xf numFmtId="49" fontId="42" fillId="0" borderId="4" xfId="0" applyNumberFormat="1" applyFont="1" applyBorder="1" applyAlignment="1">
      <alignment horizontal="center" vertical="center"/>
    </xf>
    <xf numFmtId="49" fontId="42" fillId="0" borderId="5" xfId="0" applyNumberFormat="1" applyFont="1" applyBorder="1" applyAlignment="1">
      <alignment horizontal="center" vertical="center"/>
    </xf>
    <xf numFmtId="2" fontId="42" fillId="0" borderId="3" xfId="0" applyNumberFormat="1" applyFont="1" applyBorder="1" applyAlignment="1">
      <alignment horizontal="center" vertical="center"/>
    </xf>
    <xf numFmtId="2" fontId="42" fillId="0" borderId="4" xfId="0" applyNumberFormat="1" applyFont="1" applyBorder="1" applyAlignment="1">
      <alignment horizontal="center" vertical="center"/>
    </xf>
    <xf numFmtId="2" fontId="42" fillId="0" borderId="5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42" fillId="3" borderId="0" xfId="0" applyFont="1" applyFill="1" applyBorder="1" applyAlignment="1">
      <alignment horizontal="center"/>
    </xf>
    <xf numFmtId="0" fontId="98" fillId="0" borderId="1" xfId="0" applyFont="1" applyBorder="1" applyAlignment="1">
      <alignment horizontal="center"/>
    </xf>
    <xf numFmtId="0" fontId="56" fillId="5" borderId="1" xfId="0" applyFont="1" applyFill="1" applyBorder="1" applyAlignment="1">
      <alignment horizontal="center" wrapText="1"/>
    </xf>
    <xf numFmtId="0" fontId="56" fillId="5" borderId="1" xfId="0" applyFont="1" applyFill="1" applyBorder="1" applyAlignment="1">
      <alignment horizontal="center" vertical="center" wrapText="1"/>
    </xf>
    <xf numFmtId="0" fontId="56" fillId="5" borderId="6" xfId="0" applyFont="1" applyFill="1" applyBorder="1" applyAlignment="1">
      <alignment horizontal="center" vertical="center" wrapText="1"/>
    </xf>
    <xf numFmtId="0" fontId="56" fillId="5" borderId="8" xfId="0" applyFont="1" applyFill="1" applyBorder="1" applyAlignment="1">
      <alignment horizontal="center" vertical="center" wrapText="1"/>
    </xf>
    <xf numFmtId="0" fontId="56" fillId="5" borderId="7" xfId="0" applyFont="1" applyFill="1" applyBorder="1" applyAlignment="1">
      <alignment horizontal="center" vertical="center" wrapText="1"/>
    </xf>
    <xf numFmtId="0" fontId="56" fillId="5" borderId="9" xfId="0" applyFont="1" applyFill="1" applyBorder="1" applyAlignment="1">
      <alignment horizontal="center" vertical="center" wrapText="1"/>
    </xf>
    <xf numFmtId="0" fontId="56" fillId="5" borderId="0" xfId="0" applyFont="1" applyFill="1" applyBorder="1" applyAlignment="1">
      <alignment horizontal="center" vertical="center" wrapText="1"/>
    </xf>
    <xf numFmtId="0" fontId="56" fillId="5" borderId="10" xfId="0" applyFont="1" applyFill="1" applyBorder="1" applyAlignment="1">
      <alignment horizontal="center" vertical="center" wrapText="1"/>
    </xf>
    <xf numFmtId="0" fontId="56" fillId="5" borderId="11" xfId="0" applyFont="1" applyFill="1" applyBorder="1" applyAlignment="1">
      <alignment horizontal="center" vertical="center" wrapText="1"/>
    </xf>
    <xf numFmtId="0" fontId="56" fillId="5" borderId="2" xfId="0" applyFont="1" applyFill="1" applyBorder="1" applyAlignment="1">
      <alignment horizontal="center" vertical="center" wrapText="1"/>
    </xf>
    <xf numFmtId="0" fontId="56" fillId="5" borderId="12" xfId="0" applyFont="1" applyFill="1" applyBorder="1" applyAlignment="1">
      <alignment horizontal="center" vertical="center" wrapText="1"/>
    </xf>
    <xf numFmtId="0" fontId="56" fillId="6" borderId="3" xfId="0" applyFont="1" applyFill="1" applyBorder="1" applyAlignment="1">
      <alignment horizontal="center" vertical="center"/>
    </xf>
    <xf numFmtId="0" fontId="56" fillId="6" borderId="4" xfId="0" applyFont="1" applyFill="1" applyBorder="1" applyAlignment="1">
      <alignment horizontal="center" vertical="center"/>
    </xf>
    <xf numFmtId="0" fontId="56" fillId="6" borderId="5" xfId="0" applyFont="1" applyFill="1" applyBorder="1" applyAlignment="1">
      <alignment horizontal="center" vertical="center"/>
    </xf>
    <xf numFmtId="0" fontId="56" fillId="5" borderId="3" xfId="0" applyFont="1" applyFill="1" applyBorder="1" applyAlignment="1">
      <alignment horizontal="center" vertical="center"/>
    </xf>
    <xf numFmtId="0" fontId="56" fillId="5" borderId="4" xfId="0" applyFont="1" applyFill="1" applyBorder="1" applyAlignment="1">
      <alignment horizontal="center" vertical="center"/>
    </xf>
    <xf numFmtId="0" fontId="56" fillId="5" borderId="5" xfId="0" applyFont="1" applyFill="1" applyBorder="1" applyAlignment="1">
      <alignment horizontal="center" vertical="center"/>
    </xf>
    <xf numFmtId="0" fontId="42" fillId="3" borderId="0" xfId="0" applyFont="1" applyFill="1" applyAlignment="1">
      <alignment horizontal="center"/>
    </xf>
    <xf numFmtId="0" fontId="75" fillId="0" borderId="1" xfId="0" applyFont="1" applyBorder="1" applyAlignment="1">
      <alignment horizontal="center" vertical="center"/>
    </xf>
    <xf numFmtId="0" fontId="30" fillId="5" borderId="1" xfId="8" applyNumberFormat="1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/>
    </xf>
    <xf numFmtId="0" fontId="47" fillId="0" borderId="1" xfId="0" applyFont="1" applyBorder="1" applyAlignment="1">
      <alignment horizontal="center" vertical="center"/>
    </xf>
    <xf numFmtId="2" fontId="74" fillId="0" borderId="1" xfId="0" applyNumberFormat="1" applyFont="1" applyBorder="1" applyAlignment="1">
      <alignment horizontal="center"/>
    </xf>
    <xf numFmtId="0" fontId="46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center" vertical="center"/>
    </xf>
    <xf numFmtId="0" fontId="74" fillId="2" borderId="1" xfId="13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center" vertical="center"/>
    </xf>
    <xf numFmtId="0" fontId="29" fillId="5" borderId="1" xfId="5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left" vertical="center"/>
    </xf>
    <xf numFmtId="165" fontId="98" fillId="0" borderId="1" xfId="0" quotePrefix="1" applyNumberFormat="1" applyFont="1" applyFill="1" applyBorder="1" applyAlignment="1">
      <alignment horizontal="left"/>
    </xf>
    <xf numFmtId="165" fontId="98" fillId="0" borderId="1" xfId="0" applyNumberFormat="1" applyFont="1" applyFill="1" applyBorder="1" applyAlignment="1">
      <alignment horizontal="left"/>
    </xf>
    <xf numFmtId="0" fontId="41" fillId="5" borderId="1" xfId="0" applyFont="1" applyFill="1" applyBorder="1" applyAlignment="1">
      <alignment horizontal="left" vertical="center" wrapText="1"/>
    </xf>
    <xf numFmtId="0" fontId="101" fillId="3" borderId="0" xfId="0" applyFont="1" applyFill="1" applyBorder="1" applyAlignment="1">
      <alignment horizontal="center"/>
    </xf>
    <xf numFmtId="0" fontId="98" fillId="0" borderId="1" xfId="0" applyFont="1" applyBorder="1" applyAlignment="1">
      <alignment horizontal="left"/>
    </xf>
    <xf numFmtId="0" fontId="123" fillId="0" borderId="1" xfId="0" applyFont="1" applyFill="1" applyBorder="1" applyAlignment="1">
      <alignment horizontal="left"/>
    </xf>
    <xf numFmtId="0" fontId="98" fillId="0" borderId="1" xfId="0" applyFont="1" applyBorder="1" applyAlignment="1">
      <alignment horizontal="left" wrapText="1"/>
    </xf>
    <xf numFmtId="49" fontId="98" fillId="0" borderId="1" xfId="0" applyNumberFormat="1" applyFont="1" applyBorder="1" applyAlignment="1">
      <alignment horizontal="left"/>
    </xf>
    <xf numFmtId="0" fontId="98" fillId="0" borderId="1" xfId="0" applyFont="1" applyBorder="1" applyAlignment="1">
      <alignment wrapText="1"/>
    </xf>
    <xf numFmtId="0" fontId="98" fillId="0" borderId="1" xfId="0" applyFont="1" applyBorder="1" applyAlignment="1">
      <alignment horizontal="left" vertical="top" wrapText="1"/>
    </xf>
    <xf numFmtId="49" fontId="98" fillId="0" borderId="1" xfId="0" applyNumberFormat="1" applyFont="1" applyBorder="1" applyAlignment="1">
      <alignment horizontal="left" vertical="center" wrapText="1"/>
    </xf>
    <xf numFmtId="49" fontId="98" fillId="0" borderId="1" xfId="0" applyNumberFormat="1" applyFont="1" applyBorder="1" applyAlignment="1">
      <alignment wrapText="1"/>
    </xf>
    <xf numFmtId="0" fontId="100" fillId="5" borderId="1" xfId="0" applyFont="1" applyFill="1" applyBorder="1" applyAlignment="1">
      <alignment horizontal="left"/>
    </xf>
    <xf numFmtId="0" fontId="100" fillId="5" borderId="1" xfId="0" applyFont="1" applyFill="1" applyBorder="1" applyAlignment="1">
      <alignment horizontal="center"/>
    </xf>
    <xf numFmtId="49" fontId="98" fillId="0" borderId="1" xfId="0" applyNumberFormat="1" applyFont="1" applyBorder="1" applyAlignment="1">
      <alignment horizontal="center"/>
    </xf>
    <xf numFmtId="0" fontId="29" fillId="5" borderId="1" xfId="8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99" fillId="2" borderId="3" xfId="13" applyFont="1" applyFill="1" applyBorder="1" applyAlignment="1">
      <alignment horizontal="center" vertical="center" wrapText="1"/>
    </xf>
    <xf numFmtId="0" fontId="99" fillId="2" borderId="4" xfId="13" applyFont="1" applyFill="1" applyBorder="1" applyAlignment="1">
      <alignment horizontal="center" vertical="center" wrapText="1"/>
    </xf>
    <xf numFmtId="0" fontId="99" fillId="2" borderId="5" xfId="13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left" vertical="center" wrapText="1"/>
    </xf>
    <xf numFmtId="0" fontId="75" fillId="0" borderId="3" xfId="0" applyFont="1" applyBorder="1" applyAlignment="1">
      <alignment horizontal="left" vertical="center"/>
    </xf>
    <xf numFmtId="0" fontId="75" fillId="0" borderId="4" xfId="0" applyFont="1" applyBorder="1" applyAlignment="1">
      <alignment horizontal="left" vertical="center"/>
    </xf>
    <xf numFmtId="0" fontId="75" fillId="0" borderId="5" xfId="0" applyFont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97" fillId="2" borderId="1" xfId="13" applyFont="1" applyFill="1" applyBorder="1" applyAlignment="1">
      <alignment horizontal="center" vertical="center" wrapText="1"/>
    </xf>
    <xf numFmtId="0" fontId="30" fillId="5" borderId="1" xfId="5" applyFont="1" applyFill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 wrapText="1"/>
    </xf>
    <xf numFmtId="2" fontId="75" fillId="0" borderId="1" xfId="0" applyNumberFormat="1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/>
    </xf>
    <xf numFmtId="0" fontId="83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 wrapText="1"/>
    </xf>
    <xf numFmtId="164" fontId="129" fillId="0" borderId="1" xfId="0" applyNumberFormat="1" applyFont="1" applyBorder="1" applyAlignment="1">
      <alignment horizontal="center"/>
    </xf>
    <xf numFmtId="0" fontId="127" fillId="5" borderId="1" xfId="0" applyFont="1" applyFill="1" applyBorder="1" applyAlignment="1">
      <alignment horizontal="center" vertical="center"/>
    </xf>
    <xf numFmtId="0" fontId="128" fillId="7" borderId="1" xfId="0" applyFont="1" applyFill="1" applyBorder="1" applyAlignment="1">
      <alignment horizontal="center"/>
    </xf>
    <xf numFmtId="0" fontId="124" fillId="5" borderId="1" xfId="0" applyFont="1" applyFill="1" applyBorder="1" applyAlignment="1">
      <alignment horizontal="center"/>
    </xf>
    <xf numFmtId="0" fontId="56" fillId="5" borderId="1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42" fillId="2" borderId="4" xfId="0" applyNumberFormat="1" applyFont="1" applyFill="1" applyBorder="1" applyAlignment="1">
      <alignment horizontal="center"/>
    </xf>
    <xf numFmtId="49" fontId="42" fillId="2" borderId="5" xfId="0" applyNumberFormat="1" applyFont="1" applyFill="1" applyBorder="1" applyAlignment="1">
      <alignment horizontal="center"/>
    </xf>
    <xf numFmtId="164" fontId="130" fillId="7" borderId="1" xfId="0" applyNumberFormat="1" applyFont="1" applyFill="1" applyBorder="1" applyAlignment="1">
      <alignment horizontal="center"/>
    </xf>
    <xf numFmtId="0" fontId="75" fillId="0" borderId="3" xfId="0" applyFont="1" applyBorder="1" applyAlignment="1">
      <alignment horizontal="center" vertical="center"/>
    </xf>
    <xf numFmtId="0" fontId="75" fillId="0" borderId="4" xfId="0" applyFont="1" applyBorder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42" fillId="5" borderId="4" xfId="0" applyFont="1" applyFill="1" applyBorder="1" applyAlignment="1">
      <alignment horizontal="center" vertical="center"/>
    </xf>
    <xf numFmtId="0" fontId="42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93" fillId="8" borderId="1" xfId="0" applyFont="1" applyFill="1" applyBorder="1" applyAlignment="1">
      <alignment horizontal="center" vertical="center"/>
    </xf>
    <xf numFmtId="0" fontId="125" fillId="8" borderId="1" xfId="0" applyFont="1" applyFill="1" applyBorder="1" applyAlignment="1">
      <alignment horizontal="center" wrapText="1"/>
    </xf>
    <xf numFmtId="0" fontId="93" fillId="8" borderId="1" xfId="0" applyFont="1" applyFill="1" applyBorder="1" applyAlignment="1">
      <alignment horizontal="center" vertical="center" wrapText="1"/>
    </xf>
  </cellXfs>
  <cellStyles count="15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Обычный 2" xfId="7" xr:uid="{00000000-0005-0000-0000-000007000000}"/>
    <cellStyle name="Обычный 3" xfId="8" xr:uid="{00000000-0005-0000-0000-000008000000}"/>
    <cellStyle name="Подпись" xfId="9" xr:uid="{00000000-0005-0000-0000-000009000000}"/>
    <cellStyle name="Подстрочный" xfId="10" xr:uid="{00000000-0005-0000-0000-00000A000000}"/>
    <cellStyle name="ПоляЗаполнения" xfId="11" xr:uid="{00000000-0005-0000-0000-00000B000000}"/>
    <cellStyle name="Приложение" xfId="12" xr:uid="{00000000-0005-0000-0000-00000C000000}"/>
    <cellStyle name="Табличный" xfId="13" xr:uid="{00000000-0005-0000-0000-00000D000000}"/>
    <cellStyle name="ТекстСноски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0"/>
  <sheetViews>
    <sheetView view="pageBreakPreview" topLeftCell="B106" zoomScaleSheetLayoutView="100" workbookViewId="0">
      <selection activeCell="W22" sqref="W22:BL22"/>
    </sheetView>
  </sheetViews>
  <sheetFormatPr defaultColWidth="0.85546875" defaultRowHeight="11.25" customHeight="1" x14ac:dyDescent="0.2"/>
  <cols>
    <col min="1" max="1" width="0" style="36" hidden="1" customWidth="1"/>
    <col min="2" max="7" width="0.85546875" style="36"/>
    <col min="8" max="8" width="3.5703125" style="36" customWidth="1"/>
    <col min="9" max="17" width="0.85546875" style="36"/>
    <col min="18" max="18" width="2.5703125" style="36" customWidth="1"/>
    <col min="19" max="45" width="0.85546875" style="36"/>
    <col min="46" max="46" width="5.28515625" style="36" customWidth="1"/>
    <col min="47" max="99" width="0.85546875" style="36"/>
    <col min="100" max="100" width="5" style="36" customWidth="1"/>
    <col min="101" max="16384" width="0.85546875" style="36"/>
  </cols>
  <sheetData>
    <row r="1" spans="1:100" ht="15" customHeight="1" x14ac:dyDescent="0.2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8" t="s">
        <v>122</v>
      </c>
      <c r="BQ1" s="38"/>
      <c r="BR1" s="38"/>
      <c r="BS1" s="38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40"/>
    </row>
    <row r="2" spans="1:100" ht="15" customHeight="1" x14ac:dyDescent="0.25">
      <c r="A2" s="54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8" t="s">
        <v>47</v>
      </c>
      <c r="BQ2" s="38"/>
      <c r="BR2" s="38"/>
      <c r="BS2" s="38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40"/>
    </row>
    <row r="3" spans="1:100" ht="1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72" t="s">
        <v>499</v>
      </c>
      <c r="BQ3" s="72"/>
      <c r="BR3" s="72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40"/>
    </row>
    <row r="4" spans="1:100" ht="15" customHeight="1" x14ac:dyDescent="0.25">
      <c r="A4" s="163" t="s">
        <v>1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191"/>
      <c r="BJ4" s="191"/>
      <c r="BK4" s="191"/>
      <c r="BL4" s="191"/>
      <c r="BM4" s="191"/>
      <c r="BN4" s="191"/>
      <c r="BO4" s="191"/>
      <c r="BP4" s="191"/>
      <c r="BQ4" s="191"/>
      <c r="BR4" s="191"/>
      <c r="BS4" s="191"/>
      <c r="BT4" s="191"/>
      <c r="BU4" s="191"/>
      <c r="BV4" s="53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2"/>
      <c r="CM4" s="192"/>
      <c r="CN4" s="192"/>
      <c r="CO4" s="192"/>
      <c r="CP4" s="192"/>
      <c r="CQ4" s="37"/>
      <c r="CR4" s="37"/>
      <c r="CS4" s="37"/>
      <c r="CT4" s="37"/>
      <c r="CU4" s="37"/>
      <c r="CV4" s="37"/>
    </row>
    <row r="5" spans="1:100" ht="9.75" customHeight="1" x14ac:dyDescent="0.2">
      <c r="A5" s="161" t="s">
        <v>2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</row>
    <row r="6" spans="1:100" ht="11.2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162" t="s">
        <v>123</v>
      </c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</row>
    <row r="7" spans="1:100" ht="3" customHeight="1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</row>
    <row r="8" spans="1:100" ht="11.25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163" t="s">
        <v>530</v>
      </c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</row>
    <row r="9" spans="1:100" s="124" customFormat="1" ht="11.25" customHeight="1" x14ac:dyDescent="0.2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61" t="s">
        <v>0</v>
      </c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</row>
    <row r="10" spans="1:100" ht="3" customHeight="1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</row>
    <row r="11" spans="1:100" ht="11.25" customHeight="1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37"/>
      <c r="BZ11" s="163" t="s">
        <v>531</v>
      </c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  <c r="CU11" s="160"/>
      <c r="CV11" s="160"/>
    </row>
    <row r="12" spans="1:100" s="124" customFormat="1" ht="11.25" customHeight="1" x14ac:dyDescent="0.2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61" t="s">
        <v>36</v>
      </c>
      <c r="BJ12" s="161"/>
      <c r="BK12" s="161"/>
      <c r="BL12" s="161"/>
      <c r="BM12" s="161"/>
      <c r="BN12" s="161"/>
      <c r="BO12" s="161"/>
      <c r="BP12" s="161"/>
      <c r="BQ12" s="161"/>
      <c r="BR12" s="161"/>
      <c r="BS12" s="161"/>
      <c r="BT12" s="161"/>
      <c r="BU12" s="161"/>
      <c r="BV12" s="161"/>
      <c r="BW12" s="161"/>
      <c r="BX12" s="161"/>
      <c r="BY12" s="123"/>
      <c r="BZ12" s="161" t="s">
        <v>500</v>
      </c>
      <c r="CA12" s="161"/>
      <c r="CB12" s="161"/>
      <c r="CC12" s="161"/>
      <c r="CD12" s="161"/>
      <c r="CE12" s="161"/>
      <c r="CF12" s="161"/>
      <c r="CG12" s="161"/>
      <c r="CH12" s="161"/>
      <c r="CI12" s="161"/>
      <c r="CJ12" s="161"/>
      <c r="CK12" s="161"/>
      <c r="CL12" s="161"/>
      <c r="CM12" s="161"/>
      <c r="CN12" s="161"/>
      <c r="CO12" s="161"/>
      <c r="CP12" s="161"/>
      <c r="CQ12" s="161"/>
      <c r="CR12" s="161"/>
      <c r="CS12" s="161"/>
      <c r="CT12" s="161"/>
      <c r="CU12" s="161"/>
      <c r="CV12" s="161"/>
    </row>
    <row r="13" spans="1:100" ht="3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</row>
    <row r="14" spans="1:100" ht="11.2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162" t="s">
        <v>124</v>
      </c>
      <c r="BJ14" s="162"/>
      <c r="BK14" s="186"/>
      <c r="BL14" s="186"/>
      <c r="BM14" s="186"/>
      <c r="BN14" s="162" t="s">
        <v>124</v>
      </c>
      <c r="BO14" s="162"/>
      <c r="BP14" s="37"/>
      <c r="BQ14" s="186"/>
      <c r="BR14" s="186"/>
      <c r="BS14" s="186"/>
      <c r="BT14" s="186"/>
      <c r="BU14" s="186"/>
      <c r="BV14" s="186"/>
      <c r="BW14" s="186"/>
      <c r="BX14" s="186"/>
      <c r="BY14" s="186"/>
      <c r="BZ14" s="186"/>
      <c r="CA14" s="186"/>
      <c r="CB14" s="186"/>
      <c r="CC14" s="186"/>
      <c r="CD14" s="186"/>
      <c r="CE14" s="186"/>
      <c r="CF14" s="186"/>
      <c r="CG14" s="186"/>
      <c r="CH14" s="186"/>
      <c r="CI14" s="186"/>
      <c r="CJ14" s="186"/>
      <c r="CK14" s="186"/>
      <c r="CL14" s="186"/>
      <c r="CM14" s="37"/>
      <c r="CN14" s="190" t="str">
        <f>'Сводная таблица'!AN28</f>
        <v>2020 г.</v>
      </c>
      <c r="CO14" s="190"/>
      <c r="CP14" s="190"/>
      <c r="CQ14" s="190"/>
      <c r="CR14" s="190"/>
      <c r="CS14" s="190"/>
      <c r="CT14" s="37"/>
      <c r="CU14" s="162"/>
      <c r="CV14" s="162"/>
    </row>
    <row r="15" spans="1:100" ht="8.25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</row>
    <row r="16" spans="1:100" ht="15" customHeight="1" x14ac:dyDescent="0.2">
      <c r="A16" s="187" t="s">
        <v>204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8" t="str">
        <f>'Сводная таблица'!$AW$33</f>
        <v xml:space="preserve"> </v>
      </c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</row>
    <row r="17" spans="1:100" ht="11.25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</row>
    <row r="18" spans="1:100" ht="11.25" customHeight="1" x14ac:dyDescent="0.25">
      <c r="A18" s="37"/>
      <c r="B18" s="37"/>
      <c r="C18" s="37"/>
      <c r="D18" s="162" t="s">
        <v>126</v>
      </c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75" t="s">
        <v>54</v>
      </c>
      <c r="AW18" s="175"/>
      <c r="AX18" s="175"/>
      <c r="AY18" s="37"/>
      <c r="AZ18" s="162" t="s">
        <v>124</v>
      </c>
      <c r="BA18" s="162"/>
      <c r="BB18" s="185" t="s">
        <v>556</v>
      </c>
      <c r="BC18" s="186"/>
      <c r="BD18" s="186"/>
      <c r="BE18" s="162" t="s">
        <v>124</v>
      </c>
      <c r="BF18" s="162"/>
      <c r="BG18" s="37"/>
      <c r="BH18" s="160" t="s">
        <v>557</v>
      </c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37"/>
      <c r="BV18" s="162">
        <v>20</v>
      </c>
      <c r="BW18" s="162"/>
      <c r="BX18" s="162"/>
      <c r="BY18" s="185" t="s">
        <v>461</v>
      </c>
      <c r="BZ18" s="186"/>
      <c r="CA18" s="186"/>
      <c r="CB18" s="37"/>
      <c r="CC18" s="162" t="s">
        <v>125</v>
      </c>
      <c r="CD18" s="162"/>
      <c r="CE18" s="37"/>
      <c r="CF18" s="175" t="s">
        <v>84</v>
      </c>
      <c r="CG18" s="175"/>
      <c r="CH18" s="175"/>
      <c r="CI18" s="37"/>
      <c r="CJ18" s="160">
        <v>57</v>
      </c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160"/>
      <c r="CV18" s="160"/>
    </row>
    <row r="19" spans="1:100" ht="3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</row>
    <row r="20" spans="1:100" ht="11.25" customHeight="1" x14ac:dyDescent="0.2">
      <c r="A20" s="162" t="s">
        <v>129</v>
      </c>
      <c r="B20" s="162"/>
      <c r="C20" s="162"/>
      <c r="D20" s="162"/>
      <c r="E20" s="162"/>
      <c r="F20" s="162"/>
      <c r="G20" s="162"/>
      <c r="H20" s="162"/>
      <c r="I20" s="162"/>
      <c r="J20" s="162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</row>
    <row r="21" spans="1:100" ht="3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</row>
    <row r="22" spans="1:100" ht="11.25" customHeight="1" x14ac:dyDescent="0.25">
      <c r="A22" s="162" t="s">
        <v>130</v>
      </c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37"/>
      <c r="W22" s="163" t="s">
        <v>532</v>
      </c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37"/>
      <c r="BN22" s="37"/>
      <c r="BO22" s="37"/>
      <c r="BP22" s="37"/>
      <c r="BQ22" s="163" t="s">
        <v>533</v>
      </c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  <c r="CU22" s="160"/>
      <c r="CV22" s="160"/>
    </row>
    <row r="23" spans="1:100" ht="11.2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161" t="s">
        <v>0</v>
      </c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61"/>
      <c r="BL23" s="161"/>
      <c r="BM23" s="37"/>
      <c r="BN23" s="37"/>
      <c r="BO23" s="37"/>
      <c r="BP23" s="37"/>
      <c r="BQ23" s="161" t="s">
        <v>222</v>
      </c>
      <c r="BR23" s="161"/>
      <c r="BS23" s="161"/>
      <c r="BT23" s="161"/>
      <c r="BU23" s="161"/>
      <c r="BV23" s="161"/>
      <c r="BW23" s="161"/>
      <c r="BX23" s="161"/>
      <c r="BY23" s="161"/>
      <c r="BZ23" s="161"/>
      <c r="CA23" s="161"/>
      <c r="CB23" s="161"/>
      <c r="CC23" s="161"/>
      <c r="CD23" s="161"/>
      <c r="CE23" s="161"/>
      <c r="CF23" s="161"/>
      <c r="CG23" s="161"/>
      <c r="CH23" s="161"/>
      <c r="CI23" s="161"/>
      <c r="CJ23" s="161"/>
      <c r="CK23" s="161"/>
      <c r="CL23" s="161"/>
      <c r="CM23" s="161"/>
      <c r="CN23" s="161"/>
      <c r="CO23" s="161"/>
      <c r="CP23" s="161"/>
      <c r="CQ23" s="161"/>
      <c r="CR23" s="161"/>
      <c r="CS23" s="161"/>
      <c r="CT23" s="161"/>
      <c r="CU23" s="161"/>
      <c r="CV23" s="161"/>
    </row>
    <row r="24" spans="1:100" ht="3.7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</row>
    <row r="25" spans="1:100" ht="11.25" customHeight="1" x14ac:dyDescent="0.25">
      <c r="A25" s="162" t="s">
        <v>131</v>
      </c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37"/>
      <c r="W25" s="163" t="s">
        <v>534</v>
      </c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37"/>
      <c r="BN25" s="37"/>
      <c r="BO25" s="37"/>
      <c r="BP25" s="37"/>
      <c r="BQ25" s="163" t="s">
        <v>538</v>
      </c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160"/>
      <c r="CV25" s="160"/>
    </row>
    <row r="26" spans="1:100" ht="11.2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161" t="s">
        <v>0</v>
      </c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37"/>
      <c r="BN26" s="37"/>
      <c r="BO26" s="37"/>
      <c r="BP26" s="37"/>
      <c r="BQ26" s="161" t="s">
        <v>222</v>
      </c>
      <c r="BR26" s="161"/>
      <c r="BS26" s="161"/>
      <c r="BT26" s="161"/>
      <c r="BU26" s="161"/>
      <c r="BV26" s="161"/>
      <c r="BW26" s="161"/>
      <c r="BX26" s="161"/>
      <c r="BY26" s="161"/>
      <c r="BZ26" s="161"/>
      <c r="CA26" s="161"/>
      <c r="CB26" s="161"/>
      <c r="CC26" s="161"/>
      <c r="CD26" s="161"/>
      <c r="CE26" s="161"/>
      <c r="CF26" s="161"/>
      <c r="CG26" s="161"/>
      <c r="CH26" s="161"/>
      <c r="CI26" s="161"/>
      <c r="CJ26" s="161"/>
      <c r="CK26" s="161"/>
      <c r="CL26" s="161"/>
      <c r="CM26" s="161"/>
      <c r="CN26" s="161"/>
      <c r="CO26" s="161"/>
      <c r="CP26" s="161"/>
      <c r="CQ26" s="161"/>
      <c r="CR26" s="161"/>
      <c r="CS26" s="161"/>
      <c r="CT26" s="161"/>
      <c r="CU26" s="161"/>
      <c r="CV26" s="161"/>
    </row>
    <row r="27" spans="1:100" ht="7.5" hidden="1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</row>
    <row r="28" spans="1:100" ht="13.5" customHeight="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176">
        <f>'Сводная таблица'!$Q$53</f>
        <v>0</v>
      </c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177"/>
      <c r="BJ28" s="177"/>
      <c r="BK28" s="177"/>
      <c r="BL28" s="177"/>
      <c r="BM28" s="55"/>
      <c r="BN28" s="55"/>
      <c r="BO28" s="55"/>
      <c r="BP28" s="55"/>
      <c r="BQ28" s="193">
        <f>'Сводная таблица'!$AB$51</f>
        <v>0</v>
      </c>
      <c r="BR28" s="177"/>
      <c r="BS28" s="177"/>
      <c r="BT28" s="177"/>
      <c r="BU28" s="177"/>
      <c r="BV28" s="177"/>
      <c r="BW28" s="177"/>
      <c r="BX28" s="177"/>
      <c r="BY28" s="177"/>
      <c r="BZ28" s="177"/>
      <c r="CA28" s="177"/>
      <c r="CB28" s="177"/>
      <c r="CC28" s="177"/>
      <c r="CD28" s="177"/>
      <c r="CE28" s="177"/>
      <c r="CF28" s="177"/>
      <c r="CG28" s="177"/>
      <c r="CH28" s="177"/>
      <c r="CI28" s="177"/>
      <c r="CJ28" s="177"/>
      <c r="CK28" s="177"/>
      <c r="CL28" s="177"/>
      <c r="CM28" s="177"/>
      <c r="CN28" s="177"/>
      <c r="CO28" s="177"/>
      <c r="CP28" s="177"/>
      <c r="CQ28" s="177"/>
      <c r="CR28" s="177"/>
      <c r="CS28" s="177"/>
      <c r="CT28" s="177"/>
      <c r="CU28" s="177"/>
      <c r="CV28" s="177"/>
    </row>
    <row r="29" spans="1:100" ht="10.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161" t="s">
        <v>0</v>
      </c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37"/>
      <c r="BN29" s="37"/>
      <c r="BO29" s="37"/>
      <c r="BP29" s="37"/>
      <c r="BQ29" s="161" t="s">
        <v>222</v>
      </c>
      <c r="BR29" s="161"/>
      <c r="BS29" s="161"/>
      <c r="BT29" s="161"/>
      <c r="BU29" s="161"/>
      <c r="BV29" s="161"/>
      <c r="BW29" s="161"/>
      <c r="BX29" s="161"/>
      <c r="BY29" s="161"/>
      <c r="BZ29" s="161"/>
      <c r="CA29" s="161"/>
      <c r="CB29" s="161"/>
      <c r="CC29" s="161"/>
      <c r="CD29" s="161"/>
      <c r="CE29" s="161"/>
      <c r="CF29" s="161"/>
      <c r="CG29" s="161"/>
      <c r="CH29" s="161"/>
      <c r="CI29" s="161"/>
      <c r="CJ29" s="161"/>
      <c r="CK29" s="161"/>
      <c r="CL29" s="161"/>
      <c r="CM29" s="161"/>
      <c r="CN29" s="161"/>
      <c r="CO29" s="161"/>
      <c r="CP29" s="161"/>
      <c r="CQ29" s="161"/>
      <c r="CR29" s="161"/>
      <c r="CS29" s="161"/>
      <c r="CT29" s="161"/>
      <c r="CU29" s="161"/>
      <c r="CV29" s="161"/>
    </row>
    <row r="30" spans="1:100" ht="13.5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163" t="s">
        <v>535</v>
      </c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37"/>
      <c r="BN30" s="37"/>
      <c r="BO30" s="37"/>
      <c r="BP30" s="37"/>
      <c r="BQ30" s="163" t="s">
        <v>501</v>
      </c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160"/>
      <c r="CV30" s="160"/>
    </row>
    <row r="31" spans="1:100" ht="11.25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161" t="s">
        <v>0</v>
      </c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37"/>
      <c r="BN31" s="37"/>
      <c r="BO31" s="37"/>
      <c r="BP31" s="37"/>
      <c r="BQ31" s="161" t="s">
        <v>222</v>
      </c>
      <c r="BR31" s="161"/>
      <c r="BS31" s="161"/>
      <c r="BT31" s="161"/>
      <c r="BU31" s="161"/>
      <c r="BV31" s="161"/>
      <c r="BW31" s="161"/>
      <c r="BX31" s="161"/>
      <c r="BY31" s="161"/>
      <c r="BZ31" s="161"/>
      <c r="CA31" s="161"/>
      <c r="CB31" s="161"/>
      <c r="CC31" s="161"/>
      <c r="CD31" s="161"/>
      <c r="CE31" s="161"/>
      <c r="CF31" s="161"/>
      <c r="CG31" s="161"/>
      <c r="CH31" s="161"/>
      <c r="CI31" s="161"/>
      <c r="CJ31" s="161"/>
      <c r="CK31" s="161"/>
      <c r="CL31" s="161"/>
      <c r="CM31" s="161"/>
      <c r="CN31" s="161"/>
      <c r="CO31" s="161"/>
      <c r="CP31" s="161"/>
      <c r="CQ31" s="161"/>
      <c r="CR31" s="161"/>
      <c r="CS31" s="161"/>
      <c r="CT31" s="161"/>
      <c r="CU31" s="161"/>
      <c r="CV31" s="161"/>
    </row>
    <row r="32" spans="1:100" ht="13.5" customHeight="1" x14ac:dyDescent="0.25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9" t="s">
        <v>536</v>
      </c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51"/>
      <c r="BN32" s="151"/>
      <c r="BO32" s="151"/>
      <c r="BP32" s="151"/>
      <c r="BQ32" s="159" t="s">
        <v>537</v>
      </c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</row>
    <row r="33" spans="1:100" ht="11.25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61" t="s">
        <v>0</v>
      </c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51"/>
      <c r="BN33" s="151"/>
      <c r="BO33" s="151"/>
      <c r="BP33" s="151"/>
      <c r="BQ33" s="161" t="s">
        <v>222</v>
      </c>
      <c r="BR33" s="161"/>
      <c r="BS33" s="161"/>
      <c r="BT33" s="161"/>
      <c r="BU33" s="161"/>
      <c r="BV33" s="161"/>
      <c r="BW33" s="161"/>
      <c r="BX33" s="161"/>
      <c r="BY33" s="161"/>
      <c r="BZ33" s="161"/>
      <c r="CA33" s="161"/>
      <c r="CB33" s="161"/>
      <c r="CC33" s="161"/>
      <c r="CD33" s="161"/>
      <c r="CE33" s="161"/>
      <c r="CF33" s="161"/>
      <c r="CG33" s="161"/>
      <c r="CH33" s="161"/>
      <c r="CI33" s="161"/>
      <c r="CJ33" s="161"/>
      <c r="CK33" s="161"/>
      <c r="CL33" s="161"/>
      <c r="CM33" s="161"/>
      <c r="CN33" s="161"/>
      <c r="CO33" s="161"/>
      <c r="CP33" s="161"/>
      <c r="CQ33" s="161"/>
      <c r="CR33" s="161"/>
      <c r="CS33" s="161"/>
      <c r="CT33" s="161"/>
      <c r="CU33" s="161"/>
      <c r="CV33" s="161"/>
    </row>
    <row r="34" spans="1:100" ht="11.25" customHeight="1" x14ac:dyDescent="0.2">
      <c r="A34" s="162" t="s">
        <v>132</v>
      </c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37"/>
      <c r="BK34" s="182"/>
      <c r="BL34" s="182"/>
      <c r="BM34" s="182"/>
      <c r="BN34" s="182"/>
      <c r="BO34" s="182"/>
      <c r="BP34" s="182"/>
      <c r="BQ34" s="182"/>
      <c r="BR34" s="182"/>
      <c r="BS34" s="182"/>
      <c r="BT34" s="182"/>
      <c r="BU34" s="182"/>
      <c r="BV34" s="182"/>
      <c r="BW34" s="182"/>
      <c r="BX34" s="182"/>
      <c r="BY34" s="182"/>
      <c r="BZ34" s="182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</row>
    <row r="35" spans="1:100" ht="13.5" customHeight="1" x14ac:dyDescent="0.2">
      <c r="A35" s="37"/>
      <c r="B35" s="183">
        <f>'Сводная таблица'!$Q$30</f>
        <v>0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</row>
    <row r="36" spans="1:100" ht="18.75" customHeight="1" x14ac:dyDescent="0.25">
      <c r="A36" s="179" t="s">
        <v>206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  <c r="BI36" s="179"/>
      <c r="BJ36" s="179"/>
      <c r="BK36" s="180">
        <f>'Сводная таблица'!$Q$32</f>
        <v>0</v>
      </c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1"/>
      <c r="CE36" s="181"/>
      <c r="CF36" s="181"/>
      <c r="CG36" s="181"/>
      <c r="CH36" s="181"/>
      <c r="CI36" s="181"/>
      <c r="CJ36" s="181"/>
      <c r="CK36" s="181"/>
      <c r="CL36" s="181"/>
      <c r="CM36" s="181"/>
      <c r="CN36" s="181"/>
      <c r="CO36" s="181"/>
      <c r="CP36" s="181"/>
      <c r="CQ36" s="181"/>
      <c r="CR36" s="181"/>
      <c r="CS36" s="181"/>
      <c r="CT36" s="181"/>
      <c r="CU36" s="181"/>
      <c r="CV36" s="181"/>
    </row>
    <row r="37" spans="1:100" ht="11.25" customHeight="1" x14ac:dyDescent="0.2">
      <c r="A37" s="161" t="s">
        <v>133</v>
      </c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1"/>
      <c r="CA37" s="161"/>
      <c r="CB37" s="161"/>
      <c r="CC37" s="161"/>
      <c r="CD37" s="161"/>
      <c r="CE37" s="161"/>
      <c r="CF37" s="161"/>
      <c r="CG37" s="161"/>
      <c r="CH37" s="161"/>
      <c r="CI37" s="161"/>
      <c r="CJ37" s="161"/>
      <c r="CK37" s="161"/>
      <c r="CL37" s="161"/>
      <c r="CM37" s="161"/>
      <c r="CN37" s="161"/>
      <c r="CO37" s="161"/>
      <c r="CP37" s="161"/>
      <c r="CQ37" s="161"/>
      <c r="CR37" s="161"/>
      <c r="CS37" s="161"/>
      <c r="CT37" s="161"/>
      <c r="CU37" s="161"/>
      <c r="CV37" s="161"/>
    </row>
    <row r="38" spans="1:100" ht="3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</row>
    <row r="39" spans="1:100" ht="11.25" customHeight="1" x14ac:dyDescent="0.2">
      <c r="A39" s="162" t="s">
        <v>134</v>
      </c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37"/>
      <c r="Q39" s="194" t="s">
        <v>223</v>
      </c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F39" s="194"/>
      <c r="CG39" s="194"/>
      <c r="CH39" s="194"/>
      <c r="CI39" s="194"/>
      <c r="CJ39" s="194"/>
      <c r="CK39" s="194"/>
      <c r="CL39" s="194"/>
      <c r="CM39" s="194"/>
      <c r="CN39" s="194"/>
      <c r="CO39" s="194"/>
      <c r="CP39" s="194"/>
      <c r="CQ39" s="194"/>
      <c r="CR39" s="194"/>
      <c r="CS39" s="194"/>
      <c r="CT39" s="194"/>
      <c r="CU39" s="194"/>
      <c r="CV39" s="194"/>
    </row>
    <row r="40" spans="1:100" ht="11.2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161" t="s">
        <v>135</v>
      </c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1"/>
      <c r="CA40" s="161"/>
      <c r="CB40" s="161"/>
      <c r="CC40" s="161"/>
      <c r="CD40" s="161"/>
      <c r="CE40" s="161"/>
      <c r="CF40" s="161"/>
      <c r="CG40" s="161"/>
      <c r="CH40" s="161"/>
      <c r="CI40" s="161"/>
      <c r="CJ40" s="161"/>
      <c r="CK40" s="161"/>
      <c r="CL40" s="161"/>
      <c r="CM40" s="161"/>
      <c r="CN40" s="161"/>
      <c r="CO40" s="161"/>
      <c r="CP40" s="161"/>
      <c r="CQ40" s="161"/>
      <c r="CR40" s="161"/>
      <c r="CS40" s="161"/>
      <c r="CT40" s="161"/>
      <c r="CU40" s="161"/>
      <c r="CV40" s="161"/>
    </row>
    <row r="41" spans="1:100" ht="3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</row>
    <row r="42" spans="1:100" ht="11.25" customHeight="1" x14ac:dyDescent="0.2">
      <c r="A42" s="184">
        <f>'Сводная таблица'!$Q$31</f>
        <v>0</v>
      </c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4"/>
      <c r="AW42" s="184"/>
      <c r="AX42" s="184"/>
      <c r="AY42" s="184"/>
      <c r="AZ42" s="184"/>
      <c r="BA42" s="184"/>
      <c r="BB42" s="184"/>
      <c r="BC42" s="184"/>
      <c r="BD42" s="184"/>
      <c r="BE42" s="184"/>
      <c r="BF42" s="184"/>
      <c r="BG42" s="184"/>
      <c r="BH42" s="184"/>
      <c r="BI42" s="184"/>
      <c r="BJ42" s="184"/>
      <c r="BK42" s="184"/>
      <c r="BL42" s="184"/>
      <c r="BM42" s="184"/>
      <c r="BN42" s="184"/>
      <c r="BO42" s="184"/>
      <c r="BP42" s="184"/>
      <c r="BQ42" s="184"/>
      <c r="BR42" s="184"/>
      <c r="BS42" s="184"/>
      <c r="BT42" s="184"/>
      <c r="BU42" s="184"/>
      <c r="BV42" s="184"/>
      <c r="BW42" s="184"/>
      <c r="BX42" s="184"/>
      <c r="BY42" s="184"/>
      <c r="BZ42" s="184"/>
      <c r="CA42" s="184"/>
      <c r="CB42" s="184"/>
      <c r="CC42" s="184"/>
      <c r="CD42" s="184"/>
      <c r="CE42" s="184"/>
      <c r="CF42" s="184"/>
      <c r="CG42" s="184"/>
      <c r="CH42" s="184"/>
      <c r="CI42" s="184"/>
      <c r="CJ42" s="184"/>
      <c r="CK42" s="184"/>
      <c r="CL42" s="184"/>
      <c r="CM42" s="184"/>
      <c r="CN42" s="184"/>
      <c r="CO42" s="184"/>
      <c r="CP42" s="184"/>
      <c r="CQ42" s="184"/>
      <c r="CR42" s="184"/>
      <c r="CS42" s="184"/>
      <c r="CT42" s="184"/>
      <c r="CU42" s="184"/>
      <c r="CV42" s="184"/>
    </row>
    <row r="43" spans="1:100" ht="11.25" customHeight="1" x14ac:dyDescent="0.2">
      <c r="A43" s="161" t="s">
        <v>136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1"/>
      <c r="CA43" s="161"/>
      <c r="CB43" s="161"/>
      <c r="CC43" s="161"/>
      <c r="CD43" s="161"/>
      <c r="CE43" s="161"/>
      <c r="CF43" s="161"/>
      <c r="CG43" s="161"/>
      <c r="CH43" s="161"/>
      <c r="CI43" s="161"/>
      <c r="CJ43" s="161"/>
      <c r="CK43" s="161"/>
      <c r="CL43" s="161"/>
      <c r="CM43" s="161"/>
      <c r="CN43" s="161"/>
      <c r="CO43" s="161"/>
      <c r="CP43" s="161"/>
      <c r="CQ43" s="161"/>
      <c r="CR43" s="161"/>
      <c r="CS43" s="161"/>
      <c r="CT43" s="161"/>
      <c r="CU43" s="161"/>
      <c r="CV43" s="161"/>
    </row>
    <row r="44" spans="1:100" ht="3" customHeight="1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</row>
    <row r="45" spans="1:100" ht="11.25" customHeight="1" x14ac:dyDescent="0.2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</row>
    <row r="46" spans="1:100" ht="11.25" customHeight="1" x14ac:dyDescent="0.2">
      <c r="A46" s="161" t="s">
        <v>137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/>
      <c r="CC46" s="161"/>
      <c r="CD46" s="161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1"/>
      <c r="CP46" s="161"/>
      <c r="CQ46" s="161"/>
      <c r="CR46" s="161"/>
      <c r="CS46" s="161"/>
      <c r="CT46" s="161"/>
      <c r="CU46" s="161"/>
      <c r="CV46" s="161"/>
    </row>
    <row r="47" spans="1:100" ht="15" customHeight="1" x14ac:dyDescent="0.2">
      <c r="A47" s="165" t="s">
        <v>138</v>
      </c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</row>
    <row r="48" spans="1:100" ht="15" customHeight="1" x14ac:dyDescent="0.2">
      <c r="A48" s="162" t="s">
        <v>139</v>
      </c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37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</row>
    <row r="49" spans="1:100" ht="11.25" customHeight="1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161" t="s">
        <v>140</v>
      </c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1"/>
      <c r="CA49" s="161"/>
      <c r="CB49" s="161"/>
      <c r="CC49" s="161"/>
      <c r="CD49" s="161"/>
      <c r="CE49" s="161"/>
      <c r="CF49" s="161"/>
      <c r="CG49" s="161"/>
      <c r="CH49" s="161"/>
      <c r="CI49" s="161"/>
      <c r="CJ49" s="161"/>
      <c r="CK49" s="161"/>
      <c r="CL49" s="161"/>
      <c r="CM49" s="161"/>
      <c r="CN49" s="161"/>
      <c r="CO49" s="161"/>
      <c r="CP49" s="161"/>
      <c r="CQ49" s="161"/>
      <c r="CR49" s="161"/>
      <c r="CS49" s="161"/>
      <c r="CT49" s="161"/>
      <c r="CU49" s="161"/>
      <c r="CV49" s="161"/>
    </row>
    <row r="50" spans="1:100" ht="15" customHeight="1" x14ac:dyDescent="0.2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</row>
    <row r="51" spans="1:100" ht="11.25" customHeight="1" x14ac:dyDescent="0.2">
      <c r="A51" s="161" t="s">
        <v>141</v>
      </c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1"/>
      <c r="CA51" s="161"/>
      <c r="CB51" s="161"/>
      <c r="CC51" s="161"/>
      <c r="CD51" s="161"/>
      <c r="CE51" s="161"/>
      <c r="CF51" s="161"/>
      <c r="CG51" s="161"/>
      <c r="CH51" s="161"/>
      <c r="CI51" s="161"/>
      <c r="CJ51" s="161"/>
      <c r="CK51" s="161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</row>
    <row r="52" spans="1:100" ht="15" customHeight="1" x14ac:dyDescent="0.2">
      <c r="A52" s="165" t="s">
        <v>142</v>
      </c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</row>
    <row r="53" spans="1:100" ht="15" customHeight="1" x14ac:dyDescent="0.2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160"/>
      <c r="BT53" s="160"/>
      <c r="BU53" s="160"/>
      <c r="BV53" s="160"/>
      <c r="BW53" s="160"/>
      <c r="BX53" s="160"/>
      <c r="BY53" s="160"/>
      <c r="BZ53" s="160"/>
      <c r="CA53" s="160"/>
      <c r="CB53" s="160"/>
      <c r="CC53" s="160"/>
      <c r="CD53" s="160"/>
      <c r="CE53" s="160"/>
      <c r="CF53" s="160"/>
      <c r="CG53" s="160"/>
      <c r="CH53" s="160"/>
      <c r="CI53" s="160"/>
      <c r="CJ53" s="160"/>
      <c r="CK53" s="160"/>
      <c r="CL53" s="160"/>
      <c r="CM53" s="160"/>
      <c r="CN53" s="160"/>
      <c r="CO53" s="160"/>
      <c r="CP53" s="160"/>
      <c r="CQ53" s="160"/>
      <c r="CR53" s="160"/>
      <c r="CS53" s="160"/>
      <c r="CT53" s="160"/>
      <c r="CU53" s="160"/>
      <c r="CV53" s="160"/>
    </row>
    <row r="54" spans="1:100" ht="11.25" customHeight="1" x14ac:dyDescent="0.2">
      <c r="A54" s="161" t="s">
        <v>143</v>
      </c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1"/>
      <c r="BS54" s="161"/>
      <c r="BT54" s="161"/>
      <c r="BU54" s="161"/>
      <c r="BV54" s="161"/>
      <c r="BW54" s="161"/>
      <c r="BX54" s="161"/>
      <c r="BY54" s="161"/>
      <c r="BZ54" s="161"/>
      <c r="CA54" s="161"/>
      <c r="CB54" s="161"/>
      <c r="CC54" s="161"/>
      <c r="CD54" s="161"/>
      <c r="CE54" s="161"/>
      <c r="CF54" s="161"/>
      <c r="CG54" s="161"/>
      <c r="CH54" s="161"/>
      <c r="CI54" s="161"/>
      <c r="CJ54" s="161"/>
      <c r="CK54" s="161"/>
      <c r="CL54" s="161"/>
      <c r="CM54" s="161"/>
      <c r="CN54" s="161"/>
      <c r="CO54" s="161"/>
      <c r="CP54" s="161"/>
      <c r="CQ54" s="161"/>
      <c r="CR54" s="161"/>
      <c r="CS54" s="161"/>
      <c r="CT54" s="161"/>
      <c r="CU54" s="161"/>
      <c r="CV54" s="161"/>
    </row>
    <row r="55" spans="1:100" ht="15" customHeight="1" x14ac:dyDescent="0.2">
      <c r="A55" s="165" t="s">
        <v>144</v>
      </c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56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</row>
    <row r="56" spans="1:100" ht="15" customHeight="1" x14ac:dyDescent="0.2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  <c r="BJ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  <c r="BY56" s="160"/>
      <c r="BZ56" s="160"/>
      <c r="CA56" s="160"/>
      <c r="CB56" s="160"/>
      <c r="CC56" s="160"/>
      <c r="CD56" s="160"/>
      <c r="CE56" s="160"/>
      <c r="CF56" s="160"/>
      <c r="CG56" s="160"/>
      <c r="CH56" s="160"/>
      <c r="CI56" s="160"/>
      <c r="CJ56" s="160"/>
      <c r="CK56" s="160"/>
      <c r="CL56" s="160"/>
      <c r="CM56" s="160"/>
      <c r="CN56" s="160"/>
      <c r="CO56" s="160"/>
      <c r="CP56" s="160"/>
      <c r="CQ56" s="160"/>
      <c r="CR56" s="160"/>
      <c r="CS56" s="160"/>
      <c r="CT56" s="160"/>
      <c r="CU56" s="160"/>
      <c r="CV56" s="160"/>
    </row>
    <row r="57" spans="1:100" ht="15" customHeight="1" x14ac:dyDescent="0.2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160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</row>
    <row r="58" spans="1:100" ht="11.25" customHeight="1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</row>
    <row r="59" spans="1:100" ht="11.25" customHeight="1" x14ac:dyDescent="0.25">
      <c r="A59" s="164" t="s">
        <v>71</v>
      </c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37"/>
      <c r="W59" s="163" t="str">
        <f>W22</f>
        <v>Главный инженер</v>
      </c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37"/>
      <c r="AX59" s="37"/>
      <c r="AY59" s="37"/>
      <c r="AZ59" s="160"/>
      <c r="BA59" s="160"/>
      <c r="BB59" s="160"/>
      <c r="BC59" s="160"/>
      <c r="BD59" s="160"/>
      <c r="BE59" s="160"/>
      <c r="BF59" s="160"/>
      <c r="BG59" s="160"/>
      <c r="BH59" s="160"/>
      <c r="BI59" s="160"/>
      <c r="BJ59" s="160"/>
      <c r="BK59" s="160"/>
      <c r="BL59" s="160"/>
      <c r="BM59" s="160"/>
      <c r="BN59" s="160"/>
      <c r="BO59" s="37"/>
      <c r="BP59" s="37"/>
      <c r="BQ59" s="37"/>
      <c r="BR59" s="160" t="str">
        <f>BQ22</f>
        <v>Соколовский П.С.</v>
      </c>
      <c r="BS59" s="160"/>
      <c r="BT59" s="160"/>
      <c r="BU59" s="160"/>
      <c r="BV59" s="160"/>
      <c r="BW59" s="160"/>
      <c r="BX59" s="160"/>
      <c r="BY59" s="160"/>
      <c r="BZ59" s="160"/>
      <c r="CA59" s="160"/>
      <c r="CB59" s="160"/>
      <c r="CC59" s="160"/>
      <c r="CD59" s="160"/>
      <c r="CE59" s="160"/>
      <c r="CF59" s="160"/>
      <c r="CG59" s="160"/>
      <c r="CH59" s="160"/>
      <c r="CI59" s="160"/>
      <c r="CJ59" s="160"/>
      <c r="CK59" s="160"/>
      <c r="CL59" s="160"/>
      <c r="CM59" s="160"/>
      <c r="CN59" s="160"/>
      <c r="CO59" s="160"/>
      <c r="CP59" s="160"/>
      <c r="CQ59" s="160"/>
      <c r="CR59" s="160"/>
      <c r="CS59" s="160"/>
      <c r="CT59" s="160"/>
      <c r="CU59" s="160"/>
      <c r="CV59" s="160"/>
    </row>
    <row r="60" spans="1:100" ht="11.25" customHeight="1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161" t="s">
        <v>0</v>
      </c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37"/>
      <c r="AX60" s="37"/>
      <c r="AY60" s="37"/>
      <c r="AZ60" s="161" t="s">
        <v>36</v>
      </c>
      <c r="BA60" s="161"/>
      <c r="BB60" s="161"/>
      <c r="BC60" s="161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37"/>
      <c r="BP60" s="37"/>
      <c r="BQ60" s="37"/>
      <c r="BR60" s="161" t="s">
        <v>500</v>
      </c>
      <c r="BS60" s="161"/>
      <c r="BT60" s="161"/>
      <c r="BU60" s="161"/>
      <c r="BV60" s="161"/>
      <c r="BW60" s="161"/>
      <c r="BX60" s="161"/>
      <c r="BY60" s="161"/>
      <c r="BZ60" s="161"/>
      <c r="CA60" s="161"/>
      <c r="CB60" s="161"/>
      <c r="CC60" s="161"/>
      <c r="CD60" s="161"/>
      <c r="CE60" s="161"/>
      <c r="CF60" s="161"/>
      <c r="CG60" s="161"/>
      <c r="CH60" s="161"/>
      <c r="CI60" s="161"/>
      <c r="CJ60" s="161"/>
      <c r="CK60" s="161"/>
      <c r="CL60" s="161"/>
      <c r="CM60" s="161"/>
      <c r="CN60" s="161"/>
      <c r="CO60" s="161"/>
      <c r="CP60" s="161"/>
      <c r="CQ60" s="161"/>
      <c r="CR60" s="161"/>
      <c r="CS60" s="161"/>
      <c r="CT60" s="161"/>
      <c r="CU60" s="161"/>
      <c r="CV60" s="161"/>
    </row>
    <row r="61" spans="1:100" ht="4.5" customHeight="1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</row>
    <row r="62" spans="1:100" ht="11.25" customHeight="1" x14ac:dyDescent="0.25">
      <c r="A62" s="162" t="s">
        <v>11</v>
      </c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37"/>
      <c r="W62" s="163" t="str">
        <f>W25</f>
        <v>Начальник ПТО</v>
      </c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37"/>
      <c r="AX62" s="37"/>
      <c r="AY62" s="37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37"/>
      <c r="BP62" s="37"/>
      <c r="BQ62" s="37"/>
      <c r="BR62" s="160" t="str">
        <f>BQ25</f>
        <v>Матвиевич А.П.</v>
      </c>
      <c r="BS62" s="160"/>
      <c r="BT62" s="160"/>
      <c r="BU62" s="160"/>
      <c r="BV62" s="160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  <c r="CO62" s="160"/>
      <c r="CP62" s="160"/>
      <c r="CQ62" s="160"/>
      <c r="CR62" s="160"/>
      <c r="CS62" s="160"/>
      <c r="CT62" s="160"/>
      <c r="CU62" s="160"/>
      <c r="CV62" s="160"/>
    </row>
    <row r="63" spans="1:100" ht="11.25" customHeight="1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161" t="s">
        <v>0</v>
      </c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1"/>
      <c r="AW63" s="37"/>
      <c r="AX63" s="37"/>
      <c r="AY63" s="37"/>
      <c r="AZ63" s="161" t="s">
        <v>36</v>
      </c>
      <c r="BA63" s="161"/>
      <c r="BB63" s="161"/>
      <c r="BC63" s="161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37"/>
      <c r="BP63" s="37"/>
      <c r="BQ63" s="37"/>
      <c r="BR63" s="161" t="s">
        <v>500</v>
      </c>
      <c r="BS63" s="161"/>
      <c r="BT63" s="161"/>
      <c r="BU63" s="161"/>
      <c r="BV63" s="161"/>
      <c r="BW63" s="161"/>
      <c r="BX63" s="161"/>
      <c r="BY63" s="161"/>
      <c r="BZ63" s="161"/>
      <c r="CA63" s="161"/>
      <c r="CB63" s="161"/>
      <c r="CC63" s="161"/>
      <c r="CD63" s="161"/>
      <c r="CE63" s="161"/>
      <c r="CF63" s="161"/>
      <c r="CG63" s="161"/>
      <c r="CH63" s="161"/>
      <c r="CI63" s="161"/>
      <c r="CJ63" s="161"/>
      <c r="CK63" s="161"/>
      <c r="CL63" s="161"/>
      <c r="CM63" s="161"/>
      <c r="CN63" s="161"/>
      <c r="CO63" s="161"/>
      <c r="CP63" s="161"/>
      <c r="CQ63" s="161"/>
      <c r="CR63" s="161"/>
      <c r="CS63" s="161"/>
      <c r="CT63" s="161"/>
      <c r="CU63" s="161"/>
      <c r="CV63" s="161"/>
    </row>
    <row r="64" spans="1:100" ht="3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</row>
    <row r="65" spans="1:100" ht="11.2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176">
        <f>'Сводная таблица'!$Q$53</f>
        <v>0</v>
      </c>
      <c r="X65" s="177"/>
      <c r="Y65" s="177"/>
      <c r="Z65" s="177"/>
      <c r="AA65" s="177"/>
      <c r="AB65" s="177"/>
      <c r="AC65" s="177"/>
      <c r="AD65" s="177"/>
      <c r="AE65" s="177"/>
      <c r="AF65" s="177"/>
      <c r="AG65" s="177"/>
      <c r="AH65" s="177"/>
      <c r="AI65" s="177"/>
      <c r="AJ65" s="177"/>
      <c r="AK65" s="177"/>
      <c r="AL65" s="177"/>
      <c r="AM65" s="177"/>
      <c r="AN65" s="177"/>
      <c r="AO65" s="177"/>
      <c r="AP65" s="177"/>
      <c r="AQ65" s="177"/>
      <c r="AR65" s="177"/>
      <c r="AS65" s="177"/>
      <c r="AT65" s="177"/>
      <c r="AU65" s="177"/>
      <c r="AV65" s="177"/>
      <c r="AW65" s="37"/>
      <c r="AX65" s="37"/>
      <c r="AY65" s="37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37"/>
      <c r="BP65" s="37"/>
      <c r="BQ65" s="37"/>
      <c r="BR65" s="178">
        <f>BQ28</f>
        <v>0</v>
      </c>
      <c r="BS65" s="177"/>
      <c r="BT65" s="177"/>
      <c r="BU65" s="177"/>
      <c r="BV65" s="177"/>
      <c r="BW65" s="177"/>
      <c r="BX65" s="177"/>
      <c r="BY65" s="177"/>
      <c r="BZ65" s="177"/>
      <c r="CA65" s="177"/>
      <c r="CB65" s="177"/>
      <c r="CC65" s="177"/>
      <c r="CD65" s="177"/>
      <c r="CE65" s="177"/>
      <c r="CF65" s="177"/>
      <c r="CG65" s="177"/>
      <c r="CH65" s="177"/>
      <c r="CI65" s="177"/>
      <c r="CJ65" s="177"/>
      <c r="CK65" s="177"/>
      <c r="CL65" s="177"/>
      <c r="CM65" s="177"/>
      <c r="CN65" s="177"/>
      <c r="CO65" s="177"/>
      <c r="CP65" s="177"/>
      <c r="CQ65" s="177"/>
      <c r="CR65" s="177"/>
      <c r="CS65" s="177"/>
      <c r="CT65" s="177"/>
      <c r="CU65" s="177"/>
      <c r="CV65" s="177"/>
    </row>
    <row r="66" spans="1:100" ht="11.2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161" t="s">
        <v>0</v>
      </c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37"/>
      <c r="AX66" s="37"/>
      <c r="AY66" s="37"/>
      <c r="AZ66" s="161" t="s">
        <v>36</v>
      </c>
      <c r="BA66" s="161"/>
      <c r="BB66" s="161"/>
      <c r="BC66" s="161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37"/>
      <c r="BP66" s="37"/>
      <c r="BQ66" s="37"/>
      <c r="BR66" s="161" t="s">
        <v>500</v>
      </c>
      <c r="BS66" s="161"/>
      <c r="BT66" s="161"/>
      <c r="BU66" s="161"/>
      <c r="BV66" s="161"/>
      <c r="BW66" s="161"/>
      <c r="BX66" s="161"/>
      <c r="BY66" s="161"/>
      <c r="BZ66" s="161"/>
      <c r="CA66" s="161"/>
      <c r="CB66" s="161"/>
      <c r="CC66" s="161"/>
      <c r="CD66" s="161"/>
      <c r="CE66" s="161"/>
      <c r="CF66" s="161"/>
      <c r="CG66" s="161"/>
      <c r="CH66" s="161"/>
      <c r="CI66" s="161"/>
      <c r="CJ66" s="161"/>
      <c r="CK66" s="161"/>
      <c r="CL66" s="161"/>
      <c r="CM66" s="161"/>
      <c r="CN66" s="161"/>
      <c r="CO66" s="161"/>
      <c r="CP66" s="161"/>
      <c r="CQ66" s="161"/>
      <c r="CR66" s="161"/>
      <c r="CS66" s="161"/>
      <c r="CT66" s="161"/>
      <c r="CU66" s="161"/>
      <c r="CV66" s="161"/>
    </row>
    <row r="67" spans="1:100" ht="11.25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163" t="str">
        <f>W30</f>
        <v>Начальник уАСУТП</v>
      </c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37"/>
      <c r="AX67" s="37"/>
      <c r="AY67" s="37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160"/>
      <c r="BN67" s="160"/>
      <c r="BO67" s="37"/>
      <c r="BP67" s="37"/>
      <c r="BQ67" s="37"/>
      <c r="BR67" s="160" t="str">
        <f>BQ30</f>
        <v>Устинков А.М.</v>
      </c>
      <c r="BS67" s="160"/>
      <c r="BT67" s="160"/>
      <c r="BU67" s="160"/>
      <c r="BV67" s="160"/>
      <c r="BW67" s="160"/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160"/>
      <c r="CL67" s="160"/>
      <c r="CM67" s="160"/>
      <c r="CN67" s="160"/>
      <c r="CO67" s="160"/>
      <c r="CP67" s="160"/>
      <c r="CQ67" s="160"/>
      <c r="CR67" s="160"/>
      <c r="CS67" s="160"/>
      <c r="CT67" s="160"/>
      <c r="CU67" s="160"/>
      <c r="CV67" s="160"/>
    </row>
    <row r="68" spans="1:100" ht="11.25" customHeight="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161" t="s">
        <v>0</v>
      </c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61"/>
      <c r="AW68" s="37"/>
      <c r="AX68" s="37"/>
      <c r="AY68" s="37"/>
      <c r="AZ68" s="161" t="s">
        <v>36</v>
      </c>
      <c r="BA68" s="161"/>
      <c r="BB68" s="161"/>
      <c r="BC68" s="161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37"/>
      <c r="BP68" s="37"/>
      <c r="BQ68" s="37"/>
      <c r="BR68" s="161" t="s">
        <v>500</v>
      </c>
      <c r="BS68" s="161"/>
      <c r="BT68" s="161"/>
      <c r="BU68" s="161"/>
      <c r="BV68" s="161"/>
      <c r="BW68" s="161"/>
      <c r="BX68" s="161"/>
      <c r="BY68" s="161"/>
      <c r="BZ68" s="161"/>
      <c r="CA68" s="161"/>
      <c r="CB68" s="161"/>
      <c r="CC68" s="161"/>
      <c r="CD68" s="161"/>
      <c r="CE68" s="161"/>
      <c r="CF68" s="161"/>
      <c r="CG68" s="161"/>
      <c r="CH68" s="161"/>
      <c r="CI68" s="161"/>
      <c r="CJ68" s="161"/>
      <c r="CK68" s="161"/>
      <c r="CL68" s="161"/>
      <c r="CM68" s="161"/>
      <c r="CN68" s="161"/>
      <c r="CO68" s="161"/>
      <c r="CP68" s="161"/>
      <c r="CQ68" s="161"/>
      <c r="CR68" s="161"/>
      <c r="CS68" s="161"/>
      <c r="CT68" s="161"/>
      <c r="CU68" s="161"/>
      <c r="CV68" s="161"/>
    </row>
    <row r="69" spans="1:100" ht="11.25" customHeight="1" x14ac:dyDescent="0.25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9" t="str">
        <f>W32</f>
        <v>Ведущий инженер уАСУТП</v>
      </c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0"/>
      <c r="AW69" s="151"/>
      <c r="AX69" s="151"/>
      <c r="AY69" s="151"/>
      <c r="AZ69" s="160"/>
      <c r="BA69" s="160"/>
      <c r="BB69" s="160"/>
      <c r="BC69" s="160"/>
      <c r="BD69" s="160"/>
      <c r="BE69" s="160"/>
      <c r="BF69" s="160"/>
      <c r="BG69" s="160"/>
      <c r="BH69" s="160"/>
      <c r="BI69" s="160"/>
      <c r="BJ69" s="160"/>
      <c r="BK69" s="160"/>
      <c r="BL69" s="160"/>
      <c r="BM69" s="160"/>
      <c r="BN69" s="160"/>
      <c r="BO69" s="151"/>
      <c r="BP69" s="151"/>
      <c r="BQ69" s="151"/>
      <c r="BR69" s="160" t="str">
        <f>BQ32</f>
        <v>Осмоловский А.В.</v>
      </c>
      <c r="BS69" s="160"/>
      <c r="BT69" s="160"/>
      <c r="BU69" s="160"/>
      <c r="BV69" s="160"/>
      <c r="BW69" s="160"/>
      <c r="BX69" s="160"/>
      <c r="BY69" s="160"/>
      <c r="BZ69" s="160"/>
      <c r="CA69" s="160"/>
      <c r="CB69" s="160"/>
      <c r="CC69" s="160"/>
      <c r="CD69" s="160"/>
      <c r="CE69" s="160"/>
      <c r="CF69" s="160"/>
      <c r="CG69" s="160"/>
      <c r="CH69" s="160"/>
      <c r="CI69" s="160"/>
      <c r="CJ69" s="160"/>
      <c r="CK69" s="160"/>
      <c r="CL69" s="160"/>
      <c r="CM69" s="160"/>
      <c r="CN69" s="160"/>
      <c r="CO69" s="160"/>
      <c r="CP69" s="160"/>
      <c r="CQ69" s="160"/>
      <c r="CR69" s="160"/>
      <c r="CS69" s="160"/>
      <c r="CT69" s="160"/>
      <c r="CU69" s="160"/>
      <c r="CV69" s="160"/>
    </row>
    <row r="70" spans="1:100" ht="11.25" customHeight="1" x14ac:dyDescent="0.2">
      <c r="A70" s="151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61" t="s">
        <v>0</v>
      </c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51"/>
      <c r="AX70" s="151"/>
      <c r="AY70" s="151"/>
      <c r="AZ70" s="161" t="s">
        <v>36</v>
      </c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51"/>
      <c r="BP70" s="151"/>
      <c r="BQ70" s="151"/>
      <c r="BR70" s="161" t="s">
        <v>500</v>
      </c>
      <c r="BS70" s="161"/>
      <c r="BT70" s="161"/>
      <c r="BU70" s="161"/>
      <c r="BV70" s="161"/>
      <c r="BW70" s="161"/>
      <c r="BX70" s="161"/>
      <c r="BY70" s="161"/>
      <c r="BZ70" s="161"/>
      <c r="CA70" s="161"/>
      <c r="CB70" s="161"/>
      <c r="CC70" s="161"/>
      <c r="CD70" s="161"/>
      <c r="CE70" s="161"/>
      <c r="CF70" s="161"/>
      <c r="CG70" s="161"/>
      <c r="CH70" s="161"/>
      <c r="CI70" s="161"/>
      <c r="CJ70" s="161"/>
      <c r="CK70" s="161"/>
      <c r="CL70" s="161"/>
      <c r="CM70" s="161"/>
      <c r="CN70" s="161"/>
      <c r="CO70" s="161"/>
      <c r="CP70" s="161"/>
      <c r="CQ70" s="161"/>
      <c r="CR70" s="161"/>
      <c r="CS70" s="161"/>
      <c r="CT70" s="161"/>
      <c r="CU70" s="161"/>
      <c r="CV70" s="161"/>
    </row>
    <row r="71" spans="1:100" ht="11.25" customHeight="1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175" t="s">
        <v>145</v>
      </c>
      <c r="CE71" s="175"/>
      <c r="CF71" s="175"/>
      <c r="CG71" s="175"/>
      <c r="CH71" s="175"/>
      <c r="CI71" s="175"/>
      <c r="CJ71" s="175"/>
      <c r="CK71" s="175"/>
      <c r="CL71" s="175"/>
      <c r="CM71" s="175"/>
      <c r="CN71" s="175"/>
      <c r="CO71" s="175"/>
      <c r="CP71" s="175"/>
      <c r="CQ71" s="175"/>
      <c r="CR71" s="175"/>
      <c r="CS71" s="175"/>
      <c r="CT71" s="175"/>
      <c r="CU71" s="175"/>
      <c r="CV71" s="175"/>
    </row>
    <row r="72" spans="1:100" ht="11.25" customHeight="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</row>
    <row r="73" spans="1:100" ht="11.25" customHeight="1" x14ac:dyDescent="0.2">
      <c r="A73" s="173" t="s">
        <v>228</v>
      </c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  <c r="BK73" s="173"/>
      <c r="BL73" s="173"/>
      <c r="BM73" s="173"/>
      <c r="BN73" s="173"/>
      <c r="BO73" s="173"/>
      <c r="BP73" s="173"/>
      <c r="BQ73" s="173"/>
      <c r="BR73" s="173"/>
      <c r="BS73" s="173"/>
      <c r="BT73" s="173"/>
      <c r="BU73" s="173"/>
      <c r="BV73" s="173"/>
      <c r="BW73" s="173"/>
      <c r="BX73" s="173"/>
      <c r="BY73" s="173"/>
      <c r="BZ73" s="173"/>
      <c r="CA73" s="173"/>
      <c r="CB73" s="173"/>
      <c r="CC73" s="173"/>
      <c r="CD73" s="173"/>
      <c r="CE73" s="173"/>
      <c r="CF73" s="173"/>
      <c r="CG73" s="173"/>
      <c r="CH73" s="173"/>
      <c r="CI73" s="173"/>
      <c r="CJ73" s="173"/>
      <c r="CK73" s="173"/>
      <c r="CL73" s="173"/>
      <c r="CM73" s="173"/>
      <c r="CN73" s="173"/>
      <c r="CO73" s="173"/>
      <c r="CP73" s="173"/>
      <c r="CQ73" s="173"/>
      <c r="CR73" s="173"/>
      <c r="CS73" s="173"/>
      <c r="CT73" s="173"/>
      <c r="CU73" s="173"/>
      <c r="CV73" s="173"/>
    </row>
    <row r="74" spans="1:100" ht="11.25" customHeight="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</row>
    <row r="75" spans="1:100" ht="24.75" customHeight="1" x14ac:dyDescent="0.2">
      <c r="A75" s="174" t="s">
        <v>146</v>
      </c>
      <c r="B75" s="174"/>
      <c r="C75" s="174"/>
      <c r="D75" s="174"/>
      <c r="E75" s="174"/>
      <c r="F75" s="174" t="s">
        <v>229</v>
      </c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  <c r="AW75" s="174"/>
      <c r="AX75" s="174"/>
      <c r="AY75" s="174"/>
      <c r="AZ75" s="174"/>
      <c r="BA75" s="174"/>
      <c r="BB75" s="174"/>
      <c r="BC75" s="174"/>
      <c r="BD75" s="174" t="s">
        <v>147</v>
      </c>
      <c r="BE75" s="174"/>
      <c r="BF75" s="174"/>
      <c r="BG75" s="174"/>
      <c r="BH75" s="174"/>
      <c r="BI75" s="174"/>
      <c r="BJ75" s="174"/>
      <c r="BK75" s="174"/>
      <c r="BL75" s="174"/>
      <c r="BM75" s="174"/>
      <c r="BN75" s="174"/>
      <c r="BO75" s="174"/>
      <c r="BP75" s="174"/>
      <c r="BQ75" s="174"/>
      <c r="BR75" s="174"/>
      <c r="BS75" s="174" t="s">
        <v>114</v>
      </c>
      <c r="BT75" s="174"/>
      <c r="BU75" s="174"/>
      <c r="BV75" s="174"/>
      <c r="BW75" s="174"/>
      <c r="BX75" s="174"/>
      <c r="BY75" s="174"/>
      <c r="BZ75" s="174"/>
      <c r="CA75" s="174"/>
      <c r="CB75" s="174"/>
      <c r="CC75" s="174"/>
      <c r="CD75" s="174"/>
      <c r="CE75" s="174"/>
      <c r="CF75" s="174"/>
      <c r="CG75" s="174"/>
      <c r="CH75" s="174" t="s">
        <v>148</v>
      </c>
      <c r="CI75" s="174"/>
      <c r="CJ75" s="174"/>
      <c r="CK75" s="174"/>
      <c r="CL75" s="174"/>
      <c r="CM75" s="174"/>
      <c r="CN75" s="174"/>
      <c r="CO75" s="174"/>
      <c r="CP75" s="174"/>
      <c r="CQ75" s="174"/>
      <c r="CR75" s="174"/>
      <c r="CS75" s="174"/>
      <c r="CT75" s="174"/>
      <c r="CU75" s="174"/>
      <c r="CV75" s="174"/>
    </row>
    <row r="76" spans="1:100" ht="15" customHeight="1" x14ac:dyDescent="0.25">
      <c r="A76" s="167" t="s">
        <v>149</v>
      </c>
      <c r="B76" s="168"/>
      <c r="C76" s="168"/>
      <c r="D76" s="168"/>
      <c r="E76" s="168"/>
      <c r="F76" s="169" t="str">
        <f>IF('Сводная таблица'!$C123=0,"",'Сводная таблица'!$C123)</f>
        <v/>
      </c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/>
      <c r="AQ76" s="170"/>
      <c r="AR76" s="170"/>
      <c r="AS76" s="170"/>
      <c r="AT76" s="170"/>
      <c r="AU76" s="170"/>
      <c r="AV76" s="170"/>
      <c r="AW76" s="170"/>
      <c r="AX76" s="170"/>
      <c r="AY76" s="170"/>
      <c r="AZ76" s="170"/>
      <c r="BA76" s="170"/>
      <c r="BB76" s="170"/>
      <c r="BC76" s="170"/>
      <c r="BD76" s="171" t="str">
        <f>IF('Сводная таблица'!$AC123=0,"",'Сводная таблица'!$AC123)</f>
        <v/>
      </c>
      <c r="BE76" s="166"/>
      <c r="BF76" s="166"/>
      <c r="BG76" s="166"/>
      <c r="BH76" s="166"/>
      <c r="BI76" s="166"/>
      <c r="BJ76" s="166"/>
      <c r="BK76" s="166"/>
      <c r="BL76" s="166"/>
      <c r="BM76" s="166"/>
      <c r="BN76" s="166"/>
      <c r="BO76" s="166"/>
      <c r="BP76" s="166"/>
      <c r="BQ76" s="166"/>
      <c r="BR76" s="166"/>
      <c r="BS76" s="166" t="str">
        <f>IF('Сводная таблица'!$Z123=0,"",'Сводная таблица'!$Z123)</f>
        <v/>
      </c>
      <c r="BT76" s="166"/>
      <c r="BU76" s="166"/>
      <c r="BV76" s="166"/>
      <c r="BW76" s="166"/>
      <c r="BX76" s="166"/>
      <c r="BY76" s="166"/>
      <c r="BZ76" s="166"/>
      <c r="CA76" s="166"/>
      <c r="CB76" s="166"/>
      <c r="CC76" s="166"/>
      <c r="CD76" s="166"/>
      <c r="CE76" s="166"/>
      <c r="CF76" s="166"/>
      <c r="CG76" s="166"/>
      <c r="CH76" s="166" t="str">
        <f>IF('Сводная таблица'!$BL123=0,"",'Сводная таблица'!$BL123)</f>
        <v/>
      </c>
      <c r="CI76" s="166"/>
      <c r="CJ76" s="166"/>
      <c r="CK76" s="166"/>
      <c r="CL76" s="166"/>
      <c r="CM76" s="166"/>
      <c r="CN76" s="166"/>
      <c r="CO76" s="166"/>
      <c r="CP76" s="166"/>
      <c r="CQ76" s="166"/>
      <c r="CR76" s="166"/>
      <c r="CS76" s="166"/>
      <c r="CT76" s="166"/>
      <c r="CU76" s="166"/>
      <c r="CV76" s="166"/>
    </row>
    <row r="77" spans="1:100" ht="15" customHeight="1" x14ac:dyDescent="0.25">
      <c r="A77" s="167" t="s">
        <v>150</v>
      </c>
      <c r="B77" s="168"/>
      <c r="C77" s="168"/>
      <c r="D77" s="168"/>
      <c r="E77" s="168"/>
      <c r="F77" s="169" t="str">
        <f>IF('Сводная таблица'!$C124=0,"",'Сводная таблица'!$C124)</f>
        <v/>
      </c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1" t="str">
        <f>IF('Сводная таблица'!$AC124=0,"",'Сводная таблица'!$AC124)</f>
        <v/>
      </c>
      <c r="BE77" s="166"/>
      <c r="BF77" s="166"/>
      <c r="BG77" s="166"/>
      <c r="BH77" s="166"/>
      <c r="BI77" s="166"/>
      <c r="BJ77" s="166"/>
      <c r="BK77" s="166"/>
      <c r="BL77" s="166"/>
      <c r="BM77" s="166"/>
      <c r="BN77" s="166"/>
      <c r="BO77" s="166"/>
      <c r="BP77" s="166"/>
      <c r="BQ77" s="166"/>
      <c r="BR77" s="166"/>
      <c r="BS77" s="166" t="str">
        <f>IF('Сводная таблица'!$Z124=0,"",'Сводная таблица'!$Z124)</f>
        <v/>
      </c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  <c r="CH77" s="166" t="str">
        <f>IF('Сводная таблица'!$BL124=0,"",'Сводная таблица'!$BL124)</f>
        <v/>
      </c>
      <c r="CI77" s="166"/>
      <c r="CJ77" s="166"/>
      <c r="CK77" s="166"/>
      <c r="CL77" s="166"/>
      <c r="CM77" s="166"/>
      <c r="CN77" s="166"/>
      <c r="CO77" s="166"/>
      <c r="CP77" s="166"/>
      <c r="CQ77" s="166"/>
      <c r="CR77" s="166"/>
      <c r="CS77" s="166"/>
      <c r="CT77" s="166"/>
      <c r="CU77" s="166"/>
      <c r="CV77" s="166"/>
    </row>
    <row r="78" spans="1:100" ht="15" customHeight="1" x14ac:dyDescent="0.25">
      <c r="A78" s="167" t="s">
        <v>151</v>
      </c>
      <c r="B78" s="168"/>
      <c r="C78" s="168"/>
      <c r="D78" s="168"/>
      <c r="E78" s="168"/>
      <c r="F78" s="169" t="str">
        <f>IF('Сводная таблица'!$C125=0,"",'Сводная таблица'!$C125)</f>
        <v/>
      </c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170"/>
      <c r="AP78" s="170"/>
      <c r="AQ78" s="170"/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1" t="str">
        <f>IF('Сводная таблица'!$AC125=0,"",'Сводная таблица'!$AC125)</f>
        <v/>
      </c>
      <c r="BE78" s="166"/>
      <c r="BF78" s="166"/>
      <c r="BG78" s="166"/>
      <c r="BH78" s="166"/>
      <c r="BI78" s="166"/>
      <c r="BJ78" s="166"/>
      <c r="BK78" s="166"/>
      <c r="BL78" s="166"/>
      <c r="BM78" s="166"/>
      <c r="BN78" s="166"/>
      <c r="BO78" s="166"/>
      <c r="BP78" s="166"/>
      <c r="BQ78" s="166"/>
      <c r="BR78" s="166"/>
      <c r="BS78" s="166" t="str">
        <f>IF('Сводная таблица'!$Z125=0,"",'Сводная таблица'!$Z125)</f>
        <v/>
      </c>
      <c r="BT78" s="166"/>
      <c r="BU78" s="166"/>
      <c r="BV78" s="166"/>
      <c r="BW78" s="166"/>
      <c r="BX78" s="166"/>
      <c r="BY78" s="166"/>
      <c r="BZ78" s="166"/>
      <c r="CA78" s="166"/>
      <c r="CB78" s="166"/>
      <c r="CC78" s="166"/>
      <c r="CD78" s="166"/>
      <c r="CE78" s="166"/>
      <c r="CF78" s="166"/>
      <c r="CG78" s="166"/>
      <c r="CH78" s="166" t="str">
        <f>IF('Сводная таблица'!$BL125=0,"",'Сводная таблица'!$BL125)</f>
        <v/>
      </c>
      <c r="CI78" s="166"/>
      <c r="CJ78" s="166"/>
      <c r="CK78" s="166"/>
      <c r="CL78" s="166"/>
      <c r="CM78" s="166"/>
      <c r="CN78" s="166"/>
      <c r="CO78" s="166"/>
      <c r="CP78" s="166"/>
      <c r="CQ78" s="166"/>
      <c r="CR78" s="166"/>
      <c r="CS78" s="166"/>
      <c r="CT78" s="166"/>
      <c r="CU78" s="166"/>
      <c r="CV78" s="166"/>
    </row>
    <row r="79" spans="1:100" ht="15" customHeight="1" x14ac:dyDescent="0.25">
      <c r="A79" s="167" t="s">
        <v>152</v>
      </c>
      <c r="B79" s="168"/>
      <c r="C79" s="168"/>
      <c r="D79" s="168"/>
      <c r="E79" s="168"/>
      <c r="F79" s="169" t="str">
        <f>IF('Сводная таблица'!$C126=0,"",'Сводная таблица'!$C126)</f>
        <v/>
      </c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170"/>
      <c r="AP79" s="170"/>
      <c r="AQ79" s="170"/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1" t="str">
        <f>IF('Сводная таблица'!$AC126=0,"",'Сводная таблица'!$AC126)</f>
        <v/>
      </c>
      <c r="BE79" s="166"/>
      <c r="BF79" s="166"/>
      <c r="BG79" s="166"/>
      <c r="BH79" s="166"/>
      <c r="BI79" s="166"/>
      <c r="BJ79" s="166"/>
      <c r="BK79" s="166"/>
      <c r="BL79" s="166"/>
      <c r="BM79" s="166"/>
      <c r="BN79" s="166"/>
      <c r="BO79" s="166"/>
      <c r="BP79" s="166"/>
      <c r="BQ79" s="166"/>
      <c r="BR79" s="166"/>
      <c r="BS79" s="166" t="str">
        <f>IF('Сводная таблица'!$Z126=0,"",'Сводная таблица'!$Z126)</f>
        <v/>
      </c>
      <c r="BT79" s="166"/>
      <c r="BU79" s="166"/>
      <c r="BV79" s="166"/>
      <c r="BW79" s="166"/>
      <c r="BX79" s="166"/>
      <c r="BY79" s="166"/>
      <c r="BZ79" s="166"/>
      <c r="CA79" s="166"/>
      <c r="CB79" s="166"/>
      <c r="CC79" s="166"/>
      <c r="CD79" s="166"/>
      <c r="CE79" s="166"/>
      <c r="CF79" s="166"/>
      <c r="CG79" s="166"/>
      <c r="CH79" s="166" t="str">
        <f>IF('Сводная таблица'!$BL126=0,"",'Сводная таблица'!$BL126)</f>
        <v/>
      </c>
      <c r="CI79" s="166"/>
      <c r="CJ79" s="166"/>
      <c r="CK79" s="166"/>
      <c r="CL79" s="166"/>
      <c r="CM79" s="166"/>
      <c r="CN79" s="166"/>
      <c r="CO79" s="166"/>
      <c r="CP79" s="166"/>
      <c r="CQ79" s="166"/>
      <c r="CR79" s="166"/>
      <c r="CS79" s="166"/>
      <c r="CT79" s="166"/>
      <c r="CU79" s="166"/>
      <c r="CV79" s="166"/>
    </row>
    <row r="80" spans="1:100" ht="15" customHeight="1" x14ac:dyDescent="0.25">
      <c r="A80" s="167" t="s">
        <v>153</v>
      </c>
      <c r="B80" s="168"/>
      <c r="C80" s="168"/>
      <c r="D80" s="168"/>
      <c r="E80" s="168"/>
      <c r="F80" s="169" t="str">
        <f>IF('Сводная таблица'!$C127=0,"",'Сводная таблица'!$C127)</f>
        <v/>
      </c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  <c r="AN80" s="170"/>
      <c r="AO80" s="170"/>
      <c r="AP80" s="170"/>
      <c r="AQ80" s="170"/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1" t="str">
        <f>IF('Сводная таблица'!$AC127=0,"",'Сводная таблица'!$AC127)</f>
        <v/>
      </c>
      <c r="BE80" s="166"/>
      <c r="BF80" s="166"/>
      <c r="BG80" s="166"/>
      <c r="BH80" s="166"/>
      <c r="BI80" s="166"/>
      <c r="BJ80" s="166"/>
      <c r="BK80" s="166"/>
      <c r="BL80" s="166"/>
      <c r="BM80" s="166"/>
      <c r="BN80" s="166"/>
      <c r="BO80" s="166"/>
      <c r="BP80" s="166"/>
      <c r="BQ80" s="166"/>
      <c r="BR80" s="166"/>
      <c r="BS80" s="166" t="str">
        <f>IF('Сводная таблица'!$Z127=0,"",'Сводная таблица'!$Z127)</f>
        <v/>
      </c>
      <c r="BT80" s="166"/>
      <c r="BU80" s="166"/>
      <c r="BV80" s="166"/>
      <c r="BW80" s="166"/>
      <c r="BX80" s="166"/>
      <c r="BY80" s="166"/>
      <c r="BZ80" s="166"/>
      <c r="CA80" s="166"/>
      <c r="CB80" s="166"/>
      <c r="CC80" s="166"/>
      <c r="CD80" s="166"/>
      <c r="CE80" s="166"/>
      <c r="CF80" s="166"/>
      <c r="CG80" s="166"/>
      <c r="CH80" s="166" t="str">
        <f>IF('Сводная таблица'!$BL127=0,"",'Сводная таблица'!$BL127)</f>
        <v/>
      </c>
      <c r="CI80" s="166"/>
      <c r="CJ80" s="166"/>
      <c r="CK80" s="166"/>
      <c r="CL80" s="166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</row>
    <row r="81" spans="1:100" ht="15" customHeight="1" x14ac:dyDescent="0.25">
      <c r="A81" s="167" t="s">
        <v>217</v>
      </c>
      <c r="B81" s="168"/>
      <c r="C81" s="168"/>
      <c r="D81" s="168"/>
      <c r="E81" s="168"/>
      <c r="F81" s="169" t="str">
        <f>IF('Сводная таблица'!$C128=0,"",'Сводная таблица'!$C128)</f>
        <v/>
      </c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/>
      <c r="AQ81" s="170"/>
      <c r="AR81" s="170"/>
      <c r="AS81" s="170"/>
      <c r="AT81" s="170"/>
      <c r="AU81" s="170"/>
      <c r="AV81" s="170"/>
      <c r="AW81" s="170"/>
      <c r="AX81" s="170"/>
      <c r="AY81" s="170"/>
      <c r="AZ81" s="170"/>
      <c r="BA81" s="170"/>
      <c r="BB81" s="170"/>
      <c r="BC81" s="170"/>
      <c r="BD81" s="171" t="str">
        <f>IF('Сводная таблица'!$AC128=0,"",'Сводная таблица'!$AC128)</f>
        <v/>
      </c>
      <c r="BE81" s="166"/>
      <c r="BF81" s="166"/>
      <c r="BG81" s="166"/>
      <c r="BH81" s="166"/>
      <c r="BI81" s="166"/>
      <c r="BJ81" s="166"/>
      <c r="BK81" s="166"/>
      <c r="BL81" s="166"/>
      <c r="BM81" s="166"/>
      <c r="BN81" s="166"/>
      <c r="BO81" s="166"/>
      <c r="BP81" s="166"/>
      <c r="BQ81" s="166"/>
      <c r="BR81" s="166"/>
      <c r="BS81" s="166" t="str">
        <f>IF('Сводная таблица'!$Z128=0,"",'Сводная таблица'!$Z128)</f>
        <v/>
      </c>
      <c r="BT81" s="166"/>
      <c r="BU81" s="166"/>
      <c r="BV81" s="166"/>
      <c r="BW81" s="166"/>
      <c r="BX81" s="166"/>
      <c r="BY81" s="166"/>
      <c r="BZ81" s="166"/>
      <c r="CA81" s="166"/>
      <c r="CB81" s="166"/>
      <c r="CC81" s="166"/>
      <c r="CD81" s="166"/>
      <c r="CE81" s="166"/>
      <c r="CF81" s="166"/>
      <c r="CG81" s="166"/>
      <c r="CH81" s="166" t="str">
        <f>IF('Сводная таблица'!$BL128=0,"",'Сводная таблица'!$BL128)</f>
        <v/>
      </c>
      <c r="CI81" s="166"/>
      <c r="CJ81" s="166"/>
      <c r="CK81" s="166"/>
      <c r="CL81" s="166"/>
      <c r="CM81" s="166"/>
      <c r="CN81" s="166"/>
      <c r="CO81" s="166"/>
      <c r="CP81" s="166"/>
      <c r="CQ81" s="166"/>
      <c r="CR81" s="166"/>
      <c r="CS81" s="166"/>
      <c r="CT81" s="166"/>
      <c r="CU81" s="166"/>
      <c r="CV81" s="166"/>
    </row>
    <row r="82" spans="1:100" ht="15" customHeight="1" x14ac:dyDescent="0.25">
      <c r="A82" s="167" t="s">
        <v>218</v>
      </c>
      <c r="B82" s="168"/>
      <c r="C82" s="168"/>
      <c r="D82" s="168"/>
      <c r="E82" s="168"/>
      <c r="F82" s="169" t="str">
        <f>IF('Сводная таблица'!$C129=0,"",'Сводная таблица'!$C129)</f>
        <v/>
      </c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  <c r="AN82" s="170"/>
      <c r="AO82" s="170"/>
      <c r="AP82" s="170"/>
      <c r="AQ82" s="170"/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1" t="str">
        <f>IF('Сводная таблица'!$AC129=0,"",'Сводная таблица'!$AC129)</f>
        <v/>
      </c>
      <c r="BE82" s="166"/>
      <c r="BF82" s="166"/>
      <c r="BG82" s="166"/>
      <c r="BH82" s="166"/>
      <c r="BI82" s="166"/>
      <c r="BJ82" s="166"/>
      <c r="BK82" s="166"/>
      <c r="BL82" s="166"/>
      <c r="BM82" s="166"/>
      <c r="BN82" s="166"/>
      <c r="BO82" s="166"/>
      <c r="BP82" s="166"/>
      <c r="BQ82" s="166"/>
      <c r="BR82" s="166"/>
      <c r="BS82" s="166" t="str">
        <f>IF('Сводная таблица'!$Z129=0,"",'Сводная таблица'!$Z129)</f>
        <v/>
      </c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66"/>
      <c r="CH82" s="166" t="str">
        <f>IF('Сводная таблица'!$BL129=0,"",'Сводная таблица'!$BL129)</f>
        <v/>
      </c>
      <c r="CI82" s="166"/>
      <c r="CJ82" s="166"/>
      <c r="CK82" s="166"/>
      <c r="CL82" s="166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</row>
    <row r="83" spans="1:100" ht="15" customHeight="1" x14ac:dyDescent="0.25">
      <c r="A83" s="167" t="s">
        <v>219</v>
      </c>
      <c r="B83" s="168"/>
      <c r="C83" s="168"/>
      <c r="D83" s="168"/>
      <c r="E83" s="168"/>
      <c r="F83" s="169" t="str">
        <f>IF('Сводная таблица'!$C130=0,"",'Сводная таблица'!$C130)</f>
        <v/>
      </c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170"/>
      <c r="AP83" s="170"/>
      <c r="AQ83" s="170"/>
      <c r="AR83" s="170"/>
      <c r="AS83" s="170"/>
      <c r="AT83" s="170"/>
      <c r="AU83" s="170"/>
      <c r="AV83" s="170"/>
      <c r="AW83" s="170"/>
      <c r="AX83" s="170"/>
      <c r="AY83" s="170"/>
      <c r="AZ83" s="170"/>
      <c r="BA83" s="170"/>
      <c r="BB83" s="170"/>
      <c r="BC83" s="170"/>
      <c r="BD83" s="171" t="str">
        <f>IF('Сводная таблица'!$AC130=0,"",'Сводная таблица'!$AC130)</f>
        <v/>
      </c>
      <c r="BE83" s="166"/>
      <c r="BF83" s="166"/>
      <c r="BG83" s="166"/>
      <c r="BH83" s="166"/>
      <c r="BI83" s="166"/>
      <c r="BJ83" s="166"/>
      <c r="BK83" s="166"/>
      <c r="BL83" s="166"/>
      <c r="BM83" s="166"/>
      <c r="BN83" s="166"/>
      <c r="BO83" s="166"/>
      <c r="BP83" s="166"/>
      <c r="BQ83" s="166"/>
      <c r="BR83" s="166"/>
      <c r="BS83" s="166" t="str">
        <f>IF('Сводная таблица'!$Z130=0,"",'Сводная таблица'!$Z130)</f>
        <v/>
      </c>
      <c r="BT83" s="166"/>
      <c r="BU83" s="166"/>
      <c r="BV83" s="166"/>
      <c r="BW83" s="166"/>
      <c r="BX83" s="166"/>
      <c r="BY83" s="166"/>
      <c r="BZ83" s="166"/>
      <c r="CA83" s="166"/>
      <c r="CB83" s="166"/>
      <c r="CC83" s="166"/>
      <c r="CD83" s="166"/>
      <c r="CE83" s="166"/>
      <c r="CF83" s="166"/>
      <c r="CG83" s="166"/>
      <c r="CH83" s="166" t="str">
        <f>IF('Сводная таблица'!$BL130=0,"",'Сводная таблица'!$BL130)</f>
        <v/>
      </c>
      <c r="CI83" s="166"/>
      <c r="CJ83" s="166"/>
      <c r="CK83" s="166"/>
      <c r="CL83" s="166"/>
      <c r="CM83" s="166"/>
      <c r="CN83" s="166"/>
      <c r="CO83" s="166"/>
      <c r="CP83" s="166"/>
      <c r="CQ83" s="166"/>
      <c r="CR83" s="166"/>
      <c r="CS83" s="166"/>
      <c r="CT83" s="166"/>
      <c r="CU83" s="166"/>
      <c r="CV83" s="166"/>
    </row>
    <row r="84" spans="1:100" ht="15" customHeight="1" x14ac:dyDescent="0.25">
      <c r="A84" s="167" t="s">
        <v>220</v>
      </c>
      <c r="B84" s="168"/>
      <c r="C84" s="168"/>
      <c r="D84" s="168"/>
      <c r="E84" s="168"/>
      <c r="F84" s="169" t="str">
        <f>IF('Сводная таблица'!$C131=0,"",'Сводная таблица'!$C131)</f>
        <v/>
      </c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1" t="str">
        <f>IF('Сводная таблица'!$AC131=0,"",'Сводная таблица'!$AC131)</f>
        <v/>
      </c>
      <c r="BE84" s="166"/>
      <c r="BF84" s="166"/>
      <c r="BG84" s="166"/>
      <c r="BH84" s="166"/>
      <c r="BI84" s="166"/>
      <c r="BJ84" s="166"/>
      <c r="BK84" s="166"/>
      <c r="BL84" s="166"/>
      <c r="BM84" s="166"/>
      <c r="BN84" s="166"/>
      <c r="BO84" s="166"/>
      <c r="BP84" s="166"/>
      <c r="BQ84" s="166"/>
      <c r="BR84" s="166"/>
      <c r="BS84" s="166" t="str">
        <f>IF('Сводная таблица'!$Z131=0,"",'Сводная таблица'!$Z131)</f>
        <v/>
      </c>
      <c r="BT84" s="166"/>
      <c r="BU84" s="166"/>
      <c r="BV84" s="166"/>
      <c r="BW84" s="166"/>
      <c r="BX84" s="166"/>
      <c r="BY84" s="166"/>
      <c r="BZ84" s="166"/>
      <c r="CA84" s="166"/>
      <c r="CB84" s="166"/>
      <c r="CC84" s="166"/>
      <c r="CD84" s="166"/>
      <c r="CE84" s="166"/>
      <c r="CF84" s="166"/>
      <c r="CG84" s="166"/>
      <c r="CH84" s="166" t="str">
        <f>IF('Сводная таблица'!$BL131=0,"",'Сводная таблица'!$BL131)</f>
        <v/>
      </c>
      <c r="CI84" s="166"/>
      <c r="CJ84" s="166"/>
      <c r="CK84" s="166"/>
      <c r="CL84" s="166"/>
      <c r="CM84" s="166"/>
      <c r="CN84" s="166"/>
      <c r="CO84" s="166"/>
      <c r="CP84" s="166"/>
      <c r="CQ84" s="166"/>
      <c r="CR84" s="166"/>
      <c r="CS84" s="166"/>
      <c r="CT84" s="166"/>
      <c r="CU84" s="166"/>
      <c r="CV84" s="166"/>
    </row>
    <row r="85" spans="1:100" ht="15" customHeight="1" x14ac:dyDescent="0.25">
      <c r="A85" s="167" t="s">
        <v>221</v>
      </c>
      <c r="B85" s="168"/>
      <c r="C85" s="168"/>
      <c r="D85" s="168"/>
      <c r="E85" s="168"/>
      <c r="F85" s="169" t="str">
        <f>IF('Сводная таблица'!$C132=0,"",'Сводная таблица'!$C132)</f>
        <v/>
      </c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70"/>
      <c r="AW85" s="170"/>
      <c r="AX85" s="170"/>
      <c r="AY85" s="170"/>
      <c r="AZ85" s="170"/>
      <c r="BA85" s="170"/>
      <c r="BB85" s="170"/>
      <c r="BC85" s="170"/>
      <c r="BD85" s="171" t="str">
        <f>IF('Сводная таблица'!$AC132=0,"",'Сводная таблица'!$AC132)</f>
        <v/>
      </c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 t="str">
        <f>IF('Сводная таблица'!$Z132=0,"",'Сводная таблица'!$Z132)</f>
        <v/>
      </c>
      <c r="BT85" s="166"/>
      <c r="BU85" s="166"/>
      <c r="BV85" s="166"/>
      <c r="BW85" s="166"/>
      <c r="BX85" s="166"/>
      <c r="BY85" s="166"/>
      <c r="BZ85" s="166"/>
      <c r="CA85" s="166"/>
      <c r="CB85" s="166"/>
      <c r="CC85" s="166"/>
      <c r="CD85" s="166"/>
      <c r="CE85" s="166"/>
      <c r="CF85" s="166"/>
      <c r="CG85" s="166"/>
      <c r="CH85" s="166" t="str">
        <f>IF('Сводная таблица'!$BL132=0,"",'Сводная таблица'!$BL132)</f>
        <v/>
      </c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</row>
    <row r="86" spans="1:100" ht="15" customHeight="1" x14ac:dyDescent="0.25">
      <c r="A86" s="167" t="s">
        <v>454</v>
      </c>
      <c r="B86" s="168"/>
      <c r="C86" s="168"/>
      <c r="D86" s="168"/>
      <c r="E86" s="168"/>
      <c r="F86" s="169" t="str">
        <f>IF('Сводная таблица'!$C133=0,"",'Сводная таблица'!$C133)</f>
        <v/>
      </c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1" t="str">
        <f>IF('Сводная таблица'!$AC133=0,"",'Сводная таблица'!$AC133)</f>
        <v/>
      </c>
      <c r="BE86" s="166"/>
      <c r="BF86" s="166"/>
      <c r="BG86" s="166"/>
      <c r="BH86" s="166"/>
      <c r="BI86" s="166"/>
      <c r="BJ86" s="166"/>
      <c r="BK86" s="166"/>
      <c r="BL86" s="166"/>
      <c r="BM86" s="166"/>
      <c r="BN86" s="166"/>
      <c r="BO86" s="166"/>
      <c r="BP86" s="166"/>
      <c r="BQ86" s="166"/>
      <c r="BR86" s="166"/>
      <c r="BS86" s="166" t="str">
        <f>IF('Сводная таблица'!$Z133=0,"",'Сводная таблица'!$Z133)</f>
        <v/>
      </c>
      <c r="BT86" s="166"/>
      <c r="BU86" s="166"/>
      <c r="BV86" s="166"/>
      <c r="BW86" s="166"/>
      <c r="BX86" s="166"/>
      <c r="BY86" s="166"/>
      <c r="BZ86" s="166"/>
      <c r="CA86" s="166"/>
      <c r="CB86" s="166"/>
      <c r="CC86" s="166"/>
      <c r="CD86" s="166"/>
      <c r="CE86" s="166"/>
      <c r="CF86" s="166"/>
      <c r="CG86" s="166"/>
      <c r="CH86" s="166" t="str">
        <f>IF('Сводная таблица'!$BL133=0,"",'Сводная таблица'!$BL133)</f>
        <v/>
      </c>
      <c r="CI86" s="166"/>
      <c r="CJ86" s="166"/>
      <c r="CK86" s="166"/>
      <c r="CL86" s="166"/>
      <c r="CM86" s="166"/>
      <c r="CN86" s="166"/>
      <c r="CO86" s="166"/>
      <c r="CP86" s="166"/>
      <c r="CQ86" s="166"/>
      <c r="CR86" s="166"/>
      <c r="CS86" s="166"/>
      <c r="CT86" s="166"/>
      <c r="CU86" s="166"/>
      <c r="CV86" s="166"/>
    </row>
    <row r="87" spans="1:100" ht="15" customHeight="1" x14ac:dyDescent="0.25">
      <c r="A87" s="167" t="s">
        <v>128</v>
      </c>
      <c r="B87" s="168"/>
      <c r="C87" s="168"/>
      <c r="D87" s="168"/>
      <c r="E87" s="168"/>
      <c r="F87" s="169" t="str">
        <f>IF('Сводная таблица'!$C134=0,"",'Сводная таблица'!$C134)</f>
        <v/>
      </c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1" t="str">
        <f>IF('Сводная таблица'!$AC134=0,"",'Сводная таблица'!$AC134)</f>
        <v/>
      </c>
      <c r="BE87" s="166"/>
      <c r="BF87" s="166"/>
      <c r="BG87" s="166"/>
      <c r="BH87" s="166"/>
      <c r="BI87" s="166"/>
      <c r="BJ87" s="166"/>
      <c r="BK87" s="166"/>
      <c r="BL87" s="166"/>
      <c r="BM87" s="166"/>
      <c r="BN87" s="166"/>
      <c r="BO87" s="166"/>
      <c r="BP87" s="166"/>
      <c r="BQ87" s="166"/>
      <c r="BR87" s="166"/>
      <c r="BS87" s="166" t="str">
        <f>IF('Сводная таблица'!$Z134=0,"",'Сводная таблица'!$Z134)</f>
        <v/>
      </c>
      <c r="BT87" s="166"/>
      <c r="BU87" s="166"/>
      <c r="BV87" s="166"/>
      <c r="BW87" s="166"/>
      <c r="BX87" s="166"/>
      <c r="BY87" s="166"/>
      <c r="BZ87" s="166"/>
      <c r="CA87" s="166"/>
      <c r="CB87" s="166"/>
      <c r="CC87" s="166"/>
      <c r="CD87" s="166"/>
      <c r="CE87" s="166"/>
      <c r="CF87" s="166"/>
      <c r="CG87" s="166"/>
      <c r="CH87" s="166" t="str">
        <f>IF('Сводная таблица'!$BL134=0,"",'Сводная таблица'!$BL134)</f>
        <v/>
      </c>
      <c r="CI87" s="166"/>
      <c r="CJ87" s="166"/>
      <c r="CK87" s="166"/>
      <c r="CL87" s="166"/>
      <c r="CM87" s="166"/>
      <c r="CN87" s="166"/>
      <c r="CO87" s="166"/>
      <c r="CP87" s="166"/>
      <c r="CQ87" s="166"/>
      <c r="CR87" s="166"/>
      <c r="CS87" s="166"/>
      <c r="CT87" s="166"/>
      <c r="CU87" s="166"/>
      <c r="CV87" s="166"/>
    </row>
    <row r="88" spans="1:100" ht="15" customHeight="1" x14ac:dyDescent="0.25">
      <c r="A88" s="167" t="s">
        <v>455</v>
      </c>
      <c r="B88" s="168"/>
      <c r="C88" s="168"/>
      <c r="D88" s="168"/>
      <c r="E88" s="168"/>
      <c r="F88" s="169" t="str">
        <f>IF('Сводная таблица'!$C135=0,"",'Сводная таблица'!$C135)</f>
        <v/>
      </c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1" t="str">
        <f>IF('Сводная таблица'!$AC135=0,"",'Сводная таблица'!$AC135)</f>
        <v/>
      </c>
      <c r="BE88" s="166"/>
      <c r="BF88" s="166"/>
      <c r="BG88" s="166"/>
      <c r="BH88" s="166"/>
      <c r="BI88" s="166"/>
      <c r="BJ88" s="166"/>
      <c r="BK88" s="166"/>
      <c r="BL88" s="166"/>
      <c r="BM88" s="166"/>
      <c r="BN88" s="166"/>
      <c r="BO88" s="166"/>
      <c r="BP88" s="166"/>
      <c r="BQ88" s="166"/>
      <c r="BR88" s="166"/>
      <c r="BS88" s="166" t="str">
        <f>IF('Сводная таблица'!$Z135=0,"",'Сводная таблица'!$Z135)</f>
        <v/>
      </c>
      <c r="BT88" s="166"/>
      <c r="BU88" s="166"/>
      <c r="BV88" s="166"/>
      <c r="BW88" s="166"/>
      <c r="BX88" s="166"/>
      <c r="BY88" s="166"/>
      <c r="BZ88" s="166"/>
      <c r="CA88" s="166"/>
      <c r="CB88" s="166"/>
      <c r="CC88" s="166"/>
      <c r="CD88" s="166"/>
      <c r="CE88" s="166"/>
      <c r="CF88" s="166"/>
      <c r="CG88" s="166"/>
      <c r="CH88" s="166" t="str">
        <f>IF('Сводная таблица'!$BL135=0,"",'Сводная таблица'!$BL135)</f>
        <v/>
      </c>
      <c r="CI88" s="166"/>
      <c r="CJ88" s="166"/>
      <c r="CK88" s="166"/>
      <c r="CL88" s="166"/>
      <c r="CM88" s="166"/>
      <c r="CN88" s="166"/>
      <c r="CO88" s="166"/>
      <c r="CP88" s="166"/>
      <c r="CQ88" s="166"/>
      <c r="CR88" s="166"/>
      <c r="CS88" s="166"/>
      <c r="CT88" s="166"/>
      <c r="CU88" s="166"/>
      <c r="CV88" s="166"/>
    </row>
    <row r="89" spans="1:100" ht="15" customHeight="1" x14ac:dyDescent="0.25">
      <c r="A89" s="167" t="s">
        <v>456</v>
      </c>
      <c r="B89" s="168"/>
      <c r="C89" s="168"/>
      <c r="D89" s="168"/>
      <c r="E89" s="168"/>
      <c r="F89" s="169" t="str">
        <f>IF('Сводная таблица'!$C136=0,"",'Сводная таблица'!$C136)</f>
        <v/>
      </c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1" t="str">
        <f>IF('Сводная таблица'!$AC136=0,"",'Сводная таблица'!$AC136)</f>
        <v/>
      </c>
      <c r="BE89" s="166"/>
      <c r="BF89" s="166"/>
      <c r="BG89" s="166"/>
      <c r="BH89" s="166"/>
      <c r="BI89" s="166"/>
      <c r="BJ89" s="166"/>
      <c r="BK89" s="166"/>
      <c r="BL89" s="166"/>
      <c r="BM89" s="166"/>
      <c r="BN89" s="166"/>
      <c r="BO89" s="166"/>
      <c r="BP89" s="166"/>
      <c r="BQ89" s="166"/>
      <c r="BR89" s="166"/>
      <c r="BS89" s="166" t="str">
        <f>IF('Сводная таблица'!$Z136=0,"",'Сводная таблица'!$Z136)</f>
        <v/>
      </c>
      <c r="BT89" s="166"/>
      <c r="BU89" s="166"/>
      <c r="BV89" s="166"/>
      <c r="BW89" s="166"/>
      <c r="BX89" s="166"/>
      <c r="BY89" s="166"/>
      <c r="BZ89" s="166"/>
      <c r="CA89" s="166"/>
      <c r="CB89" s="166"/>
      <c r="CC89" s="166"/>
      <c r="CD89" s="166"/>
      <c r="CE89" s="166"/>
      <c r="CF89" s="166"/>
      <c r="CG89" s="166"/>
      <c r="CH89" s="166" t="str">
        <f>IF('Сводная таблица'!$BL136=0,"",'Сводная таблица'!$BL136)</f>
        <v/>
      </c>
      <c r="CI89" s="166"/>
      <c r="CJ89" s="166"/>
      <c r="CK89" s="166"/>
      <c r="CL89" s="166"/>
      <c r="CM89" s="166"/>
      <c r="CN89" s="166"/>
      <c r="CO89" s="166"/>
      <c r="CP89" s="166"/>
      <c r="CQ89" s="166"/>
      <c r="CR89" s="166"/>
      <c r="CS89" s="166"/>
      <c r="CT89" s="166"/>
      <c r="CU89" s="166"/>
      <c r="CV89" s="166"/>
    </row>
    <row r="90" spans="1:100" ht="15" customHeight="1" x14ac:dyDescent="0.25">
      <c r="A90" s="167" t="s">
        <v>457</v>
      </c>
      <c r="B90" s="168"/>
      <c r="C90" s="168"/>
      <c r="D90" s="168"/>
      <c r="E90" s="168"/>
      <c r="F90" s="169" t="str">
        <f>IF('Сводная таблица'!$C137=0,"",'Сводная таблица'!$C137)</f>
        <v/>
      </c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1" t="str">
        <f>IF('Сводная таблица'!$AC137=0,"",'Сводная таблица'!$AC137)</f>
        <v/>
      </c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 t="str">
        <f>IF('Сводная таблица'!$Z137=0,"",'Сводная таблица'!$Z137)</f>
        <v/>
      </c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 t="str">
        <f>IF('Сводная таблица'!$BL137=0,"",'Сводная таблица'!$BL137)</f>
        <v/>
      </c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</row>
    <row r="91" spans="1:100" ht="15" customHeight="1" x14ac:dyDescent="0.25">
      <c r="A91" s="167" t="s">
        <v>458</v>
      </c>
      <c r="B91" s="168"/>
      <c r="C91" s="168"/>
      <c r="D91" s="168"/>
      <c r="E91" s="168"/>
      <c r="F91" s="169" t="str">
        <f>IF('Сводная таблица'!$C138=0,"",'Сводная таблица'!$C138)</f>
        <v/>
      </c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1" t="str">
        <f>IF('Сводная таблица'!$AC138=0,"",'Сводная таблица'!$AC138)</f>
        <v/>
      </c>
      <c r="BE91" s="166"/>
      <c r="BF91" s="166"/>
      <c r="BG91" s="166"/>
      <c r="BH91" s="166"/>
      <c r="BI91" s="166"/>
      <c r="BJ91" s="166"/>
      <c r="BK91" s="166"/>
      <c r="BL91" s="166"/>
      <c r="BM91" s="166"/>
      <c r="BN91" s="166"/>
      <c r="BO91" s="166"/>
      <c r="BP91" s="166"/>
      <c r="BQ91" s="166"/>
      <c r="BR91" s="166"/>
      <c r="BS91" s="166" t="str">
        <f>IF('Сводная таблица'!$Z138=0,"",'Сводная таблица'!$Z138)</f>
        <v/>
      </c>
      <c r="BT91" s="166"/>
      <c r="BU91" s="166"/>
      <c r="BV91" s="166"/>
      <c r="BW91" s="166"/>
      <c r="BX91" s="166"/>
      <c r="BY91" s="166"/>
      <c r="BZ91" s="166"/>
      <c r="CA91" s="166"/>
      <c r="CB91" s="166"/>
      <c r="CC91" s="166"/>
      <c r="CD91" s="166"/>
      <c r="CE91" s="166"/>
      <c r="CF91" s="166"/>
      <c r="CG91" s="166"/>
      <c r="CH91" s="166" t="str">
        <f>IF('Сводная таблица'!$BL138=0,"",'Сводная таблица'!$BL138)</f>
        <v/>
      </c>
      <c r="CI91" s="166"/>
      <c r="CJ91" s="166"/>
      <c r="CK91" s="166"/>
      <c r="CL91" s="166"/>
      <c r="CM91" s="166"/>
      <c r="CN91" s="166"/>
      <c r="CO91" s="166"/>
      <c r="CP91" s="166"/>
      <c r="CQ91" s="166"/>
      <c r="CR91" s="166"/>
      <c r="CS91" s="166"/>
      <c r="CT91" s="166"/>
      <c r="CU91" s="166"/>
      <c r="CV91" s="166"/>
    </row>
    <row r="92" spans="1:100" ht="15" customHeight="1" x14ac:dyDescent="0.25">
      <c r="A92" s="167" t="s">
        <v>459</v>
      </c>
      <c r="B92" s="168"/>
      <c r="C92" s="168"/>
      <c r="D92" s="168"/>
      <c r="E92" s="168"/>
      <c r="F92" s="169" t="str">
        <f>IF('Сводная таблица'!$C139=0,"",'Сводная таблица'!$C139)</f>
        <v/>
      </c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1" t="str">
        <f>IF('Сводная таблица'!$AC139=0,"",'Сводная таблица'!$AC139)</f>
        <v/>
      </c>
      <c r="BE92" s="166"/>
      <c r="BF92" s="166"/>
      <c r="BG92" s="166"/>
      <c r="BH92" s="166"/>
      <c r="BI92" s="166"/>
      <c r="BJ92" s="166"/>
      <c r="BK92" s="166"/>
      <c r="BL92" s="166"/>
      <c r="BM92" s="166"/>
      <c r="BN92" s="166"/>
      <c r="BO92" s="166"/>
      <c r="BP92" s="166"/>
      <c r="BQ92" s="166"/>
      <c r="BR92" s="166"/>
      <c r="BS92" s="166" t="str">
        <f>IF('Сводная таблица'!$Z139=0,"",'Сводная таблица'!$Z139)</f>
        <v/>
      </c>
      <c r="BT92" s="166"/>
      <c r="BU92" s="166"/>
      <c r="BV92" s="166"/>
      <c r="BW92" s="166"/>
      <c r="BX92" s="166"/>
      <c r="BY92" s="166"/>
      <c r="BZ92" s="166"/>
      <c r="CA92" s="166"/>
      <c r="CB92" s="166"/>
      <c r="CC92" s="166"/>
      <c r="CD92" s="166"/>
      <c r="CE92" s="166"/>
      <c r="CF92" s="166"/>
      <c r="CG92" s="166"/>
      <c r="CH92" s="166" t="str">
        <f>IF('Сводная таблица'!$BL139=0,"",'Сводная таблица'!$BL139)</f>
        <v/>
      </c>
      <c r="CI92" s="166"/>
      <c r="CJ92" s="166"/>
      <c r="CK92" s="166"/>
      <c r="CL92" s="166"/>
      <c r="CM92" s="166"/>
      <c r="CN92" s="166"/>
      <c r="CO92" s="166"/>
      <c r="CP92" s="166"/>
      <c r="CQ92" s="166"/>
      <c r="CR92" s="166"/>
      <c r="CS92" s="166"/>
      <c r="CT92" s="166"/>
      <c r="CU92" s="166"/>
      <c r="CV92" s="166"/>
    </row>
    <row r="93" spans="1:100" ht="15" customHeight="1" x14ac:dyDescent="0.25">
      <c r="A93" s="167" t="s">
        <v>460</v>
      </c>
      <c r="B93" s="168"/>
      <c r="C93" s="168"/>
      <c r="D93" s="168"/>
      <c r="E93" s="168"/>
      <c r="F93" s="169" t="str">
        <f>IF('Сводная таблица'!$C140=0,"",'Сводная таблица'!$C140)</f>
        <v/>
      </c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1" t="str">
        <f>IF('Сводная таблица'!$AC140=0,"",'Сводная таблица'!$AC140)</f>
        <v/>
      </c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 t="str">
        <f>IF('Сводная таблица'!$Z140=0,"",'Сводная таблица'!$Z140)</f>
        <v/>
      </c>
      <c r="BT93" s="166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166"/>
      <c r="CF93" s="166"/>
      <c r="CG93" s="166"/>
      <c r="CH93" s="166" t="str">
        <f>IF('Сводная таблица'!$BL140=0,"",'Сводная таблица'!$BL140)</f>
        <v/>
      </c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/>
    </row>
    <row r="94" spans="1:100" ht="15" customHeight="1" x14ac:dyDescent="0.25">
      <c r="A94" s="167" t="s">
        <v>461</v>
      </c>
      <c r="B94" s="168"/>
      <c r="C94" s="168"/>
      <c r="D94" s="168"/>
      <c r="E94" s="168"/>
      <c r="F94" s="169" t="str">
        <f>IF('Сводная таблица'!$C141=0,"",'Сводная таблица'!$C141)</f>
        <v/>
      </c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1" t="str">
        <f>IF('Сводная таблица'!$AC141=0,"",'Сводная таблица'!$AC141)</f>
        <v/>
      </c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 t="str">
        <f>IF('Сводная таблица'!$Z141=0,"",'Сводная таблица'!$Z141)</f>
        <v/>
      </c>
      <c r="BT94" s="166"/>
      <c r="BU94" s="166"/>
      <c r="BV94" s="166"/>
      <c r="BW94" s="166"/>
      <c r="BX94" s="166"/>
      <c r="BY94" s="166"/>
      <c r="BZ94" s="166"/>
      <c r="CA94" s="166"/>
      <c r="CB94" s="166"/>
      <c r="CC94" s="166"/>
      <c r="CD94" s="166"/>
      <c r="CE94" s="166"/>
      <c r="CF94" s="166"/>
      <c r="CG94" s="166"/>
      <c r="CH94" s="166" t="str">
        <f>IF('Сводная таблица'!$BL141=0,"",'Сводная таблица'!$BL141)</f>
        <v/>
      </c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</row>
    <row r="95" spans="1:100" ht="15" customHeight="1" x14ac:dyDescent="0.25">
      <c r="A95" s="167" t="s">
        <v>462</v>
      </c>
      <c r="B95" s="168"/>
      <c r="C95" s="168"/>
      <c r="D95" s="168"/>
      <c r="E95" s="168"/>
      <c r="F95" s="169" t="str">
        <f>IF('Сводная таблица'!$C142=0,"",'Сводная таблица'!$C142)</f>
        <v/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1" t="str">
        <f>IF('Сводная таблица'!$AC142=0,"",'Сводная таблица'!$AC142)</f>
        <v/>
      </c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 t="str">
        <f>IF('Сводная таблица'!$Z142=0,"",'Сводная таблица'!$Z142)</f>
        <v/>
      </c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 t="str">
        <f>IF('Сводная таблица'!$BL142=0,"",'Сводная таблица'!$BL142)</f>
        <v/>
      </c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</row>
    <row r="96" spans="1:100" ht="15" customHeight="1" x14ac:dyDescent="0.25">
      <c r="A96" s="167" t="s">
        <v>463</v>
      </c>
      <c r="B96" s="168"/>
      <c r="C96" s="168"/>
      <c r="D96" s="168"/>
      <c r="E96" s="168"/>
      <c r="F96" s="169" t="str">
        <f>IF('Сводная таблица'!$C143=0,"",'Сводная таблица'!$C143)</f>
        <v/>
      </c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1" t="str">
        <f>IF('Сводная таблица'!$AC143=0,"",'Сводная таблица'!$AC143)</f>
        <v/>
      </c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 t="str">
        <f>IF('Сводная таблица'!$Z143=0,"",'Сводная таблица'!$Z143)</f>
        <v/>
      </c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 t="str">
        <f>IF('Сводная таблица'!$BL143=0,"",'Сводная таблица'!$BL143)</f>
        <v/>
      </c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</row>
    <row r="97" spans="1:100" ht="15" customHeight="1" x14ac:dyDescent="0.25">
      <c r="A97" s="167" t="s">
        <v>464</v>
      </c>
      <c r="B97" s="168"/>
      <c r="C97" s="168"/>
      <c r="D97" s="168"/>
      <c r="E97" s="168"/>
      <c r="F97" s="169" t="str">
        <f>IF('Сводная таблица'!$C144=0,"",'Сводная таблица'!$C144)</f>
        <v/>
      </c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  <c r="AT97" s="170"/>
      <c r="AU97" s="170"/>
      <c r="AV97" s="170"/>
      <c r="AW97" s="170"/>
      <c r="AX97" s="170"/>
      <c r="AY97" s="170"/>
      <c r="AZ97" s="170"/>
      <c r="BA97" s="170"/>
      <c r="BB97" s="170"/>
      <c r="BC97" s="170"/>
      <c r="BD97" s="171" t="str">
        <f>IF('Сводная таблица'!$AC144=0,"",'Сводная таблица'!$AC144)</f>
        <v/>
      </c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 t="str">
        <f>IF('Сводная таблица'!$Z144=0,"",'Сводная таблица'!$Z144)</f>
        <v/>
      </c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 t="str">
        <f>IF('Сводная таблица'!$BL144=0,"",'Сводная таблица'!$BL144)</f>
        <v/>
      </c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</row>
    <row r="98" spans="1:100" ht="15" customHeight="1" x14ac:dyDescent="0.25">
      <c r="A98" s="167" t="s">
        <v>465</v>
      </c>
      <c r="B98" s="168"/>
      <c r="C98" s="168"/>
      <c r="D98" s="168"/>
      <c r="E98" s="168"/>
      <c r="F98" s="169" t="str">
        <f>IF('Сводная таблица'!$C145=0,"",'Сводная таблица'!$C145)</f>
        <v/>
      </c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70"/>
      <c r="AW98" s="170"/>
      <c r="AX98" s="170"/>
      <c r="AY98" s="170"/>
      <c r="AZ98" s="170"/>
      <c r="BA98" s="170"/>
      <c r="BB98" s="170"/>
      <c r="BC98" s="170"/>
      <c r="BD98" s="171" t="str">
        <f>IF('Сводная таблица'!$AC145=0,"",'Сводная таблица'!$AC145)</f>
        <v/>
      </c>
      <c r="BE98" s="166"/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 t="str">
        <f>IF('Сводная таблица'!$Z145=0,"",'Сводная таблица'!$Z145)</f>
        <v/>
      </c>
      <c r="BT98" s="166"/>
      <c r="BU98" s="166"/>
      <c r="BV98" s="166"/>
      <c r="BW98" s="166"/>
      <c r="BX98" s="166"/>
      <c r="BY98" s="166"/>
      <c r="BZ98" s="166"/>
      <c r="CA98" s="166"/>
      <c r="CB98" s="166"/>
      <c r="CC98" s="166"/>
      <c r="CD98" s="166"/>
      <c r="CE98" s="166"/>
      <c r="CF98" s="166"/>
      <c r="CG98" s="166"/>
      <c r="CH98" s="166" t="str">
        <f>IF('Сводная таблица'!$BL145=0,"",'Сводная таблица'!$BL145)</f>
        <v/>
      </c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/>
    </row>
    <row r="99" spans="1:100" ht="15" customHeight="1" x14ac:dyDescent="0.25">
      <c r="A99" s="167" t="s">
        <v>466</v>
      </c>
      <c r="B99" s="168"/>
      <c r="C99" s="168"/>
      <c r="D99" s="168"/>
      <c r="E99" s="168"/>
      <c r="F99" s="169" t="str">
        <f>IF('Сводная таблица'!$C146=0,"",'Сводная таблица'!$C146)</f>
        <v/>
      </c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70"/>
      <c r="AW99" s="170"/>
      <c r="AX99" s="170"/>
      <c r="AY99" s="170"/>
      <c r="AZ99" s="170"/>
      <c r="BA99" s="170"/>
      <c r="BB99" s="170"/>
      <c r="BC99" s="170"/>
      <c r="BD99" s="171" t="str">
        <f>IF('Сводная таблица'!$AC146=0,"",'Сводная таблица'!$AC146)</f>
        <v/>
      </c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 t="str">
        <f>IF('Сводная таблица'!$Z146=0,"",'Сводная таблица'!$Z146)</f>
        <v/>
      </c>
      <c r="BT99" s="166"/>
      <c r="BU99" s="166"/>
      <c r="BV99" s="166"/>
      <c r="BW99" s="166"/>
      <c r="BX99" s="166"/>
      <c r="BY99" s="166"/>
      <c r="BZ99" s="166"/>
      <c r="CA99" s="166"/>
      <c r="CB99" s="166"/>
      <c r="CC99" s="166"/>
      <c r="CD99" s="166"/>
      <c r="CE99" s="166"/>
      <c r="CF99" s="166"/>
      <c r="CG99" s="166"/>
      <c r="CH99" s="166" t="str">
        <f>IF('Сводная таблица'!$BL146=0,"",'Сводная таблица'!$BL146)</f>
        <v/>
      </c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</row>
    <row r="100" spans="1:100" ht="15" customHeight="1" x14ac:dyDescent="0.25">
      <c r="A100" s="167" t="s">
        <v>467</v>
      </c>
      <c r="B100" s="168"/>
      <c r="C100" s="168"/>
      <c r="D100" s="168"/>
      <c r="E100" s="168"/>
      <c r="F100" s="169" t="str">
        <f>IF('Сводная таблица'!$C147=0,"",'Сводная таблица'!$C147)</f>
        <v/>
      </c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1" t="str">
        <f>IF('Сводная таблица'!$AC147=0,"",'Сводная таблица'!$AC147)</f>
        <v/>
      </c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 t="str">
        <f>IF('Сводная таблица'!$Z147=0,"",'Сводная таблица'!$Z147)</f>
        <v/>
      </c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 t="str">
        <f>IF('Сводная таблица'!$BL147=0,"",'Сводная таблица'!$BL147)</f>
        <v/>
      </c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</row>
    <row r="101" spans="1:100" ht="15" customHeight="1" x14ac:dyDescent="0.25">
      <c r="A101" s="167" t="s">
        <v>468</v>
      </c>
      <c r="B101" s="168"/>
      <c r="C101" s="168"/>
      <c r="D101" s="168"/>
      <c r="E101" s="168"/>
      <c r="F101" s="169" t="str">
        <f>IF('Сводная таблица'!$C148=0,"",'Сводная таблица'!$C148)</f>
        <v/>
      </c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O101" s="170"/>
      <c r="AP101" s="170"/>
      <c r="AQ101" s="170"/>
      <c r="AR101" s="170"/>
      <c r="AS101" s="170"/>
      <c r="AT101" s="170"/>
      <c r="AU101" s="170"/>
      <c r="AV101" s="170"/>
      <c r="AW101" s="170"/>
      <c r="AX101" s="170"/>
      <c r="AY101" s="170"/>
      <c r="AZ101" s="170"/>
      <c r="BA101" s="170"/>
      <c r="BB101" s="170"/>
      <c r="BC101" s="170"/>
      <c r="BD101" s="171" t="str">
        <f>IF('Сводная таблица'!$AC148=0,"",'Сводная таблица'!$AC148)</f>
        <v/>
      </c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 t="str">
        <f>IF('Сводная таблица'!$Z148=0,"",'Сводная таблица'!$Z148)</f>
        <v/>
      </c>
      <c r="BT101" s="166"/>
      <c r="BU101" s="166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 t="str">
        <f>IF('Сводная таблица'!$BL148=0,"",'Сводная таблица'!$BL148)</f>
        <v/>
      </c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</row>
    <row r="102" spans="1:100" ht="15" customHeight="1" x14ac:dyDescent="0.25">
      <c r="A102" s="167" t="s">
        <v>469</v>
      </c>
      <c r="B102" s="168"/>
      <c r="C102" s="168"/>
      <c r="D102" s="168"/>
      <c r="E102" s="168"/>
      <c r="F102" s="169" t="str">
        <f>IF('Сводная таблица'!$C149=0,"",'Сводная таблица'!$C149)</f>
        <v/>
      </c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1" t="str">
        <f>IF('Сводная таблица'!$AC149=0,"",'Сводная таблица'!$AC149)</f>
        <v/>
      </c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 t="str">
        <f>IF('Сводная таблица'!$Z149=0,"",'Сводная таблица'!$Z149)</f>
        <v/>
      </c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 t="str">
        <f>IF('Сводная таблица'!$BL149=0,"",'Сводная таблица'!$BL149)</f>
        <v/>
      </c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</row>
    <row r="103" spans="1:100" ht="15" customHeight="1" x14ac:dyDescent="0.25">
      <c r="A103" s="167" t="s">
        <v>127</v>
      </c>
      <c r="B103" s="168"/>
      <c r="C103" s="168"/>
      <c r="D103" s="168"/>
      <c r="E103" s="168"/>
      <c r="F103" s="169" t="str">
        <f>IF('Сводная таблица'!$C150=0,"",'Сводная таблица'!$C150)</f>
        <v/>
      </c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O103" s="170"/>
      <c r="AP103" s="170"/>
      <c r="AQ103" s="170"/>
      <c r="AR103" s="170"/>
      <c r="AS103" s="170"/>
      <c r="AT103" s="170"/>
      <c r="AU103" s="170"/>
      <c r="AV103" s="170"/>
      <c r="AW103" s="170"/>
      <c r="AX103" s="170"/>
      <c r="AY103" s="170"/>
      <c r="AZ103" s="170"/>
      <c r="BA103" s="170"/>
      <c r="BB103" s="170"/>
      <c r="BC103" s="170"/>
      <c r="BD103" s="171" t="str">
        <f>IF('Сводная таблица'!$AC150=0,"",'Сводная таблица'!$AC150)</f>
        <v/>
      </c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 t="str">
        <f>IF('Сводная таблица'!$Z150=0,"",'Сводная таблица'!$Z150)</f>
        <v/>
      </c>
      <c r="BT103" s="166"/>
      <c r="BU103" s="166"/>
      <c r="BV103" s="166"/>
      <c r="BW103" s="166"/>
      <c r="BX103" s="166"/>
      <c r="BY103" s="166"/>
      <c r="BZ103" s="166"/>
      <c r="CA103" s="166"/>
      <c r="CB103" s="166"/>
      <c r="CC103" s="166"/>
      <c r="CD103" s="166"/>
      <c r="CE103" s="166"/>
      <c r="CF103" s="166"/>
      <c r="CG103" s="166"/>
      <c r="CH103" s="166" t="str">
        <f>IF('Сводная таблица'!$BL150=0,"",'Сводная таблица'!$BL150)</f>
        <v/>
      </c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</row>
    <row r="104" spans="1:100" ht="15" customHeight="1" x14ac:dyDescent="0.25">
      <c r="A104" s="167" t="s">
        <v>470</v>
      </c>
      <c r="B104" s="168"/>
      <c r="C104" s="168"/>
      <c r="D104" s="168"/>
      <c r="E104" s="168"/>
      <c r="F104" s="169" t="str">
        <f>IF('Сводная таблица'!$C151=0,"",'Сводная таблица'!$C151)</f>
        <v/>
      </c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1" t="str">
        <f>IF('Сводная таблица'!$AC151=0,"",'Сводная таблица'!$AC151)</f>
        <v/>
      </c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 t="str">
        <f>IF('Сводная таблица'!$Z151=0,"",'Сводная таблица'!$Z151)</f>
        <v/>
      </c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 t="str">
        <f>IF('Сводная таблица'!$BL151=0,"",'Сводная таблица'!$BL151)</f>
        <v/>
      </c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</row>
    <row r="105" spans="1:100" ht="15" customHeight="1" x14ac:dyDescent="0.25">
      <c r="A105" s="167" t="s">
        <v>471</v>
      </c>
      <c r="B105" s="168"/>
      <c r="C105" s="168"/>
      <c r="D105" s="168"/>
      <c r="E105" s="168"/>
      <c r="F105" s="169" t="str">
        <f>IF('Сводная таблица'!$C152=0,"",'Сводная таблица'!$C152)</f>
        <v/>
      </c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O105" s="170"/>
      <c r="AP105" s="170"/>
      <c r="AQ105" s="170"/>
      <c r="AR105" s="170"/>
      <c r="AS105" s="170"/>
      <c r="AT105" s="170"/>
      <c r="AU105" s="170"/>
      <c r="AV105" s="170"/>
      <c r="AW105" s="170"/>
      <c r="AX105" s="170"/>
      <c r="AY105" s="170"/>
      <c r="AZ105" s="170"/>
      <c r="BA105" s="170"/>
      <c r="BB105" s="170"/>
      <c r="BC105" s="170"/>
      <c r="BD105" s="171" t="str">
        <f>IF('Сводная таблица'!$AC152=0,"",'Сводная таблица'!$AC152)</f>
        <v/>
      </c>
      <c r="BE105" s="166"/>
      <c r="BF105" s="166"/>
      <c r="BG105" s="166"/>
      <c r="BH105" s="166"/>
      <c r="BI105" s="166"/>
      <c r="BJ105" s="166"/>
      <c r="BK105" s="166"/>
      <c r="BL105" s="166"/>
      <c r="BM105" s="166"/>
      <c r="BN105" s="166"/>
      <c r="BO105" s="166"/>
      <c r="BP105" s="166"/>
      <c r="BQ105" s="166"/>
      <c r="BR105" s="166"/>
      <c r="BS105" s="166" t="str">
        <f>IF('Сводная таблица'!$Z152=0,"",'Сводная таблица'!$Z152)</f>
        <v/>
      </c>
      <c r="BT105" s="166"/>
      <c r="BU105" s="166"/>
      <c r="BV105" s="166"/>
      <c r="BW105" s="166"/>
      <c r="BX105" s="166"/>
      <c r="BY105" s="166"/>
      <c r="BZ105" s="166"/>
      <c r="CA105" s="166"/>
      <c r="CB105" s="166"/>
      <c r="CC105" s="166"/>
      <c r="CD105" s="166"/>
      <c r="CE105" s="166"/>
      <c r="CF105" s="166"/>
      <c r="CG105" s="166"/>
      <c r="CH105" s="166" t="str">
        <f>IF('Сводная таблица'!$BL152=0,"",'Сводная таблица'!$BL152)</f>
        <v/>
      </c>
      <c r="CI105" s="166"/>
      <c r="CJ105" s="166"/>
      <c r="CK105" s="166"/>
      <c r="CL105" s="166"/>
      <c r="CM105" s="166"/>
      <c r="CN105" s="166"/>
      <c r="CO105" s="166"/>
      <c r="CP105" s="166"/>
      <c r="CQ105" s="166"/>
      <c r="CR105" s="166"/>
      <c r="CS105" s="166"/>
      <c r="CT105" s="166"/>
      <c r="CU105" s="166"/>
      <c r="CV105" s="166"/>
    </row>
    <row r="106" spans="1:100" ht="15" customHeight="1" x14ac:dyDescent="0.25">
      <c r="A106" s="167" t="s">
        <v>472</v>
      </c>
      <c r="B106" s="168"/>
      <c r="C106" s="168"/>
      <c r="D106" s="168"/>
      <c r="E106" s="168"/>
      <c r="F106" s="169" t="str">
        <f>IF('Сводная таблица'!$C153=0,"",'Сводная таблица'!$C153)</f>
        <v/>
      </c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170"/>
      <c r="AP106" s="170"/>
      <c r="AQ106" s="170"/>
      <c r="AR106" s="170"/>
      <c r="AS106" s="170"/>
      <c r="AT106" s="170"/>
      <c r="AU106" s="170"/>
      <c r="AV106" s="170"/>
      <c r="AW106" s="170"/>
      <c r="AX106" s="170"/>
      <c r="AY106" s="170"/>
      <c r="AZ106" s="170"/>
      <c r="BA106" s="170"/>
      <c r="BB106" s="170"/>
      <c r="BC106" s="170"/>
      <c r="BD106" s="171" t="str">
        <f>IF('Сводная таблица'!$AC153=0,"",'Сводная таблица'!$AC153)</f>
        <v/>
      </c>
      <c r="BE106" s="166"/>
      <c r="BF106" s="166"/>
      <c r="BG106" s="166"/>
      <c r="BH106" s="166"/>
      <c r="BI106" s="166"/>
      <c r="BJ106" s="166"/>
      <c r="BK106" s="166"/>
      <c r="BL106" s="166"/>
      <c r="BM106" s="166"/>
      <c r="BN106" s="166"/>
      <c r="BO106" s="166"/>
      <c r="BP106" s="166"/>
      <c r="BQ106" s="166"/>
      <c r="BR106" s="166"/>
      <c r="BS106" s="166" t="str">
        <f>IF('Сводная таблица'!$Z153=0,"",'Сводная таблица'!$Z153)</f>
        <v/>
      </c>
      <c r="BT106" s="166"/>
      <c r="BU106" s="166"/>
      <c r="BV106" s="166"/>
      <c r="BW106" s="166"/>
      <c r="BX106" s="166"/>
      <c r="BY106" s="166"/>
      <c r="BZ106" s="166"/>
      <c r="CA106" s="166"/>
      <c r="CB106" s="166"/>
      <c r="CC106" s="166"/>
      <c r="CD106" s="166"/>
      <c r="CE106" s="166"/>
      <c r="CF106" s="166"/>
      <c r="CG106" s="166"/>
      <c r="CH106" s="166" t="str">
        <f>IF('Сводная таблица'!$BL153=0,"",'Сводная таблица'!$BL153)</f>
        <v/>
      </c>
      <c r="CI106" s="166"/>
      <c r="CJ106" s="166"/>
      <c r="CK106" s="166"/>
      <c r="CL106" s="166"/>
      <c r="CM106" s="166"/>
      <c r="CN106" s="166"/>
      <c r="CO106" s="166"/>
      <c r="CP106" s="166"/>
      <c r="CQ106" s="166"/>
      <c r="CR106" s="166"/>
      <c r="CS106" s="166"/>
      <c r="CT106" s="166"/>
      <c r="CU106" s="166"/>
      <c r="CV106" s="166"/>
    </row>
    <row r="107" spans="1:100" ht="15" customHeight="1" x14ac:dyDescent="0.25">
      <c r="A107" s="167" t="s">
        <v>473</v>
      </c>
      <c r="B107" s="168"/>
      <c r="C107" s="168"/>
      <c r="D107" s="168"/>
      <c r="E107" s="168"/>
      <c r="F107" s="169" t="str">
        <f>IF('Сводная таблица'!$C154=0,"",'Сводная таблица'!$C154)</f>
        <v/>
      </c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1" t="str">
        <f>IF('Сводная таблица'!$AC154=0,"",'Сводная таблица'!$AC154)</f>
        <v/>
      </c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 t="str">
        <f>IF('Сводная таблица'!$Z154=0,"",'Сводная таблица'!$Z154)</f>
        <v/>
      </c>
      <c r="BT107" s="166"/>
      <c r="BU107" s="166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 t="str">
        <f>IF('Сводная таблица'!$BL154=0,"",'Сводная таблица'!$BL154)</f>
        <v/>
      </c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</row>
    <row r="108" spans="1:100" ht="15" customHeight="1" x14ac:dyDescent="0.25">
      <c r="A108" s="167" t="s">
        <v>474</v>
      </c>
      <c r="B108" s="168"/>
      <c r="C108" s="168"/>
      <c r="D108" s="168"/>
      <c r="E108" s="168"/>
      <c r="F108" s="169" t="str">
        <f>IF('Сводная таблица'!$C155=0,"",'Сводная таблица'!$C155)</f>
        <v/>
      </c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  <c r="AP108" s="170"/>
      <c r="AQ108" s="170"/>
      <c r="AR108" s="170"/>
      <c r="AS108" s="170"/>
      <c r="AT108" s="170"/>
      <c r="AU108" s="170"/>
      <c r="AV108" s="170"/>
      <c r="AW108" s="170"/>
      <c r="AX108" s="170"/>
      <c r="AY108" s="170"/>
      <c r="AZ108" s="170"/>
      <c r="BA108" s="170"/>
      <c r="BB108" s="170"/>
      <c r="BC108" s="170"/>
      <c r="BD108" s="171" t="str">
        <f>IF('Сводная таблица'!$AC155=0,"",'Сводная таблица'!$AC155)</f>
        <v/>
      </c>
      <c r="BE108" s="166"/>
      <c r="BF108" s="166"/>
      <c r="BG108" s="166"/>
      <c r="BH108" s="166"/>
      <c r="BI108" s="166"/>
      <c r="BJ108" s="166"/>
      <c r="BK108" s="166"/>
      <c r="BL108" s="166"/>
      <c r="BM108" s="166"/>
      <c r="BN108" s="166"/>
      <c r="BO108" s="166"/>
      <c r="BP108" s="166"/>
      <c r="BQ108" s="166"/>
      <c r="BR108" s="166"/>
      <c r="BS108" s="166" t="str">
        <f>IF('Сводная таблица'!$Z155=0,"",'Сводная таблица'!$Z155)</f>
        <v/>
      </c>
      <c r="BT108" s="166"/>
      <c r="BU108" s="166"/>
      <c r="BV108" s="166"/>
      <c r="BW108" s="166"/>
      <c r="BX108" s="166"/>
      <c r="BY108" s="166"/>
      <c r="BZ108" s="166"/>
      <c r="CA108" s="166"/>
      <c r="CB108" s="166"/>
      <c r="CC108" s="166"/>
      <c r="CD108" s="166"/>
      <c r="CE108" s="166"/>
      <c r="CF108" s="166"/>
      <c r="CG108" s="166"/>
      <c r="CH108" s="166" t="str">
        <f>IF('Сводная таблица'!$BL155=0,"",'Сводная таблица'!$BL155)</f>
        <v/>
      </c>
      <c r="CI108" s="166"/>
      <c r="CJ108" s="166"/>
      <c r="CK108" s="166"/>
      <c r="CL108" s="166"/>
      <c r="CM108" s="166"/>
      <c r="CN108" s="166"/>
      <c r="CO108" s="166"/>
      <c r="CP108" s="166"/>
      <c r="CQ108" s="166"/>
      <c r="CR108" s="166"/>
      <c r="CS108" s="166"/>
      <c r="CT108" s="166"/>
      <c r="CU108" s="166"/>
      <c r="CV108" s="166"/>
    </row>
    <row r="109" spans="1:100" ht="15" customHeight="1" x14ac:dyDescent="0.25">
      <c r="A109" s="167" t="s">
        <v>475</v>
      </c>
      <c r="B109" s="168"/>
      <c r="C109" s="168"/>
      <c r="D109" s="168"/>
      <c r="E109" s="168"/>
      <c r="F109" s="169" t="str">
        <f>IF('Сводная таблица'!$C156=0,"",'Сводная таблица'!$C156)</f>
        <v/>
      </c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1" t="str">
        <f>IF('Сводная таблица'!$AC156=0,"",'Сводная таблица'!$AC156)</f>
        <v/>
      </c>
      <c r="BE109" s="166"/>
      <c r="BF109" s="166"/>
      <c r="BG109" s="166"/>
      <c r="BH109" s="166"/>
      <c r="BI109" s="166"/>
      <c r="BJ109" s="166"/>
      <c r="BK109" s="166"/>
      <c r="BL109" s="166"/>
      <c r="BM109" s="166"/>
      <c r="BN109" s="166"/>
      <c r="BO109" s="166"/>
      <c r="BP109" s="166"/>
      <c r="BQ109" s="166"/>
      <c r="BR109" s="166"/>
      <c r="BS109" s="166" t="str">
        <f>IF('Сводная таблица'!$Z156=0,"",'Сводная таблица'!$Z156)</f>
        <v/>
      </c>
      <c r="BT109" s="166"/>
      <c r="BU109" s="166"/>
      <c r="BV109" s="166"/>
      <c r="BW109" s="166"/>
      <c r="BX109" s="166"/>
      <c r="BY109" s="166"/>
      <c r="BZ109" s="166"/>
      <c r="CA109" s="166"/>
      <c r="CB109" s="166"/>
      <c r="CC109" s="166"/>
      <c r="CD109" s="166"/>
      <c r="CE109" s="166"/>
      <c r="CF109" s="166"/>
      <c r="CG109" s="166"/>
      <c r="CH109" s="166" t="str">
        <f>IF('Сводная таблица'!$BL156=0,"",'Сводная таблица'!$BL156)</f>
        <v/>
      </c>
      <c r="CI109" s="166"/>
      <c r="CJ109" s="166"/>
      <c r="CK109" s="166"/>
      <c r="CL109" s="166"/>
      <c r="CM109" s="166"/>
      <c r="CN109" s="166"/>
      <c r="CO109" s="166"/>
      <c r="CP109" s="166"/>
      <c r="CQ109" s="166"/>
      <c r="CR109" s="166"/>
      <c r="CS109" s="166"/>
      <c r="CT109" s="166"/>
      <c r="CU109" s="166"/>
      <c r="CV109" s="166"/>
    </row>
    <row r="110" spans="1:100" ht="15" customHeight="1" x14ac:dyDescent="0.25">
      <c r="A110" s="167" t="s">
        <v>476</v>
      </c>
      <c r="B110" s="168"/>
      <c r="C110" s="168"/>
      <c r="D110" s="168"/>
      <c r="E110" s="168"/>
      <c r="F110" s="169" t="str">
        <f>IF('Сводная таблица'!$C157=0,"",'Сводная таблица'!$C157)</f>
        <v/>
      </c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0"/>
      <c r="AQ110" s="170"/>
      <c r="AR110" s="170"/>
      <c r="AS110" s="170"/>
      <c r="AT110" s="170"/>
      <c r="AU110" s="170"/>
      <c r="AV110" s="170"/>
      <c r="AW110" s="170"/>
      <c r="AX110" s="170"/>
      <c r="AY110" s="170"/>
      <c r="AZ110" s="170"/>
      <c r="BA110" s="170"/>
      <c r="BB110" s="170"/>
      <c r="BC110" s="170"/>
      <c r="BD110" s="171" t="str">
        <f>IF('Сводная таблица'!$AC157=0,"",'Сводная таблица'!$AC157)</f>
        <v/>
      </c>
      <c r="BE110" s="166"/>
      <c r="BF110" s="166"/>
      <c r="BG110" s="166"/>
      <c r="BH110" s="166"/>
      <c r="BI110" s="166"/>
      <c r="BJ110" s="166"/>
      <c r="BK110" s="166"/>
      <c r="BL110" s="166"/>
      <c r="BM110" s="166"/>
      <c r="BN110" s="166"/>
      <c r="BO110" s="166"/>
      <c r="BP110" s="166"/>
      <c r="BQ110" s="166"/>
      <c r="BR110" s="166"/>
      <c r="BS110" s="166" t="str">
        <f>IF('Сводная таблица'!$Z157=0,"",'Сводная таблица'!$Z157)</f>
        <v/>
      </c>
      <c r="BT110" s="166"/>
      <c r="BU110" s="166"/>
      <c r="BV110" s="166"/>
      <c r="BW110" s="166"/>
      <c r="BX110" s="166"/>
      <c r="BY110" s="166"/>
      <c r="BZ110" s="166"/>
      <c r="CA110" s="166"/>
      <c r="CB110" s="166"/>
      <c r="CC110" s="166"/>
      <c r="CD110" s="166"/>
      <c r="CE110" s="166"/>
      <c r="CF110" s="166"/>
      <c r="CG110" s="166"/>
      <c r="CH110" s="166" t="str">
        <f>IF('Сводная таблица'!$BL157=0,"",'Сводная таблица'!$BL157)</f>
        <v/>
      </c>
      <c r="CI110" s="166"/>
      <c r="CJ110" s="166"/>
      <c r="CK110" s="166"/>
      <c r="CL110" s="166"/>
      <c r="CM110" s="166"/>
      <c r="CN110" s="166"/>
      <c r="CO110" s="166"/>
      <c r="CP110" s="166"/>
      <c r="CQ110" s="166"/>
      <c r="CR110" s="166"/>
      <c r="CS110" s="166"/>
      <c r="CT110" s="166"/>
      <c r="CU110" s="166"/>
      <c r="CV110" s="166"/>
    </row>
    <row r="111" spans="1:100" ht="15" customHeight="1" x14ac:dyDescent="0.25">
      <c r="A111" s="167" t="s">
        <v>477</v>
      </c>
      <c r="B111" s="168"/>
      <c r="C111" s="168"/>
      <c r="D111" s="168"/>
      <c r="E111" s="168"/>
      <c r="F111" s="169" t="str">
        <f>IF('Сводная таблица'!$C158=0,"",'Сводная таблица'!$C158)</f>
        <v/>
      </c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  <c r="AF111" s="170"/>
      <c r="AG111" s="170"/>
      <c r="AH111" s="170"/>
      <c r="AI111" s="170"/>
      <c r="AJ111" s="170"/>
      <c r="AK111" s="170"/>
      <c r="AL111" s="170"/>
      <c r="AM111" s="170"/>
      <c r="AN111" s="170"/>
      <c r="AO111" s="170"/>
      <c r="AP111" s="170"/>
      <c r="AQ111" s="170"/>
      <c r="AR111" s="170"/>
      <c r="AS111" s="170"/>
      <c r="AT111" s="170"/>
      <c r="AU111" s="170"/>
      <c r="AV111" s="170"/>
      <c r="AW111" s="170"/>
      <c r="AX111" s="170"/>
      <c r="AY111" s="170"/>
      <c r="AZ111" s="170"/>
      <c r="BA111" s="170"/>
      <c r="BB111" s="170"/>
      <c r="BC111" s="170"/>
      <c r="BD111" s="171" t="str">
        <f>IF('Сводная таблица'!$AC158=0,"",'Сводная таблица'!$AC158)</f>
        <v/>
      </c>
      <c r="BE111" s="166"/>
      <c r="BF111" s="166"/>
      <c r="BG111" s="166"/>
      <c r="BH111" s="166"/>
      <c r="BI111" s="166"/>
      <c r="BJ111" s="166"/>
      <c r="BK111" s="166"/>
      <c r="BL111" s="166"/>
      <c r="BM111" s="166"/>
      <c r="BN111" s="166"/>
      <c r="BO111" s="166"/>
      <c r="BP111" s="166"/>
      <c r="BQ111" s="166"/>
      <c r="BR111" s="166"/>
      <c r="BS111" s="166" t="str">
        <f>IF('Сводная таблица'!$Z158=0,"",'Сводная таблица'!$Z158)</f>
        <v/>
      </c>
      <c r="BT111" s="166"/>
      <c r="BU111" s="166"/>
      <c r="BV111" s="166"/>
      <c r="BW111" s="166"/>
      <c r="BX111" s="166"/>
      <c r="BY111" s="166"/>
      <c r="BZ111" s="166"/>
      <c r="CA111" s="166"/>
      <c r="CB111" s="166"/>
      <c r="CC111" s="166"/>
      <c r="CD111" s="166"/>
      <c r="CE111" s="166"/>
      <c r="CF111" s="166"/>
      <c r="CG111" s="166"/>
      <c r="CH111" s="166" t="str">
        <f>IF('Сводная таблица'!$BL158=0,"",'Сводная таблица'!$BL158)</f>
        <v/>
      </c>
      <c r="CI111" s="166"/>
      <c r="CJ111" s="166"/>
      <c r="CK111" s="166"/>
      <c r="CL111" s="166"/>
      <c r="CM111" s="166"/>
      <c r="CN111" s="166"/>
      <c r="CO111" s="166"/>
      <c r="CP111" s="166"/>
      <c r="CQ111" s="166"/>
      <c r="CR111" s="166"/>
      <c r="CS111" s="166"/>
      <c r="CT111" s="166"/>
      <c r="CU111" s="166"/>
      <c r="CV111" s="166"/>
    </row>
    <row r="112" spans="1:100" ht="15" customHeight="1" x14ac:dyDescent="0.25">
      <c r="A112" s="167" t="s">
        <v>478</v>
      </c>
      <c r="B112" s="168"/>
      <c r="C112" s="168"/>
      <c r="D112" s="168"/>
      <c r="E112" s="168"/>
      <c r="F112" s="169" t="str">
        <f>IF('Сводная таблица'!$C159=0,"",'Сводная таблица'!$C159)</f>
        <v/>
      </c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1" t="str">
        <f>IF('Сводная таблица'!$AC159=0,"",'Сводная таблица'!$AC159)</f>
        <v/>
      </c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 t="str">
        <f>IF('Сводная таблица'!$Z159=0,"",'Сводная таблица'!$Z159)</f>
        <v/>
      </c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 t="str">
        <f>IF('Сводная таблица'!$BL159=0,"",'Сводная таблица'!$BL159)</f>
        <v/>
      </c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</row>
    <row r="113" spans="1:100" ht="15" customHeight="1" x14ac:dyDescent="0.25">
      <c r="A113" s="167" t="s">
        <v>479</v>
      </c>
      <c r="B113" s="168"/>
      <c r="C113" s="168"/>
      <c r="D113" s="168"/>
      <c r="E113" s="168"/>
      <c r="F113" s="169" t="str">
        <f>IF('Сводная таблица'!$C160=0,"",'Сводная таблица'!$C160)</f>
        <v/>
      </c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  <c r="AF113" s="170"/>
      <c r="AG113" s="170"/>
      <c r="AH113" s="170"/>
      <c r="AI113" s="170"/>
      <c r="AJ113" s="170"/>
      <c r="AK113" s="170"/>
      <c r="AL113" s="170"/>
      <c r="AM113" s="170"/>
      <c r="AN113" s="170"/>
      <c r="AO113" s="170"/>
      <c r="AP113" s="170"/>
      <c r="AQ113" s="170"/>
      <c r="AR113" s="170"/>
      <c r="AS113" s="170"/>
      <c r="AT113" s="170"/>
      <c r="AU113" s="170"/>
      <c r="AV113" s="170"/>
      <c r="AW113" s="170"/>
      <c r="AX113" s="170"/>
      <c r="AY113" s="170"/>
      <c r="AZ113" s="170"/>
      <c r="BA113" s="170"/>
      <c r="BB113" s="170"/>
      <c r="BC113" s="170"/>
      <c r="BD113" s="171" t="str">
        <f>IF('Сводная таблица'!$AC160=0,"",'Сводная таблица'!$AC160)</f>
        <v/>
      </c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 t="str">
        <f>IF('Сводная таблица'!$Z160=0,"",'Сводная таблица'!$Z160)</f>
        <v/>
      </c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 t="str">
        <f>IF('Сводная таблица'!$BL160=0,"",'Сводная таблица'!$BL160)</f>
        <v/>
      </c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6"/>
      <c r="CT113" s="166"/>
      <c r="CU113" s="166"/>
      <c r="CV113" s="166"/>
    </row>
    <row r="114" spans="1:100" ht="15" customHeight="1" x14ac:dyDescent="0.25">
      <c r="A114" s="167" t="s">
        <v>480</v>
      </c>
      <c r="B114" s="168"/>
      <c r="C114" s="168"/>
      <c r="D114" s="168"/>
      <c r="E114" s="168"/>
      <c r="F114" s="169" t="str">
        <f>IF('Сводная таблица'!$C161=0,"",'Сводная таблица'!$C161)</f>
        <v/>
      </c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0"/>
      <c r="AZ114" s="170"/>
      <c r="BA114" s="170"/>
      <c r="BB114" s="170"/>
      <c r="BC114" s="170"/>
      <c r="BD114" s="171" t="str">
        <f>IF('Сводная таблица'!$AC161=0,"",'Сводная таблица'!$AC161)</f>
        <v/>
      </c>
      <c r="BE114" s="166"/>
      <c r="BF114" s="166"/>
      <c r="BG114" s="166"/>
      <c r="BH114" s="166"/>
      <c r="BI114" s="166"/>
      <c r="BJ114" s="166"/>
      <c r="BK114" s="166"/>
      <c r="BL114" s="166"/>
      <c r="BM114" s="166"/>
      <c r="BN114" s="166"/>
      <c r="BO114" s="166"/>
      <c r="BP114" s="166"/>
      <c r="BQ114" s="166"/>
      <c r="BR114" s="166"/>
      <c r="BS114" s="166" t="str">
        <f>IF('Сводная таблица'!$Z161=0,"",'Сводная таблица'!$Z161)</f>
        <v/>
      </c>
      <c r="BT114" s="166"/>
      <c r="BU114" s="166"/>
      <c r="BV114" s="166"/>
      <c r="BW114" s="166"/>
      <c r="BX114" s="166"/>
      <c r="BY114" s="166"/>
      <c r="BZ114" s="166"/>
      <c r="CA114" s="166"/>
      <c r="CB114" s="166"/>
      <c r="CC114" s="166"/>
      <c r="CD114" s="166"/>
      <c r="CE114" s="166"/>
      <c r="CF114" s="166"/>
      <c r="CG114" s="166"/>
      <c r="CH114" s="166" t="str">
        <f>IF('Сводная таблица'!$BL161=0,"",'Сводная таблица'!$BL161)</f>
        <v/>
      </c>
      <c r="CI114" s="166"/>
      <c r="CJ114" s="166"/>
      <c r="CK114" s="166"/>
      <c r="CL114" s="166"/>
      <c r="CM114" s="166"/>
      <c r="CN114" s="166"/>
      <c r="CO114" s="166"/>
      <c r="CP114" s="166"/>
      <c r="CQ114" s="166"/>
      <c r="CR114" s="166"/>
      <c r="CS114" s="166"/>
      <c r="CT114" s="166"/>
      <c r="CU114" s="166"/>
      <c r="CV114" s="166"/>
    </row>
    <row r="115" spans="1:100" ht="15" customHeight="1" x14ac:dyDescent="0.25">
      <c r="A115" s="167" t="s">
        <v>481</v>
      </c>
      <c r="B115" s="168"/>
      <c r="C115" s="168"/>
      <c r="D115" s="168"/>
      <c r="E115" s="168"/>
      <c r="F115" s="169" t="str">
        <f>IF('Сводная таблица'!$C162=0,"",'Сводная таблица'!$C162)</f>
        <v/>
      </c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0"/>
      <c r="AZ115" s="170"/>
      <c r="BA115" s="170"/>
      <c r="BB115" s="170"/>
      <c r="BC115" s="170"/>
      <c r="BD115" s="171" t="str">
        <f>IF('Сводная таблица'!$AC162=0,"",'Сводная таблица'!$AC162)</f>
        <v/>
      </c>
      <c r="BE115" s="166"/>
      <c r="BF115" s="166"/>
      <c r="BG115" s="166"/>
      <c r="BH115" s="166"/>
      <c r="BI115" s="166"/>
      <c r="BJ115" s="166"/>
      <c r="BK115" s="166"/>
      <c r="BL115" s="166"/>
      <c r="BM115" s="166"/>
      <c r="BN115" s="166"/>
      <c r="BO115" s="166"/>
      <c r="BP115" s="166"/>
      <c r="BQ115" s="166"/>
      <c r="BR115" s="166"/>
      <c r="BS115" s="166" t="str">
        <f>IF('Сводная таблица'!$Z162=0,"",'Сводная таблица'!$Z162)</f>
        <v/>
      </c>
      <c r="BT115" s="166"/>
      <c r="BU115" s="166"/>
      <c r="BV115" s="166"/>
      <c r="BW115" s="166"/>
      <c r="BX115" s="166"/>
      <c r="BY115" s="166"/>
      <c r="BZ115" s="166"/>
      <c r="CA115" s="166"/>
      <c r="CB115" s="166"/>
      <c r="CC115" s="166"/>
      <c r="CD115" s="166"/>
      <c r="CE115" s="166"/>
      <c r="CF115" s="166"/>
      <c r="CG115" s="166"/>
      <c r="CH115" s="166" t="str">
        <f>IF('Сводная таблица'!$BL162=0,"",'Сводная таблица'!$BL162)</f>
        <v/>
      </c>
      <c r="CI115" s="166"/>
      <c r="CJ115" s="166"/>
      <c r="CK115" s="166"/>
      <c r="CL115" s="166"/>
      <c r="CM115" s="166"/>
      <c r="CN115" s="166"/>
      <c r="CO115" s="166"/>
      <c r="CP115" s="166"/>
      <c r="CQ115" s="166"/>
      <c r="CR115" s="166"/>
      <c r="CS115" s="166"/>
      <c r="CT115" s="166"/>
      <c r="CU115" s="166"/>
      <c r="CV115" s="166"/>
    </row>
    <row r="116" spans="1:100" ht="15" customHeight="1" x14ac:dyDescent="0.25">
      <c r="A116" s="167" t="s">
        <v>482</v>
      </c>
      <c r="B116" s="168"/>
      <c r="C116" s="168"/>
      <c r="D116" s="168"/>
      <c r="E116" s="168"/>
      <c r="F116" s="169" t="str">
        <f>IF('Сводная таблица'!$C163=0,"",'Сводная таблица'!$C163)</f>
        <v/>
      </c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1" t="str">
        <f>IF('Сводная таблица'!$AC163=0,"",'Сводная таблица'!$AC163)</f>
        <v/>
      </c>
      <c r="BE116" s="166"/>
      <c r="BF116" s="166"/>
      <c r="BG116" s="166"/>
      <c r="BH116" s="166"/>
      <c r="BI116" s="166"/>
      <c r="BJ116" s="166"/>
      <c r="BK116" s="166"/>
      <c r="BL116" s="166"/>
      <c r="BM116" s="166"/>
      <c r="BN116" s="166"/>
      <c r="BO116" s="166"/>
      <c r="BP116" s="166"/>
      <c r="BQ116" s="166"/>
      <c r="BR116" s="166"/>
      <c r="BS116" s="166" t="str">
        <f>IF('Сводная таблица'!$Z163=0,"",'Сводная таблица'!$Z163)</f>
        <v/>
      </c>
      <c r="BT116" s="166"/>
      <c r="BU116" s="166"/>
      <c r="BV116" s="166"/>
      <c r="BW116" s="166"/>
      <c r="BX116" s="166"/>
      <c r="BY116" s="166"/>
      <c r="BZ116" s="166"/>
      <c r="CA116" s="166"/>
      <c r="CB116" s="166"/>
      <c r="CC116" s="166"/>
      <c r="CD116" s="166"/>
      <c r="CE116" s="166"/>
      <c r="CF116" s="166"/>
      <c r="CG116" s="166"/>
      <c r="CH116" s="166" t="str">
        <f>IF('Сводная таблица'!$BL163=0,"",'Сводная таблица'!$BL163)</f>
        <v/>
      </c>
      <c r="CI116" s="166"/>
      <c r="CJ116" s="166"/>
      <c r="CK116" s="166"/>
      <c r="CL116" s="166"/>
      <c r="CM116" s="166"/>
      <c r="CN116" s="166"/>
      <c r="CO116" s="166"/>
      <c r="CP116" s="166"/>
      <c r="CQ116" s="166"/>
      <c r="CR116" s="166"/>
      <c r="CS116" s="166"/>
      <c r="CT116" s="166"/>
      <c r="CU116" s="166"/>
      <c r="CV116" s="166"/>
    </row>
    <row r="117" spans="1:100" ht="15" customHeight="1" x14ac:dyDescent="0.25">
      <c r="A117" s="167" t="s">
        <v>483</v>
      </c>
      <c r="B117" s="168"/>
      <c r="C117" s="168"/>
      <c r="D117" s="168"/>
      <c r="E117" s="168"/>
      <c r="F117" s="169" t="str">
        <f>IF('Сводная таблица'!$C164=0,"",'Сводная таблица'!$C164)</f>
        <v/>
      </c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1" t="str">
        <f>IF('Сводная таблица'!$AC164=0,"",'Сводная таблица'!$AC164)</f>
        <v/>
      </c>
      <c r="BE117" s="166"/>
      <c r="BF117" s="166"/>
      <c r="BG117" s="166"/>
      <c r="BH117" s="166"/>
      <c r="BI117" s="166"/>
      <c r="BJ117" s="166"/>
      <c r="BK117" s="166"/>
      <c r="BL117" s="166"/>
      <c r="BM117" s="166"/>
      <c r="BN117" s="166"/>
      <c r="BO117" s="166"/>
      <c r="BP117" s="166"/>
      <c r="BQ117" s="166"/>
      <c r="BR117" s="166"/>
      <c r="BS117" s="166" t="str">
        <f>IF('Сводная таблица'!$Z164=0,"",'Сводная таблица'!$Z164)</f>
        <v/>
      </c>
      <c r="BT117" s="166"/>
      <c r="BU117" s="166"/>
      <c r="BV117" s="166"/>
      <c r="BW117" s="166"/>
      <c r="BX117" s="166"/>
      <c r="BY117" s="166"/>
      <c r="BZ117" s="166"/>
      <c r="CA117" s="166"/>
      <c r="CB117" s="166"/>
      <c r="CC117" s="166"/>
      <c r="CD117" s="166"/>
      <c r="CE117" s="166"/>
      <c r="CF117" s="166"/>
      <c r="CG117" s="166"/>
      <c r="CH117" s="166" t="str">
        <f>IF('Сводная таблица'!$BL164=0,"",'Сводная таблица'!$BL164)</f>
        <v/>
      </c>
      <c r="CI117" s="166"/>
      <c r="CJ117" s="166"/>
      <c r="CK117" s="166"/>
      <c r="CL117" s="166"/>
      <c r="CM117" s="166"/>
      <c r="CN117" s="166"/>
      <c r="CO117" s="166"/>
      <c r="CP117" s="166"/>
      <c r="CQ117" s="166"/>
      <c r="CR117" s="166"/>
      <c r="CS117" s="166"/>
      <c r="CT117" s="166"/>
      <c r="CU117" s="166"/>
      <c r="CV117" s="166"/>
    </row>
    <row r="118" spans="1:100" ht="15" customHeight="1" x14ac:dyDescent="0.25">
      <c r="A118" s="167" t="s">
        <v>484</v>
      </c>
      <c r="B118" s="168"/>
      <c r="C118" s="168"/>
      <c r="D118" s="168"/>
      <c r="E118" s="168"/>
      <c r="F118" s="169" t="str">
        <f>IF('Сводная таблица'!$C165=0,"",'Сводная таблица'!$C165)</f>
        <v/>
      </c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0"/>
      <c r="AD118" s="170"/>
      <c r="AE118" s="170"/>
      <c r="AF118" s="170"/>
      <c r="AG118" s="170"/>
      <c r="AH118" s="170"/>
      <c r="AI118" s="170"/>
      <c r="AJ118" s="170"/>
      <c r="AK118" s="170"/>
      <c r="AL118" s="170"/>
      <c r="AM118" s="170"/>
      <c r="AN118" s="170"/>
      <c r="AO118" s="170"/>
      <c r="AP118" s="170"/>
      <c r="AQ118" s="170"/>
      <c r="AR118" s="170"/>
      <c r="AS118" s="170"/>
      <c r="AT118" s="170"/>
      <c r="AU118" s="170"/>
      <c r="AV118" s="170"/>
      <c r="AW118" s="170"/>
      <c r="AX118" s="170"/>
      <c r="AY118" s="170"/>
      <c r="AZ118" s="170"/>
      <c r="BA118" s="170"/>
      <c r="BB118" s="170"/>
      <c r="BC118" s="170"/>
      <c r="BD118" s="171" t="str">
        <f>IF('Сводная таблица'!$AC165=0,"",'Сводная таблица'!$AC165)</f>
        <v/>
      </c>
      <c r="BE118" s="166"/>
      <c r="BF118" s="166"/>
      <c r="BG118" s="166"/>
      <c r="BH118" s="166"/>
      <c r="BI118" s="166"/>
      <c r="BJ118" s="166"/>
      <c r="BK118" s="166"/>
      <c r="BL118" s="166"/>
      <c r="BM118" s="166"/>
      <c r="BN118" s="166"/>
      <c r="BO118" s="166"/>
      <c r="BP118" s="166"/>
      <c r="BQ118" s="166"/>
      <c r="BR118" s="166"/>
      <c r="BS118" s="166" t="str">
        <f>IF('Сводная таблица'!$Z165=0,"",'Сводная таблица'!$Z165)</f>
        <v/>
      </c>
      <c r="BT118" s="166"/>
      <c r="BU118" s="166"/>
      <c r="BV118" s="166"/>
      <c r="BW118" s="166"/>
      <c r="BX118" s="166"/>
      <c r="BY118" s="166"/>
      <c r="BZ118" s="166"/>
      <c r="CA118" s="166"/>
      <c r="CB118" s="166"/>
      <c r="CC118" s="166"/>
      <c r="CD118" s="166"/>
      <c r="CE118" s="166"/>
      <c r="CF118" s="166"/>
      <c r="CG118" s="166"/>
      <c r="CH118" s="166" t="str">
        <f>IF('Сводная таблица'!$BL165=0,"",'Сводная таблица'!$BL165)</f>
        <v/>
      </c>
      <c r="CI118" s="166"/>
      <c r="CJ118" s="166"/>
      <c r="CK118" s="166"/>
      <c r="CL118" s="166"/>
      <c r="CM118" s="166"/>
      <c r="CN118" s="166"/>
      <c r="CO118" s="166"/>
      <c r="CP118" s="166"/>
      <c r="CQ118" s="166"/>
      <c r="CR118" s="166"/>
      <c r="CS118" s="166"/>
      <c r="CT118" s="166"/>
      <c r="CU118" s="166"/>
      <c r="CV118" s="166"/>
    </row>
    <row r="119" spans="1:100" ht="15" customHeight="1" x14ac:dyDescent="0.25">
      <c r="A119" s="167" t="s">
        <v>485</v>
      </c>
      <c r="B119" s="168"/>
      <c r="C119" s="168"/>
      <c r="D119" s="168"/>
      <c r="E119" s="168"/>
      <c r="F119" s="169" t="str">
        <f>IF('Сводная таблица'!$C166=0,"",'Сводная таблица'!$C166)</f>
        <v/>
      </c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0"/>
      <c r="AC119" s="170"/>
      <c r="AD119" s="170"/>
      <c r="AE119" s="170"/>
      <c r="AF119" s="170"/>
      <c r="AG119" s="170"/>
      <c r="AH119" s="170"/>
      <c r="AI119" s="170"/>
      <c r="AJ119" s="170"/>
      <c r="AK119" s="170"/>
      <c r="AL119" s="170"/>
      <c r="AM119" s="170"/>
      <c r="AN119" s="170"/>
      <c r="AO119" s="170"/>
      <c r="AP119" s="170"/>
      <c r="AQ119" s="170"/>
      <c r="AR119" s="170"/>
      <c r="AS119" s="170"/>
      <c r="AT119" s="170"/>
      <c r="AU119" s="170"/>
      <c r="AV119" s="170"/>
      <c r="AW119" s="170"/>
      <c r="AX119" s="170"/>
      <c r="AY119" s="170"/>
      <c r="AZ119" s="170"/>
      <c r="BA119" s="170"/>
      <c r="BB119" s="170"/>
      <c r="BC119" s="170"/>
      <c r="BD119" s="171" t="str">
        <f>IF('Сводная таблица'!$AC166=0,"",'Сводная таблица'!$AC166)</f>
        <v/>
      </c>
      <c r="BE119" s="166"/>
      <c r="BF119" s="166"/>
      <c r="BG119" s="166"/>
      <c r="BH119" s="166"/>
      <c r="BI119" s="166"/>
      <c r="BJ119" s="166"/>
      <c r="BK119" s="166"/>
      <c r="BL119" s="166"/>
      <c r="BM119" s="166"/>
      <c r="BN119" s="166"/>
      <c r="BO119" s="166"/>
      <c r="BP119" s="166"/>
      <c r="BQ119" s="166"/>
      <c r="BR119" s="166"/>
      <c r="BS119" s="166" t="str">
        <f>IF('Сводная таблица'!$Z166=0,"",'Сводная таблица'!$Z166)</f>
        <v/>
      </c>
      <c r="BT119" s="166"/>
      <c r="BU119" s="166"/>
      <c r="BV119" s="166"/>
      <c r="BW119" s="166"/>
      <c r="BX119" s="166"/>
      <c r="BY119" s="166"/>
      <c r="BZ119" s="166"/>
      <c r="CA119" s="166"/>
      <c r="CB119" s="166"/>
      <c r="CC119" s="166"/>
      <c r="CD119" s="166"/>
      <c r="CE119" s="166"/>
      <c r="CF119" s="166"/>
      <c r="CG119" s="166"/>
      <c r="CH119" s="166" t="str">
        <f>IF('Сводная таблица'!$BL166=0,"",'Сводная таблица'!$BL166)</f>
        <v/>
      </c>
      <c r="CI119" s="166"/>
      <c r="CJ119" s="166"/>
      <c r="CK119" s="166"/>
      <c r="CL119" s="166"/>
      <c r="CM119" s="166"/>
      <c r="CN119" s="166"/>
      <c r="CO119" s="166"/>
      <c r="CP119" s="166"/>
      <c r="CQ119" s="166"/>
      <c r="CR119" s="166"/>
      <c r="CS119" s="166"/>
      <c r="CT119" s="166"/>
      <c r="CU119" s="166"/>
      <c r="CV119" s="166"/>
    </row>
    <row r="120" spans="1:100" ht="15" customHeight="1" x14ac:dyDescent="0.25">
      <c r="A120" s="167" t="s">
        <v>486</v>
      </c>
      <c r="B120" s="168"/>
      <c r="C120" s="168"/>
      <c r="D120" s="168"/>
      <c r="E120" s="168"/>
      <c r="F120" s="169" t="str">
        <f>IF('Сводная таблица'!$C167=0,"",'Сводная таблица'!$C167)</f>
        <v/>
      </c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  <c r="AB120" s="170"/>
      <c r="AC120" s="170"/>
      <c r="AD120" s="170"/>
      <c r="AE120" s="170"/>
      <c r="AF120" s="170"/>
      <c r="AG120" s="170"/>
      <c r="AH120" s="170"/>
      <c r="AI120" s="170"/>
      <c r="AJ120" s="170"/>
      <c r="AK120" s="170"/>
      <c r="AL120" s="170"/>
      <c r="AM120" s="170"/>
      <c r="AN120" s="170"/>
      <c r="AO120" s="170"/>
      <c r="AP120" s="170"/>
      <c r="AQ120" s="170"/>
      <c r="AR120" s="170"/>
      <c r="AS120" s="170"/>
      <c r="AT120" s="170"/>
      <c r="AU120" s="170"/>
      <c r="AV120" s="170"/>
      <c r="AW120" s="170"/>
      <c r="AX120" s="170"/>
      <c r="AY120" s="170"/>
      <c r="AZ120" s="170"/>
      <c r="BA120" s="170"/>
      <c r="BB120" s="170"/>
      <c r="BC120" s="170"/>
      <c r="BD120" s="171" t="str">
        <f>IF('Сводная таблица'!$AC167=0,"",'Сводная таблица'!$AC167)</f>
        <v/>
      </c>
      <c r="BE120" s="166"/>
      <c r="BF120" s="166"/>
      <c r="BG120" s="166"/>
      <c r="BH120" s="166"/>
      <c r="BI120" s="166"/>
      <c r="BJ120" s="166"/>
      <c r="BK120" s="166"/>
      <c r="BL120" s="166"/>
      <c r="BM120" s="166"/>
      <c r="BN120" s="166"/>
      <c r="BO120" s="166"/>
      <c r="BP120" s="166"/>
      <c r="BQ120" s="166"/>
      <c r="BR120" s="166"/>
      <c r="BS120" s="166" t="str">
        <f>IF('Сводная таблица'!$Z167=0,"",'Сводная таблица'!$Z167)</f>
        <v/>
      </c>
      <c r="BT120" s="166"/>
      <c r="BU120" s="166"/>
      <c r="BV120" s="166"/>
      <c r="BW120" s="166"/>
      <c r="BX120" s="166"/>
      <c r="BY120" s="166"/>
      <c r="BZ120" s="166"/>
      <c r="CA120" s="166"/>
      <c r="CB120" s="166"/>
      <c r="CC120" s="166"/>
      <c r="CD120" s="166"/>
      <c r="CE120" s="166"/>
      <c r="CF120" s="166"/>
      <c r="CG120" s="166"/>
      <c r="CH120" s="166" t="str">
        <f>IF('Сводная таблица'!$BL167=0,"",'Сводная таблица'!$BL167)</f>
        <v/>
      </c>
      <c r="CI120" s="166"/>
      <c r="CJ120" s="166"/>
      <c r="CK120" s="166"/>
      <c r="CL120" s="166"/>
      <c r="CM120" s="166"/>
      <c r="CN120" s="166"/>
      <c r="CO120" s="166"/>
      <c r="CP120" s="166"/>
      <c r="CQ120" s="166"/>
      <c r="CR120" s="166"/>
      <c r="CS120" s="166"/>
      <c r="CT120" s="166"/>
      <c r="CU120" s="166"/>
      <c r="CV120" s="166"/>
    </row>
    <row r="121" spans="1:100" ht="15" customHeight="1" x14ac:dyDescent="0.25">
      <c r="A121" s="167" t="s">
        <v>487</v>
      </c>
      <c r="B121" s="168"/>
      <c r="C121" s="168"/>
      <c r="D121" s="168"/>
      <c r="E121" s="168"/>
      <c r="F121" s="169" t="str">
        <f>IF('Сводная таблица'!$C168=0,"",'Сводная таблица'!$C168)</f>
        <v/>
      </c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1" t="str">
        <f>IF('Сводная таблица'!$AC168=0,"",'Сводная таблица'!$AC168)</f>
        <v/>
      </c>
      <c r="BE121" s="166"/>
      <c r="BF121" s="166"/>
      <c r="BG121" s="166"/>
      <c r="BH121" s="166"/>
      <c r="BI121" s="166"/>
      <c r="BJ121" s="166"/>
      <c r="BK121" s="166"/>
      <c r="BL121" s="166"/>
      <c r="BM121" s="166"/>
      <c r="BN121" s="166"/>
      <c r="BO121" s="166"/>
      <c r="BP121" s="166"/>
      <c r="BQ121" s="166"/>
      <c r="BR121" s="166"/>
      <c r="BS121" s="166" t="str">
        <f>IF('Сводная таблица'!$Z168=0,"",'Сводная таблица'!$Z168)</f>
        <v/>
      </c>
      <c r="BT121" s="166"/>
      <c r="BU121" s="166"/>
      <c r="BV121" s="166"/>
      <c r="BW121" s="166"/>
      <c r="BX121" s="166"/>
      <c r="BY121" s="166"/>
      <c r="BZ121" s="166"/>
      <c r="CA121" s="166"/>
      <c r="CB121" s="166"/>
      <c r="CC121" s="166"/>
      <c r="CD121" s="166"/>
      <c r="CE121" s="166"/>
      <c r="CF121" s="166"/>
      <c r="CG121" s="166"/>
      <c r="CH121" s="166" t="str">
        <f>IF('Сводная таблица'!$BL168=0,"",'Сводная таблица'!$BL168)</f>
        <v/>
      </c>
      <c r="CI121" s="166"/>
      <c r="CJ121" s="166"/>
      <c r="CK121" s="166"/>
      <c r="CL121" s="166"/>
      <c r="CM121" s="166"/>
      <c r="CN121" s="166"/>
      <c r="CO121" s="166"/>
      <c r="CP121" s="166"/>
      <c r="CQ121" s="166"/>
      <c r="CR121" s="166"/>
      <c r="CS121" s="166"/>
      <c r="CT121" s="166"/>
      <c r="CU121" s="166"/>
      <c r="CV121" s="166"/>
    </row>
    <row r="122" spans="1:100" ht="15" customHeight="1" x14ac:dyDescent="0.25">
      <c r="A122" s="167" t="s">
        <v>488</v>
      </c>
      <c r="B122" s="168"/>
      <c r="C122" s="168"/>
      <c r="D122" s="168"/>
      <c r="E122" s="168"/>
      <c r="F122" s="169" t="str">
        <f>IF('Сводная таблица'!$C169=0,"",'Сводная таблица'!$C169)</f>
        <v/>
      </c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0"/>
      <c r="AZ122" s="170"/>
      <c r="BA122" s="170"/>
      <c r="BB122" s="170"/>
      <c r="BC122" s="170"/>
      <c r="BD122" s="171" t="str">
        <f>IF('Сводная таблица'!$AC169=0,"",'Сводная таблица'!$AC169)</f>
        <v/>
      </c>
      <c r="BE122" s="166"/>
      <c r="BF122" s="166"/>
      <c r="BG122" s="166"/>
      <c r="BH122" s="166"/>
      <c r="BI122" s="166"/>
      <c r="BJ122" s="166"/>
      <c r="BK122" s="166"/>
      <c r="BL122" s="166"/>
      <c r="BM122" s="166"/>
      <c r="BN122" s="166"/>
      <c r="BO122" s="166"/>
      <c r="BP122" s="166"/>
      <c r="BQ122" s="166"/>
      <c r="BR122" s="166"/>
      <c r="BS122" s="166" t="str">
        <f>IF('Сводная таблица'!$Z169=0,"",'Сводная таблица'!$Z169)</f>
        <v/>
      </c>
      <c r="BT122" s="166"/>
      <c r="BU122" s="166"/>
      <c r="BV122" s="166"/>
      <c r="BW122" s="166"/>
      <c r="BX122" s="166"/>
      <c r="BY122" s="166"/>
      <c r="BZ122" s="166"/>
      <c r="CA122" s="166"/>
      <c r="CB122" s="166"/>
      <c r="CC122" s="166"/>
      <c r="CD122" s="166"/>
      <c r="CE122" s="166"/>
      <c r="CF122" s="166"/>
      <c r="CG122" s="166"/>
      <c r="CH122" s="166" t="str">
        <f>IF('Сводная таблица'!$BL169=0,"",'Сводная таблица'!$BL169)</f>
        <v/>
      </c>
      <c r="CI122" s="166"/>
      <c r="CJ122" s="166"/>
      <c r="CK122" s="166"/>
      <c r="CL122" s="166"/>
      <c r="CM122" s="166"/>
      <c r="CN122" s="166"/>
      <c r="CO122" s="166"/>
      <c r="CP122" s="166"/>
      <c r="CQ122" s="166"/>
      <c r="CR122" s="166"/>
      <c r="CS122" s="166"/>
      <c r="CT122" s="166"/>
      <c r="CU122" s="166"/>
      <c r="CV122" s="166"/>
    </row>
    <row r="123" spans="1:100" ht="15" customHeight="1" x14ac:dyDescent="0.25">
      <c r="A123" s="167" t="s">
        <v>489</v>
      </c>
      <c r="B123" s="168"/>
      <c r="C123" s="168"/>
      <c r="D123" s="168"/>
      <c r="E123" s="168"/>
      <c r="F123" s="169" t="str">
        <f>IF('Сводная таблица'!$C170=0,"",'Сводная таблица'!$C170)</f>
        <v/>
      </c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0"/>
      <c r="AZ123" s="170"/>
      <c r="BA123" s="170"/>
      <c r="BB123" s="170"/>
      <c r="BC123" s="170"/>
      <c r="BD123" s="171" t="str">
        <f>IF('Сводная таблица'!$AC170=0,"",'Сводная таблица'!$AC170)</f>
        <v/>
      </c>
      <c r="BE123" s="166"/>
      <c r="BF123" s="166"/>
      <c r="BG123" s="166"/>
      <c r="BH123" s="166"/>
      <c r="BI123" s="166"/>
      <c r="BJ123" s="166"/>
      <c r="BK123" s="166"/>
      <c r="BL123" s="166"/>
      <c r="BM123" s="166"/>
      <c r="BN123" s="166"/>
      <c r="BO123" s="166"/>
      <c r="BP123" s="166"/>
      <c r="BQ123" s="166"/>
      <c r="BR123" s="166"/>
      <c r="BS123" s="166" t="str">
        <f>IF('Сводная таблица'!$Z170=0,"",'Сводная таблица'!$Z170)</f>
        <v/>
      </c>
      <c r="BT123" s="166"/>
      <c r="BU123" s="166"/>
      <c r="BV123" s="166"/>
      <c r="BW123" s="166"/>
      <c r="BX123" s="166"/>
      <c r="BY123" s="166"/>
      <c r="BZ123" s="166"/>
      <c r="CA123" s="166"/>
      <c r="CB123" s="166"/>
      <c r="CC123" s="166"/>
      <c r="CD123" s="166"/>
      <c r="CE123" s="166"/>
      <c r="CF123" s="166"/>
      <c r="CG123" s="166"/>
      <c r="CH123" s="166" t="str">
        <f>IF('Сводная таблица'!$BL170=0,"",'Сводная таблица'!$BL170)</f>
        <v/>
      </c>
      <c r="CI123" s="166"/>
      <c r="CJ123" s="166"/>
      <c r="CK123" s="166"/>
      <c r="CL123" s="166"/>
      <c r="CM123" s="166"/>
      <c r="CN123" s="166"/>
      <c r="CO123" s="166"/>
      <c r="CP123" s="166"/>
      <c r="CQ123" s="166"/>
      <c r="CR123" s="166"/>
      <c r="CS123" s="166"/>
      <c r="CT123" s="166"/>
      <c r="CU123" s="166"/>
      <c r="CV123" s="166"/>
    </row>
    <row r="124" spans="1:100" ht="15" customHeight="1" x14ac:dyDescent="0.25">
      <c r="A124" s="167" t="s">
        <v>490</v>
      </c>
      <c r="B124" s="168"/>
      <c r="C124" s="168"/>
      <c r="D124" s="168"/>
      <c r="E124" s="168"/>
      <c r="F124" s="169" t="str">
        <f>IF('Сводная таблица'!$C171=0,"",'Сводная таблица'!$C171)</f>
        <v/>
      </c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s="170"/>
      <c r="AN124" s="170"/>
      <c r="AO124" s="170"/>
      <c r="AP124" s="170"/>
      <c r="AQ124" s="170"/>
      <c r="AR124" s="170"/>
      <c r="AS124" s="170"/>
      <c r="AT124" s="170"/>
      <c r="AU124" s="170"/>
      <c r="AV124" s="170"/>
      <c r="AW124" s="170"/>
      <c r="AX124" s="170"/>
      <c r="AY124" s="170"/>
      <c r="AZ124" s="170"/>
      <c r="BA124" s="170"/>
      <c r="BB124" s="170"/>
      <c r="BC124" s="170"/>
      <c r="BD124" s="171" t="str">
        <f>IF('Сводная таблица'!$AC171=0,"",'Сводная таблица'!$AC171)</f>
        <v/>
      </c>
      <c r="BE124" s="166"/>
      <c r="BF124" s="166"/>
      <c r="BG124" s="166"/>
      <c r="BH124" s="166"/>
      <c r="BI124" s="166"/>
      <c r="BJ124" s="166"/>
      <c r="BK124" s="166"/>
      <c r="BL124" s="166"/>
      <c r="BM124" s="166"/>
      <c r="BN124" s="166"/>
      <c r="BO124" s="166"/>
      <c r="BP124" s="166"/>
      <c r="BQ124" s="166"/>
      <c r="BR124" s="166"/>
      <c r="BS124" s="166" t="str">
        <f>IF('Сводная таблица'!$Z171=0,"",'Сводная таблица'!$Z171)</f>
        <v/>
      </c>
      <c r="BT124" s="166"/>
      <c r="BU124" s="166"/>
      <c r="BV124" s="166"/>
      <c r="BW124" s="166"/>
      <c r="BX124" s="166"/>
      <c r="BY124" s="166"/>
      <c r="BZ124" s="166"/>
      <c r="CA124" s="166"/>
      <c r="CB124" s="166"/>
      <c r="CC124" s="166"/>
      <c r="CD124" s="166"/>
      <c r="CE124" s="166"/>
      <c r="CF124" s="166"/>
      <c r="CG124" s="166"/>
      <c r="CH124" s="166" t="str">
        <f>IF('Сводная таблица'!$BL171=0,"",'Сводная таблица'!$BL171)</f>
        <v/>
      </c>
      <c r="CI124" s="166"/>
      <c r="CJ124" s="166"/>
      <c r="CK124" s="166"/>
      <c r="CL124" s="166"/>
      <c r="CM124" s="166"/>
      <c r="CN124" s="166"/>
      <c r="CO124" s="166"/>
      <c r="CP124" s="166"/>
      <c r="CQ124" s="166"/>
      <c r="CR124" s="166"/>
      <c r="CS124" s="166"/>
      <c r="CT124" s="166"/>
      <c r="CU124" s="166"/>
      <c r="CV124" s="166"/>
    </row>
    <row r="125" spans="1:100" ht="15" customHeight="1" x14ac:dyDescent="0.25">
      <c r="A125" s="167" t="s">
        <v>491</v>
      </c>
      <c r="B125" s="168"/>
      <c r="C125" s="168"/>
      <c r="D125" s="168"/>
      <c r="E125" s="168"/>
      <c r="F125" s="169" t="str">
        <f>IF('Сводная таблица'!$C172=0,"",'Сводная таблица'!$C172)</f>
        <v/>
      </c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170"/>
      <c r="AP125" s="170"/>
      <c r="AQ125" s="170"/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1" t="str">
        <f>IF('Сводная таблица'!$AC172=0,"",'Сводная таблица'!$AC172)</f>
        <v/>
      </c>
      <c r="BE125" s="166"/>
      <c r="BF125" s="166"/>
      <c r="BG125" s="166"/>
      <c r="BH125" s="166"/>
      <c r="BI125" s="166"/>
      <c r="BJ125" s="166"/>
      <c r="BK125" s="166"/>
      <c r="BL125" s="166"/>
      <c r="BM125" s="166"/>
      <c r="BN125" s="166"/>
      <c r="BO125" s="166"/>
      <c r="BP125" s="166"/>
      <c r="BQ125" s="166"/>
      <c r="BR125" s="166"/>
      <c r="BS125" s="166" t="str">
        <f>IF('Сводная таблица'!$Z172=0,"",'Сводная таблица'!$Z172)</f>
        <v/>
      </c>
      <c r="BT125" s="166"/>
      <c r="BU125" s="166"/>
      <c r="BV125" s="166"/>
      <c r="BW125" s="166"/>
      <c r="BX125" s="166"/>
      <c r="BY125" s="166"/>
      <c r="BZ125" s="166"/>
      <c r="CA125" s="166"/>
      <c r="CB125" s="166"/>
      <c r="CC125" s="166"/>
      <c r="CD125" s="166"/>
      <c r="CE125" s="166"/>
      <c r="CF125" s="166"/>
      <c r="CG125" s="166"/>
      <c r="CH125" s="166" t="str">
        <f>IF('Сводная таблица'!$BL172=0,"",'Сводная таблица'!$BL172)</f>
        <v/>
      </c>
      <c r="CI125" s="166"/>
      <c r="CJ125" s="166"/>
      <c r="CK125" s="166"/>
      <c r="CL125" s="166"/>
      <c r="CM125" s="166"/>
      <c r="CN125" s="166"/>
      <c r="CO125" s="166"/>
      <c r="CP125" s="166"/>
      <c r="CQ125" s="166"/>
      <c r="CR125" s="166"/>
      <c r="CS125" s="166"/>
      <c r="CT125" s="166"/>
      <c r="CU125" s="166"/>
      <c r="CV125" s="166"/>
    </row>
    <row r="126" spans="1:100" ht="11.25" customHeight="1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</row>
    <row r="127" spans="1:100" ht="11.25" customHeight="1" x14ac:dyDescent="0.25">
      <c r="A127" s="164" t="s">
        <v>154</v>
      </c>
      <c r="B127" s="164"/>
      <c r="C127" s="164"/>
      <c r="D127" s="164"/>
      <c r="E127" s="164"/>
      <c r="F127" s="164"/>
      <c r="G127" s="164"/>
      <c r="H127" s="164"/>
      <c r="I127" s="57"/>
      <c r="J127" s="163" t="str">
        <f>W30</f>
        <v>Начальник уАСУТП</v>
      </c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  <c r="AU127" s="160"/>
      <c r="AV127" s="160"/>
      <c r="AW127" s="160"/>
      <c r="AX127" s="37"/>
      <c r="AY127" s="37"/>
      <c r="AZ127" s="37"/>
      <c r="BA127" s="160"/>
      <c r="BB127" s="160"/>
      <c r="BC127" s="160"/>
      <c r="BD127" s="160"/>
      <c r="BE127" s="160"/>
      <c r="BF127" s="160"/>
      <c r="BG127" s="160"/>
      <c r="BH127" s="160"/>
      <c r="BI127" s="160"/>
      <c r="BJ127" s="160"/>
      <c r="BK127" s="160"/>
      <c r="BL127" s="160"/>
      <c r="BM127" s="160"/>
      <c r="BN127" s="160"/>
      <c r="BO127" s="160"/>
      <c r="BP127" s="37"/>
      <c r="BQ127" s="37"/>
      <c r="BR127" s="37"/>
      <c r="BS127" s="163" t="str">
        <f>BR67</f>
        <v>Устинков А.М.</v>
      </c>
      <c r="BT127" s="160"/>
      <c r="BU127" s="160"/>
      <c r="BV127" s="160"/>
      <c r="BW127" s="160"/>
      <c r="BX127" s="160"/>
      <c r="BY127" s="160"/>
      <c r="BZ127" s="160"/>
      <c r="CA127" s="160"/>
      <c r="CB127" s="160"/>
      <c r="CC127" s="160"/>
      <c r="CD127" s="160"/>
      <c r="CE127" s="160"/>
      <c r="CF127" s="160"/>
      <c r="CG127" s="160"/>
      <c r="CH127" s="160"/>
      <c r="CI127" s="160"/>
      <c r="CJ127" s="160"/>
      <c r="CK127" s="160"/>
      <c r="CL127" s="160"/>
      <c r="CM127" s="160"/>
      <c r="CN127" s="160"/>
      <c r="CO127" s="160"/>
      <c r="CP127" s="160"/>
      <c r="CQ127" s="160"/>
      <c r="CR127" s="160"/>
      <c r="CS127" s="160"/>
      <c r="CT127" s="160"/>
      <c r="CU127" s="160"/>
      <c r="CV127" s="160"/>
    </row>
    <row r="128" spans="1:100" ht="11.25" customHeight="1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161" t="s">
        <v>0</v>
      </c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  <c r="AU128" s="161"/>
      <c r="AV128" s="161"/>
      <c r="AW128" s="161"/>
      <c r="AX128" s="37"/>
      <c r="AY128" s="37"/>
      <c r="AZ128" s="37"/>
      <c r="BA128" s="161" t="s">
        <v>36</v>
      </c>
      <c r="BB128" s="161"/>
      <c r="BC128" s="161"/>
      <c r="BD128" s="161"/>
      <c r="BE128" s="161"/>
      <c r="BF128" s="161"/>
      <c r="BG128" s="161"/>
      <c r="BH128" s="161"/>
      <c r="BI128" s="161"/>
      <c r="BJ128" s="161"/>
      <c r="BK128" s="161"/>
      <c r="BL128" s="161"/>
      <c r="BM128" s="161"/>
      <c r="BN128" s="161"/>
      <c r="BO128" s="161"/>
      <c r="BP128" s="37"/>
      <c r="BQ128" s="37"/>
      <c r="BR128" s="37"/>
      <c r="BS128" s="161" t="s">
        <v>500</v>
      </c>
      <c r="BT128" s="161"/>
      <c r="BU128" s="161"/>
      <c r="BV128" s="161"/>
      <c r="BW128" s="161"/>
      <c r="BX128" s="161"/>
      <c r="BY128" s="161"/>
      <c r="BZ128" s="161"/>
      <c r="CA128" s="161"/>
      <c r="CB128" s="161"/>
      <c r="CC128" s="161"/>
      <c r="CD128" s="161"/>
      <c r="CE128" s="161"/>
      <c r="CF128" s="161"/>
      <c r="CG128" s="161"/>
      <c r="CH128" s="161"/>
      <c r="CI128" s="161"/>
      <c r="CJ128" s="161"/>
      <c r="CK128" s="161"/>
      <c r="CL128" s="161"/>
      <c r="CM128" s="161"/>
      <c r="CN128" s="161"/>
      <c r="CO128" s="161"/>
      <c r="CP128" s="161"/>
      <c r="CQ128" s="161"/>
      <c r="CR128" s="161"/>
      <c r="CS128" s="161"/>
      <c r="CT128" s="161"/>
      <c r="CU128" s="161"/>
      <c r="CV128" s="161"/>
    </row>
    <row r="129" spans="1:100" ht="3" customHeight="1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</row>
    <row r="130" spans="1:100" ht="11.25" customHeight="1" x14ac:dyDescent="0.2">
      <c r="A130" s="172" t="str">
        <f>'Сводная таблица'!$AW$28</f>
        <v xml:space="preserve"> </v>
      </c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2"/>
      <c r="AM130" s="172"/>
      <c r="AN130" s="172"/>
      <c r="AO130" s="172"/>
      <c r="AP130" s="172"/>
      <c r="AQ130" s="172"/>
      <c r="AR130" s="172"/>
      <c r="AS130" s="172"/>
      <c r="AT130" s="172"/>
      <c r="AU130" s="172"/>
      <c r="AV130" s="172"/>
      <c r="AW130" s="172"/>
      <c r="AX130" s="172"/>
      <c r="AY130" s="172"/>
      <c r="AZ130" s="172"/>
      <c r="BA130" s="172"/>
      <c r="BB130" s="172"/>
      <c r="BC130" s="172"/>
      <c r="BD130" s="172"/>
      <c r="BE130" s="172"/>
      <c r="BF130" s="172"/>
      <c r="BG130" s="172"/>
      <c r="BH130" s="172"/>
      <c r="BI130" s="172"/>
      <c r="BJ130" s="172"/>
      <c r="BK130" s="172"/>
      <c r="BL130" s="172"/>
      <c r="BM130" s="172"/>
      <c r="BN130" s="172"/>
      <c r="BO130" s="172"/>
      <c r="BP130" s="172"/>
      <c r="BQ130" s="172"/>
      <c r="BR130" s="172"/>
      <c r="BS130" s="172"/>
      <c r="BT130" s="172"/>
      <c r="BU130" s="172"/>
      <c r="BV130" s="172"/>
      <c r="BW130" s="172"/>
      <c r="BX130" s="172"/>
      <c r="BY130" s="172"/>
      <c r="BZ130" s="172"/>
      <c r="CA130" s="172"/>
      <c r="CB130" s="172"/>
      <c r="CC130" s="172"/>
      <c r="CD130" s="172"/>
      <c r="CE130" s="172"/>
      <c r="CF130" s="172"/>
      <c r="CG130" s="172"/>
      <c r="CH130" s="172"/>
      <c r="CI130" s="172"/>
      <c r="CJ130" s="172"/>
      <c r="CK130" s="172"/>
      <c r="CL130" s="172"/>
      <c r="CM130" s="172"/>
      <c r="CN130" s="172"/>
      <c r="CO130" s="172"/>
      <c r="CP130" s="172"/>
      <c r="CQ130" s="172"/>
      <c r="CR130" s="172"/>
      <c r="CS130" s="172"/>
      <c r="CT130" s="172"/>
      <c r="CU130" s="172"/>
      <c r="CV130" s="172"/>
    </row>
  </sheetData>
  <mergeCells count="376">
    <mergeCell ref="W28:BL28"/>
    <mergeCell ref="BQ28:CV28"/>
    <mergeCell ref="A118:E118"/>
    <mergeCell ref="F118:BC118"/>
    <mergeCell ref="BD118:BR118"/>
    <mergeCell ref="BS118:CG118"/>
    <mergeCell ref="A115:E115"/>
    <mergeCell ref="F115:BC115"/>
    <mergeCell ref="BD115:BR115"/>
    <mergeCell ref="BS115:CG115"/>
    <mergeCell ref="BD116:BR116"/>
    <mergeCell ref="BS116:CG116"/>
    <mergeCell ref="A117:E117"/>
    <mergeCell ref="F117:BC117"/>
    <mergeCell ref="BD117:BR117"/>
    <mergeCell ref="BS117:CG117"/>
    <mergeCell ref="CH117:CV117"/>
    <mergeCell ref="A37:CV37"/>
    <mergeCell ref="A39:O39"/>
    <mergeCell ref="Q39:CV39"/>
    <mergeCell ref="A43:CV43"/>
    <mergeCell ref="A45:CV45"/>
    <mergeCell ref="W30:BL30"/>
    <mergeCell ref="W68:AV68"/>
    <mergeCell ref="BI6:CA6"/>
    <mergeCell ref="BI8:CV8"/>
    <mergeCell ref="BI9:CV9"/>
    <mergeCell ref="BI11:BX11"/>
    <mergeCell ref="CN14:CS14"/>
    <mergeCell ref="BI12:BX12"/>
    <mergeCell ref="CH118:CV118"/>
    <mergeCell ref="A4:AX4"/>
    <mergeCell ref="BI4:BU4"/>
    <mergeCell ref="BW4:CP4"/>
    <mergeCell ref="A5:AX5"/>
    <mergeCell ref="BZ11:CV11"/>
    <mergeCell ref="CU14:CV14"/>
    <mergeCell ref="BZ12:CV12"/>
    <mergeCell ref="BI14:BJ14"/>
    <mergeCell ref="CH115:CV115"/>
    <mergeCell ref="CH116:CV116"/>
    <mergeCell ref="CC18:CD18"/>
    <mergeCell ref="CF18:CH18"/>
    <mergeCell ref="BE18:BF18"/>
    <mergeCell ref="BH18:BT18"/>
    <mergeCell ref="CJ18:CV18"/>
    <mergeCell ref="BV18:BX18"/>
    <mergeCell ref="BY18:CA18"/>
    <mergeCell ref="A20:J20"/>
    <mergeCell ref="D18:AU18"/>
    <mergeCell ref="AV18:AX18"/>
    <mergeCell ref="AZ18:BA18"/>
    <mergeCell ref="BB18:BD18"/>
    <mergeCell ref="A16:BL16"/>
    <mergeCell ref="BK14:BM14"/>
    <mergeCell ref="BN14:BO14"/>
    <mergeCell ref="BQ14:CL14"/>
    <mergeCell ref="BM16:CV16"/>
    <mergeCell ref="A25:U25"/>
    <mergeCell ref="W25:BL25"/>
    <mergeCell ref="BQ25:CV25"/>
    <mergeCell ref="W26:BL26"/>
    <mergeCell ref="BQ26:CV26"/>
    <mergeCell ref="A22:U22"/>
    <mergeCell ref="W22:BL22"/>
    <mergeCell ref="BQ22:CV22"/>
    <mergeCell ref="W23:BL23"/>
    <mergeCell ref="BQ23:CV23"/>
    <mergeCell ref="A57:CV57"/>
    <mergeCell ref="A52:CV52"/>
    <mergeCell ref="BQ30:CV30"/>
    <mergeCell ref="W29:BL29"/>
    <mergeCell ref="BQ29:CV29"/>
    <mergeCell ref="A36:BJ36"/>
    <mergeCell ref="BK36:CV36"/>
    <mergeCell ref="A34:BI34"/>
    <mergeCell ref="BK34:CV34"/>
    <mergeCell ref="W31:BL31"/>
    <mergeCell ref="BQ31:CV31"/>
    <mergeCell ref="B35:CV35"/>
    <mergeCell ref="W32:BL32"/>
    <mergeCell ref="BQ32:CV32"/>
    <mergeCell ref="W33:BL33"/>
    <mergeCell ref="BQ33:CV33"/>
    <mergeCell ref="A46:CV46"/>
    <mergeCell ref="A47:CV47"/>
    <mergeCell ref="Q40:CV40"/>
    <mergeCell ref="A42:CV42"/>
    <mergeCell ref="A73:CV73"/>
    <mergeCell ref="A75:E75"/>
    <mergeCell ref="F75:BC75"/>
    <mergeCell ref="BD75:BR75"/>
    <mergeCell ref="BS75:CG75"/>
    <mergeCell ref="CH75:CV75"/>
    <mergeCell ref="CD71:CV71"/>
    <mergeCell ref="W63:AV63"/>
    <mergeCell ref="AZ63:BN63"/>
    <mergeCell ref="BR63:CV63"/>
    <mergeCell ref="W65:AV65"/>
    <mergeCell ref="AZ65:BN65"/>
    <mergeCell ref="BR65:CV65"/>
    <mergeCell ref="W66:AV66"/>
    <mergeCell ref="AZ66:BN66"/>
    <mergeCell ref="BR66:CV66"/>
    <mergeCell ref="AZ68:BN68"/>
    <mergeCell ref="BR68:CV68"/>
    <mergeCell ref="W67:AV67"/>
    <mergeCell ref="AZ67:BN67"/>
    <mergeCell ref="BR67:CV67"/>
    <mergeCell ref="W70:AV70"/>
    <mergeCell ref="AZ70:BN70"/>
    <mergeCell ref="BR70:CV70"/>
    <mergeCell ref="CH76:CV76"/>
    <mergeCell ref="A77:E77"/>
    <mergeCell ref="F77:BC77"/>
    <mergeCell ref="BD77:BR77"/>
    <mergeCell ref="BS77:CG77"/>
    <mergeCell ref="CH77:CV77"/>
    <mergeCell ref="A76:E76"/>
    <mergeCell ref="F76:BC76"/>
    <mergeCell ref="BD76:BR76"/>
    <mergeCell ref="BS76:CG76"/>
    <mergeCell ref="CH78:CV78"/>
    <mergeCell ref="A79:E79"/>
    <mergeCell ref="F79:BC79"/>
    <mergeCell ref="BD79:BR79"/>
    <mergeCell ref="BS79:CG79"/>
    <mergeCell ref="CH79:CV79"/>
    <mergeCell ref="A78:E78"/>
    <mergeCell ref="F78:BC78"/>
    <mergeCell ref="BD78:BR78"/>
    <mergeCell ref="BS78:CG78"/>
    <mergeCell ref="CH80:CV80"/>
    <mergeCell ref="A81:E81"/>
    <mergeCell ref="F81:BC81"/>
    <mergeCell ref="BD81:BR81"/>
    <mergeCell ref="BS81:CG81"/>
    <mergeCell ref="CH81:CV81"/>
    <mergeCell ref="A80:E80"/>
    <mergeCell ref="F80:BC80"/>
    <mergeCell ref="BD80:BR80"/>
    <mergeCell ref="BS80:CG80"/>
    <mergeCell ref="CH82:CV82"/>
    <mergeCell ref="A83:E83"/>
    <mergeCell ref="F83:BC83"/>
    <mergeCell ref="BD83:BR83"/>
    <mergeCell ref="BS83:CG83"/>
    <mergeCell ref="CH83:CV83"/>
    <mergeCell ref="A82:E82"/>
    <mergeCell ref="F82:BC82"/>
    <mergeCell ref="BD82:BR82"/>
    <mergeCell ref="BS82:CG82"/>
    <mergeCell ref="CH84:CV84"/>
    <mergeCell ref="A85:E85"/>
    <mergeCell ref="F85:BC85"/>
    <mergeCell ref="BD85:BR85"/>
    <mergeCell ref="BS85:CG85"/>
    <mergeCell ref="CH85:CV85"/>
    <mergeCell ref="A84:E84"/>
    <mergeCell ref="F84:BC84"/>
    <mergeCell ref="BD84:BR84"/>
    <mergeCell ref="BS84:CG84"/>
    <mergeCell ref="CH86:CV86"/>
    <mergeCell ref="A87:E87"/>
    <mergeCell ref="F87:BC87"/>
    <mergeCell ref="BD87:BR87"/>
    <mergeCell ref="BS87:CG87"/>
    <mergeCell ref="CH87:CV87"/>
    <mergeCell ref="A86:E86"/>
    <mergeCell ref="F86:BC86"/>
    <mergeCell ref="BD86:BR86"/>
    <mergeCell ref="BS86:CG86"/>
    <mergeCell ref="CH88:CV88"/>
    <mergeCell ref="A89:E89"/>
    <mergeCell ref="F89:BC89"/>
    <mergeCell ref="BD89:BR89"/>
    <mergeCell ref="BS89:CG89"/>
    <mergeCell ref="CH89:CV89"/>
    <mergeCell ref="A88:E88"/>
    <mergeCell ref="F88:BC88"/>
    <mergeCell ref="BD88:BR88"/>
    <mergeCell ref="BS88:CG88"/>
    <mergeCell ref="CH90:CV90"/>
    <mergeCell ref="A91:E91"/>
    <mergeCell ref="F91:BC91"/>
    <mergeCell ref="BD91:BR91"/>
    <mergeCell ref="BS91:CG91"/>
    <mergeCell ref="CH91:CV91"/>
    <mergeCell ref="A90:E90"/>
    <mergeCell ref="F90:BC90"/>
    <mergeCell ref="BD90:BR90"/>
    <mergeCell ref="BS90:CG90"/>
    <mergeCell ref="CH92:CV92"/>
    <mergeCell ref="A93:E93"/>
    <mergeCell ref="F93:BC93"/>
    <mergeCell ref="BD93:BR93"/>
    <mergeCell ref="BS93:CG93"/>
    <mergeCell ref="CH93:CV93"/>
    <mergeCell ref="A92:E92"/>
    <mergeCell ref="F92:BC92"/>
    <mergeCell ref="BD92:BR92"/>
    <mergeCell ref="BS92:CG92"/>
    <mergeCell ref="CH94:CV94"/>
    <mergeCell ref="A95:E95"/>
    <mergeCell ref="F95:BC95"/>
    <mergeCell ref="BD95:BR95"/>
    <mergeCell ref="BS95:CG95"/>
    <mergeCell ref="CH95:CV95"/>
    <mergeCell ref="A94:E94"/>
    <mergeCell ref="F94:BC94"/>
    <mergeCell ref="BD94:BR94"/>
    <mergeCell ref="BS94:CG94"/>
    <mergeCell ref="CH96:CV96"/>
    <mergeCell ref="A97:E97"/>
    <mergeCell ref="F97:BC97"/>
    <mergeCell ref="BD97:BR97"/>
    <mergeCell ref="BS97:CG97"/>
    <mergeCell ref="CH97:CV97"/>
    <mergeCell ref="A96:E96"/>
    <mergeCell ref="F96:BC96"/>
    <mergeCell ref="BD96:BR96"/>
    <mergeCell ref="BS96:CG96"/>
    <mergeCell ref="CH98:CV98"/>
    <mergeCell ref="A99:E99"/>
    <mergeCell ref="F99:BC99"/>
    <mergeCell ref="BD99:BR99"/>
    <mergeCell ref="BS99:CG99"/>
    <mergeCell ref="CH99:CV99"/>
    <mergeCell ref="A98:E98"/>
    <mergeCell ref="F98:BC98"/>
    <mergeCell ref="BD98:BR98"/>
    <mergeCell ref="BS98:CG98"/>
    <mergeCell ref="CH100:CV100"/>
    <mergeCell ref="A101:E101"/>
    <mergeCell ref="F101:BC101"/>
    <mergeCell ref="BD101:BR101"/>
    <mergeCell ref="BS101:CG101"/>
    <mergeCell ref="CH101:CV101"/>
    <mergeCell ref="A100:E100"/>
    <mergeCell ref="F100:BC100"/>
    <mergeCell ref="BD100:BR100"/>
    <mergeCell ref="BS100:CG100"/>
    <mergeCell ref="CH102:CV102"/>
    <mergeCell ref="A103:E103"/>
    <mergeCell ref="F103:BC103"/>
    <mergeCell ref="BD103:BR103"/>
    <mergeCell ref="BS103:CG103"/>
    <mergeCell ref="CH103:CV103"/>
    <mergeCell ref="A102:E102"/>
    <mergeCell ref="F102:BC102"/>
    <mergeCell ref="BD102:BR102"/>
    <mergeCell ref="BS102:CG102"/>
    <mergeCell ref="CH104:CV104"/>
    <mergeCell ref="A105:E105"/>
    <mergeCell ref="F105:BC105"/>
    <mergeCell ref="BD105:BR105"/>
    <mergeCell ref="BS105:CG105"/>
    <mergeCell ref="CH105:CV105"/>
    <mergeCell ref="A104:E104"/>
    <mergeCell ref="F104:BC104"/>
    <mergeCell ref="BD104:BR104"/>
    <mergeCell ref="BS104:CG104"/>
    <mergeCell ref="CH106:CV106"/>
    <mergeCell ref="A107:E107"/>
    <mergeCell ref="F107:BC107"/>
    <mergeCell ref="BD107:BR107"/>
    <mergeCell ref="BS107:CG107"/>
    <mergeCell ref="CH107:CV107"/>
    <mergeCell ref="A106:E106"/>
    <mergeCell ref="F106:BC106"/>
    <mergeCell ref="BD106:BR106"/>
    <mergeCell ref="BS106:CG106"/>
    <mergeCell ref="CH108:CV108"/>
    <mergeCell ref="A109:E109"/>
    <mergeCell ref="F109:BC109"/>
    <mergeCell ref="BD109:BR109"/>
    <mergeCell ref="BS109:CG109"/>
    <mergeCell ref="CH109:CV109"/>
    <mergeCell ref="A108:E108"/>
    <mergeCell ref="F108:BC108"/>
    <mergeCell ref="BD108:BR108"/>
    <mergeCell ref="BS108:CG108"/>
    <mergeCell ref="A130:CV130"/>
    <mergeCell ref="A112:E112"/>
    <mergeCell ref="F112:BC112"/>
    <mergeCell ref="BD112:BR112"/>
    <mergeCell ref="BS112:CG112"/>
    <mergeCell ref="CH112:CV112"/>
    <mergeCell ref="A113:E113"/>
    <mergeCell ref="F113:BC113"/>
    <mergeCell ref="BD113:BR113"/>
    <mergeCell ref="BS113:CG113"/>
    <mergeCell ref="A120:E120"/>
    <mergeCell ref="F120:BC120"/>
    <mergeCell ref="BD120:BR120"/>
    <mergeCell ref="BS120:CG120"/>
    <mergeCell ref="A119:E119"/>
    <mergeCell ref="F119:BC119"/>
    <mergeCell ref="BD119:BR119"/>
    <mergeCell ref="CH120:CV120"/>
    <mergeCell ref="A122:E122"/>
    <mergeCell ref="F122:BC122"/>
    <mergeCell ref="BD122:BR122"/>
    <mergeCell ref="BS122:CG122"/>
    <mergeCell ref="CH122:CV122"/>
    <mergeCell ref="BS121:CG121"/>
    <mergeCell ref="J128:AW128"/>
    <mergeCell ref="BA128:BO128"/>
    <mergeCell ref="BS128:CV128"/>
    <mergeCell ref="A114:E114"/>
    <mergeCell ref="F114:BC114"/>
    <mergeCell ref="BD114:BR114"/>
    <mergeCell ref="BS114:CG114"/>
    <mergeCell ref="CH114:CV114"/>
    <mergeCell ref="A116:E116"/>
    <mergeCell ref="F116:BC116"/>
    <mergeCell ref="CH121:CV121"/>
    <mergeCell ref="BS119:CG119"/>
    <mergeCell ref="CH119:CV119"/>
    <mergeCell ref="A124:E124"/>
    <mergeCell ref="F124:BC124"/>
    <mergeCell ref="BD124:BR124"/>
    <mergeCell ref="BS124:CG124"/>
    <mergeCell ref="CH124:CV124"/>
    <mergeCell ref="A121:E121"/>
    <mergeCell ref="F121:BC121"/>
    <mergeCell ref="BD121:BR121"/>
    <mergeCell ref="A125:E125"/>
    <mergeCell ref="F125:BC125"/>
    <mergeCell ref="BD125:BR125"/>
    <mergeCell ref="A127:H127"/>
    <mergeCell ref="J127:AW127"/>
    <mergeCell ref="BA127:BO127"/>
    <mergeCell ref="BS127:CV127"/>
    <mergeCell ref="CH113:CV113"/>
    <mergeCell ref="A110:E110"/>
    <mergeCell ref="F110:BC110"/>
    <mergeCell ref="BD110:BR110"/>
    <mergeCell ref="BS110:CG110"/>
    <mergeCell ref="CH110:CV110"/>
    <mergeCell ref="A111:E111"/>
    <mergeCell ref="F111:BC111"/>
    <mergeCell ref="BD111:BR111"/>
    <mergeCell ref="BS111:CG111"/>
    <mergeCell ref="CH111:CV111"/>
    <mergeCell ref="BS125:CG125"/>
    <mergeCell ref="CH125:CV125"/>
    <mergeCell ref="A123:E123"/>
    <mergeCell ref="F123:BC123"/>
    <mergeCell ref="BD123:BR123"/>
    <mergeCell ref="BS123:CG123"/>
    <mergeCell ref="CH123:CV123"/>
    <mergeCell ref="W69:AV69"/>
    <mergeCell ref="AZ69:BN69"/>
    <mergeCell ref="BR69:CV69"/>
    <mergeCell ref="W60:AV60"/>
    <mergeCell ref="AZ60:BN60"/>
    <mergeCell ref="BR60:CV60"/>
    <mergeCell ref="A53:CV53"/>
    <mergeCell ref="A54:CV54"/>
    <mergeCell ref="A48:V48"/>
    <mergeCell ref="X48:CV48"/>
    <mergeCell ref="X49:CV49"/>
    <mergeCell ref="A50:CV50"/>
    <mergeCell ref="A51:CV51"/>
    <mergeCell ref="A62:U62"/>
    <mergeCell ref="W62:AV62"/>
    <mergeCell ref="AZ62:BN62"/>
    <mergeCell ref="BR62:CV62"/>
    <mergeCell ref="A59:U59"/>
    <mergeCell ref="W59:AV59"/>
    <mergeCell ref="AZ59:BN59"/>
    <mergeCell ref="BR59:CV59"/>
    <mergeCell ref="A55:BF55"/>
    <mergeCell ref="BH55:CV55"/>
    <mergeCell ref="A56:CV56"/>
  </mergeCells>
  <phoneticPr fontId="0" type="noConversion"/>
  <pageMargins left="0.23622047244094491" right="0.39370078740157483" top="0.78740157480314965" bottom="0.78740157480314965" header="0.19685039370078741" footer="0.51181102362204722"/>
  <pageSetup paperSize="9" scale="94" orientation="portrait" r:id="rId1"/>
  <headerFooter alignWithMargins="0"/>
  <rowBreaks count="1" manualBreakCount="1">
    <brk id="70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85"/>
  <sheetViews>
    <sheetView view="pageBreakPreview" topLeftCell="B47" zoomScaleNormal="100" zoomScaleSheetLayoutView="100" workbookViewId="0">
      <selection activeCell="CN14" sqref="CN14:CS14"/>
    </sheetView>
  </sheetViews>
  <sheetFormatPr defaultColWidth="0.85546875" defaultRowHeight="12.75" x14ac:dyDescent="0.2"/>
  <cols>
    <col min="1" max="1" width="0" style="36" hidden="1" customWidth="1"/>
    <col min="2" max="7" width="0.85546875" style="36"/>
    <col min="8" max="8" width="3.5703125" style="36" customWidth="1"/>
    <col min="9" max="17" width="0.85546875" style="36"/>
    <col min="18" max="18" width="2.5703125" style="36" customWidth="1"/>
    <col min="19" max="45" width="0.85546875" style="36"/>
    <col min="46" max="46" width="5.28515625" style="36" customWidth="1"/>
    <col min="47" max="99" width="0.85546875" style="36"/>
    <col min="100" max="100" width="5" style="36" customWidth="1"/>
    <col min="101" max="16384" width="0.85546875" style="36"/>
  </cols>
  <sheetData>
    <row r="1" spans="1:100" ht="15" customHeight="1" x14ac:dyDescent="0.25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2" t="s">
        <v>122</v>
      </c>
      <c r="BQ1" s="142"/>
      <c r="BR1" s="142"/>
      <c r="BS1" s="142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  <c r="CI1" s="143"/>
      <c r="CJ1" s="143"/>
      <c r="CK1" s="143"/>
      <c r="CL1" s="143"/>
      <c r="CM1" s="143"/>
      <c r="CN1" s="143"/>
      <c r="CO1" s="143"/>
      <c r="CP1" s="143"/>
      <c r="CQ1" s="143"/>
      <c r="CR1" s="143"/>
      <c r="CS1" s="143"/>
      <c r="CT1" s="143"/>
      <c r="CU1" s="143"/>
      <c r="CV1" s="144"/>
    </row>
    <row r="2" spans="1:100" ht="15" customHeight="1" x14ac:dyDescent="0.25">
      <c r="A2" s="145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2" t="s">
        <v>47</v>
      </c>
      <c r="BQ2" s="142"/>
      <c r="BR2" s="142"/>
      <c r="BS2" s="142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4"/>
    </row>
    <row r="3" spans="1:100" ht="15" customHeight="1" x14ac:dyDescent="0.25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 t="s">
        <v>510</v>
      </c>
      <c r="BQ3" s="142"/>
      <c r="BR3" s="142"/>
      <c r="BS3" s="142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4"/>
    </row>
    <row r="4" spans="1:100" ht="15" customHeight="1" x14ac:dyDescent="0.25">
      <c r="A4" s="159" t="s">
        <v>1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41"/>
      <c r="BW4" s="217"/>
      <c r="BX4" s="217"/>
      <c r="BY4" s="217"/>
      <c r="BZ4" s="217"/>
      <c r="CA4" s="217"/>
      <c r="CB4" s="217"/>
      <c r="CC4" s="217"/>
      <c r="CD4" s="217"/>
      <c r="CE4" s="217"/>
      <c r="CF4" s="217"/>
      <c r="CG4" s="217"/>
      <c r="CH4" s="217"/>
      <c r="CI4" s="217"/>
      <c r="CJ4" s="217"/>
      <c r="CK4" s="217"/>
      <c r="CL4" s="217"/>
      <c r="CM4" s="217"/>
      <c r="CN4" s="217"/>
      <c r="CO4" s="217"/>
      <c r="CP4" s="217"/>
      <c r="CQ4" s="141"/>
      <c r="CR4" s="141"/>
      <c r="CS4" s="141"/>
      <c r="CT4" s="141"/>
      <c r="CU4" s="141"/>
      <c r="CV4" s="141"/>
    </row>
    <row r="5" spans="1:100" ht="11.25" customHeight="1" x14ac:dyDescent="0.2">
      <c r="A5" s="161" t="s">
        <v>2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I5" s="141"/>
      <c r="CJ5" s="141"/>
      <c r="CK5" s="141"/>
      <c r="CL5" s="141"/>
      <c r="CM5" s="141"/>
      <c r="CN5" s="141"/>
      <c r="CO5" s="141"/>
      <c r="CP5" s="141"/>
      <c r="CQ5" s="141"/>
      <c r="CR5" s="141"/>
      <c r="CS5" s="141"/>
      <c r="CT5" s="141"/>
      <c r="CU5" s="141"/>
      <c r="CV5" s="141"/>
    </row>
    <row r="6" spans="1:100" ht="11.25" customHeight="1" x14ac:dyDescent="0.2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62" t="s">
        <v>123</v>
      </c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</row>
    <row r="7" spans="1:100" ht="3" customHeight="1" x14ac:dyDescent="0.2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</row>
    <row r="8" spans="1:100" ht="11.25" customHeight="1" x14ac:dyDescent="0.25">
      <c r="A8" s="141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59" t="s">
        <v>530</v>
      </c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</row>
    <row r="9" spans="1:100" ht="11.25" customHeight="1" x14ac:dyDescent="0.2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61" t="s">
        <v>0</v>
      </c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</row>
    <row r="10" spans="1:100" ht="3" customHeigh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</row>
    <row r="11" spans="1:100" ht="11.25" customHeight="1" x14ac:dyDescent="0.25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41"/>
      <c r="BZ11" s="159" t="s">
        <v>531</v>
      </c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  <c r="CU11" s="160"/>
      <c r="CV11" s="160"/>
    </row>
    <row r="12" spans="1:100" ht="11.25" customHeight="1" x14ac:dyDescent="0.2">
      <c r="A12" s="141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61" t="s">
        <v>36</v>
      </c>
      <c r="BJ12" s="161"/>
      <c r="BK12" s="161"/>
      <c r="BL12" s="161"/>
      <c r="BM12" s="161"/>
      <c r="BN12" s="161"/>
      <c r="BO12" s="161"/>
      <c r="BP12" s="161"/>
      <c r="BQ12" s="161"/>
      <c r="BR12" s="161"/>
      <c r="BS12" s="161"/>
      <c r="BT12" s="161"/>
      <c r="BU12" s="161"/>
      <c r="BV12" s="161"/>
      <c r="BW12" s="161"/>
      <c r="BX12" s="161"/>
      <c r="BY12" s="141"/>
      <c r="BZ12" s="161" t="s">
        <v>500</v>
      </c>
      <c r="CA12" s="161"/>
      <c r="CB12" s="161"/>
      <c r="CC12" s="161"/>
      <c r="CD12" s="161"/>
      <c r="CE12" s="161"/>
      <c r="CF12" s="161"/>
      <c r="CG12" s="161"/>
      <c r="CH12" s="161"/>
      <c r="CI12" s="161"/>
      <c r="CJ12" s="161"/>
      <c r="CK12" s="161"/>
      <c r="CL12" s="161"/>
      <c r="CM12" s="161"/>
      <c r="CN12" s="161"/>
      <c r="CO12" s="161"/>
      <c r="CP12" s="161"/>
      <c r="CQ12" s="161"/>
      <c r="CR12" s="161"/>
      <c r="CS12" s="161"/>
      <c r="CT12" s="161"/>
      <c r="CU12" s="161"/>
      <c r="CV12" s="161"/>
    </row>
    <row r="13" spans="1:100" ht="3" customHeight="1" x14ac:dyDescent="0.2">
      <c r="A13" s="141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</row>
    <row r="14" spans="1:100" ht="11.25" customHeight="1" x14ac:dyDescent="0.2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62" t="s">
        <v>124</v>
      </c>
      <c r="BJ14" s="162"/>
      <c r="BK14" s="200"/>
      <c r="BL14" s="200"/>
      <c r="BM14" s="200"/>
      <c r="BN14" s="162" t="s">
        <v>124</v>
      </c>
      <c r="BO14" s="162"/>
      <c r="BP14" s="141"/>
      <c r="BQ14" s="200"/>
      <c r="BR14" s="200"/>
      <c r="BS14" s="200"/>
      <c r="BT14" s="200"/>
      <c r="BU14" s="200"/>
      <c r="BV14" s="200"/>
      <c r="BW14" s="200"/>
      <c r="BX14" s="200"/>
      <c r="BY14" s="200"/>
      <c r="BZ14" s="200"/>
      <c r="CA14" s="200"/>
      <c r="CB14" s="200"/>
      <c r="CC14" s="200"/>
      <c r="CD14" s="200"/>
      <c r="CE14" s="200"/>
      <c r="CF14" s="200"/>
      <c r="CG14" s="200"/>
      <c r="CH14" s="200"/>
      <c r="CI14" s="200"/>
      <c r="CJ14" s="200"/>
      <c r="CK14" s="200"/>
      <c r="CL14" s="200"/>
      <c r="CM14" s="141"/>
      <c r="CN14" s="162" t="str">
        <f>'Сводная таблица'!AN28</f>
        <v>2020 г.</v>
      </c>
      <c r="CO14" s="162"/>
      <c r="CP14" s="162"/>
      <c r="CQ14" s="162"/>
      <c r="CR14" s="162"/>
      <c r="CS14" s="162"/>
      <c r="CT14" s="141"/>
      <c r="CU14" s="162"/>
      <c r="CV14" s="162"/>
    </row>
    <row r="15" spans="1:100" ht="11.25" customHeight="1" x14ac:dyDescent="0.2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</row>
    <row r="16" spans="1:100" ht="15" customHeight="1" x14ac:dyDescent="0.2">
      <c r="A16" s="187" t="s">
        <v>204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8" t="str">
        <f>'Сводная таблица'!$AW$33</f>
        <v xml:space="preserve"> </v>
      </c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</row>
    <row r="17" spans="1:100" ht="15" customHeight="1" x14ac:dyDescent="0.2">
      <c r="A17" s="146"/>
      <c r="B17" s="216" t="s">
        <v>511</v>
      </c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  <c r="CG17" s="216"/>
      <c r="CH17" s="216"/>
      <c r="CI17" s="216"/>
      <c r="CJ17" s="216"/>
      <c r="CK17" s="216"/>
      <c r="CL17" s="216"/>
      <c r="CM17" s="216"/>
      <c r="CN17" s="216"/>
      <c r="CO17" s="216"/>
      <c r="CP17" s="216"/>
      <c r="CQ17" s="216"/>
      <c r="CR17" s="216"/>
      <c r="CS17" s="216"/>
      <c r="CT17" s="216"/>
      <c r="CU17" s="216"/>
      <c r="CV17" s="216"/>
    </row>
    <row r="18" spans="1:100" ht="11.25" customHeight="1" x14ac:dyDescent="0.2">
      <c r="A18" s="141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  <c r="CS18" s="141"/>
      <c r="CT18" s="141"/>
      <c r="CU18" s="141"/>
      <c r="CV18" s="141"/>
    </row>
    <row r="19" spans="1:100" ht="11.25" customHeight="1" x14ac:dyDescent="0.25">
      <c r="A19" s="141"/>
      <c r="B19" s="141"/>
      <c r="C19" s="141"/>
      <c r="D19" s="162" t="s">
        <v>126</v>
      </c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215" t="s">
        <v>54</v>
      </c>
      <c r="AW19" s="215"/>
      <c r="AX19" s="215"/>
      <c r="AY19" s="141"/>
      <c r="AZ19" s="162" t="s">
        <v>124</v>
      </c>
      <c r="BA19" s="162"/>
      <c r="BB19" s="214" t="s">
        <v>556</v>
      </c>
      <c r="BC19" s="200"/>
      <c r="BD19" s="200"/>
      <c r="BE19" s="162" t="s">
        <v>124</v>
      </c>
      <c r="BF19" s="162"/>
      <c r="BG19" s="141"/>
      <c r="BH19" s="160" t="s">
        <v>557</v>
      </c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41"/>
      <c r="BV19" s="162">
        <v>20</v>
      </c>
      <c r="BW19" s="162"/>
      <c r="BX19" s="162"/>
      <c r="BY19" s="214" t="s">
        <v>461</v>
      </c>
      <c r="BZ19" s="200"/>
      <c r="CA19" s="200"/>
      <c r="CB19" s="141"/>
      <c r="CC19" s="162" t="s">
        <v>125</v>
      </c>
      <c r="CD19" s="162"/>
      <c r="CE19" s="141"/>
      <c r="CF19" s="215" t="s">
        <v>84</v>
      </c>
      <c r="CG19" s="215"/>
      <c r="CH19" s="215"/>
      <c r="CI19" s="141"/>
      <c r="CJ19" s="160">
        <v>57</v>
      </c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  <c r="CU19" s="160"/>
      <c r="CV19" s="160"/>
    </row>
    <row r="20" spans="1:100" ht="3" customHeight="1" x14ac:dyDescent="0.2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  <c r="CS20" s="141"/>
      <c r="CT20" s="141"/>
      <c r="CU20" s="141"/>
      <c r="CV20" s="141"/>
    </row>
    <row r="21" spans="1:100" ht="11.25" customHeight="1" x14ac:dyDescent="0.2">
      <c r="A21" s="162" t="s">
        <v>129</v>
      </c>
      <c r="B21" s="162"/>
      <c r="C21" s="162"/>
      <c r="D21" s="162"/>
      <c r="E21" s="162"/>
      <c r="F21" s="162"/>
      <c r="G21" s="162"/>
      <c r="H21" s="162"/>
      <c r="I21" s="162"/>
      <c r="J21" s="162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1"/>
      <c r="CU21" s="141"/>
      <c r="CV21" s="141"/>
    </row>
    <row r="22" spans="1:100" ht="3" customHeight="1" x14ac:dyDescent="0.2">
      <c r="A22" s="141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1"/>
      <c r="CE22" s="141"/>
      <c r="CF22" s="141"/>
      <c r="CG22" s="141"/>
      <c r="CH22" s="141"/>
      <c r="CI22" s="141"/>
      <c r="CJ22" s="141"/>
      <c r="CK22" s="141"/>
      <c r="CL22" s="141"/>
      <c r="CM22" s="141"/>
      <c r="CN22" s="141"/>
      <c r="CO22" s="141"/>
      <c r="CP22" s="141"/>
      <c r="CQ22" s="141"/>
      <c r="CR22" s="141"/>
      <c r="CS22" s="141"/>
      <c r="CT22" s="141"/>
      <c r="CU22" s="141"/>
      <c r="CV22" s="141"/>
    </row>
    <row r="23" spans="1:100" ht="11.25" customHeight="1" x14ac:dyDescent="0.25">
      <c r="A23" s="162" t="s">
        <v>130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41"/>
      <c r="W23" s="159" t="s">
        <v>539</v>
      </c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41"/>
      <c r="BN23" s="141"/>
      <c r="BO23" s="141"/>
      <c r="BP23" s="141"/>
      <c r="BQ23" s="159" t="s">
        <v>541</v>
      </c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/>
      <c r="CQ23" s="160"/>
      <c r="CR23" s="160"/>
      <c r="CS23" s="160"/>
      <c r="CT23" s="160"/>
      <c r="CU23" s="160"/>
      <c r="CV23" s="160"/>
    </row>
    <row r="24" spans="1:100" ht="11.25" customHeight="1" x14ac:dyDescent="0.2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61" t="s">
        <v>0</v>
      </c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161"/>
      <c r="BL24" s="161"/>
      <c r="BM24" s="141"/>
      <c r="BN24" s="141"/>
      <c r="BO24" s="141"/>
      <c r="BP24" s="141"/>
      <c r="BQ24" s="161" t="s">
        <v>222</v>
      </c>
      <c r="BR24" s="161"/>
      <c r="BS24" s="161"/>
      <c r="BT24" s="161"/>
      <c r="BU24" s="161"/>
      <c r="BV24" s="161"/>
      <c r="BW24" s="161"/>
      <c r="BX24" s="161"/>
      <c r="BY24" s="161"/>
      <c r="BZ24" s="161"/>
      <c r="CA24" s="161"/>
      <c r="CB24" s="161"/>
      <c r="CC24" s="161"/>
      <c r="CD24" s="161"/>
      <c r="CE24" s="161"/>
      <c r="CF24" s="161"/>
      <c r="CG24" s="161"/>
      <c r="CH24" s="161"/>
      <c r="CI24" s="161"/>
      <c r="CJ24" s="161"/>
      <c r="CK24" s="161"/>
      <c r="CL24" s="161"/>
      <c r="CM24" s="161"/>
      <c r="CN24" s="161"/>
      <c r="CO24" s="161"/>
      <c r="CP24" s="161"/>
      <c r="CQ24" s="161"/>
      <c r="CR24" s="161"/>
      <c r="CS24" s="161"/>
      <c r="CT24" s="161"/>
      <c r="CU24" s="161"/>
      <c r="CV24" s="161"/>
    </row>
    <row r="25" spans="1:100" ht="11.25" customHeight="1" x14ac:dyDescent="0.2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  <c r="BW25" s="141"/>
      <c r="BX25" s="141"/>
      <c r="BY25" s="141"/>
      <c r="BZ25" s="141"/>
      <c r="CA25" s="141"/>
      <c r="CB25" s="141"/>
      <c r="CC25" s="141"/>
      <c r="CD25" s="141"/>
      <c r="CE25" s="141"/>
      <c r="CF25" s="141"/>
      <c r="CG25" s="141"/>
      <c r="CH25" s="141"/>
      <c r="CI25" s="141"/>
      <c r="CJ25" s="141"/>
      <c r="CK25" s="141"/>
      <c r="CL25" s="141"/>
      <c r="CM25" s="141"/>
      <c r="CN25" s="141"/>
      <c r="CO25" s="141"/>
      <c r="CP25" s="141"/>
      <c r="CQ25" s="141"/>
      <c r="CR25" s="141"/>
      <c r="CS25" s="141"/>
      <c r="CT25" s="141"/>
      <c r="CU25" s="141"/>
      <c r="CV25" s="141"/>
    </row>
    <row r="26" spans="1:100" ht="11.25" customHeight="1" x14ac:dyDescent="0.25">
      <c r="A26" s="162" t="s">
        <v>131</v>
      </c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41"/>
      <c r="W26" s="159" t="s">
        <v>535</v>
      </c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41"/>
      <c r="BN26" s="141"/>
      <c r="BO26" s="141"/>
      <c r="BP26" s="141"/>
      <c r="BQ26" s="159" t="s">
        <v>501</v>
      </c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  <c r="CO26" s="160"/>
      <c r="CP26" s="160"/>
      <c r="CQ26" s="160"/>
      <c r="CR26" s="160"/>
      <c r="CS26" s="160"/>
      <c r="CT26" s="160"/>
      <c r="CU26" s="160"/>
      <c r="CV26" s="160"/>
    </row>
    <row r="27" spans="1:100" ht="11.25" customHeight="1" x14ac:dyDescent="0.2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61" t="s">
        <v>0</v>
      </c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61"/>
      <c r="BL27" s="161"/>
      <c r="BM27" s="141"/>
      <c r="BN27" s="141"/>
      <c r="BO27" s="141"/>
      <c r="BP27" s="141"/>
      <c r="BQ27" s="161" t="s">
        <v>222</v>
      </c>
      <c r="BR27" s="161"/>
      <c r="BS27" s="161"/>
      <c r="BT27" s="161"/>
      <c r="BU27" s="161"/>
      <c r="BV27" s="161"/>
      <c r="BW27" s="161"/>
      <c r="BX27" s="161"/>
      <c r="BY27" s="161"/>
      <c r="BZ27" s="161"/>
      <c r="CA27" s="161"/>
      <c r="CB27" s="161"/>
      <c r="CC27" s="161"/>
      <c r="CD27" s="161"/>
      <c r="CE27" s="161"/>
      <c r="CF27" s="161"/>
      <c r="CG27" s="161"/>
      <c r="CH27" s="161"/>
      <c r="CI27" s="161"/>
      <c r="CJ27" s="161"/>
      <c r="CK27" s="161"/>
      <c r="CL27" s="161"/>
      <c r="CM27" s="161"/>
      <c r="CN27" s="161"/>
      <c r="CO27" s="161"/>
      <c r="CP27" s="161"/>
      <c r="CQ27" s="161"/>
      <c r="CR27" s="161"/>
      <c r="CS27" s="161"/>
      <c r="CT27" s="161"/>
      <c r="CU27" s="161"/>
      <c r="CV27" s="161"/>
    </row>
    <row r="28" spans="1:100" ht="7.5" hidden="1" customHeight="1" x14ac:dyDescent="0.2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1"/>
      <c r="CU28" s="141"/>
      <c r="CV28" s="141"/>
    </row>
    <row r="29" spans="1:100" ht="13.5" customHeight="1" x14ac:dyDescent="0.25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99" t="s">
        <v>540</v>
      </c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41"/>
      <c r="BN29" s="141"/>
      <c r="BO29" s="141"/>
      <c r="BP29" s="141"/>
      <c r="BQ29" s="213" t="s">
        <v>542</v>
      </c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/>
    </row>
    <row r="30" spans="1:100" ht="10.5" customHeight="1" x14ac:dyDescent="0.2">
      <c r="A30" s="141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61" t="s">
        <v>0</v>
      </c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41"/>
      <c r="BN30" s="141"/>
      <c r="BO30" s="141"/>
      <c r="BP30" s="141"/>
      <c r="BQ30" s="161" t="s">
        <v>222</v>
      </c>
      <c r="BR30" s="161"/>
      <c r="BS30" s="161"/>
      <c r="BT30" s="161"/>
      <c r="BU30" s="161"/>
      <c r="BV30" s="161"/>
      <c r="BW30" s="161"/>
      <c r="BX30" s="161"/>
      <c r="BY30" s="161"/>
      <c r="BZ30" s="161"/>
      <c r="CA30" s="161"/>
      <c r="CB30" s="161"/>
      <c r="CC30" s="161"/>
      <c r="CD30" s="161"/>
      <c r="CE30" s="161"/>
      <c r="CF30" s="161"/>
      <c r="CG30" s="161"/>
      <c r="CH30" s="161"/>
      <c r="CI30" s="161"/>
      <c r="CJ30" s="161"/>
      <c r="CK30" s="161"/>
      <c r="CL30" s="161"/>
      <c r="CM30" s="161"/>
      <c r="CN30" s="161"/>
      <c r="CO30" s="161"/>
      <c r="CP30" s="161"/>
      <c r="CQ30" s="161"/>
      <c r="CR30" s="161"/>
      <c r="CS30" s="161"/>
      <c r="CT30" s="161"/>
      <c r="CU30" s="161"/>
      <c r="CV30" s="161"/>
    </row>
    <row r="31" spans="1:100" ht="13.5" customHeight="1" x14ac:dyDescent="0.25">
      <c r="A31" s="141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96">
        <f>'Сводная таблица'!$Q$53</f>
        <v>0</v>
      </c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7"/>
      <c r="AR31" s="197"/>
      <c r="AS31" s="197"/>
      <c r="AT31" s="197"/>
      <c r="AU31" s="197"/>
      <c r="AV31" s="197"/>
      <c r="AW31" s="197"/>
      <c r="AX31" s="197"/>
      <c r="AY31" s="197"/>
      <c r="AZ31" s="197"/>
      <c r="BA31" s="197"/>
      <c r="BB31" s="197"/>
      <c r="BC31" s="197"/>
      <c r="BD31" s="197"/>
      <c r="BE31" s="197"/>
      <c r="BF31" s="197"/>
      <c r="BG31" s="197"/>
      <c r="BH31" s="197"/>
      <c r="BI31" s="197"/>
      <c r="BJ31" s="197"/>
      <c r="BK31" s="197"/>
      <c r="BL31" s="197"/>
      <c r="BM31" s="147"/>
      <c r="BN31" s="147"/>
      <c r="BO31" s="147"/>
      <c r="BP31" s="147"/>
      <c r="BQ31" s="196">
        <f>'Сводная таблица'!$AB$51</f>
        <v>0</v>
      </c>
      <c r="BR31" s="212"/>
      <c r="BS31" s="212"/>
      <c r="BT31" s="212"/>
      <c r="BU31" s="212"/>
      <c r="BV31" s="212"/>
      <c r="BW31" s="212"/>
      <c r="BX31" s="212"/>
      <c r="BY31" s="212"/>
      <c r="BZ31" s="212"/>
      <c r="CA31" s="212"/>
      <c r="CB31" s="212"/>
      <c r="CC31" s="212"/>
      <c r="CD31" s="212"/>
      <c r="CE31" s="212"/>
      <c r="CF31" s="212"/>
      <c r="CG31" s="212"/>
      <c r="CH31" s="212"/>
      <c r="CI31" s="212"/>
      <c r="CJ31" s="212"/>
      <c r="CK31" s="212"/>
      <c r="CL31" s="212"/>
      <c r="CM31" s="212"/>
      <c r="CN31" s="212"/>
      <c r="CO31" s="212"/>
      <c r="CP31" s="212"/>
      <c r="CQ31" s="212"/>
      <c r="CR31" s="212"/>
      <c r="CS31" s="212"/>
      <c r="CT31" s="212"/>
      <c r="CU31" s="212"/>
      <c r="CV31" s="212"/>
    </row>
    <row r="32" spans="1:100" ht="10.5" customHeight="1" x14ac:dyDescent="0.2">
      <c r="A32" s="141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61" t="s">
        <v>0</v>
      </c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41"/>
      <c r="BN32" s="141"/>
      <c r="BO32" s="141"/>
      <c r="BP32" s="141"/>
      <c r="BQ32" s="161" t="s">
        <v>222</v>
      </c>
      <c r="BR32" s="161"/>
      <c r="BS32" s="161"/>
      <c r="BT32" s="161"/>
      <c r="BU32" s="161"/>
      <c r="BV32" s="161"/>
      <c r="BW32" s="161"/>
      <c r="BX32" s="161"/>
      <c r="BY32" s="161"/>
      <c r="BZ32" s="161"/>
      <c r="CA32" s="161"/>
      <c r="CB32" s="161"/>
      <c r="CC32" s="161"/>
      <c r="CD32" s="161"/>
      <c r="CE32" s="161"/>
      <c r="CF32" s="161"/>
      <c r="CG32" s="161"/>
      <c r="CH32" s="161"/>
      <c r="CI32" s="161"/>
      <c r="CJ32" s="161"/>
      <c r="CK32" s="161"/>
      <c r="CL32" s="161"/>
      <c r="CM32" s="161"/>
      <c r="CN32" s="161"/>
      <c r="CO32" s="161"/>
      <c r="CP32" s="161"/>
      <c r="CQ32" s="161"/>
      <c r="CR32" s="161"/>
      <c r="CS32" s="161"/>
      <c r="CT32" s="161"/>
      <c r="CU32" s="161"/>
      <c r="CV32" s="161"/>
    </row>
    <row r="33" spans="1:100" ht="13.5" customHeight="1" x14ac:dyDescent="0.25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59" t="s">
        <v>536</v>
      </c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41"/>
      <c r="BN33" s="141"/>
      <c r="BO33" s="141"/>
      <c r="BP33" s="141"/>
      <c r="BQ33" s="159" t="s">
        <v>537</v>
      </c>
      <c r="BR33" s="160"/>
      <c r="BS33" s="160"/>
      <c r="BT33" s="160"/>
      <c r="BU33" s="160"/>
      <c r="BV33" s="160"/>
      <c r="BW33" s="160"/>
      <c r="BX33" s="160"/>
      <c r="BY33" s="160"/>
      <c r="BZ33" s="160"/>
      <c r="CA33" s="160"/>
      <c r="CB33" s="160"/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  <c r="CO33" s="160"/>
      <c r="CP33" s="160"/>
      <c r="CQ33" s="160"/>
      <c r="CR33" s="160"/>
      <c r="CS33" s="160"/>
      <c r="CT33" s="160"/>
      <c r="CU33" s="160"/>
      <c r="CV33" s="160"/>
    </row>
    <row r="34" spans="1:100" ht="11.25" customHeight="1" x14ac:dyDescent="0.2">
      <c r="A34" s="141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61" t="s">
        <v>0</v>
      </c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61"/>
      <c r="BL34" s="161"/>
      <c r="BM34" s="141"/>
      <c r="BN34" s="141"/>
      <c r="BO34" s="141"/>
      <c r="BP34" s="141"/>
      <c r="BQ34" s="161" t="s">
        <v>222</v>
      </c>
      <c r="BR34" s="161"/>
      <c r="BS34" s="161"/>
      <c r="BT34" s="161"/>
      <c r="BU34" s="161"/>
      <c r="BV34" s="161"/>
      <c r="BW34" s="161"/>
      <c r="BX34" s="161"/>
      <c r="BY34" s="161"/>
      <c r="BZ34" s="161"/>
      <c r="CA34" s="161"/>
      <c r="CB34" s="161"/>
      <c r="CC34" s="161"/>
      <c r="CD34" s="161"/>
      <c r="CE34" s="161"/>
      <c r="CF34" s="161"/>
      <c r="CG34" s="161"/>
      <c r="CH34" s="161"/>
      <c r="CI34" s="161"/>
      <c r="CJ34" s="161"/>
      <c r="CK34" s="161"/>
      <c r="CL34" s="161"/>
      <c r="CM34" s="161"/>
      <c r="CN34" s="161"/>
      <c r="CO34" s="161"/>
      <c r="CP34" s="161"/>
      <c r="CQ34" s="161"/>
      <c r="CR34" s="161"/>
      <c r="CS34" s="161"/>
      <c r="CT34" s="161"/>
      <c r="CU34" s="161"/>
      <c r="CV34" s="161"/>
    </row>
    <row r="35" spans="1:100" ht="11.25" customHeight="1" x14ac:dyDescent="0.2">
      <c r="A35" s="162" t="s">
        <v>512</v>
      </c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41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209"/>
      <c r="CO35" s="209"/>
      <c r="CP35" s="209"/>
      <c r="CQ35" s="209"/>
      <c r="CR35" s="209"/>
      <c r="CS35" s="209"/>
      <c r="CT35" s="209"/>
      <c r="CU35" s="209"/>
      <c r="CV35" s="209"/>
    </row>
    <row r="36" spans="1:100" ht="13.5" customHeight="1" x14ac:dyDescent="0.2">
      <c r="A36" s="141"/>
      <c r="B36" s="210">
        <f>'Сводная таблица'!$Q$30</f>
        <v>0</v>
      </c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0"/>
      <c r="BH36" s="210"/>
      <c r="BI36" s="210"/>
      <c r="BJ36" s="210"/>
      <c r="BK36" s="210"/>
      <c r="BL36" s="210"/>
      <c r="BM36" s="210"/>
      <c r="BN36" s="210"/>
      <c r="BO36" s="210"/>
      <c r="BP36" s="210"/>
      <c r="BQ36" s="210"/>
      <c r="BR36" s="210"/>
      <c r="BS36" s="210"/>
      <c r="BT36" s="210"/>
      <c r="BU36" s="210"/>
      <c r="BV36" s="210"/>
      <c r="BW36" s="210"/>
      <c r="BX36" s="210"/>
      <c r="BY36" s="210"/>
      <c r="BZ36" s="210"/>
      <c r="CA36" s="210"/>
      <c r="CB36" s="210"/>
      <c r="CC36" s="210"/>
      <c r="CD36" s="210"/>
      <c r="CE36" s="210"/>
      <c r="CF36" s="210"/>
      <c r="CG36" s="210"/>
      <c r="CH36" s="210"/>
      <c r="CI36" s="210"/>
      <c r="CJ36" s="210"/>
      <c r="CK36" s="210"/>
      <c r="CL36" s="210"/>
      <c r="CM36" s="210"/>
      <c r="CN36" s="210"/>
      <c r="CO36" s="210"/>
      <c r="CP36" s="210"/>
      <c r="CQ36" s="210"/>
      <c r="CR36" s="210"/>
      <c r="CS36" s="210"/>
      <c r="CT36" s="210"/>
      <c r="CU36" s="210"/>
      <c r="CV36" s="210"/>
    </row>
    <row r="37" spans="1:100" ht="18.75" customHeight="1" x14ac:dyDescent="0.25">
      <c r="A37" s="211" t="s">
        <v>206</v>
      </c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180">
        <f>'Сводная таблица'!$Q$32</f>
        <v>0</v>
      </c>
      <c r="BL37" s="181"/>
      <c r="BM37" s="181"/>
      <c r="BN37" s="181"/>
      <c r="BO37" s="181"/>
      <c r="BP37" s="181"/>
      <c r="BQ37" s="181"/>
      <c r="BR37" s="181"/>
      <c r="BS37" s="181"/>
      <c r="BT37" s="181"/>
      <c r="BU37" s="181"/>
      <c r="BV37" s="181"/>
      <c r="BW37" s="181"/>
      <c r="BX37" s="181"/>
      <c r="BY37" s="181"/>
      <c r="BZ37" s="181"/>
      <c r="CA37" s="181"/>
      <c r="CB37" s="181"/>
      <c r="CC37" s="181"/>
      <c r="CD37" s="181"/>
      <c r="CE37" s="181"/>
      <c r="CF37" s="181"/>
      <c r="CG37" s="181"/>
      <c r="CH37" s="181"/>
      <c r="CI37" s="181"/>
      <c r="CJ37" s="181"/>
      <c r="CK37" s="181"/>
      <c r="CL37" s="181"/>
      <c r="CM37" s="181"/>
      <c r="CN37" s="181"/>
      <c r="CO37" s="181"/>
      <c r="CP37" s="181"/>
      <c r="CQ37" s="181"/>
      <c r="CR37" s="181"/>
      <c r="CS37" s="181"/>
      <c r="CT37" s="181"/>
      <c r="CU37" s="181"/>
      <c r="CV37" s="181"/>
    </row>
    <row r="38" spans="1:100" ht="11.25" customHeight="1" x14ac:dyDescent="0.2">
      <c r="A38" s="161" t="s">
        <v>133</v>
      </c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  <c r="CK38" s="161"/>
      <c r="CL38" s="161"/>
      <c r="CM38" s="161"/>
      <c r="CN38" s="161"/>
      <c r="CO38" s="161"/>
      <c r="CP38" s="161"/>
      <c r="CQ38" s="161"/>
      <c r="CR38" s="161"/>
      <c r="CS38" s="161"/>
      <c r="CT38" s="161"/>
      <c r="CU38" s="161"/>
      <c r="CV38" s="161"/>
    </row>
    <row r="39" spans="1:100" ht="3" customHeight="1" x14ac:dyDescent="0.2">
      <c r="A39" s="141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  <c r="BX39" s="141"/>
      <c r="BY39" s="141"/>
      <c r="BZ39" s="141"/>
      <c r="CA39" s="141"/>
      <c r="CB39" s="141"/>
      <c r="CC39" s="141"/>
      <c r="CD39" s="141"/>
      <c r="CE39" s="141"/>
      <c r="CF39" s="141"/>
      <c r="CG39" s="141"/>
      <c r="CH39" s="141"/>
      <c r="CI39" s="141"/>
      <c r="CJ39" s="141"/>
      <c r="CK39" s="141"/>
      <c r="CL39" s="141"/>
      <c r="CM39" s="141"/>
      <c r="CN39" s="141"/>
      <c r="CO39" s="141"/>
      <c r="CP39" s="141"/>
      <c r="CQ39" s="141"/>
      <c r="CR39" s="141"/>
      <c r="CS39" s="141"/>
      <c r="CT39" s="141"/>
      <c r="CU39" s="141"/>
      <c r="CV39" s="141"/>
    </row>
    <row r="40" spans="1:100" ht="11.25" customHeight="1" x14ac:dyDescent="0.2">
      <c r="A40" s="162" t="s">
        <v>134</v>
      </c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41"/>
      <c r="Q40" s="207" t="s">
        <v>223</v>
      </c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07"/>
      <c r="AQ40" s="207"/>
      <c r="AR40" s="207"/>
      <c r="AS40" s="207"/>
      <c r="AT40" s="207"/>
      <c r="AU40" s="207"/>
      <c r="AV40" s="207"/>
      <c r="AW40" s="207"/>
      <c r="AX40" s="207"/>
      <c r="AY40" s="207"/>
      <c r="AZ40" s="207"/>
      <c r="BA40" s="207"/>
      <c r="BB40" s="207"/>
      <c r="BC40" s="207"/>
      <c r="BD40" s="207"/>
      <c r="BE40" s="207"/>
      <c r="BF40" s="207"/>
      <c r="BG40" s="207"/>
      <c r="BH40" s="207"/>
      <c r="BI40" s="207"/>
      <c r="BJ40" s="207"/>
      <c r="BK40" s="207"/>
      <c r="BL40" s="207"/>
      <c r="BM40" s="207"/>
      <c r="BN40" s="207"/>
      <c r="BO40" s="207"/>
      <c r="BP40" s="207"/>
      <c r="BQ40" s="207"/>
      <c r="BR40" s="207"/>
      <c r="BS40" s="207"/>
      <c r="BT40" s="207"/>
      <c r="BU40" s="207"/>
      <c r="BV40" s="207"/>
      <c r="BW40" s="207"/>
      <c r="BX40" s="207"/>
      <c r="BY40" s="207"/>
      <c r="BZ40" s="207"/>
      <c r="CA40" s="207"/>
      <c r="CB40" s="207"/>
      <c r="CC40" s="207"/>
      <c r="CD40" s="207"/>
      <c r="CE40" s="207"/>
      <c r="CF40" s="207"/>
      <c r="CG40" s="207"/>
      <c r="CH40" s="207"/>
      <c r="CI40" s="207"/>
      <c r="CJ40" s="207"/>
      <c r="CK40" s="207"/>
      <c r="CL40" s="207"/>
      <c r="CM40" s="207"/>
      <c r="CN40" s="207"/>
      <c r="CO40" s="207"/>
      <c r="CP40" s="207"/>
      <c r="CQ40" s="207"/>
      <c r="CR40" s="207"/>
      <c r="CS40" s="207"/>
      <c r="CT40" s="207"/>
      <c r="CU40" s="207"/>
      <c r="CV40" s="207"/>
    </row>
    <row r="41" spans="1:100" ht="11.25" customHeight="1" x14ac:dyDescent="0.2">
      <c r="A41" s="141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61" t="s">
        <v>513</v>
      </c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1"/>
      <c r="CA41" s="161"/>
      <c r="CB41" s="161"/>
      <c r="CC41" s="161"/>
      <c r="CD41" s="161"/>
      <c r="CE41" s="161"/>
      <c r="CF41" s="161"/>
      <c r="CG41" s="161"/>
      <c r="CH41" s="161"/>
      <c r="CI41" s="161"/>
      <c r="CJ41" s="161"/>
      <c r="CK41" s="161"/>
      <c r="CL41" s="161"/>
      <c r="CM41" s="161"/>
      <c r="CN41" s="161"/>
      <c r="CO41" s="161"/>
      <c r="CP41" s="161"/>
      <c r="CQ41" s="161"/>
      <c r="CR41" s="161"/>
      <c r="CS41" s="161"/>
      <c r="CT41" s="161"/>
      <c r="CU41" s="161"/>
      <c r="CV41" s="161"/>
    </row>
    <row r="42" spans="1:100" ht="3" customHeight="1" x14ac:dyDescent="0.2">
      <c r="A42" s="141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1"/>
      <c r="BU42" s="141"/>
      <c r="BV42" s="141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1"/>
      <c r="CR42" s="141"/>
      <c r="CS42" s="141"/>
      <c r="CT42" s="141"/>
      <c r="CU42" s="141"/>
      <c r="CV42" s="141"/>
    </row>
    <row r="43" spans="1:100" ht="11.25" customHeight="1" x14ac:dyDescent="0.2">
      <c r="A43" s="208">
        <f>'Сводная таблица'!$Q$31</f>
        <v>0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208"/>
      <c r="BI43" s="208"/>
      <c r="BJ43" s="208"/>
      <c r="BK43" s="208"/>
      <c r="BL43" s="208"/>
      <c r="BM43" s="208"/>
      <c r="BN43" s="208"/>
      <c r="BO43" s="208"/>
      <c r="BP43" s="208"/>
      <c r="BQ43" s="208"/>
      <c r="BR43" s="208"/>
      <c r="BS43" s="208"/>
      <c r="BT43" s="208"/>
      <c r="BU43" s="208"/>
      <c r="BV43" s="208"/>
      <c r="BW43" s="208"/>
      <c r="BX43" s="208"/>
      <c r="BY43" s="208"/>
      <c r="BZ43" s="208"/>
      <c r="CA43" s="208"/>
      <c r="CB43" s="208"/>
      <c r="CC43" s="208"/>
      <c r="CD43" s="208"/>
      <c r="CE43" s="208"/>
      <c r="CF43" s="208"/>
      <c r="CG43" s="208"/>
      <c r="CH43" s="208"/>
      <c r="CI43" s="208"/>
      <c r="CJ43" s="208"/>
      <c r="CK43" s="208"/>
      <c r="CL43" s="208"/>
      <c r="CM43" s="208"/>
      <c r="CN43" s="208"/>
      <c r="CO43" s="208"/>
      <c r="CP43" s="208"/>
      <c r="CQ43" s="208"/>
      <c r="CR43" s="208"/>
      <c r="CS43" s="208"/>
      <c r="CT43" s="208"/>
      <c r="CU43" s="208"/>
      <c r="CV43" s="208"/>
    </row>
    <row r="44" spans="1:100" ht="11.25" customHeight="1" x14ac:dyDescent="0.2">
      <c r="A44" s="16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1"/>
      <c r="CA44" s="161"/>
      <c r="CB44" s="161"/>
      <c r="CC44" s="161"/>
      <c r="CD44" s="161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</row>
    <row r="45" spans="1:100" ht="13.5" customHeight="1" x14ac:dyDescent="0.2">
      <c r="A45" s="141"/>
      <c r="B45" s="202" t="s">
        <v>146</v>
      </c>
      <c r="C45" s="202"/>
      <c r="D45" s="202"/>
      <c r="E45" s="202"/>
      <c r="F45" s="202"/>
      <c r="G45" s="202"/>
      <c r="H45" s="202" t="s">
        <v>514</v>
      </c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202"/>
      <c r="AI45" s="202" t="s">
        <v>109</v>
      </c>
      <c r="AJ45" s="202"/>
      <c r="AK45" s="202"/>
      <c r="AL45" s="202"/>
      <c r="AM45" s="202"/>
      <c r="AN45" s="202"/>
      <c r="AO45" s="202"/>
      <c r="AP45" s="202"/>
      <c r="AQ45" s="202"/>
      <c r="AR45" s="202" t="s">
        <v>114</v>
      </c>
      <c r="AS45" s="202"/>
      <c r="AT45" s="202"/>
      <c r="AU45" s="202"/>
      <c r="AV45" s="202"/>
      <c r="AW45" s="202"/>
      <c r="AX45" s="202"/>
      <c r="AY45" s="202"/>
      <c r="AZ45" s="202" t="s">
        <v>515</v>
      </c>
      <c r="BA45" s="202"/>
      <c r="BB45" s="202"/>
      <c r="BC45" s="202"/>
      <c r="BD45" s="202"/>
      <c r="BE45" s="202"/>
      <c r="BF45" s="202"/>
      <c r="BG45" s="202"/>
      <c r="BH45" s="202"/>
      <c r="BI45" s="202"/>
      <c r="BJ45" s="202"/>
      <c r="BK45" s="202"/>
      <c r="BL45" s="202"/>
      <c r="BM45" s="202"/>
      <c r="BN45" s="202"/>
      <c r="BO45" s="202"/>
      <c r="BP45" s="202"/>
      <c r="BQ45" s="202"/>
      <c r="BR45" s="202"/>
      <c r="BS45" s="202"/>
      <c r="BT45" s="202"/>
      <c r="BU45" s="202"/>
      <c r="BV45" s="202"/>
      <c r="BW45" s="202"/>
      <c r="BX45" s="202"/>
      <c r="BY45" s="202"/>
      <c r="BZ45" s="202"/>
      <c r="CA45" s="202"/>
      <c r="CB45" s="202"/>
      <c r="CC45" s="202"/>
      <c r="CD45" s="202"/>
      <c r="CE45" s="202"/>
      <c r="CF45" s="202"/>
      <c r="CG45" s="202"/>
      <c r="CH45" s="202"/>
      <c r="CI45" s="202"/>
      <c r="CJ45" s="202"/>
      <c r="CK45" s="202"/>
      <c r="CL45" s="202"/>
      <c r="CM45" s="202"/>
      <c r="CN45" s="202"/>
      <c r="CO45" s="202"/>
      <c r="CP45" s="202"/>
      <c r="CQ45" s="202"/>
      <c r="CR45" s="202"/>
      <c r="CS45" s="202"/>
      <c r="CT45" s="202"/>
      <c r="CU45" s="202"/>
      <c r="CV45" s="202"/>
    </row>
    <row r="46" spans="1:100" ht="13.5" customHeight="1" x14ac:dyDescent="0.2">
      <c r="A46" s="148"/>
      <c r="B46" s="202">
        <v>1</v>
      </c>
      <c r="C46" s="202"/>
      <c r="D46" s="202"/>
      <c r="E46" s="202"/>
      <c r="F46" s="202"/>
      <c r="G46" s="202"/>
      <c r="H46" s="203" t="str">
        <f>IF('Сводная таблица'!$AG123=0,"",'Сводная таблица'!$AG123)</f>
        <v/>
      </c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2" t="str">
        <f>IF('Сводная таблица'!$AC123=0,"",'Сводная таблица'!$AC123)</f>
        <v/>
      </c>
      <c r="AJ46" s="202"/>
      <c r="AK46" s="202"/>
      <c r="AL46" s="202"/>
      <c r="AM46" s="202"/>
      <c r="AN46" s="202"/>
      <c r="AO46" s="202"/>
      <c r="AP46" s="202"/>
      <c r="AQ46" s="202"/>
      <c r="AR46" s="202" t="str">
        <f>IF('Сводная таблица'!$Z123=0,"",'Сводная таблица'!$Z123)</f>
        <v/>
      </c>
      <c r="AS46" s="202"/>
      <c r="AT46" s="202"/>
      <c r="AU46" s="202"/>
      <c r="AV46" s="202"/>
      <c r="AW46" s="202"/>
      <c r="AX46" s="202"/>
      <c r="AY46" s="202"/>
      <c r="AZ46" s="202" t="str">
        <f>IF('Сводная таблица'!$AZ123=0,"",'Сводная таблица'!$AZ123)</f>
        <v/>
      </c>
      <c r="BA46" s="202"/>
      <c r="BB46" s="202"/>
      <c r="BC46" s="202"/>
      <c r="BD46" s="202"/>
      <c r="BE46" s="202"/>
      <c r="BF46" s="202"/>
      <c r="BG46" s="202"/>
      <c r="BH46" s="202"/>
      <c r="BI46" s="202"/>
      <c r="BJ46" s="202"/>
      <c r="BK46" s="202"/>
      <c r="BL46" s="202"/>
      <c r="BM46" s="202"/>
      <c r="BN46" s="202"/>
      <c r="BO46" s="202"/>
      <c r="BP46" s="202"/>
      <c r="BQ46" s="202"/>
      <c r="BR46" s="202"/>
      <c r="BS46" s="202"/>
      <c r="BT46" s="202"/>
      <c r="BU46" s="202"/>
      <c r="BV46" s="202"/>
      <c r="BW46" s="202"/>
      <c r="BX46" s="202"/>
      <c r="BY46" s="202"/>
      <c r="BZ46" s="202"/>
      <c r="CA46" s="202"/>
      <c r="CB46" s="202"/>
      <c r="CC46" s="202"/>
      <c r="CD46" s="202"/>
      <c r="CE46" s="202"/>
      <c r="CF46" s="202"/>
      <c r="CG46" s="202"/>
      <c r="CH46" s="202"/>
      <c r="CI46" s="202"/>
      <c r="CJ46" s="202"/>
      <c r="CK46" s="202"/>
      <c r="CL46" s="202"/>
      <c r="CM46" s="202"/>
      <c r="CN46" s="202"/>
      <c r="CO46" s="202"/>
      <c r="CP46" s="202"/>
      <c r="CQ46" s="202"/>
      <c r="CR46" s="202"/>
      <c r="CS46" s="202"/>
      <c r="CT46" s="202"/>
      <c r="CU46" s="202"/>
      <c r="CV46" s="202"/>
    </row>
    <row r="47" spans="1:100" ht="13.5" customHeight="1" x14ac:dyDescent="0.2">
      <c r="A47" s="148"/>
      <c r="B47" s="202">
        <v>2</v>
      </c>
      <c r="C47" s="202"/>
      <c r="D47" s="202"/>
      <c r="E47" s="202"/>
      <c r="F47" s="202"/>
      <c r="G47" s="202"/>
      <c r="H47" s="203" t="str">
        <f>IF('Сводная таблица'!$AG124=0,"",'Сводная таблица'!$AG124)</f>
        <v/>
      </c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2" t="str">
        <f>IF('Сводная таблица'!$AC124=0,"",'Сводная таблица'!$AC124)</f>
        <v/>
      </c>
      <c r="AJ47" s="202"/>
      <c r="AK47" s="202"/>
      <c r="AL47" s="202"/>
      <c r="AM47" s="202"/>
      <c r="AN47" s="202"/>
      <c r="AO47" s="202"/>
      <c r="AP47" s="202"/>
      <c r="AQ47" s="202"/>
      <c r="AR47" s="202" t="str">
        <f>IF('Сводная таблица'!$Z124=0,"",'Сводная таблица'!$Z124)</f>
        <v/>
      </c>
      <c r="AS47" s="202"/>
      <c r="AT47" s="202"/>
      <c r="AU47" s="202"/>
      <c r="AV47" s="202"/>
      <c r="AW47" s="202"/>
      <c r="AX47" s="202"/>
      <c r="AY47" s="202"/>
      <c r="AZ47" s="202" t="str">
        <f>IF('Сводная таблица'!$AZ124=0,"",'Сводная таблица'!$AZ124)</f>
        <v/>
      </c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  <c r="BT47" s="202"/>
      <c r="BU47" s="202"/>
      <c r="BV47" s="202"/>
      <c r="BW47" s="202"/>
      <c r="BX47" s="202"/>
      <c r="BY47" s="202"/>
      <c r="BZ47" s="202"/>
      <c r="CA47" s="202"/>
      <c r="CB47" s="202"/>
      <c r="CC47" s="202"/>
      <c r="CD47" s="202"/>
      <c r="CE47" s="202"/>
      <c r="CF47" s="202"/>
      <c r="CG47" s="202"/>
      <c r="CH47" s="202"/>
      <c r="CI47" s="202"/>
      <c r="CJ47" s="202"/>
      <c r="CK47" s="202"/>
      <c r="CL47" s="202"/>
      <c r="CM47" s="202"/>
      <c r="CN47" s="202"/>
      <c r="CO47" s="202"/>
      <c r="CP47" s="202"/>
      <c r="CQ47" s="202"/>
      <c r="CR47" s="202"/>
      <c r="CS47" s="202"/>
      <c r="CT47" s="202"/>
      <c r="CU47" s="202"/>
      <c r="CV47" s="202"/>
    </row>
    <row r="48" spans="1:100" ht="13.5" customHeight="1" x14ac:dyDescent="0.2">
      <c r="A48" s="148"/>
      <c r="B48" s="202">
        <v>3</v>
      </c>
      <c r="C48" s="202"/>
      <c r="D48" s="202"/>
      <c r="E48" s="202"/>
      <c r="F48" s="202"/>
      <c r="G48" s="202"/>
      <c r="H48" s="203" t="str">
        <f>IF('Сводная таблица'!$AG125=0,"",'Сводная таблица'!$AG125)</f>
        <v/>
      </c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2" t="str">
        <f>IF('Сводная таблица'!$AC125=0,"",'Сводная таблица'!$AC125)</f>
        <v/>
      </c>
      <c r="AJ48" s="202"/>
      <c r="AK48" s="202"/>
      <c r="AL48" s="202"/>
      <c r="AM48" s="202"/>
      <c r="AN48" s="202"/>
      <c r="AO48" s="202"/>
      <c r="AP48" s="202"/>
      <c r="AQ48" s="202"/>
      <c r="AR48" s="202" t="str">
        <f>IF('Сводная таблица'!$Z125=0,"",'Сводная таблица'!$Z125)</f>
        <v/>
      </c>
      <c r="AS48" s="202"/>
      <c r="AT48" s="202"/>
      <c r="AU48" s="202"/>
      <c r="AV48" s="202"/>
      <c r="AW48" s="202"/>
      <c r="AX48" s="202"/>
      <c r="AY48" s="202"/>
      <c r="AZ48" s="202" t="str">
        <f>IF('Сводная таблица'!$AZ125=0,"",'Сводная таблица'!$AZ125)</f>
        <v/>
      </c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  <c r="BS48" s="202"/>
      <c r="BT48" s="202"/>
      <c r="BU48" s="202"/>
      <c r="BV48" s="202"/>
      <c r="BW48" s="202"/>
      <c r="BX48" s="202"/>
      <c r="BY48" s="202"/>
      <c r="BZ48" s="202"/>
      <c r="CA48" s="202"/>
      <c r="CB48" s="202"/>
      <c r="CC48" s="202"/>
      <c r="CD48" s="202"/>
      <c r="CE48" s="202"/>
      <c r="CF48" s="202"/>
      <c r="CG48" s="202"/>
      <c r="CH48" s="202"/>
      <c r="CI48" s="202"/>
      <c r="CJ48" s="202"/>
      <c r="CK48" s="202"/>
      <c r="CL48" s="202"/>
      <c r="CM48" s="202"/>
      <c r="CN48" s="202"/>
      <c r="CO48" s="202"/>
      <c r="CP48" s="202"/>
      <c r="CQ48" s="202"/>
      <c r="CR48" s="202"/>
      <c r="CS48" s="202"/>
      <c r="CT48" s="202"/>
      <c r="CU48" s="202"/>
      <c r="CV48" s="202"/>
    </row>
    <row r="49" spans="1:100" ht="13.5" customHeight="1" x14ac:dyDescent="0.2">
      <c r="A49" s="148"/>
      <c r="B49" s="202">
        <v>4</v>
      </c>
      <c r="C49" s="202"/>
      <c r="D49" s="202"/>
      <c r="E49" s="202"/>
      <c r="F49" s="202"/>
      <c r="G49" s="202"/>
      <c r="H49" s="203" t="str">
        <f>IF('Сводная таблица'!$AG126=0,"",'Сводная таблица'!$AG126)</f>
        <v/>
      </c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2" t="str">
        <f>IF('Сводная таблица'!$AC126=0,"",'Сводная таблица'!$AC126)</f>
        <v/>
      </c>
      <c r="AJ49" s="202"/>
      <c r="AK49" s="202"/>
      <c r="AL49" s="202"/>
      <c r="AM49" s="202"/>
      <c r="AN49" s="202"/>
      <c r="AO49" s="202"/>
      <c r="AP49" s="202"/>
      <c r="AQ49" s="202"/>
      <c r="AR49" s="202" t="str">
        <f>IF('Сводная таблица'!$Z126=0,"",'Сводная таблица'!$Z126)</f>
        <v/>
      </c>
      <c r="AS49" s="202"/>
      <c r="AT49" s="202"/>
      <c r="AU49" s="202"/>
      <c r="AV49" s="202"/>
      <c r="AW49" s="202"/>
      <c r="AX49" s="202"/>
      <c r="AY49" s="202"/>
      <c r="AZ49" s="202" t="str">
        <f>IF('Сводная таблица'!$AZ126=0,"",'Сводная таблица'!$AZ126)</f>
        <v/>
      </c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  <c r="BS49" s="202"/>
      <c r="BT49" s="202"/>
      <c r="BU49" s="202"/>
      <c r="BV49" s="202"/>
      <c r="BW49" s="202"/>
      <c r="BX49" s="202"/>
      <c r="BY49" s="202"/>
      <c r="BZ49" s="202"/>
      <c r="CA49" s="202"/>
      <c r="CB49" s="202"/>
      <c r="CC49" s="202"/>
      <c r="CD49" s="202"/>
      <c r="CE49" s="202"/>
      <c r="CF49" s="202"/>
      <c r="CG49" s="202"/>
      <c r="CH49" s="202"/>
      <c r="CI49" s="202"/>
      <c r="CJ49" s="202"/>
      <c r="CK49" s="202"/>
      <c r="CL49" s="202"/>
      <c r="CM49" s="202"/>
      <c r="CN49" s="202"/>
      <c r="CO49" s="202"/>
      <c r="CP49" s="202"/>
      <c r="CQ49" s="202"/>
      <c r="CR49" s="202"/>
      <c r="CS49" s="202"/>
      <c r="CT49" s="202"/>
      <c r="CU49" s="202"/>
      <c r="CV49" s="202"/>
    </row>
    <row r="50" spans="1:100" ht="13.5" customHeight="1" x14ac:dyDescent="0.2">
      <c r="A50" s="148"/>
      <c r="B50" s="202">
        <v>5</v>
      </c>
      <c r="C50" s="202"/>
      <c r="D50" s="202"/>
      <c r="E50" s="202"/>
      <c r="F50" s="202"/>
      <c r="G50" s="202"/>
      <c r="H50" s="203" t="str">
        <f>IF('Сводная таблица'!$AG127=0,"",'Сводная таблица'!$AG127)</f>
        <v/>
      </c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2" t="str">
        <f>IF('Сводная таблица'!$AC127=0,"",'Сводная таблица'!$AC127)</f>
        <v/>
      </c>
      <c r="AJ50" s="202"/>
      <c r="AK50" s="202"/>
      <c r="AL50" s="202"/>
      <c r="AM50" s="202"/>
      <c r="AN50" s="202"/>
      <c r="AO50" s="202"/>
      <c r="AP50" s="202"/>
      <c r="AQ50" s="202"/>
      <c r="AR50" s="202" t="str">
        <f>IF('Сводная таблица'!$Z127=0,"",'Сводная таблица'!$Z127)</f>
        <v/>
      </c>
      <c r="AS50" s="202"/>
      <c r="AT50" s="202"/>
      <c r="AU50" s="202"/>
      <c r="AV50" s="202"/>
      <c r="AW50" s="202"/>
      <c r="AX50" s="202"/>
      <c r="AY50" s="202"/>
      <c r="AZ50" s="202" t="str">
        <f>IF('Сводная таблица'!$AZ127=0,"",'Сводная таблица'!$AZ127)</f>
        <v/>
      </c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  <c r="BT50" s="202"/>
      <c r="BU50" s="202"/>
      <c r="BV50" s="202"/>
      <c r="BW50" s="202"/>
      <c r="BX50" s="202"/>
      <c r="BY50" s="202"/>
      <c r="BZ50" s="202"/>
      <c r="CA50" s="202"/>
      <c r="CB50" s="202"/>
      <c r="CC50" s="202"/>
      <c r="CD50" s="202"/>
      <c r="CE50" s="202"/>
      <c r="CF50" s="202"/>
      <c r="CG50" s="202"/>
      <c r="CH50" s="202"/>
      <c r="CI50" s="202"/>
      <c r="CJ50" s="202"/>
      <c r="CK50" s="202"/>
      <c r="CL50" s="202"/>
      <c r="CM50" s="202"/>
      <c r="CN50" s="202"/>
      <c r="CO50" s="202"/>
      <c r="CP50" s="202"/>
      <c r="CQ50" s="202"/>
      <c r="CR50" s="202"/>
      <c r="CS50" s="202"/>
      <c r="CT50" s="202"/>
      <c r="CU50" s="202"/>
      <c r="CV50" s="202"/>
    </row>
    <row r="51" spans="1:100" ht="13.5" customHeight="1" x14ac:dyDescent="0.2">
      <c r="A51" s="148"/>
      <c r="B51" s="202">
        <v>6</v>
      </c>
      <c r="C51" s="202"/>
      <c r="D51" s="202"/>
      <c r="E51" s="202"/>
      <c r="F51" s="202"/>
      <c r="G51" s="202"/>
      <c r="H51" s="203" t="str">
        <f>IF('Сводная таблица'!$AG128=0,"",'Сводная таблица'!$AG128)</f>
        <v/>
      </c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2" t="str">
        <f>IF('Сводная таблица'!$AC128=0,"",'Сводная таблица'!$AC128)</f>
        <v/>
      </c>
      <c r="AJ51" s="202"/>
      <c r="AK51" s="202"/>
      <c r="AL51" s="202"/>
      <c r="AM51" s="202"/>
      <c r="AN51" s="202"/>
      <c r="AO51" s="202"/>
      <c r="AP51" s="202"/>
      <c r="AQ51" s="202"/>
      <c r="AR51" s="202" t="str">
        <f>IF('Сводная таблица'!$Z128=0,"",'Сводная таблица'!$Z128)</f>
        <v/>
      </c>
      <c r="AS51" s="202"/>
      <c r="AT51" s="202"/>
      <c r="AU51" s="202"/>
      <c r="AV51" s="202"/>
      <c r="AW51" s="202"/>
      <c r="AX51" s="202"/>
      <c r="AY51" s="202"/>
      <c r="AZ51" s="202" t="str">
        <f>IF('Сводная таблица'!$AZ128=0,"",'Сводная таблица'!$AZ128)</f>
        <v/>
      </c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  <c r="BS51" s="202"/>
      <c r="BT51" s="202"/>
      <c r="BU51" s="202"/>
      <c r="BV51" s="202"/>
      <c r="BW51" s="202"/>
      <c r="BX51" s="202"/>
      <c r="BY51" s="202"/>
      <c r="BZ51" s="202"/>
      <c r="CA51" s="202"/>
      <c r="CB51" s="202"/>
      <c r="CC51" s="202"/>
      <c r="CD51" s="202"/>
      <c r="CE51" s="202"/>
      <c r="CF51" s="202"/>
      <c r="CG51" s="202"/>
      <c r="CH51" s="202"/>
      <c r="CI51" s="202"/>
      <c r="CJ51" s="202"/>
      <c r="CK51" s="202"/>
      <c r="CL51" s="202"/>
      <c r="CM51" s="202"/>
      <c r="CN51" s="202"/>
      <c r="CO51" s="202"/>
      <c r="CP51" s="202"/>
      <c r="CQ51" s="202"/>
      <c r="CR51" s="202"/>
      <c r="CS51" s="202"/>
      <c r="CT51" s="202"/>
      <c r="CU51" s="202"/>
      <c r="CV51" s="202"/>
    </row>
    <row r="52" spans="1:100" ht="13.5" customHeight="1" x14ac:dyDescent="0.2">
      <c r="A52" s="148"/>
      <c r="B52" s="202">
        <v>7</v>
      </c>
      <c r="C52" s="202"/>
      <c r="D52" s="202"/>
      <c r="E52" s="202"/>
      <c r="F52" s="202"/>
      <c r="G52" s="202"/>
      <c r="H52" s="203" t="str">
        <f>IF('Сводная таблица'!$AG129=0,"",'Сводная таблица'!$AG129)</f>
        <v/>
      </c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2" t="str">
        <f>IF('Сводная таблица'!$AC129=0,"",'Сводная таблица'!$AC129)</f>
        <v/>
      </c>
      <c r="AJ52" s="202"/>
      <c r="AK52" s="202"/>
      <c r="AL52" s="202"/>
      <c r="AM52" s="202"/>
      <c r="AN52" s="202"/>
      <c r="AO52" s="202"/>
      <c r="AP52" s="202"/>
      <c r="AQ52" s="202"/>
      <c r="AR52" s="202" t="str">
        <f>IF('Сводная таблица'!$Z129=0,"",'Сводная таблица'!$Z129)</f>
        <v/>
      </c>
      <c r="AS52" s="202"/>
      <c r="AT52" s="202"/>
      <c r="AU52" s="202"/>
      <c r="AV52" s="202"/>
      <c r="AW52" s="202"/>
      <c r="AX52" s="202"/>
      <c r="AY52" s="202"/>
      <c r="AZ52" s="202" t="str">
        <f>IF('Сводная таблица'!$AZ129=0,"",'Сводная таблица'!$AZ129)</f>
        <v/>
      </c>
      <c r="BA52" s="202"/>
      <c r="BB52" s="202"/>
      <c r="BC52" s="202"/>
      <c r="BD52" s="202"/>
      <c r="BE52" s="202"/>
      <c r="BF52" s="202"/>
      <c r="BG52" s="202"/>
      <c r="BH52" s="202"/>
      <c r="BI52" s="202"/>
      <c r="BJ52" s="202"/>
      <c r="BK52" s="202"/>
      <c r="BL52" s="202"/>
      <c r="BM52" s="202"/>
      <c r="BN52" s="202"/>
      <c r="BO52" s="202"/>
      <c r="BP52" s="202"/>
      <c r="BQ52" s="202"/>
      <c r="BR52" s="202"/>
      <c r="BS52" s="202"/>
      <c r="BT52" s="202"/>
      <c r="BU52" s="202"/>
      <c r="BV52" s="202"/>
      <c r="BW52" s="202"/>
      <c r="BX52" s="202"/>
      <c r="BY52" s="202"/>
      <c r="BZ52" s="202"/>
      <c r="CA52" s="202"/>
      <c r="CB52" s="202"/>
      <c r="CC52" s="202"/>
      <c r="CD52" s="202"/>
      <c r="CE52" s="202"/>
      <c r="CF52" s="202"/>
      <c r="CG52" s="202"/>
      <c r="CH52" s="202"/>
      <c r="CI52" s="202"/>
      <c r="CJ52" s="202"/>
      <c r="CK52" s="202"/>
      <c r="CL52" s="202"/>
      <c r="CM52" s="202"/>
      <c r="CN52" s="202"/>
      <c r="CO52" s="202"/>
      <c r="CP52" s="202"/>
      <c r="CQ52" s="202"/>
      <c r="CR52" s="202"/>
      <c r="CS52" s="202"/>
      <c r="CT52" s="202"/>
      <c r="CU52" s="202"/>
      <c r="CV52" s="202"/>
    </row>
    <row r="53" spans="1:100" ht="13.5" customHeight="1" x14ac:dyDescent="0.2">
      <c r="A53" s="148"/>
      <c r="B53" s="202">
        <v>8</v>
      </c>
      <c r="C53" s="202"/>
      <c r="D53" s="202"/>
      <c r="E53" s="202"/>
      <c r="F53" s="202"/>
      <c r="G53" s="202"/>
      <c r="H53" s="203" t="str">
        <f>IF('Сводная таблица'!$AG130=0,"",'Сводная таблица'!$AG130)</f>
        <v/>
      </c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2" t="str">
        <f>IF('Сводная таблица'!$AC130=0,"",'Сводная таблица'!$AC130)</f>
        <v/>
      </c>
      <c r="AJ53" s="202"/>
      <c r="AK53" s="202"/>
      <c r="AL53" s="202"/>
      <c r="AM53" s="202"/>
      <c r="AN53" s="202"/>
      <c r="AO53" s="202"/>
      <c r="AP53" s="202"/>
      <c r="AQ53" s="202"/>
      <c r="AR53" s="202" t="str">
        <f>IF('Сводная таблица'!$Z130=0,"",'Сводная таблица'!$Z130)</f>
        <v/>
      </c>
      <c r="AS53" s="202"/>
      <c r="AT53" s="202"/>
      <c r="AU53" s="202"/>
      <c r="AV53" s="202"/>
      <c r="AW53" s="202"/>
      <c r="AX53" s="202"/>
      <c r="AY53" s="202"/>
      <c r="AZ53" s="202" t="str">
        <f>IF('Сводная таблица'!$AZ130=0,"",'Сводная таблица'!$AZ130)</f>
        <v/>
      </c>
      <c r="BA53" s="202"/>
      <c r="BB53" s="202"/>
      <c r="BC53" s="202"/>
      <c r="BD53" s="202"/>
      <c r="BE53" s="202"/>
      <c r="BF53" s="202"/>
      <c r="BG53" s="202"/>
      <c r="BH53" s="202"/>
      <c r="BI53" s="202"/>
      <c r="BJ53" s="202"/>
      <c r="BK53" s="202"/>
      <c r="BL53" s="202"/>
      <c r="BM53" s="202"/>
      <c r="BN53" s="202"/>
      <c r="BO53" s="202"/>
      <c r="BP53" s="202"/>
      <c r="BQ53" s="202"/>
      <c r="BR53" s="202"/>
      <c r="BS53" s="202"/>
      <c r="BT53" s="202"/>
      <c r="BU53" s="202"/>
      <c r="BV53" s="202"/>
      <c r="BW53" s="202"/>
      <c r="BX53" s="202"/>
      <c r="BY53" s="202"/>
      <c r="BZ53" s="202"/>
      <c r="CA53" s="202"/>
      <c r="CB53" s="202"/>
      <c r="CC53" s="202"/>
      <c r="CD53" s="202"/>
      <c r="CE53" s="202"/>
      <c r="CF53" s="202"/>
      <c r="CG53" s="202"/>
      <c r="CH53" s="202"/>
      <c r="CI53" s="202"/>
      <c r="CJ53" s="202"/>
      <c r="CK53" s="202"/>
      <c r="CL53" s="202"/>
      <c r="CM53" s="202"/>
      <c r="CN53" s="202"/>
      <c r="CO53" s="202"/>
      <c r="CP53" s="202"/>
      <c r="CQ53" s="202"/>
      <c r="CR53" s="202"/>
      <c r="CS53" s="202"/>
      <c r="CT53" s="202"/>
      <c r="CU53" s="202"/>
      <c r="CV53" s="202"/>
    </row>
    <row r="54" spans="1:100" ht="13.5" customHeight="1" x14ac:dyDescent="0.2">
      <c r="A54" s="148"/>
      <c r="B54" s="202">
        <v>9</v>
      </c>
      <c r="C54" s="202"/>
      <c r="D54" s="202"/>
      <c r="E54" s="202"/>
      <c r="F54" s="202"/>
      <c r="G54" s="202"/>
      <c r="H54" s="203" t="str">
        <f>IF('Сводная таблица'!$AG131=0,"",'Сводная таблица'!$AG131)</f>
        <v/>
      </c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2" t="str">
        <f>IF('Сводная таблица'!$AC131=0,"",'Сводная таблица'!$AC131)</f>
        <v/>
      </c>
      <c r="AJ54" s="202"/>
      <c r="AK54" s="202"/>
      <c r="AL54" s="202"/>
      <c r="AM54" s="202"/>
      <c r="AN54" s="202"/>
      <c r="AO54" s="202"/>
      <c r="AP54" s="202"/>
      <c r="AQ54" s="202"/>
      <c r="AR54" s="202" t="str">
        <f>IF('Сводная таблица'!$Z131=0,"",'Сводная таблица'!$Z131)</f>
        <v/>
      </c>
      <c r="AS54" s="202"/>
      <c r="AT54" s="202"/>
      <c r="AU54" s="202"/>
      <c r="AV54" s="202"/>
      <c r="AW54" s="202"/>
      <c r="AX54" s="202"/>
      <c r="AY54" s="202"/>
      <c r="AZ54" s="202" t="str">
        <f>IF('Сводная таблица'!$AZ131=0,"",'Сводная таблица'!$AZ131)</f>
        <v/>
      </c>
      <c r="BA54" s="202"/>
      <c r="BB54" s="202"/>
      <c r="BC54" s="202"/>
      <c r="BD54" s="202"/>
      <c r="BE54" s="202"/>
      <c r="BF54" s="202"/>
      <c r="BG54" s="202"/>
      <c r="BH54" s="202"/>
      <c r="BI54" s="202"/>
      <c r="BJ54" s="202"/>
      <c r="BK54" s="202"/>
      <c r="BL54" s="202"/>
      <c r="BM54" s="202"/>
      <c r="BN54" s="202"/>
      <c r="BO54" s="202"/>
      <c r="BP54" s="202"/>
      <c r="BQ54" s="202"/>
      <c r="BR54" s="202"/>
      <c r="BS54" s="202"/>
      <c r="BT54" s="202"/>
      <c r="BU54" s="202"/>
      <c r="BV54" s="202"/>
      <c r="BW54" s="202"/>
      <c r="BX54" s="202"/>
      <c r="BY54" s="202"/>
      <c r="BZ54" s="202"/>
      <c r="CA54" s="202"/>
      <c r="CB54" s="202"/>
      <c r="CC54" s="202"/>
      <c r="CD54" s="202"/>
      <c r="CE54" s="202"/>
      <c r="CF54" s="202"/>
      <c r="CG54" s="202"/>
      <c r="CH54" s="202"/>
      <c r="CI54" s="202"/>
      <c r="CJ54" s="202"/>
      <c r="CK54" s="202"/>
      <c r="CL54" s="202"/>
      <c r="CM54" s="202"/>
      <c r="CN54" s="202"/>
      <c r="CO54" s="202"/>
      <c r="CP54" s="202"/>
      <c r="CQ54" s="202"/>
      <c r="CR54" s="202"/>
      <c r="CS54" s="202"/>
      <c r="CT54" s="202"/>
      <c r="CU54" s="202"/>
      <c r="CV54" s="202"/>
    </row>
    <row r="55" spans="1:100" ht="13.5" customHeight="1" x14ac:dyDescent="0.2">
      <c r="A55" s="148"/>
      <c r="B55" s="202">
        <v>10</v>
      </c>
      <c r="C55" s="202"/>
      <c r="D55" s="202"/>
      <c r="E55" s="202"/>
      <c r="F55" s="202"/>
      <c r="G55" s="202"/>
      <c r="H55" s="203" t="str">
        <f>IF('Сводная таблица'!$AG132=0,"",'Сводная таблица'!$AG132)</f>
        <v/>
      </c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  <c r="AC55" s="203"/>
      <c r="AD55" s="203"/>
      <c r="AE55" s="203"/>
      <c r="AF55" s="203"/>
      <c r="AG55" s="203"/>
      <c r="AH55" s="203"/>
      <c r="AI55" s="202" t="str">
        <f>IF('Сводная таблица'!$AC132=0,"",'Сводная таблица'!$AC132)</f>
        <v/>
      </c>
      <c r="AJ55" s="202"/>
      <c r="AK55" s="202"/>
      <c r="AL55" s="202"/>
      <c r="AM55" s="202"/>
      <c r="AN55" s="202"/>
      <c r="AO55" s="202"/>
      <c r="AP55" s="202"/>
      <c r="AQ55" s="202"/>
      <c r="AR55" s="202" t="str">
        <f>IF('Сводная таблица'!$Z132=0,"",'Сводная таблица'!$Z132)</f>
        <v/>
      </c>
      <c r="AS55" s="202"/>
      <c r="AT55" s="202"/>
      <c r="AU55" s="202"/>
      <c r="AV55" s="202"/>
      <c r="AW55" s="202"/>
      <c r="AX55" s="202"/>
      <c r="AY55" s="202"/>
      <c r="AZ55" s="202" t="str">
        <f>IF('Сводная таблица'!$AZ132=0,"",'Сводная таблица'!$AZ132)</f>
        <v/>
      </c>
      <c r="BA55" s="202"/>
      <c r="BB55" s="202"/>
      <c r="BC55" s="202"/>
      <c r="BD55" s="202"/>
      <c r="BE55" s="202"/>
      <c r="BF55" s="202"/>
      <c r="BG55" s="202"/>
      <c r="BH55" s="202"/>
      <c r="BI55" s="202"/>
      <c r="BJ55" s="202"/>
      <c r="BK55" s="202"/>
      <c r="BL55" s="202"/>
      <c r="BM55" s="202"/>
      <c r="BN55" s="202"/>
      <c r="BO55" s="202"/>
      <c r="BP55" s="202"/>
      <c r="BQ55" s="202"/>
      <c r="BR55" s="202"/>
      <c r="BS55" s="202"/>
      <c r="BT55" s="202"/>
      <c r="BU55" s="202"/>
      <c r="BV55" s="202"/>
      <c r="BW55" s="202"/>
      <c r="BX55" s="202"/>
      <c r="BY55" s="202"/>
      <c r="BZ55" s="202"/>
      <c r="CA55" s="202"/>
      <c r="CB55" s="202"/>
      <c r="CC55" s="202"/>
      <c r="CD55" s="202"/>
      <c r="CE55" s="202"/>
      <c r="CF55" s="202"/>
      <c r="CG55" s="202"/>
      <c r="CH55" s="202"/>
      <c r="CI55" s="202"/>
      <c r="CJ55" s="202"/>
      <c r="CK55" s="202"/>
      <c r="CL55" s="202"/>
      <c r="CM55" s="202"/>
      <c r="CN55" s="202"/>
      <c r="CO55" s="202"/>
      <c r="CP55" s="202"/>
      <c r="CQ55" s="202"/>
      <c r="CR55" s="202"/>
      <c r="CS55" s="202"/>
      <c r="CT55" s="202"/>
      <c r="CU55" s="202"/>
      <c r="CV55" s="202"/>
    </row>
    <row r="56" spans="1:100" ht="13.5" customHeight="1" x14ac:dyDescent="0.2">
      <c r="A56" s="148"/>
      <c r="B56" s="202">
        <v>11</v>
      </c>
      <c r="C56" s="202"/>
      <c r="D56" s="202"/>
      <c r="E56" s="202"/>
      <c r="F56" s="202"/>
      <c r="G56" s="202"/>
      <c r="H56" s="203" t="str">
        <f>IF('Сводная таблица'!$AG133=0,"",'Сводная таблица'!$AG133)</f>
        <v/>
      </c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2" t="str">
        <f>IF('Сводная таблица'!$AC133=0,"",'Сводная таблица'!$AC133)</f>
        <v/>
      </c>
      <c r="AJ56" s="202"/>
      <c r="AK56" s="202"/>
      <c r="AL56" s="202"/>
      <c r="AM56" s="202"/>
      <c r="AN56" s="202"/>
      <c r="AO56" s="202"/>
      <c r="AP56" s="202"/>
      <c r="AQ56" s="202"/>
      <c r="AR56" s="202" t="str">
        <f>IF('Сводная таблица'!$Z133=0,"",'Сводная таблица'!$Z133)</f>
        <v/>
      </c>
      <c r="AS56" s="202"/>
      <c r="AT56" s="202"/>
      <c r="AU56" s="202"/>
      <c r="AV56" s="202"/>
      <c r="AW56" s="202"/>
      <c r="AX56" s="202"/>
      <c r="AY56" s="202"/>
      <c r="AZ56" s="202" t="str">
        <f>IF('Сводная таблица'!$AZ133=0,"",'Сводная таблица'!$AZ133)</f>
        <v/>
      </c>
      <c r="BA56" s="202"/>
      <c r="BB56" s="202"/>
      <c r="BC56" s="202"/>
      <c r="BD56" s="202"/>
      <c r="BE56" s="202"/>
      <c r="BF56" s="202"/>
      <c r="BG56" s="202"/>
      <c r="BH56" s="202"/>
      <c r="BI56" s="202"/>
      <c r="BJ56" s="202"/>
      <c r="BK56" s="202"/>
      <c r="BL56" s="202"/>
      <c r="BM56" s="202"/>
      <c r="BN56" s="202"/>
      <c r="BO56" s="202"/>
      <c r="BP56" s="202"/>
      <c r="BQ56" s="202"/>
      <c r="BR56" s="202"/>
      <c r="BS56" s="202"/>
      <c r="BT56" s="202"/>
      <c r="BU56" s="202"/>
      <c r="BV56" s="202"/>
      <c r="BW56" s="202"/>
      <c r="BX56" s="202"/>
      <c r="BY56" s="202"/>
      <c r="BZ56" s="202"/>
      <c r="CA56" s="202"/>
      <c r="CB56" s="202"/>
      <c r="CC56" s="202"/>
      <c r="CD56" s="202"/>
      <c r="CE56" s="202"/>
      <c r="CF56" s="202"/>
      <c r="CG56" s="202"/>
      <c r="CH56" s="202"/>
      <c r="CI56" s="202"/>
      <c r="CJ56" s="202"/>
      <c r="CK56" s="202"/>
      <c r="CL56" s="202"/>
      <c r="CM56" s="202"/>
      <c r="CN56" s="202"/>
      <c r="CO56" s="202"/>
      <c r="CP56" s="202"/>
      <c r="CQ56" s="202"/>
      <c r="CR56" s="202"/>
      <c r="CS56" s="202"/>
      <c r="CT56" s="202"/>
      <c r="CU56" s="202"/>
      <c r="CV56" s="202"/>
    </row>
    <row r="57" spans="1:100" ht="13.5" customHeight="1" x14ac:dyDescent="0.2">
      <c r="A57" s="148"/>
      <c r="B57" s="202">
        <v>12</v>
      </c>
      <c r="C57" s="202"/>
      <c r="D57" s="202"/>
      <c r="E57" s="202"/>
      <c r="F57" s="202"/>
      <c r="G57" s="202"/>
      <c r="H57" s="203" t="str">
        <f>IF('Сводная таблица'!$AG134=0,"",'Сводная таблица'!$AG134)</f>
        <v/>
      </c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  <c r="AC57" s="203"/>
      <c r="AD57" s="203"/>
      <c r="AE57" s="203"/>
      <c r="AF57" s="203"/>
      <c r="AG57" s="203"/>
      <c r="AH57" s="203"/>
      <c r="AI57" s="202" t="str">
        <f>IF('Сводная таблица'!$AC134=0,"",'Сводная таблица'!$AC134)</f>
        <v/>
      </c>
      <c r="AJ57" s="202"/>
      <c r="AK57" s="202"/>
      <c r="AL57" s="202"/>
      <c r="AM57" s="202"/>
      <c r="AN57" s="202"/>
      <c r="AO57" s="202"/>
      <c r="AP57" s="202"/>
      <c r="AQ57" s="202"/>
      <c r="AR57" s="202" t="str">
        <f>IF('Сводная таблица'!$Z134=0,"",'Сводная таблица'!$Z134)</f>
        <v/>
      </c>
      <c r="AS57" s="202"/>
      <c r="AT57" s="202"/>
      <c r="AU57" s="202"/>
      <c r="AV57" s="202"/>
      <c r="AW57" s="202"/>
      <c r="AX57" s="202"/>
      <c r="AY57" s="202"/>
      <c r="AZ57" s="202" t="str">
        <f>IF('Сводная таблица'!$AZ134=0,"",'Сводная таблица'!$AZ134)</f>
        <v/>
      </c>
      <c r="BA57" s="202"/>
      <c r="BB57" s="202"/>
      <c r="BC57" s="202"/>
      <c r="BD57" s="202"/>
      <c r="BE57" s="202"/>
      <c r="BF57" s="202"/>
      <c r="BG57" s="202"/>
      <c r="BH57" s="202"/>
      <c r="BI57" s="202"/>
      <c r="BJ57" s="202"/>
      <c r="BK57" s="202"/>
      <c r="BL57" s="202"/>
      <c r="BM57" s="202"/>
      <c r="BN57" s="202"/>
      <c r="BO57" s="202"/>
      <c r="BP57" s="202"/>
      <c r="BQ57" s="202"/>
      <c r="BR57" s="202"/>
      <c r="BS57" s="202"/>
      <c r="BT57" s="202"/>
      <c r="BU57" s="202"/>
      <c r="BV57" s="202"/>
      <c r="BW57" s="202"/>
      <c r="BX57" s="202"/>
      <c r="BY57" s="202"/>
      <c r="BZ57" s="202"/>
      <c r="CA57" s="202"/>
      <c r="CB57" s="202"/>
      <c r="CC57" s="202"/>
      <c r="CD57" s="202"/>
      <c r="CE57" s="202"/>
      <c r="CF57" s="202"/>
      <c r="CG57" s="202"/>
      <c r="CH57" s="202"/>
      <c r="CI57" s="202"/>
      <c r="CJ57" s="202"/>
      <c r="CK57" s="202"/>
      <c r="CL57" s="202"/>
      <c r="CM57" s="202"/>
      <c r="CN57" s="202"/>
      <c r="CO57" s="202"/>
      <c r="CP57" s="202"/>
      <c r="CQ57" s="202"/>
      <c r="CR57" s="202"/>
      <c r="CS57" s="202"/>
      <c r="CT57" s="202"/>
      <c r="CU57" s="202"/>
      <c r="CV57" s="202"/>
    </row>
    <row r="58" spans="1:100" ht="13.5" customHeight="1" x14ac:dyDescent="0.2">
      <c r="A58" s="148"/>
      <c r="B58" s="202">
        <v>13</v>
      </c>
      <c r="C58" s="202"/>
      <c r="D58" s="202"/>
      <c r="E58" s="202"/>
      <c r="F58" s="202"/>
      <c r="G58" s="202"/>
      <c r="H58" s="203" t="str">
        <f>IF('Сводная таблица'!$AG135=0,"",'Сводная таблица'!$AG135)</f>
        <v/>
      </c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2" t="str">
        <f>IF('Сводная таблица'!$AC135=0,"",'Сводная таблица'!$AC135)</f>
        <v/>
      </c>
      <c r="AJ58" s="202"/>
      <c r="AK58" s="202"/>
      <c r="AL58" s="202"/>
      <c r="AM58" s="202"/>
      <c r="AN58" s="202"/>
      <c r="AO58" s="202"/>
      <c r="AP58" s="202"/>
      <c r="AQ58" s="202"/>
      <c r="AR58" s="202" t="str">
        <f>IF('Сводная таблица'!$Z135=0,"",'Сводная таблица'!$Z135)</f>
        <v/>
      </c>
      <c r="AS58" s="202"/>
      <c r="AT58" s="202"/>
      <c r="AU58" s="202"/>
      <c r="AV58" s="202"/>
      <c r="AW58" s="202"/>
      <c r="AX58" s="202"/>
      <c r="AY58" s="202"/>
      <c r="AZ58" s="202" t="str">
        <f>IF('Сводная таблица'!$AZ135=0,"",'Сводная таблица'!$AZ135)</f>
        <v/>
      </c>
      <c r="BA58" s="202"/>
      <c r="BB58" s="202"/>
      <c r="BC58" s="202"/>
      <c r="BD58" s="202"/>
      <c r="BE58" s="202"/>
      <c r="BF58" s="202"/>
      <c r="BG58" s="202"/>
      <c r="BH58" s="202"/>
      <c r="BI58" s="202"/>
      <c r="BJ58" s="202"/>
      <c r="BK58" s="202"/>
      <c r="BL58" s="202"/>
      <c r="BM58" s="202"/>
      <c r="BN58" s="202"/>
      <c r="BO58" s="202"/>
      <c r="BP58" s="202"/>
      <c r="BQ58" s="202"/>
      <c r="BR58" s="202"/>
      <c r="BS58" s="202"/>
      <c r="BT58" s="202"/>
      <c r="BU58" s="202"/>
      <c r="BV58" s="202"/>
      <c r="BW58" s="202"/>
      <c r="BX58" s="202"/>
      <c r="BY58" s="202"/>
      <c r="BZ58" s="202"/>
      <c r="CA58" s="202"/>
      <c r="CB58" s="202"/>
      <c r="CC58" s="202"/>
      <c r="CD58" s="202"/>
      <c r="CE58" s="202"/>
      <c r="CF58" s="202"/>
      <c r="CG58" s="202"/>
      <c r="CH58" s="202"/>
      <c r="CI58" s="202"/>
      <c r="CJ58" s="202"/>
      <c r="CK58" s="202"/>
      <c r="CL58" s="202"/>
      <c r="CM58" s="202"/>
      <c r="CN58" s="202"/>
      <c r="CO58" s="202"/>
      <c r="CP58" s="202"/>
      <c r="CQ58" s="202"/>
      <c r="CR58" s="202"/>
      <c r="CS58" s="202"/>
      <c r="CT58" s="202"/>
      <c r="CU58" s="202"/>
      <c r="CV58" s="202"/>
    </row>
    <row r="59" spans="1:100" ht="13.5" customHeight="1" x14ac:dyDescent="0.2">
      <c r="A59" s="148"/>
      <c r="B59" s="202">
        <v>14</v>
      </c>
      <c r="C59" s="202"/>
      <c r="D59" s="202"/>
      <c r="E59" s="202"/>
      <c r="F59" s="202"/>
      <c r="G59" s="202"/>
      <c r="H59" s="203" t="str">
        <f>IF('Сводная таблица'!$AG136=0,"",'Сводная таблица'!$AG136)</f>
        <v/>
      </c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3"/>
      <c r="AF59" s="203"/>
      <c r="AG59" s="203"/>
      <c r="AH59" s="203"/>
      <c r="AI59" s="202" t="str">
        <f>IF('Сводная таблица'!$AC136=0,"",'Сводная таблица'!$AC136)</f>
        <v/>
      </c>
      <c r="AJ59" s="202"/>
      <c r="AK59" s="202"/>
      <c r="AL59" s="202"/>
      <c r="AM59" s="202"/>
      <c r="AN59" s="202"/>
      <c r="AO59" s="202"/>
      <c r="AP59" s="202"/>
      <c r="AQ59" s="202"/>
      <c r="AR59" s="202" t="str">
        <f>IF('Сводная таблица'!$Z136=0,"",'Сводная таблица'!$Z136)</f>
        <v/>
      </c>
      <c r="AS59" s="202"/>
      <c r="AT59" s="202"/>
      <c r="AU59" s="202"/>
      <c r="AV59" s="202"/>
      <c r="AW59" s="202"/>
      <c r="AX59" s="202"/>
      <c r="AY59" s="202"/>
      <c r="AZ59" s="202" t="str">
        <f>IF('Сводная таблица'!$AZ136=0,"",'Сводная таблица'!$AZ136)</f>
        <v/>
      </c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202"/>
      <c r="CG59" s="202"/>
      <c r="CH59" s="202"/>
      <c r="CI59" s="202"/>
      <c r="CJ59" s="202"/>
      <c r="CK59" s="202"/>
      <c r="CL59" s="202"/>
      <c r="CM59" s="202"/>
      <c r="CN59" s="202"/>
      <c r="CO59" s="202"/>
      <c r="CP59" s="202"/>
      <c r="CQ59" s="202"/>
      <c r="CR59" s="202"/>
      <c r="CS59" s="202"/>
      <c r="CT59" s="202"/>
      <c r="CU59" s="202"/>
      <c r="CV59" s="202"/>
    </row>
    <row r="60" spans="1:100" ht="13.5" customHeight="1" x14ac:dyDescent="0.2">
      <c r="A60" s="148"/>
      <c r="B60" s="202">
        <v>15</v>
      </c>
      <c r="C60" s="202"/>
      <c r="D60" s="202"/>
      <c r="E60" s="202"/>
      <c r="F60" s="202"/>
      <c r="G60" s="202"/>
      <c r="H60" s="203" t="str">
        <f>IF('Сводная таблица'!$AG137=0,"",'Сводная таблица'!$AG137)</f>
        <v/>
      </c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2" t="str">
        <f>IF('Сводная таблица'!$AC137=0,"",'Сводная таблица'!$AC137)</f>
        <v/>
      </c>
      <c r="AJ60" s="202"/>
      <c r="AK60" s="202"/>
      <c r="AL60" s="202"/>
      <c r="AM60" s="202"/>
      <c r="AN60" s="202"/>
      <c r="AO60" s="202"/>
      <c r="AP60" s="202"/>
      <c r="AQ60" s="202"/>
      <c r="AR60" s="202" t="str">
        <f>IF('Сводная таблица'!$Z137=0,"",'Сводная таблица'!$Z137)</f>
        <v/>
      </c>
      <c r="AS60" s="202"/>
      <c r="AT60" s="202"/>
      <c r="AU60" s="202"/>
      <c r="AV60" s="202"/>
      <c r="AW60" s="202"/>
      <c r="AX60" s="202"/>
      <c r="AY60" s="202"/>
      <c r="AZ60" s="202" t="str">
        <f>IF('Сводная таблица'!$AZ137=0,"",'Сводная таблица'!$AZ137)</f>
        <v/>
      </c>
      <c r="BA60" s="202"/>
      <c r="BB60" s="202"/>
      <c r="BC60" s="202"/>
      <c r="BD60" s="202"/>
      <c r="BE60" s="202"/>
      <c r="BF60" s="202"/>
      <c r="BG60" s="202"/>
      <c r="BH60" s="202"/>
      <c r="BI60" s="202"/>
      <c r="BJ60" s="202"/>
      <c r="BK60" s="202"/>
      <c r="BL60" s="202"/>
      <c r="BM60" s="202"/>
      <c r="BN60" s="202"/>
      <c r="BO60" s="202"/>
      <c r="BP60" s="202"/>
      <c r="BQ60" s="202"/>
      <c r="BR60" s="202"/>
      <c r="BS60" s="202"/>
      <c r="BT60" s="202"/>
      <c r="BU60" s="202"/>
      <c r="BV60" s="202"/>
      <c r="BW60" s="202"/>
      <c r="BX60" s="202"/>
      <c r="BY60" s="202"/>
      <c r="BZ60" s="202"/>
      <c r="CA60" s="202"/>
      <c r="CB60" s="202"/>
      <c r="CC60" s="202"/>
      <c r="CD60" s="202"/>
      <c r="CE60" s="202"/>
      <c r="CF60" s="202"/>
      <c r="CG60" s="202"/>
      <c r="CH60" s="202"/>
      <c r="CI60" s="202"/>
      <c r="CJ60" s="202"/>
      <c r="CK60" s="202"/>
      <c r="CL60" s="202"/>
      <c r="CM60" s="202"/>
      <c r="CN60" s="202"/>
      <c r="CO60" s="202"/>
      <c r="CP60" s="202"/>
      <c r="CQ60" s="202"/>
      <c r="CR60" s="202"/>
      <c r="CS60" s="202"/>
      <c r="CT60" s="202"/>
      <c r="CU60" s="202"/>
      <c r="CV60" s="202"/>
    </row>
    <row r="61" spans="1:100" ht="13.5" customHeight="1" x14ac:dyDescent="0.2">
      <c r="A61" s="148"/>
      <c r="B61" s="202">
        <v>16</v>
      </c>
      <c r="C61" s="202"/>
      <c r="D61" s="202"/>
      <c r="E61" s="202"/>
      <c r="F61" s="202"/>
      <c r="G61" s="202"/>
      <c r="H61" s="203" t="str">
        <f>IF('Сводная таблица'!$AG138=0,"",'Сводная таблица'!$AG138)</f>
        <v/>
      </c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203"/>
      <c r="AD61" s="203"/>
      <c r="AE61" s="203"/>
      <c r="AF61" s="203"/>
      <c r="AG61" s="203"/>
      <c r="AH61" s="203"/>
      <c r="AI61" s="202" t="str">
        <f>IF('Сводная таблица'!$AC138=0,"",'Сводная таблица'!$AC138)</f>
        <v/>
      </c>
      <c r="AJ61" s="202"/>
      <c r="AK61" s="202"/>
      <c r="AL61" s="202"/>
      <c r="AM61" s="202"/>
      <c r="AN61" s="202"/>
      <c r="AO61" s="202"/>
      <c r="AP61" s="202"/>
      <c r="AQ61" s="202"/>
      <c r="AR61" s="202" t="str">
        <f>IF('Сводная таблица'!$Z138=0,"",'Сводная таблица'!$Z138)</f>
        <v/>
      </c>
      <c r="AS61" s="202"/>
      <c r="AT61" s="202"/>
      <c r="AU61" s="202"/>
      <c r="AV61" s="202"/>
      <c r="AW61" s="202"/>
      <c r="AX61" s="202"/>
      <c r="AY61" s="202"/>
      <c r="AZ61" s="202" t="str">
        <f>IF('Сводная таблица'!$AZ138=0,"",'Сводная таблица'!$AZ138)</f>
        <v/>
      </c>
      <c r="BA61" s="202"/>
      <c r="BB61" s="202"/>
      <c r="BC61" s="202"/>
      <c r="BD61" s="202"/>
      <c r="BE61" s="202"/>
      <c r="BF61" s="202"/>
      <c r="BG61" s="202"/>
      <c r="BH61" s="202"/>
      <c r="BI61" s="202"/>
      <c r="BJ61" s="202"/>
      <c r="BK61" s="202"/>
      <c r="BL61" s="202"/>
      <c r="BM61" s="202"/>
      <c r="BN61" s="202"/>
      <c r="BO61" s="202"/>
      <c r="BP61" s="202"/>
      <c r="BQ61" s="202"/>
      <c r="BR61" s="202"/>
      <c r="BS61" s="202"/>
      <c r="BT61" s="202"/>
      <c r="BU61" s="202"/>
      <c r="BV61" s="202"/>
      <c r="BW61" s="202"/>
      <c r="BX61" s="202"/>
      <c r="BY61" s="202"/>
      <c r="BZ61" s="202"/>
      <c r="CA61" s="202"/>
      <c r="CB61" s="202"/>
      <c r="CC61" s="202"/>
      <c r="CD61" s="202"/>
      <c r="CE61" s="202"/>
      <c r="CF61" s="202"/>
      <c r="CG61" s="202"/>
      <c r="CH61" s="202"/>
      <c r="CI61" s="202"/>
      <c r="CJ61" s="202"/>
      <c r="CK61" s="202"/>
      <c r="CL61" s="202"/>
      <c r="CM61" s="202"/>
      <c r="CN61" s="202"/>
      <c r="CO61" s="202"/>
      <c r="CP61" s="202"/>
      <c r="CQ61" s="202"/>
      <c r="CR61" s="202"/>
      <c r="CS61" s="202"/>
      <c r="CT61" s="202"/>
      <c r="CU61" s="202"/>
      <c r="CV61" s="202"/>
    </row>
    <row r="62" spans="1:100" ht="13.5" customHeight="1" x14ac:dyDescent="0.2">
      <c r="A62" s="148"/>
      <c r="B62" s="202">
        <v>17</v>
      </c>
      <c r="C62" s="202"/>
      <c r="D62" s="202"/>
      <c r="E62" s="202"/>
      <c r="F62" s="202"/>
      <c r="G62" s="202"/>
      <c r="H62" s="203" t="str">
        <f>IF('Сводная таблица'!$AG139=0,"",'Сводная таблица'!$AG139)</f>
        <v/>
      </c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2" t="str">
        <f>IF('Сводная таблица'!$AC139=0,"",'Сводная таблица'!$AC139)</f>
        <v/>
      </c>
      <c r="AJ62" s="202"/>
      <c r="AK62" s="202"/>
      <c r="AL62" s="202"/>
      <c r="AM62" s="202"/>
      <c r="AN62" s="202"/>
      <c r="AO62" s="202"/>
      <c r="AP62" s="202"/>
      <c r="AQ62" s="202"/>
      <c r="AR62" s="202" t="str">
        <f>IF('Сводная таблица'!$Z139=0,"",'Сводная таблица'!$Z139)</f>
        <v/>
      </c>
      <c r="AS62" s="202"/>
      <c r="AT62" s="202"/>
      <c r="AU62" s="202"/>
      <c r="AV62" s="202"/>
      <c r="AW62" s="202"/>
      <c r="AX62" s="202"/>
      <c r="AY62" s="202"/>
      <c r="AZ62" s="202" t="str">
        <f>IF('Сводная таблица'!$AZ139=0,"",'Сводная таблица'!$AZ139)</f>
        <v/>
      </c>
      <c r="BA62" s="202"/>
      <c r="BB62" s="202"/>
      <c r="BC62" s="202"/>
      <c r="BD62" s="202"/>
      <c r="BE62" s="202"/>
      <c r="BF62" s="202"/>
      <c r="BG62" s="202"/>
      <c r="BH62" s="202"/>
      <c r="BI62" s="202"/>
      <c r="BJ62" s="202"/>
      <c r="BK62" s="202"/>
      <c r="BL62" s="202"/>
      <c r="BM62" s="202"/>
      <c r="BN62" s="202"/>
      <c r="BO62" s="202"/>
      <c r="BP62" s="202"/>
      <c r="BQ62" s="202"/>
      <c r="BR62" s="202"/>
      <c r="BS62" s="202"/>
      <c r="BT62" s="202"/>
      <c r="BU62" s="202"/>
      <c r="BV62" s="202"/>
      <c r="BW62" s="202"/>
      <c r="BX62" s="202"/>
      <c r="BY62" s="202"/>
      <c r="BZ62" s="202"/>
      <c r="CA62" s="202"/>
      <c r="CB62" s="202"/>
      <c r="CC62" s="202"/>
      <c r="CD62" s="202"/>
      <c r="CE62" s="202"/>
      <c r="CF62" s="202"/>
      <c r="CG62" s="202"/>
      <c r="CH62" s="202"/>
      <c r="CI62" s="202"/>
      <c r="CJ62" s="202"/>
      <c r="CK62" s="202"/>
      <c r="CL62" s="202"/>
      <c r="CM62" s="202"/>
      <c r="CN62" s="202"/>
      <c r="CO62" s="202"/>
      <c r="CP62" s="202"/>
      <c r="CQ62" s="202"/>
      <c r="CR62" s="202"/>
      <c r="CS62" s="202"/>
      <c r="CT62" s="202"/>
      <c r="CU62" s="202"/>
      <c r="CV62" s="202"/>
    </row>
    <row r="63" spans="1:100" ht="13.5" customHeight="1" x14ac:dyDescent="0.2">
      <c r="A63" s="148"/>
      <c r="B63" s="202">
        <v>18</v>
      </c>
      <c r="C63" s="202"/>
      <c r="D63" s="202"/>
      <c r="E63" s="202"/>
      <c r="F63" s="202"/>
      <c r="G63" s="202"/>
      <c r="H63" s="203" t="str">
        <f>IF('Сводная таблица'!$AG140=0,"",'Сводная таблица'!$AG140)</f>
        <v/>
      </c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  <c r="AC63" s="203"/>
      <c r="AD63" s="203"/>
      <c r="AE63" s="203"/>
      <c r="AF63" s="203"/>
      <c r="AG63" s="203"/>
      <c r="AH63" s="203"/>
      <c r="AI63" s="202" t="str">
        <f>IF('Сводная таблица'!$AC140=0,"",'Сводная таблица'!$AC140)</f>
        <v/>
      </c>
      <c r="AJ63" s="202"/>
      <c r="AK63" s="202"/>
      <c r="AL63" s="202"/>
      <c r="AM63" s="202"/>
      <c r="AN63" s="202"/>
      <c r="AO63" s="202"/>
      <c r="AP63" s="202"/>
      <c r="AQ63" s="202"/>
      <c r="AR63" s="202" t="str">
        <f>IF('Сводная таблица'!$Z140=0,"",'Сводная таблица'!$Z140)</f>
        <v/>
      </c>
      <c r="AS63" s="202"/>
      <c r="AT63" s="202"/>
      <c r="AU63" s="202"/>
      <c r="AV63" s="202"/>
      <c r="AW63" s="202"/>
      <c r="AX63" s="202"/>
      <c r="AY63" s="202"/>
      <c r="AZ63" s="202" t="str">
        <f>IF('Сводная таблица'!$AZ140=0,"",'Сводная таблица'!$AZ140)</f>
        <v/>
      </c>
      <c r="BA63" s="202"/>
      <c r="BB63" s="202"/>
      <c r="BC63" s="202"/>
      <c r="BD63" s="202"/>
      <c r="BE63" s="202"/>
      <c r="BF63" s="202"/>
      <c r="BG63" s="202"/>
      <c r="BH63" s="202"/>
      <c r="BI63" s="202"/>
      <c r="BJ63" s="202"/>
      <c r="BK63" s="202"/>
      <c r="BL63" s="202"/>
      <c r="BM63" s="202"/>
      <c r="BN63" s="202"/>
      <c r="BO63" s="202"/>
      <c r="BP63" s="202"/>
      <c r="BQ63" s="202"/>
      <c r="BR63" s="202"/>
      <c r="BS63" s="202"/>
      <c r="BT63" s="202"/>
      <c r="BU63" s="202"/>
      <c r="BV63" s="202"/>
      <c r="BW63" s="202"/>
      <c r="BX63" s="202"/>
      <c r="BY63" s="202"/>
      <c r="BZ63" s="202"/>
      <c r="CA63" s="202"/>
      <c r="CB63" s="202"/>
      <c r="CC63" s="202"/>
      <c r="CD63" s="202"/>
      <c r="CE63" s="202"/>
      <c r="CF63" s="202"/>
      <c r="CG63" s="202"/>
      <c r="CH63" s="202"/>
      <c r="CI63" s="202"/>
      <c r="CJ63" s="202"/>
      <c r="CK63" s="202"/>
      <c r="CL63" s="202"/>
      <c r="CM63" s="202"/>
      <c r="CN63" s="202"/>
      <c r="CO63" s="202"/>
      <c r="CP63" s="202"/>
      <c r="CQ63" s="202"/>
      <c r="CR63" s="202"/>
      <c r="CS63" s="202"/>
      <c r="CT63" s="202"/>
      <c r="CU63" s="202"/>
      <c r="CV63" s="202"/>
    </row>
    <row r="64" spans="1:100" ht="13.5" customHeight="1" x14ac:dyDescent="0.2">
      <c r="A64" s="148"/>
      <c r="B64" s="202">
        <v>19</v>
      </c>
      <c r="C64" s="202"/>
      <c r="D64" s="202"/>
      <c r="E64" s="202"/>
      <c r="F64" s="202"/>
      <c r="G64" s="202"/>
      <c r="H64" s="203" t="str">
        <f>IF('Сводная таблица'!$AG141=0,"",'Сводная таблица'!$AG141)</f>
        <v/>
      </c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2" t="str">
        <f>IF('Сводная таблица'!$AC141=0,"",'Сводная таблица'!$AC141)</f>
        <v/>
      </c>
      <c r="AJ64" s="202"/>
      <c r="AK64" s="202"/>
      <c r="AL64" s="202"/>
      <c r="AM64" s="202"/>
      <c r="AN64" s="202"/>
      <c r="AO64" s="202"/>
      <c r="AP64" s="202"/>
      <c r="AQ64" s="202"/>
      <c r="AR64" s="202" t="str">
        <f>IF('Сводная таблица'!$Z141=0,"",'Сводная таблица'!$Z141)</f>
        <v/>
      </c>
      <c r="AS64" s="202"/>
      <c r="AT64" s="202"/>
      <c r="AU64" s="202"/>
      <c r="AV64" s="202"/>
      <c r="AW64" s="202"/>
      <c r="AX64" s="202"/>
      <c r="AY64" s="202"/>
      <c r="AZ64" s="202" t="str">
        <f>IF('Сводная таблица'!$AZ141=0,"",'Сводная таблица'!$AZ141)</f>
        <v/>
      </c>
      <c r="BA64" s="202"/>
      <c r="BB64" s="202"/>
      <c r="BC64" s="202"/>
      <c r="BD64" s="202"/>
      <c r="BE64" s="202"/>
      <c r="BF64" s="202"/>
      <c r="BG64" s="202"/>
      <c r="BH64" s="202"/>
      <c r="BI64" s="202"/>
      <c r="BJ64" s="202"/>
      <c r="BK64" s="202"/>
      <c r="BL64" s="202"/>
      <c r="BM64" s="202"/>
      <c r="BN64" s="202"/>
      <c r="BO64" s="202"/>
      <c r="BP64" s="202"/>
      <c r="BQ64" s="202"/>
      <c r="BR64" s="202"/>
      <c r="BS64" s="202"/>
      <c r="BT64" s="202"/>
      <c r="BU64" s="202"/>
      <c r="BV64" s="202"/>
      <c r="BW64" s="202"/>
      <c r="BX64" s="202"/>
      <c r="BY64" s="202"/>
      <c r="BZ64" s="202"/>
      <c r="CA64" s="202"/>
      <c r="CB64" s="202"/>
      <c r="CC64" s="202"/>
      <c r="CD64" s="202"/>
      <c r="CE64" s="202"/>
      <c r="CF64" s="202"/>
      <c r="CG64" s="202"/>
      <c r="CH64" s="202"/>
      <c r="CI64" s="202"/>
      <c r="CJ64" s="202"/>
      <c r="CK64" s="202"/>
      <c r="CL64" s="202"/>
      <c r="CM64" s="202"/>
      <c r="CN64" s="202"/>
      <c r="CO64" s="202"/>
      <c r="CP64" s="202"/>
      <c r="CQ64" s="202"/>
      <c r="CR64" s="202"/>
      <c r="CS64" s="202"/>
      <c r="CT64" s="202"/>
      <c r="CU64" s="202"/>
      <c r="CV64" s="202"/>
    </row>
    <row r="65" spans="1:100" ht="13.5" customHeight="1" x14ac:dyDescent="0.2">
      <c r="A65" s="148"/>
      <c r="B65" s="202">
        <v>20</v>
      </c>
      <c r="C65" s="202"/>
      <c r="D65" s="202"/>
      <c r="E65" s="202"/>
      <c r="F65" s="202"/>
      <c r="G65" s="202"/>
      <c r="H65" s="203" t="str">
        <f>IF('Сводная таблица'!$AG142=0," ",'Сводная таблица'!$AG142)</f>
        <v xml:space="preserve"> </v>
      </c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202" t="str">
        <f>IF('Сводная таблица'!$AC142=0,"",'Сводная таблица'!$AC142)</f>
        <v/>
      </c>
      <c r="AJ65" s="202"/>
      <c r="AK65" s="202"/>
      <c r="AL65" s="202"/>
      <c r="AM65" s="202"/>
      <c r="AN65" s="202"/>
      <c r="AO65" s="202"/>
      <c r="AP65" s="202"/>
      <c r="AQ65" s="202"/>
      <c r="AR65" s="202" t="str">
        <f>IF('Сводная таблица'!$Z142=0,"",'Сводная таблица'!$Z142)</f>
        <v/>
      </c>
      <c r="AS65" s="202"/>
      <c r="AT65" s="202"/>
      <c r="AU65" s="202"/>
      <c r="AV65" s="202"/>
      <c r="AW65" s="202"/>
      <c r="AX65" s="202"/>
      <c r="AY65" s="202"/>
      <c r="AZ65" s="202" t="str">
        <f>IF('Сводная таблица'!$AZ142=0,"",'Сводная таблица'!$AZ142)</f>
        <v/>
      </c>
      <c r="BA65" s="202"/>
      <c r="BB65" s="202"/>
      <c r="BC65" s="202"/>
      <c r="BD65" s="202"/>
      <c r="BE65" s="202"/>
      <c r="BF65" s="202"/>
      <c r="BG65" s="202"/>
      <c r="BH65" s="202"/>
      <c r="BI65" s="202"/>
      <c r="BJ65" s="202"/>
      <c r="BK65" s="202"/>
      <c r="BL65" s="202"/>
      <c r="BM65" s="202"/>
      <c r="BN65" s="202"/>
      <c r="BO65" s="202"/>
      <c r="BP65" s="202"/>
      <c r="BQ65" s="202"/>
      <c r="BR65" s="202"/>
      <c r="BS65" s="202"/>
      <c r="BT65" s="202"/>
      <c r="BU65" s="202"/>
      <c r="BV65" s="202"/>
      <c r="BW65" s="202"/>
      <c r="BX65" s="202"/>
      <c r="BY65" s="202"/>
      <c r="BZ65" s="202"/>
      <c r="CA65" s="202"/>
      <c r="CB65" s="202"/>
      <c r="CC65" s="202"/>
      <c r="CD65" s="202"/>
      <c r="CE65" s="202"/>
      <c r="CF65" s="202"/>
      <c r="CG65" s="202"/>
      <c r="CH65" s="202"/>
      <c r="CI65" s="202"/>
      <c r="CJ65" s="202"/>
      <c r="CK65" s="202"/>
      <c r="CL65" s="202"/>
      <c r="CM65" s="202"/>
      <c r="CN65" s="202"/>
      <c r="CO65" s="202"/>
      <c r="CP65" s="202"/>
      <c r="CQ65" s="202"/>
      <c r="CR65" s="202"/>
      <c r="CS65" s="202"/>
      <c r="CT65" s="202"/>
      <c r="CU65" s="202"/>
      <c r="CV65" s="202"/>
    </row>
    <row r="66" spans="1:100" ht="13.5" customHeight="1" x14ac:dyDescent="0.2">
      <c r="A66" s="148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  <c r="AP66" s="149"/>
      <c r="AQ66" s="149"/>
      <c r="AR66" s="149"/>
      <c r="AS66" s="149"/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X66" s="149"/>
      <c r="BY66" s="149"/>
      <c r="BZ66" s="149"/>
      <c r="CA66" s="149"/>
      <c r="CB66" s="149"/>
      <c r="CC66" s="149"/>
      <c r="CD66" s="149"/>
      <c r="CE66" s="149"/>
      <c r="CF66" s="149"/>
      <c r="CG66" s="149"/>
      <c r="CH66" s="149"/>
      <c r="CI66" s="149"/>
      <c r="CJ66" s="149"/>
      <c r="CK66" s="149"/>
      <c r="CL66" s="149"/>
      <c r="CM66" s="149"/>
      <c r="CN66" s="149"/>
      <c r="CO66" s="149"/>
      <c r="CP66" s="149"/>
      <c r="CQ66" s="149"/>
      <c r="CR66" s="149"/>
      <c r="CS66" s="149"/>
      <c r="CT66" s="149"/>
      <c r="CU66" s="149"/>
      <c r="CV66" s="149"/>
    </row>
    <row r="67" spans="1:100" ht="13.5" customHeight="1" x14ac:dyDescent="0.2">
      <c r="A67" s="148"/>
      <c r="B67" s="204" t="s">
        <v>516</v>
      </c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5" t="s">
        <v>517</v>
      </c>
      <c r="BD67" s="206"/>
      <c r="BE67" s="206"/>
      <c r="BF67" s="206"/>
      <c r="BG67" s="206"/>
      <c r="BH67" s="206"/>
      <c r="BI67" s="206"/>
      <c r="BJ67" s="206"/>
      <c r="BK67" s="206"/>
      <c r="BL67" s="206"/>
      <c r="BM67" s="206"/>
      <c r="BN67" s="206"/>
      <c r="BO67" s="206"/>
      <c r="BP67" s="206"/>
      <c r="BQ67" s="206"/>
      <c r="BR67" s="206"/>
      <c r="BS67" s="206"/>
      <c r="BT67" s="206"/>
      <c r="BU67" s="206"/>
      <c r="BV67" s="206"/>
      <c r="BW67" s="206"/>
      <c r="BX67" s="206"/>
      <c r="BY67" s="206"/>
      <c r="BZ67" s="206"/>
      <c r="CA67" s="206"/>
      <c r="CB67" s="206"/>
      <c r="CC67" s="206"/>
      <c r="CD67" s="206"/>
      <c r="CE67" s="206"/>
      <c r="CF67" s="206"/>
      <c r="CG67" s="206"/>
      <c r="CH67" s="206"/>
      <c r="CI67" s="206"/>
      <c r="CJ67" s="206"/>
      <c r="CK67" s="206"/>
      <c r="CL67" s="206"/>
      <c r="CM67" s="206"/>
      <c r="CN67" s="206"/>
      <c r="CO67" s="206"/>
      <c r="CP67" s="206"/>
      <c r="CQ67" s="206"/>
      <c r="CR67" s="206"/>
      <c r="CS67" s="206"/>
      <c r="CT67" s="206"/>
      <c r="CU67" s="206"/>
      <c r="CV67" s="206"/>
    </row>
    <row r="68" spans="1:100" ht="13.5" customHeight="1" x14ac:dyDescent="0.2">
      <c r="A68" s="201" t="s">
        <v>517</v>
      </c>
      <c r="B68" s="201"/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  <c r="AF68" s="201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1"/>
      <c r="AR68" s="201"/>
      <c r="AS68" s="201"/>
      <c r="AT68" s="201"/>
      <c r="AU68" s="201"/>
      <c r="AV68" s="201"/>
      <c r="AW68" s="201"/>
      <c r="AX68" s="201"/>
      <c r="AY68" s="201"/>
      <c r="AZ68" s="201"/>
      <c r="BA68" s="201"/>
      <c r="BB68" s="201"/>
      <c r="BC68" s="201"/>
      <c r="BD68" s="201"/>
      <c r="BE68" s="201"/>
      <c r="BF68" s="201"/>
      <c r="BG68" s="201"/>
      <c r="BH68" s="201"/>
      <c r="BI68" s="201"/>
      <c r="BJ68" s="201"/>
      <c r="BK68" s="201"/>
      <c r="BL68" s="201"/>
      <c r="BM68" s="201"/>
      <c r="BN68" s="201"/>
      <c r="BO68" s="201"/>
      <c r="BP68" s="201"/>
      <c r="BQ68" s="201"/>
      <c r="BR68" s="201"/>
      <c r="BS68" s="201"/>
      <c r="BT68" s="201"/>
      <c r="BU68" s="201"/>
      <c r="BV68" s="201"/>
      <c r="BW68" s="201"/>
      <c r="BX68" s="201"/>
      <c r="BY68" s="201"/>
      <c r="BZ68" s="201"/>
      <c r="CA68" s="201"/>
      <c r="CB68" s="201"/>
      <c r="CC68" s="201"/>
      <c r="CD68" s="201"/>
      <c r="CE68" s="201"/>
      <c r="CF68" s="201"/>
      <c r="CG68" s="201"/>
      <c r="CH68" s="201"/>
      <c r="CI68" s="201"/>
      <c r="CJ68" s="201"/>
      <c r="CK68" s="201"/>
      <c r="CL68" s="201"/>
      <c r="CM68" s="201"/>
      <c r="CN68" s="201"/>
      <c r="CO68" s="201"/>
      <c r="CP68" s="201"/>
      <c r="CQ68" s="201"/>
      <c r="CR68" s="201"/>
      <c r="CS68" s="201"/>
      <c r="CT68" s="201"/>
      <c r="CU68" s="201"/>
      <c r="CV68" s="201"/>
    </row>
    <row r="69" spans="1:100" ht="11.25" customHeight="1" x14ac:dyDescent="0.2">
      <c r="A69" s="148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49"/>
      <c r="CT69" s="149"/>
      <c r="CU69" s="149"/>
      <c r="CV69" s="149"/>
    </row>
    <row r="70" spans="1:100" ht="11.25" customHeight="1" x14ac:dyDescent="0.25">
      <c r="A70" s="164" t="s">
        <v>71</v>
      </c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41"/>
      <c r="W70" s="159" t="str">
        <f>W23</f>
        <v>Заместитель директора</v>
      </c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41"/>
      <c r="AX70" s="141"/>
      <c r="AY70" s="141"/>
      <c r="AZ70" s="160"/>
      <c r="BA70" s="160"/>
      <c r="BB70" s="160"/>
      <c r="BC70" s="160"/>
      <c r="BD70" s="160"/>
      <c r="BE70" s="160"/>
      <c r="BF70" s="160"/>
      <c r="BG70" s="160"/>
      <c r="BH70" s="160"/>
      <c r="BI70" s="160"/>
      <c r="BJ70" s="160"/>
      <c r="BK70" s="160"/>
      <c r="BL70" s="160"/>
      <c r="BM70" s="160"/>
      <c r="BN70" s="160"/>
      <c r="BO70" s="141"/>
      <c r="BP70" s="141"/>
      <c r="BQ70" s="141"/>
      <c r="BR70" s="160" t="str">
        <f>BQ23</f>
        <v>Каплевский А.Я.</v>
      </c>
      <c r="BS70" s="160"/>
      <c r="BT70" s="160"/>
      <c r="BU70" s="160"/>
      <c r="BV70" s="160"/>
      <c r="BW70" s="160"/>
      <c r="BX70" s="160"/>
      <c r="BY70" s="160"/>
      <c r="BZ70" s="160"/>
      <c r="CA70" s="160"/>
      <c r="CB70" s="160"/>
      <c r="CC70" s="160"/>
      <c r="CD70" s="160"/>
      <c r="CE70" s="160"/>
      <c r="CF70" s="160"/>
      <c r="CG70" s="160"/>
      <c r="CH70" s="160"/>
      <c r="CI70" s="160"/>
      <c r="CJ70" s="160"/>
      <c r="CK70" s="160"/>
      <c r="CL70" s="160"/>
      <c r="CM70" s="160"/>
      <c r="CN70" s="160"/>
      <c r="CO70" s="160"/>
      <c r="CP70" s="160"/>
      <c r="CQ70" s="160"/>
      <c r="CR70" s="160"/>
      <c r="CS70" s="160"/>
      <c r="CT70" s="160"/>
      <c r="CU70" s="160"/>
      <c r="CV70" s="160"/>
    </row>
    <row r="71" spans="1:100" ht="11.25" customHeight="1" x14ac:dyDescent="0.2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61" t="s">
        <v>0</v>
      </c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41"/>
      <c r="AX71" s="141"/>
      <c r="AY71" s="141"/>
      <c r="AZ71" s="161" t="s">
        <v>36</v>
      </c>
      <c r="BA71" s="161"/>
      <c r="BB71" s="161"/>
      <c r="BC71" s="161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41"/>
      <c r="BP71" s="141"/>
      <c r="BQ71" s="141"/>
      <c r="BR71" s="161" t="s">
        <v>500</v>
      </c>
      <c r="BS71" s="161"/>
      <c r="BT71" s="161"/>
      <c r="BU71" s="161"/>
      <c r="BV71" s="161"/>
      <c r="BW71" s="161"/>
      <c r="BX71" s="161"/>
      <c r="BY71" s="161"/>
      <c r="BZ71" s="161"/>
      <c r="CA71" s="161"/>
      <c r="CB71" s="161"/>
      <c r="CC71" s="161"/>
      <c r="CD71" s="161"/>
      <c r="CE71" s="161"/>
      <c r="CF71" s="161"/>
      <c r="CG71" s="161"/>
      <c r="CH71" s="161"/>
      <c r="CI71" s="161"/>
      <c r="CJ71" s="161"/>
      <c r="CK71" s="161"/>
      <c r="CL71" s="161"/>
      <c r="CM71" s="161"/>
      <c r="CN71" s="161"/>
      <c r="CO71" s="161"/>
      <c r="CP71" s="161"/>
      <c r="CQ71" s="161"/>
      <c r="CR71" s="161"/>
      <c r="CS71" s="161"/>
      <c r="CT71" s="161"/>
      <c r="CU71" s="161"/>
      <c r="CV71" s="161"/>
    </row>
    <row r="72" spans="1:100" ht="11.25" customHeight="1" x14ac:dyDescent="0.2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  <c r="BJ72" s="141"/>
      <c r="BK72" s="141"/>
      <c r="BL72" s="141"/>
      <c r="BM72" s="141"/>
      <c r="BN72" s="141"/>
      <c r="BO72" s="141"/>
      <c r="BP72" s="141"/>
      <c r="BQ72" s="141"/>
      <c r="BR72" s="141"/>
      <c r="BS72" s="141"/>
      <c r="BT72" s="141"/>
      <c r="BU72" s="141"/>
      <c r="BV72" s="141"/>
      <c r="BW72" s="141"/>
      <c r="BX72" s="141"/>
      <c r="BY72" s="141"/>
      <c r="BZ72" s="141"/>
      <c r="CA72" s="141"/>
      <c r="CB72" s="141"/>
      <c r="CC72" s="141"/>
      <c r="CD72" s="141"/>
      <c r="CE72" s="141"/>
      <c r="CF72" s="141"/>
      <c r="CG72" s="141"/>
      <c r="CH72" s="141"/>
      <c r="CI72" s="141"/>
      <c r="CJ72" s="141"/>
      <c r="CK72" s="141"/>
      <c r="CL72" s="141"/>
      <c r="CM72" s="141"/>
      <c r="CN72" s="141"/>
      <c r="CO72" s="141"/>
      <c r="CP72" s="141"/>
      <c r="CQ72" s="141"/>
      <c r="CR72" s="141"/>
      <c r="CS72" s="141"/>
      <c r="CT72" s="141"/>
      <c r="CU72" s="141"/>
      <c r="CV72" s="141"/>
    </row>
    <row r="73" spans="1:100" ht="11.25" customHeight="1" x14ac:dyDescent="0.25">
      <c r="A73" s="162" t="s">
        <v>11</v>
      </c>
      <c r="B73" s="162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41"/>
      <c r="W73" s="159" t="str">
        <f>W26</f>
        <v>Начальник уАСУТП</v>
      </c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41"/>
      <c r="AX73" s="141"/>
      <c r="AY73" s="141"/>
      <c r="AZ73" s="160"/>
      <c r="BA73" s="160"/>
      <c r="BB73" s="160"/>
      <c r="BC73" s="160"/>
      <c r="BD73" s="160"/>
      <c r="BE73" s="160"/>
      <c r="BF73" s="160"/>
      <c r="BG73" s="160"/>
      <c r="BH73" s="160"/>
      <c r="BI73" s="160"/>
      <c r="BJ73" s="160"/>
      <c r="BK73" s="160"/>
      <c r="BL73" s="160"/>
      <c r="BM73" s="160"/>
      <c r="BN73" s="160"/>
      <c r="BO73" s="141"/>
      <c r="BP73" s="141"/>
      <c r="BQ73" s="141"/>
      <c r="BR73" s="160" t="str">
        <f>BQ26</f>
        <v>Устинков А.М.</v>
      </c>
      <c r="BS73" s="160"/>
      <c r="BT73" s="160"/>
      <c r="BU73" s="160"/>
      <c r="BV73" s="160"/>
      <c r="BW73" s="160"/>
      <c r="BX73" s="160"/>
      <c r="BY73" s="160"/>
      <c r="BZ73" s="160"/>
      <c r="CA73" s="160"/>
      <c r="CB73" s="160"/>
      <c r="CC73" s="160"/>
      <c r="CD73" s="160"/>
      <c r="CE73" s="160"/>
      <c r="CF73" s="160"/>
      <c r="CG73" s="160"/>
      <c r="CH73" s="160"/>
      <c r="CI73" s="160"/>
      <c r="CJ73" s="160"/>
      <c r="CK73" s="160"/>
      <c r="CL73" s="160"/>
      <c r="CM73" s="160"/>
      <c r="CN73" s="160"/>
      <c r="CO73" s="160"/>
      <c r="CP73" s="160"/>
      <c r="CQ73" s="160"/>
      <c r="CR73" s="160"/>
      <c r="CS73" s="160"/>
      <c r="CT73" s="160"/>
      <c r="CU73" s="160"/>
      <c r="CV73" s="160"/>
    </row>
    <row r="74" spans="1:100" ht="12" customHeight="1" x14ac:dyDescent="0.2">
      <c r="A74" s="141"/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61" t="s">
        <v>0</v>
      </c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41"/>
      <c r="AX74" s="141"/>
      <c r="AY74" s="141"/>
      <c r="AZ74" s="161" t="s">
        <v>36</v>
      </c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41"/>
      <c r="BP74" s="141"/>
      <c r="BQ74" s="141"/>
      <c r="BR74" s="161" t="s">
        <v>500</v>
      </c>
      <c r="BS74" s="161"/>
      <c r="BT74" s="161"/>
      <c r="BU74" s="161"/>
      <c r="BV74" s="161"/>
      <c r="BW74" s="161"/>
      <c r="BX74" s="161"/>
      <c r="BY74" s="161"/>
      <c r="BZ74" s="161"/>
      <c r="CA74" s="161"/>
      <c r="CB74" s="161"/>
      <c r="CC74" s="161"/>
      <c r="CD74" s="161"/>
      <c r="CE74" s="161"/>
      <c r="CF74" s="161"/>
      <c r="CG74" s="161"/>
      <c r="CH74" s="161"/>
      <c r="CI74" s="161"/>
      <c r="CJ74" s="161"/>
      <c r="CK74" s="161"/>
      <c r="CL74" s="161"/>
      <c r="CM74" s="161"/>
      <c r="CN74" s="161"/>
      <c r="CO74" s="161"/>
      <c r="CP74" s="161"/>
      <c r="CQ74" s="161"/>
      <c r="CR74" s="161"/>
      <c r="CS74" s="161"/>
      <c r="CT74" s="161"/>
      <c r="CU74" s="161"/>
      <c r="CV74" s="161"/>
    </row>
    <row r="75" spans="1:100" ht="11.25" customHeight="1" x14ac:dyDescent="0.25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99" t="str">
        <f>W29</f>
        <v>Начальник ЦТАИ</v>
      </c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41"/>
      <c r="AX75" s="141"/>
      <c r="AY75" s="141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141"/>
      <c r="BP75" s="141"/>
      <c r="BQ75" s="141"/>
      <c r="BR75" s="200" t="s">
        <v>543</v>
      </c>
      <c r="BS75" s="160"/>
      <c r="BT75" s="160"/>
      <c r="BU75" s="160"/>
      <c r="BV75" s="160"/>
      <c r="BW75" s="160"/>
      <c r="BX75" s="160"/>
      <c r="BY75" s="160"/>
      <c r="BZ75" s="160"/>
      <c r="CA75" s="160"/>
      <c r="CB75" s="160"/>
      <c r="CC75" s="160"/>
      <c r="CD75" s="160"/>
      <c r="CE75" s="160"/>
      <c r="CF75" s="160"/>
      <c r="CG75" s="160"/>
      <c r="CH75" s="160"/>
      <c r="CI75" s="160"/>
      <c r="CJ75" s="160"/>
      <c r="CK75" s="160"/>
      <c r="CL75" s="160"/>
      <c r="CM75" s="160"/>
      <c r="CN75" s="160"/>
      <c r="CO75" s="160"/>
      <c r="CP75" s="160"/>
      <c r="CQ75" s="160"/>
      <c r="CR75" s="160"/>
      <c r="CS75" s="160"/>
      <c r="CT75" s="160"/>
      <c r="CU75" s="160"/>
      <c r="CV75" s="160"/>
    </row>
    <row r="76" spans="1:100" ht="13.5" customHeight="1" x14ac:dyDescent="0.2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61" t="s">
        <v>0</v>
      </c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  <c r="AU76" s="161"/>
      <c r="AV76" s="161"/>
      <c r="AW76" s="141"/>
      <c r="AX76" s="141"/>
      <c r="AY76" s="141"/>
      <c r="AZ76" s="161" t="s">
        <v>36</v>
      </c>
      <c r="BA76" s="161"/>
      <c r="BB76" s="161"/>
      <c r="BC76" s="161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41"/>
      <c r="BP76" s="141"/>
      <c r="BQ76" s="141"/>
      <c r="BR76" s="161" t="s">
        <v>500</v>
      </c>
      <c r="BS76" s="161"/>
      <c r="BT76" s="161"/>
      <c r="BU76" s="161"/>
      <c r="BV76" s="161"/>
      <c r="BW76" s="161"/>
      <c r="BX76" s="161"/>
      <c r="BY76" s="161"/>
      <c r="BZ76" s="161"/>
      <c r="CA76" s="161"/>
      <c r="CB76" s="161"/>
      <c r="CC76" s="161"/>
      <c r="CD76" s="161"/>
      <c r="CE76" s="161"/>
      <c r="CF76" s="161"/>
      <c r="CG76" s="161"/>
      <c r="CH76" s="161"/>
      <c r="CI76" s="161"/>
      <c r="CJ76" s="161"/>
      <c r="CK76" s="161"/>
      <c r="CL76" s="161"/>
      <c r="CM76" s="161"/>
      <c r="CN76" s="161"/>
      <c r="CO76" s="161"/>
      <c r="CP76" s="161"/>
      <c r="CQ76" s="161"/>
      <c r="CR76" s="161"/>
      <c r="CS76" s="161"/>
      <c r="CT76" s="161"/>
      <c r="CU76" s="161"/>
      <c r="CV76" s="161"/>
    </row>
    <row r="77" spans="1:100" ht="11.25" customHeight="1" x14ac:dyDescent="0.25">
      <c r="A77" s="141"/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96">
        <f>'Сводная таблица'!$Q$53</f>
        <v>0</v>
      </c>
      <c r="X77" s="197"/>
      <c r="Y77" s="197"/>
      <c r="Z77" s="197"/>
      <c r="AA77" s="197"/>
      <c r="AB77" s="197"/>
      <c r="AC77" s="197"/>
      <c r="AD77" s="197"/>
      <c r="AE77" s="197"/>
      <c r="AF77" s="197"/>
      <c r="AG77" s="197"/>
      <c r="AH77" s="197"/>
      <c r="AI77" s="197"/>
      <c r="AJ77" s="197"/>
      <c r="AK77" s="197"/>
      <c r="AL77" s="197"/>
      <c r="AM77" s="197"/>
      <c r="AN77" s="197"/>
      <c r="AO77" s="197"/>
      <c r="AP77" s="197"/>
      <c r="AQ77" s="197"/>
      <c r="AR77" s="197"/>
      <c r="AS77" s="197"/>
      <c r="AT77" s="197"/>
      <c r="AU77" s="197"/>
      <c r="AV77" s="197"/>
      <c r="AW77" s="141"/>
      <c r="AX77" s="141"/>
      <c r="AY77" s="141"/>
      <c r="AZ77" s="160"/>
      <c r="BA77" s="160"/>
      <c r="BB77" s="160"/>
      <c r="BC77" s="160"/>
      <c r="BD77" s="160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41"/>
      <c r="BP77" s="141"/>
      <c r="BQ77" s="141"/>
      <c r="BR77" s="198" t="s">
        <v>543</v>
      </c>
      <c r="BS77" s="197"/>
      <c r="BT77" s="197"/>
      <c r="BU77" s="197"/>
      <c r="BV77" s="197"/>
      <c r="BW77" s="197"/>
      <c r="BX77" s="197"/>
      <c r="BY77" s="197"/>
      <c r="BZ77" s="197"/>
      <c r="CA77" s="197"/>
      <c r="CB77" s="197"/>
      <c r="CC77" s="197"/>
      <c r="CD77" s="197"/>
      <c r="CE77" s="197"/>
      <c r="CF77" s="197"/>
      <c r="CG77" s="197"/>
      <c r="CH77" s="197"/>
      <c r="CI77" s="197"/>
      <c r="CJ77" s="197"/>
      <c r="CK77" s="197"/>
      <c r="CL77" s="197"/>
      <c r="CM77" s="197"/>
      <c r="CN77" s="197"/>
      <c r="CO77" s="197"/>
      <c r="CP77" s="197"/>
      <c r="CQ77" s="197"/>
      <c r="CR77" s="197"/>
      <c r="CS77" s="197"/>
      <c r="CT77" s="197"/>
      <c r="CU77" s="197"/>
      <c r="CV77" s="197"/>
    </row>
    <row r="78" spans="1:100" ht="13.5" customHeight="1" x14ac:dyDescent="0.2">
      <c r="A78" s="141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61" t="s">
        <v>0</v>
      </c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  <c r="AU78" s="161"/>
      <c r="AV78" s="161"/>
      <c r="AW78" s="141"/>
      <c r="AX78" s="141"/>
      <c r="AY78" s="141"/>
      <c r="AZ78" s="161" t="s">
        <v>36</v>
      </c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41"/>
      <c r="BP78" s="141"/>
      <c r="BQ78" s="141"/>
      <c r="BR78" s="161" t="s">
        <v>500</v>
      </c>
      <c r="BS78" s="161"/>
      <c r="BT78" s="161"/>
      <c r="BU78" s="161"/>
      <c r="BV78" s="161"/>
      <c r="BW78" s="161"/>
      <c r="BX78" s="161"/>
      <c r="BY78" s="161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L78" s="161"/>
      <c r="CM78" s="161"/>
      <c r="CN78" s="161"/>
      <c r="CO78" s="161"/>
      <c r="CP78" s="161"/>
      <c r="CQ78" s="161"/>
      <c r="CR78" s="161"/>
      <c r="CS78" s="161"/>
      <c r="CT78" s="161"/>
      <c r="CU78" s="161"/>
      <c r="CV78" s="161"/>
    </row>
    <row r="79" spans="1:100" ht="11.25" customHeight="1" x14ac:dyDescent="0.25">
      <c r="A79" s="141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59" t="str">
        <f>W33</f>
        <v>Ведущий инженер уАСУТП</v>
      </c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41"/>
      <c r="AX79" s="141"/>
      <c r="AY79" s="141"/>
      <c r="AZ79" s="160"/>
      <c r="BA79" s="160"/>
      <c r="BB79" s="160"/>
      <c r="BC79" s="160"/>
      <c r="BD79" s="160"/>
      <c r="BE79" s="160"/>
      <c r="BF79" s="160"/>
      <c r="BG79" s="160"/>
      <c r="BH79" s="160"/>
      <c r="BI79" s="160"/>
      <c r="BJ79" s="160"/>
      <c r="BK79" s="160"/>
      <c r="BL79" s="160"/>
      <c r="BM79" s="160"/>
      <c r="BN79" s="160"/>
      <c r="BO79" s="141"/>
      <c r="BP79" s="141"/>
      <c r="BQ79" s="141"/>
      <c r="BR79" s="160" t="str">
        <f>BQ33</f>
        <v>Осмоловский А.В.</v>
      </c>
      <c r="BS79" s="160"/>
      <c r="BT79" s="160"/>
      <c r="BU79" s="160"/>
      <c r="BV79" s="160"/>
      <c r="BW79" s="160"/>
      <c r="BX79" s="160"/>
      <c r="BY79" s="160"/>
      <c r="BZ79" s="160"/>
      <c r="CA79" s="160"/>
      <c r="CB79" s="160"/>
      <c r="CC79" s="160"/>
      <c r="CD79" s="160"/>
      <c r="CE79" s="160"/>
      <c r="CF79" s="160"/>
      <c r="CG79" s="160"/>
      <c r="CH79" s="160"/>
      <c r="CI79" s="160"/>
      <c r="CJ79" s="160"/>
      <c r="CK79" s="160"/>
      <c r="CL79" s="160"/>
      <c r="CM79" s="160"/>
      <c r="CN79" s="160"/>
      <c r="CO79" s="160"/>
      <c r="CP79" s="160"/>
      <c r="CQ79" s="160"/>
      <c r="CR79" s="160"/>
      <c r="CS79" s="160"/>
      <c r="CT79" s="160"/>
      <c r="CU79" s="160"/>
      <c r="CV79" s="160"/>
    </row>
    <row r="80" spans="1:100" ht="11.25" customHeight="1" x14ac:dyDescent="0.2">
      <c r="A80" s="141"/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61" t="s">
        <v>0</v>
      </c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41"/>
      <c r="AX80" s="141"/>
      <c r="AY80" s="141"/>
      <c r="AZ80" s="161" t="s">
        <v>36</v>
      </c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41"/>
      <c r="BP80" s="141"/>
      <c r="BQ80" s="141"/>
      <c r="BR80" s="161"/>
      <c r="BS80" s="161"/>
      <c r="BT80" s="161"/>
      <c r="BU80" s="161"/>
      <c r="BV80" s="161"/>
      <c r="BW80" s="161"/>
      <c r="BX80" s="161"/>
      <c r="BY80" s="161"/>
      <c r="BZ80" s="161"/>
      <c r="CA80" s="161"/>
      <c r="CB80" s="161"/>
      <c r="CC80" s="161"/>
      <c r="CD80" s="161"/>
      <c r="CE80" s="161"/>
      <c r="CF80" s="161"/>
      <c r="CG80" s="161"/>
      <c r="CH80" s="161"/>
      <c r="CI80" s="161"/>
      <c r="CJ80" s="161"/>
      <c r="CK80" s="161"/>
      <c r="CL80" s="161"/>
      <c r="CM80" s="161"/>
      <c r="CN80" s="161"/>
      <c r="CO80" s="161"/>
      <c r="CP80" s="161"/>
      <c r="CQ80" s="161"/>
      <c r="CR80" s="161"/>
      <c r="CS80" s="161"/>
      <c r="CT80" s="161"/>
      <c r="CU80" s="161"/>
      <c r="CV80" s="161"/>
    </row>
    <row r="81" spans="1:100" ht="11.25" customHeight="1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  <c r="BJ81" s="141"/>
      <c r="BK81" s="141"/>
      <c r="BL81" s="141"/>
      <c r="BM81" s="141"/>
      <c r="BN81" s="141"/>
      <c r="BO81" s="141"/>
      <c r="BP81" s="141"/>
      <c r="BQ81" s="141"/>
      <c r="BR81" s="141"/>
      <c r="BS81" s="141"/>
      <c r="BT81" s="141"/>
      <c r="BU81" s="141"/>
      <c r="BV81" s="141"/>
      <c r="BW81" s="141"/>
      <c r="BX81" s="141"/>
      <c r="BY81" s="141"/>
      <c r="BZ81" s="141"/>
      <c r="CA81" s="141"/>
      <c r="CB81" s="141"/>
      <c r="CC81" s="141"/>
      <c r="CD81" s="141"/>
      <c r="CE81" s="141"/>
      <c r="CF81" s="141"/>
      <c r="CG81" s="141"/>
      <c r="CH81" s="141"/>
      <c r="CI81" s="141"/>
      <c r="CJ81" s="141"/>
      <c r="CK81" s="141"/>
      <c r="CL81" s="141"/>
      <c r="CM81" s="141"/>
      <c r="CN81" s="141"/>
      <c r="CO81" s="141"/>
      <c r="CP81" s="141"/>
      <c r="CQ81" s="141"/>
      <c r="CR81" s="141"/>
      <c r="CS81" s="141"/>
      <c r="CT81" s="141"/>
      <c r="CU81" s="141"/>
      <c r="CV81" s="141"/>
    </row>
    <row r="82" spans="1:100" ht="11.25" customHeight="1" x14ac:dyDescent="0.25">
      <c r="A82" s="164" t="s">
        <v>154</v>
      </c>
      <c r="B82" s="164"/>
      <c r="C82" s="164"/>
      <c r="D82" s="164"/>
      <c r="E82" s="164"/>
      <c r="F82" s="164"/>
      <c r="G82" s="164"/>
      <c r="H82" s="164"/>
      <c r="I82" s="150"/>
      <c r="J82" s="159" t="str">
        <f>W26</f>
        <v>Начальник уАСУТП</v>
      </c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60"/>
      <c r="AP82" s="160"/>
      <c r="AQ82" s="160"/>
      <c r="AR82" s="160"/>
      <c r="AS82" s="160"/>
      <c r="AT82" s="160"/>
      <c r="AU82" s="160"/>
      <c r="AV82" s="160"/>
      <c r="AW82" s="160"/>
      <c r="AX82" s="141"/>
      <c r="AY82" s="141"/>
      <c r="AZ82" s="141"/>
      <c r="BA82" s="160"/>
      <c r="BB82" s="160"/>
      <c r="BC82" s="160"/>
      <c r="BD82" s="160"/>
      <c r="BE82" s="160"/>
      <c r="BF82" s="160"/>
      <c r="BG82" s="160"/>
      <c r="BH82" s="160"/>
      <c r="BI82" s="160"/>
      <c r="BJ82" s="160"/>
      <c r="BK82" s="160"/>
      <c r="BL82" s="160"/>
      <c r="BM82" s="160"/>
      <c r="BN82" s="160"/>
      <c r="BO82" s="160"/>
      <c r="BP82" s="141"/>
      <c r="BQ82" s="141"/>
      <c r="BR82" s="141"/>
      <c r="BS82" s="159" t="str">
        <f>BQ26</f>
        <v>Устинков А.М.</v>
      </c>
      <c r="BT82" s="160"/>
      <c r="BU82" s="160"/>
      <c r="BV82" s="160"/>
      <c r="BW82" s="160"/>
      <c r="BX82" s="160"/>
      <c r="BY82" s="160"/>
      <c r="BZ82" s="160"/>
      <c r="CA82" s="160"/>
      <c r="CB82" s="160"/>
      <c r="CC82" s="160"/>
      <c r="CD82" s="160"/>
      <c r="CE82" s="160"/>
      <c r="CF82" s="160"/>
      <c r="CG82" s="160"/>
      <c r="CH82" s="160"/>
      <c r="CI82" s="160"/>
      <c r="CJ82" s="160"/>
      <c r="CK82" s="160"/>
      <c r="CL82" s="160"/>
      <c r="CM82" s="160"/>
      <c r="CN82" s="160"/>
      <c r="CO82" s="160"/>
      <c r="CP82" s="160"/>
      <c r="CQ82" s="160"/>
      <c r="CR82" s="160"/>
      <c r="CS82" s="160"/>
      <c r="CT82" s="160"/>
      <c r="CU82" s="160"/>
      <c r="CV82" s="160"/>
    </row>
    <row r="83" spans="1:100" ht="11.25" customHeight="1" x14ac:dyDescent="0.2">
      <c r="A83" s="141"/>
      <c r="B83" s="141"/>
      <c r="C83" s="141"/>
      <c r="D83" s="141"/>
      <c r="E83" s="141"/>
      <c r="F83" s="141"/>
      <c r="G83" s="141"/>
      <c r="H83" s="141"/>
      <c r="I83" s="141"/>
      <c r="J83" s="161" t="s">
        <v>0</v>
      </c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/>
      <c r="AV83" s="161"/>
      <c r="AW83" s="161"/>
      <c r="AX83" s="141"/>
      <c r="AY83" s="141"/>
      <c r="AZ83" s="141"/>
      <c r="BA83" s="161" t="s">
        <v>36</v>
      </c>
      <c r="BB83" s="161"/>
      <c r="BC83" s="161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41"/>
      <c r="BQ83" s="141"/>
      <c r="BR83" s="141"/>
      <c r="BS83" s="161" t="s">
        <v>500</v>
      </c>
      <c r="BT83" s="161"/>
      <c r="BU83" s="161"/>
      <c r="BV83" s="161"/>
      <c r="BW83" s="161"/>
      <c r="BX83" s="161"/>
      <c r="BY83" s="161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/>
      <c r="CO83" s="161"/>
      <c r="CP83" s="161"/>
      <c r="CQ83" s="161"/>
      <c r="CR83" s="161"/>
      <c r="CS83" s="161"/>
      <c r="CT83" s="161"/>
      <c r="CU83" s="161"/>
      <c r="CV83" s="161"/>
    </row>
    <row r="84" spans="1:100" ht="3" customHeight="1" x14ac:dyDescent="0.2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  <c r="BJ84" s="141"/>
      <c r="BK84" s="141"/>
      <c r="BL84" s="141"/>
      <c r="BM84" s="141"/>
      <c r="BN84" s="141"/>
      <c r="BO84" s="141"/>
      <c r="BP84" s="141"/>
      <c r="BQ84" s="141"/>
      <c r="BR84" s="141"/>
      <c r="BS84" s="141"/>
      <c r="BT84" s="141"/>
      <c r="BU84" s="141"/>
      <c r="BV84" s="141"/>
      <c r="BW84" s="141"/>
      <c r="BX84" s="141"/>
      <c r="BY84" s="141"/>
      <c r="BZ84" s="141"/>
      <c r="CA84" s="141"/>
      <c r="CB84" s="141"/>
      <c r="CC84" s="141"/>
      <c r="CD84" s="141"/>
      <c r="CE84" s="141"/>
      <c r="CF84" s="141"/>
      <c r="CG84" s="141"/>
      <c r="CH84" s="141"/>
      <c r="CI84" s="141"/>
      <c r="CJ84" s="141"/>
      <c r="CK84" s="141"/>
      <c r="CL84" s="141"/>
      <c r="CM84" s="141"/>
      <c r="CN84" s="141"/>
      <c r="CO84" s="141"/>
      <c r="CP84" s="141"/>
      <c r="CQ84" s="141"/>
      <c r="CR84" s="141"/>
      <c r="CS84" s="141"/>
      <c r="CT84" s="141"/>
      <c r="CU84" s="141"/>
      <c r="CV84" s="141"/>
    </row>
    <row r="85" spans="1:100" ht="11.25" customHeight="1" x14ac:dyDescent="0.2">
      <c r="A85" s="195" t="str">
        <f>'Сводная таблица'!$AW$28</f>
        <v xml:space="preserve"> </v>
      </c>
      <c r="B85" s="195"/>
      <c r="C85" s="195"/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  <c r="AV85" s="195"/>
      <c r="AW85" s="195"/>
      <c r="AX85" s="195"/>
      <c r="AY85" s="195"/>
      <c r="AZ85" s="195"/>
      <c r="BA85" s="195"/>
      <c r="BB85" s="195"/>
      <c r="BC85" s="195"/>
      <c r="BD85" s="195"/>
      <c r="BE85" s="195"/>
      <c r="BF85" s="195"/>
      <c r="BG85" s="195"/>
      <c r="BH85" s="195"/>
      <c r="BI85" s="195"/>
      <c r="BJ85" s="195"/>
      <c r="BK85" s="195"/>
      <c r="BL85" s="195"/>
      <c r="BM85" s="195"/>
      <c r="BN85" s="195"/>
      <c r="BO85" s="195"/>
      <c r="BP85" s="195"/>
      <c r="BQ85" s="195"/>
      <c r="BR85" s="195"/>
      <c r="BS85" s="195"/>
      <c r="BT85" s="195"/>
      <c r="BU85" s="195"/>
      <c r="BV85" s="195"/>
      <c r="BW85" s="195"/>
      <c r="BX85" s="195"/>
      <c r="BY85" s="195"/>
      <c r="BZ85" s="195"/>
      <c r="CA85" s="195"/>
      <c r="CB85" s="195"/>
      <c r="CC85" s="195"/>
      <c r="CD85" s="195"/>
      <c r="CE85" s="195"/>
      <c r="CF85" s="195"/>
      <c r="CG85" s="195"/>
      <c r="CH85" s="195"/>
      <c r="CI85" s="195"/>
      <c r="CJ85" s="195"/>
      <c r="CK85" s="195"/>
      <c r="CL85" s="195"/>
      <c r="CM85" s="195"/>
      <c r="CN85" s="195"/>
      <c r="CO85" s="195"/>
      <c r="CP85" s="195"/>
      <c r="CQ85" s="195"/>
      <c r="CR85" s="195"/>
      <c r="CS85" s="195"/>
      <c r="CT85" s="195"/>
      <c r="CU85" s="195"/>
      <c r="CV85" s="195"/>
    </row>
  </sheetData>
  <mergeCells count="213">
    <mergeCell ref="A4:AX4"/>
    <mergeCell ref="BI4:BU4"/>
    <mergeCell ref="BW4:CP4"/>
    <mergeCell ref="A5:AX5"/>
    <mergeCell ref="BI6:CA6"/>
    <mergeCell ref="BI8:CV8"/>
    <mergeCell ref="BI9:CV9"/>
    <mergeCell ref="BI11:BX11"/>
    <mergeCell ref="BZ11:CV11"/>
    <mergeCell ref="BI12:BX12"/>
    <mergeCell ref="BZ12:CV12"/>
    <mergeCell ref="BI14:BJ14"/>
    <mergeCell ref="BK14:BM14"/>
    <mergeCell ref="BN14:BO14"/>
    <mergeCell ref="BQ14:CL14"/>
    <mergeCell ref="CN14:CS14"/>
    <mergeCell ref="CU14:CV14"/>
    <mergeCell ref="A16:BL16"/>
    <mergeCell ref="BM16:CV16"/>
    <mergeCell ref="B17:CV17"/>
    <mergeCell ref="D19:AU19"/>
    <mergeCell ref="AV19:AX19"/>
    <mergeCell ref="AZ19:BA19"/>
    <mergeCell ref="BB19:BD19"/>
    <mergeCell ref="BE19:BF19"/>
    <mergeCell ref="BH19:BT19"/>
    <mergeCell ref="A23:U23"/>
    <mergeCell ref="W23:BL23"/>
    <mergeCell ref="BQ23:CV23"/>
    <mergeCell ref="W24:BL24"/>
    <mergeCell ref="BQ24:CV24"/>
    <mergeCell ref="A26:U26"/>
    <mergeCell ref="W26:BL26"/>
    <mergeCell ref="BQ26:CV26"/>
    <mergeCell ref="BV19:BX19"/>
    <mergeCell ref="BY19:CA19"/>
    <mergeCell ref="CC19:CD19"/>
    <mergeCell ref="CF19:CH19"/>
    <mergeCell ref="CJ19:CV19"/>
    <mergeCell ref="A21:J21"/>
    <mergeCell ref="W31:BL31"/>
    <mergeCell ref="BQ31:CV31"/>
    <mergeCell ref="W32:BL32"/>
    <mergeCell ref="BQ32:CV32"/>
    <mergeCell ref="W33:BL33"/>
    <mergeCell ref="BQ33:CV33"/>
    <mergeCell ref="W27:BL27"/>
    <mergeCell ref="BQ27:CV27"/>
    <mergeCell ref="W29:BL29"/>
    <mergeCell ref="BQ29:CV29"/>
    <mergeCell ref="W30:BL30"/>
    <mergeCell ref="BQ30:CV30"/>
    <mergeCell ref="A38:CV38"/>
    <mergeCell ref="A40:O40"/>
    <mergeCell ref="Q40:CV40"/>
    <mergeCell ref="Q41:CV41"/>
    <mergeCell ref="A43:CV43"/>
    <mergeCell ref="A44:CV44"/>
    <mergeCell ref="W34:BL34"/>
    <mergeCell ref="BQ34:CV34"/>
    <mergeCell ref="A35:BI35"/>
    <mergeCell ref="BK35:CV35"/>
    <mergeCell ref="B36:CV36"/>
    <mergeCell ref="A37:BJ37"/>
    <mergeCell ref="BK37:CV37"/>
    <mergeCell ref="B45:G45"/>
    <mergeCell ref="H45:AH45"/>
    <mergeCell ref="AI45:AQ45"/>
    <mergeCell ref="AR45:AY45"/>
    <mergeCell ref="AZ45:CV45"/>
    <mergeCell ref="B46:G46"/>
    <mergeCell ref="H46:AH46"/>
    <mergeCell ref="AI46:AQ46"/>
    <mergeCell ref="AR46:AY46"/>
    <mergeCell ref="AZ46:CV46"/>
    <mergeCell ref="B47:G47"/>
    <mergeCell ref="H47:AH47"/>
    <mergeCell ref="AI47:AQ47"/>
    <mergeCell ref="AR47:AY47"/>
    <mergeCell ref="AZ47:CV47"/>
    <mergeCell ref="B48:G48"/>
    <mergeCell ref="H48:AH48"/>
    <mergeCell ref="AI48:AQ48"/>
    <mergeCell ref="AR48:AY48"/>
    <mergeCell ref="AZ48:CV48"/>
    <mergeCell ref="B49:G49"/>
    <mergeCell ref="H49:AH49"/>
    <mergeCell ref="AI49:AQ49"/>
    <mergeCell ref="AR49:AY49"/>
    <mergeCell ref="AZ49:CV49"/>
    <mergeCell ref="B50:G50"/>
    <mergeCell ref="H50:AH50"/>
    <mergeCell ref="AI50:AQ50"/>
    <mergeCell ref="AR50:AY50"/>
    <mergeCell ref="AZ50:CV50"/>
    <mergeCell ref="B51:G51"/>
    <mergeCell ref="H51:AH51"/>
    <mergeCell ref="AI51:AQ51"/>
    <mergeCell ref="AR51:AY51"/>
    <mergeCell ref="AZ51:CV51"/>
    <mergeCell ref="B52:G52"/>
    <mergeCell ref="H52:AH52"/>
    <mergeCell ref="AI52:AQ52"/>
    <mergeCell ref="AR52:AY52"/>
    <mergeCell ref="AZ52:CV52"/>
    <mergeCell ref="B53:G53"/>
    <mergeCell ref="H53:AH53"/>
    <mergeCell ref="AI53:AQ53"/>
    <mergeCell ref="AR53:AY53"/>
    <mergeCell ref="AZ53:CV53"/>
    <mergeCell ref="B54:G54"/>
    <mergeCell ref="H54:AH54"/>
    <mergeCell ref="AI54:AQ54"/>
    <mergeCell ref="AR54:AY54"/>
    <mergeCell ref="AZ54:CV54"/>
    <mergeCell ref="B55:G55"/>
    <mergeCell ref="H55:AH55"/>
    <mergeCell ref="AI55:AQ55"/>
    <mergeCell ref="AR55:AY55"/>
    <mergeCell ref="AZ55:CV55"/>
    <mergeCell ref="B56:G56"/>
    <mergeCell ref="H56:AH56"/>
    <mergeCell ref="AI56:AQ56"/>
    <mergeCell ref="AR56:AY56"/>
    <mergeCell ref="AZ56:CV56"/>
    <mergeCell ref="B57:G57"/>
    <mergeCell ref="H57:AH57"/>
    <mergeCell ref="AI57:AQ57"/>
    <mergeCell ref="AR57:AY57"/>
    <mergeCell ref="AZ57:CV57"/>
    <mergeCell ref="B58:G58"/>
    <mergeCell ref="H58:AH58"/>
    <mergeCell ref="AI58:AQ58"/>
    <mergeCell ref="AR58:AY58"/>
    <mergeCell ref="AZ58:CV58"/>
    <mergeCell ref="B59:G59"/>
    <mergeCell ref="H59:AH59"/>
    <mergeCell ref="AI59:AQ59"/>
    <mergeCell ref="AR59:AY59"/>
    <mergeCell ref="AZ59:CV59"/>
    <mergeCell ref="B60:G60"/>
    <mergeCell ref="H60:AH60"/>
    <mergeCell ref="AI60:AQ60"/>
    <mergeCell ref="AR60:AY60"/>
    <mergeCell ref="AZ60:CV60"/>
    <mergeCell ref="B61:G61"/>
    <mergeCell ref="H61:AH61"/>
    <mergeCell ref="AI61:AQ61"/>
    <mergeCell ref="AR61:AY61"/>
    <mergeCell ref="AZ61:CV61"/>
    <mergeCell ref="B62:G62"/>
    <mergeCell ref="H62:AH62"/>
    <mergeCell ref="AI62:AQ62"/>
    <mergeCell ref="AR62:AY62"/>
    <mergeCell ref="AZ62:CV62"/>
    <mergeCell ref="B65:G65"/>
    <mergeCell ref="H65:AH65"/>
    <mergeCell ref="AI65:AQ65"/>
    <mergeCell ref="AR65:AY65"/>
    <mergeCell ref="AZ65:CV65"/>
    <mergeCell ref="B67:BB67"/>
    <mergeCell ref="BC67:CV67"/>
    <mergeCell ref="B63:G63"/>
    <mergeCell ref="H63:AH63"/>
    <mergeCell ref="AI63:AQ63"/>
    <mergeCell ref="AR63:AY63"/>
    <mergeCell ref="AZ63:CV63"/>
    <mergeCell ref="B64:G64"/>
    <mergeCell ref="H64:AH64"/>
    <mergeCell ref="AI64:AQ64"/>
    <mergeCell ref="AR64:AY64"/>
    <mergeCell ref="AZ64:CV64"/>
    <mergeCell ref="A73:U73"/>
    <mergeCell ref="W73:AV73"/>
    <mergeCell ref="AZ73:BN73"/>
    <mergeCell ref="BR73:CV73"/>
    <mergeCell ref="W74:AV74"/>
    <mergeCell ref="AZ74:BN74"/>
    <mergeCell ref="BR74:CV74"/>
    <mergeCell ref="A68:CV68"/>
    <mergeCell ref="A70:U70"/>
    <mergeCell ref="W70:AV70"/>
    <mergeCell ref="AZ70:BN70"/>
    <mergeCell ref="BR70:CV70"/>
    <mergeCell ref="W71:AV71"/>
    <mergeCell ref="AZ71:BN71"/>
    <mergeCell ref="BR71:CV71"/>
    <mergeCell ref="W77:AV77"/>
    <mergeCell ref="AZ77:BN77"/>
    <mergeCell ref="BR77:CV77"/>
    <mergeCell ref="W78:AV78"/>
    <mergeCell ref="AZ78:BN78"/>
    <mergeCell ref="BR78:CV78"/>
    <mergeCell ref="W75:AV75"/>
    <mergeCell ref="AZ75:BN75"/>
    <mergeCell ref="BR75:CV75"/>
    <mergeCell ref="W76:AV76"/>
    <mergeCell ref="AZ76:BN76"/>
    <mergeCell ref="BR76:CV76"/>
    <mergeCell ref="A85:CV85"/>
    <mergeCell ref="A82:H82"/>
    <mergeCell ref="J82:AW82"/>
    <mergeCell ref="BA82:BO82"/>
    <mergeCell ref="BS82:CV82"/>
    <mergeCell ref="J83:AW83"/>
    <mergeCell ref="BA83:BO83"/>
    <mergeCell ref="BS83:CV83"/>
    <mergeCell ref="W79:AV79"/>
    <mergeCell ref="AZ79:BN79"/>
    <mergeCell ref="BR79:CV79"/>
    <mergeCell ref="W80:AV80"/>
    <mergeCell ref="AZ80:BN80"/>
    <mergeCell ref="BR80:CV80"/>
  </mergeCells>
  <pageMargins left="0.7" right="0.7" top="0.75" bottom="0.75" header="0.3" footer="0.3"/>
  <pageSetup paperSize="9" scale="88" orientation="portrait" r:id="rId1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8"/>
  <sheetViews>
    <sheetView view="pageBreakPreview" topLeftCell="A40" zoomScaleSheetLayoutView="100" workbookViewId="0">
      <selection activeCell="C20" sqref="C20:AO20"/>
    </sheetView>
  </sheetViews>
  <sheetFormatPr defaultRowHeight="15" x14ac:dyDescent="0.25"/>
  <cols>
    <col min="1" max="40" width="2.28515625" style="6" customWidth="1"/>
    <col min="41" max="41" width="1.5703125" style="6" customWidth="1"/>
    <col min="42" max="52" width="2.28515625" style="6" customWidth="1"/>
    <col min="53" max="16384" width="9.140625" style="6"/>
  </cols>
  <sheetData>
    <row r="1" spans="1:4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222" t="s">
        <v>122</v>
      </c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</row>
    <row r="2" spans="1:4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7"/>
      <c r="U2" s="41"/>
      <c r="V2" s="77"/>
      <c r="W2" s="41"/>
      <c r="X2" s="77"/>
      <c r="Y2" s="41"/>
      <c r="Z2" s="222" t="s">
        <v>47</v>
      </c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</row>
    <row r="3" spans="1:4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78"/>
      <c r="U3" s="41"/>
      <c r="V3" s="78"/>
      <c r="W3" s="41"/>
      <c r="X3" s="78"/>
      <c r="Y3" s="41"/>
      <c r="Z3" s="222" t="s">
        <v>505</v>
      </c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</row>
    <row r="4" spans="1:41" x14ac:dyDescent="0.25">
      <c r="A4" s="254" t="s">
        <v>1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41"/>
      <c r="W4" s="41"/>
      <c r="X4" s="41"/>
      <c r="Y4" s="41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</row>
    <row r="5" spans="1:41" s="82" customFormat="1" ht="11.25" x14ac:dyDescent="0.2">
      <c r="A5" s="261" t="s">
        <v>2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83"/>
      <c r="W5" s="83"/>
      <c r="X5" s="83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</row>
    <row r="6" spans="1:41" x14ac:dyDescent="0.25">
      <c r="A6" s="260"/>
      <c r="B6" s="260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41"/>
      <c r="W6" s="41"/>
      <c r="X6" s="41"/>
      <c r="Y6" s="263" t="s">
        <v>123</v>
      </c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</row>
    <row r="7" spans="1:4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254" t="s">
        <v>530</v>
      </c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61" t="s">
        <v>0</v>
      </c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</row>
    <row r="9" spans="1:41" x14ac:dyDescent="0.2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41"/>
      <c r="M9" s="41"/>
      <c r="N9" s="41"/>
      <c r="O9" s="41"/>
      <c r="P9" s="41"/>
      <c r="Q9" s="41"/>
      <c r="R9" s="41"/>
      <c r="S9" s="41"/>
      <c r="T9" s="41"/>
      <c r="U9" s="41"/>
      <c r="V9" s="77"/>
      <c r="W9" s="41"/>
      <c r="X9" s="77"/>
      <c r="Y9" s="252"/>
      <c r="Z9" s="252"/>
      <c r="AA9" s="252"/>
      <c r="AB9" s="252"/>
      <c r="AC9" s="252"/>
      <c r="AD9" s="252"/>
      <c r="AE9" s="79"/>
      <c r="AF9" s="252" t="s">
        <v>531</v>
      </c>
      <c r="AG9" s="252"/>
      <c r="AH9" s="252"/>
      <c r="AI9" s="252"/>
      <c r="AJ9" s="252"/>
      <c r="AK9" s="252"/>
      <c r="AL9" s="252"/>
      <c r="AM9" s="252"/>
      <c r="AN9" s="252"/>
      <c r="AO9" s="252"/>
    </row>
    <row r="10" spans="1:41" s="82" customFormat="1" ht="11.25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53" t="s">
        <v>36</v>
      </c>
      <c r="Z10" s="253"/>
      <c r="AA10" s="253"/>
      <c r="AB10" s="253"/>
      <c r="AC10" s="253"/>
      <c r="AD10" s="253"/>
      <c r="AE10" s="83"/>
      <c r="AF10" s="253" t="s">
        <v>500</v>
      </c>
      <c r="AG10" s="253"/>
      <c r="AH10" s="253"/>
      <c r="AI10" s="253"/>
      <c r="AJ10" s="253"/>
      <c r="AK10" s="253"/>
      <c r="AL10" s="253"/>
      <c r="AM10" s="253"/>
      <c r="AN10" s="253"/>
      <c r="AO10" s="253"/>
    </row>
    <row r="11" spans="1:4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77"/>
      <c r="W11" s="41"/>
      <c r="X11" s="77"/>
      <c r="Y11" s="41" t="s">
        <v>124</v>
      </c>
      <c r="Z11" s="254"/>
      <c r="AA11" s="254"/>
      <c r="AB11" s="41" t="s">
        <v>124</v>
      </c>
      <c r="AC11" s="254"/>
      <c r="AD11" s="254"/>
      <c r="AE11" s="254"/>
      <c r="AF11" s="254"/>
      <c r="AG11" s="254"/>
      <c r="AH11" s="254"/>
      <c r="AI11" s="254"/>
      <c r="AJ11" s="41"/>
      <c r="AK11" s="260" t="str">
        <f>'Сводная таблица'!AN28</f>
        <v>2020 г.</v>
      </c>
      <c r="AL11" s="260"/>
      <c r="AM11" s="260"/>
      <c r="AN11" s="41"/>
      <c r="AO11" s="41"/>
    </row>
    <row r="12" spans="1:41" ht="4.5" customHeight="1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260"/>
      <c r="AM12" s="260"/>
      <c r="AN12" s="260"/>
      <c r="AO12" s="260"/>
    </row>
    <row r="13" spans="1:41" ht="15" customHeight="1" x14ac:dyDescent="0.25">
      <c r="A13" s="223" t="s">
        <v>3</v>
      </c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41"/>
      <c r="AC13" s="264" t="s">
        <v>8</v>
      </c>
      <c r="AD13" s="264"/>
      <c r="AE13" s="264"/>
      <c r="AF13" s="264"/>
      <c r="AG13" s="264" t="s">
        <v>9</v>
      </c>
      <c r="AH13" s="264"/>
      <c r="AI13" s="264"/>
      <c r="AJ13" s="264"/>
      <c r="AK13" s="264"/>
      <c r="AL13" s="264"/>
      <c r="AM13" s="264"/>
      <c r="AN13" s="264"/>
      <c r="AO13" s="264"/>
    </row>
    <row r="14" spans="1:41" ht="15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</row>
    <row r="15" spans="1:41" ht="15.75" x14ac:dyDescent="0.25">
      <c r="A15" s="223" t="s">
        <v>4</v>
      </c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41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</row>
    <row r="16" spans="1:41" ht="15.75" x14ac:dyDescent="0.25">
      <c r="A16" s="223" t="s">
        <v>5</v>
      </c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41"/>
      <c r="AC16" s="265">
        <f>'Сводная таблица'!$Q$26</f>
        <v>0</v>
      </c>
      <c r="AD16" s="266"/>
      <c r="AE16" s="266"/>
      <c r="AF16" s="266"/>
      <c r="AG16" s="267">
        <f>'Сводная таблица'!$Q$28</f>
        <v>0</v>
      </c>
      <c r="AH16" s="267"/>
      <c r="AI16" s="267"/>
      <c r="AJ16" s="267"/>
      <c r="AK16" s="267"/>
      <c r="AL16" s="267"/>
      <c r="AM16" s="267"/>
      <c r="AN16" s="267"/>
      <c r="AO16" s="267"/>
    </row>
    <row r="17" spans="1:41" ht="15.75" x14ac:dyDescent="0.25">
      <c r="A17" s="223" t="s">
        <v>6</v>
      </c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41"/>
      <c r="AC17" s="266"/>
      <c r="AD17" s="266"/>
      <c r="AE17" s="266"/>
      <c r="AF17" s="266"/>
      <c r="AG17" s="267"/>
      <c r="AH17" s="267"/>
      <c r="AI17" s="267"/>
      <c r="AJ17" s="267"/>
      <c r="AK17" s="267"/>
      <c r="AL17" s="267"/>
      <c r="AM17" s="267"/>
      <c r="AN17" s="267"/>
      <c r="AO17" s="267"/>
    </row>
    <row r="18" spans="1:41" ht="15.75" x14ac:dyDescent="0.25">
      <c r="A18" s="223" t="s">
        <v>7</v>
      </c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41"/>
      <c r="AC18" s="266"/>
      <c r="AD18" s="266"/>
      <c r="AE18" s="266"/>
      <c r="AF18" s="266"/>
      <c r="AG18" s="267"/>
      <c r="AH18" s="267"/>
      <c r="AI18" s="267"/>
      <c r="AJ18" s="267"/>
      <c r="AK18" s="267"/>
      <c r="AL18" s="267"/>
      <c r="AM18" s="267"/>
      <c r="AN18" s="267"/>
      <c r="AO18" s="267"/>
    </row>
    <row r="19" spans="1:41" ht="4.5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</row>
    <row r="20" spans="1:41" ht="15.75" x14ac:dyDescent="0.25">
      <c r="A20" s="41"/>
      <c r="B20" s="41"/>
      <c r="C20" s="221" t="s">
        <v>503</v>
      </c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  <c r="AF20" s="218"/>
      <c r="AG20" s="218"/>
      <c r="AH20" s="218"/>
      <c r="AI20" s="218"/>
      <c r="AJ20" s="218"/>
      <c r="AK20" s="218"/>
      <c r="AL20" s="218"/>
      <c r="AM20" s="218"/>
      <c r="AN20" s="218"/>
      <c r="AO20" s="218"/>
    </row>
    <row r="21" spans="1:41" ht="15.75" x14ac:dyDescent="0.25">
      <c r="A21" s="218" t="s">
        <v>10</v>
      </c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218"/>
      <c r="AM21" s="218"/>
      <c r="AN21" s="218"/>
      <c r="AO21" s="218"/>
    </row>
    <row r="22" spans="1:41" ht="15.75" x14ac:dyDescent="0.25">
      <c r="A22" s="221" t="s">
        <v>130</v>
      </c>
      <c r="B22" s="221"/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19" t="s">
        <v>539</v>
      </c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86"/>
      <c r="AD22" s="87"/>
      <c r="AE22" s="86"/>
      <c r="AF22" s="87"/>
      <c r="AG22" s="219" t="s">
        <v>541</v>
      </c>
      <c r="AH22" s="219"/>
      <c r="AI22" s="219"/>
      <c r="AJ22" s="219"/>
      <c r="AK22" s="219"/>
      <c r="AL22" s="219"/>
      <c r="AM22" s="219"/>
      <c r="AN22" s="219"/>
      <c r="AO22" s="219"/>
    </row>
    <row r="23" spans="1:41" s="82" customFormat="1" ht="11.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220" t="s">
        <v>0</v>
      </c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85"/>
      <c r="AD23" s="85"/>
      <c r="AE23" s="85"/>
      <c r="AF23" s="85"/>
      <c r="AG23" s="220" t="s">
        <v>222</v>
      </c>
      <c r="AH23" s="220"/>
      <c r="AI23" s="220"/>
      <c r="AJ23" s="220"/>
      <c r="AK23" s="220"/>
      <c r="AL23" s="220"/>
      <c r="AM23" s="220"/>
      <c r="AN23" s="220"/>
      <c r="AO23" s="220"/>
    </row>
    <row r="24" spans="1:41" ht="15.75" x14ac:dyDescent="0.25">
      <c r="A24" s="221" t="s">
        <v>502</v>
      </c>
      <c r="B24" s="221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19" t="s">
        <v>540</v>
      </c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86"/>
      <c r="AD24" s="87"/>
      <c r="AE24" s="86"/>
      <c r="AF24" s="87"/>
      <c r="AG24" s="219" t="s">
        <v>542</v>
      </c>
      <c r="AH24" s="219"/>
      <c r="AI24" s="219"/>
      <c r="AJ24" s="219"/>
      <c r="AK24" s="219"/>
      <c r="AL24" s="219"/>
      <c r="AM24" s="219"/>
      <c r="AN24" s="219"/>
      <c r="AO24" s="219"/>
    </row>
    <row r="25" spans="1:41" s="82" customFormat="1" ht="11.2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220" t="s">
        <v>0</v>
      </c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85"/>
      <c r="AD25" s="85"/>
      <c r="AE25" s="85"/>
      <c r="AF25" s="85"/>
      <c r="AG25" s="220" t="s">
        <v>222</v>
      </c>
      <c r="AH25" s="220"/>
      <c r="AI25" s="220"/>
      <c r="AJ25" s="220"/>
      <c r="AK25" s="220"/>
      <c r="AL25" s="220"/>
      <c r="AM25" s="220"/>
      <c r="AN25" s="220"/>
      <c r="AO25" s="220"/>
    </row>
    <row r="26" spans="1:41" ht="15.75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219" t="s">
        <v>544</v>
      </c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86"/>
      <c r="AD26" s="87"/>
      <c r="AE26" s="86"/>
      <c r="AF26" s="87"/>
      <c r="AG26" s="219" t="s">
        <v>547</v>
      </c>
      <c r="AH26" s="219"/>
      <c r="AI26" s="219"/>
      <c r="AJ26" s="219"/>
      <c r="AK26" s="219"/>
      <c r="AL26" s="219"/>
      <c r="AM26" s="219"/>
      <c r="AN26" s="219"/>
      <c r="AO26" s="219"/>
    </row>
    <row r="27" spans="1:41" s="82" customFormat="1" ht="11.2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220" t="s">
        <v>0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85"/>
      <c r="AD27" s="85"/>
      <c r="AE27" s="85"/>
      <c r="AF27" s="85"/>
      <c r="AG27" s="220" t="s">
        <v>222</v>
      </c>
      <c r="AH27" s="220"/>
      <c r="AI27" s="220"/>
      <c r="AJ27" s="220"/>
      <c r="AK27" s="220"/>
      <c r="AL27" s="220"/>
      <c r="AM27" s="220"/>
      <c r="AN27" s="220"/>
      <c r="AO27" s="220"/>
    </row>
    <row r="28" spans="1:41" ht="15.75" x14ac:dyDescent="0.25">
      <c r="A28" s="221" t="s">
        <v>131</v>
      </c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19" t="s">
        <v>545</v>
      </c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86"/>
      <c r="AD28" s="87"/>
      <c r="AE28" s="86"/>
      <c r="AF28" s="87"/>
      <c r="AG28" s="219" t="s">
        <v>555</v>
      </c>
      <c r="AH28" s="219"/>
      <c r="AI28" s="219"/>
      <c r="AJ28" s="219"/>
      <c r="AK28" s="219"/>
      <c r="AL28" s="219"/>
      <c r="AM28" s="219"/>
      <c r="AN28" s="219"/>
      <c r="AO28" s="219"/>
    </row>
    <row r="29" spans="1:41" s="82" customFormat="1" ht="11.2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220" t="s">
        <v>0</v>
      </c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85"/>
      <c r="AD29" s="85"/>
      <c r="AE29" s="85"/>
      <c r="AF29" s="85"/>
      <c r="AG29" s="220" t="s">
        <v>222</v>
      </c>
      <c r="AH29" s="220"/>
      <c r="AI29" s="220"/>
      <c r="AJ29" s="220"/>
      <c r="AK29" s="220"/>
      <c r="AL29" s="220"/>
      <c r="AM29" s="220"/>
      <c r="AN29" s="220"/>
      <c r="AO29" s="220"/>
    </row>
    <row r="30" spans="1:41" ht="15.75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219" t="s">
        <v>546</v>
      </c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86"/>
      <c r="AD30" s="87"/>
      <c r="AE30" s="86"/>
      <c r="AF30" s="87"/>
      <c r="AG30" s="219" t="s">
        <v>548</v>
      </c>
      <c r="AH30" s="219"/>
      <c r="AI30" s="219"/>
      <c r="AJ30" s="219"/>
      <c r="AK30" s="219"/>
      <c r="AL30" s="219"/>
      <c r="AM30" s="219"/>
      <c r="AN30" s="219"/>
      <c r="AO30" s="219"/>
    </row>
    <row r="31" spans="1:41" s="82" customFormat="1" ht="11.25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220" t="s">
        <v>0</v>
      </c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85"/>
      <c r="AD31" s="85"/>
      <c r="AE31" s="85"/>
      <c r="AF31" s="85"/>
      <c r="AG31" s="220" t="s">
        <v>222</v>
      </c>
      <c r="AH31" s="220"/>
      <c r="AI31" s="220"/>
      <c r="AJ31" s="220"/>
      <c r="AK31" s="220"/>
      <c r="AL31" s="220"/>
      <c r="AM31" s="220"/>
      <c r="AN31" s="220"/>
      <c r="AO31" s="220"/>
    </row>
    <row r="32" spans="1:41" ht="15.75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219" t="s">
        <v>535</v>
      </c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86"/>
      <c r="AD32" s="87"/>
      <c r="AE32" s="86"/>
      <c r="AF32" s="87"/>
      <c r="AG32" s="219" t="s">
        <v>501</v>
      </c>
      <c r="AH32" s="219"/>
      <c r="AI32" s="219"/>
      <c r="AJ32" s="219"/>
      <c r="AK32" s="219"/>
      <c r="AL32" s="219"/>
      <c r="AM32" s="219"/>
      <c r="AN32" s="219"/>
      <c r="AO32" s="219"/>
    </row>
    <row r="33" spans="1:41" s="82" customFormat="1" ht="11.25" x14ac:dyDescent="0.2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220" t="s">
        <v>0</v>
      </c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85"/>
      <c r="AD33" s="85"/>
      <c r="AE33" s="85"/>
      <c r="AF33" s="85"/>
      <c r="AG33" s="220" t="s">
        <v>222</v>
      </c>
      <c r="AH33" s="220"/>
      <c r="AI33" s="220"/>
      <c r="AJ33" s="220"/>
      <c r="AK33" s="220"/>
      <c r="AL33" s="220"/>
      <c r="AM33" s="220"/>
      <c r="AN33" s="220"/>
      <c r="AO33" s="220"/>
    </row>
    <row r="34" spans="1:41" ht="15.75" x14ac:dyDescent="0.25">
      <c r="A34" s="218" t="s">
        <v>12</v>
      </c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</row>
    <row r="35" spans="1:41" ht="15.75" x14ac:dyDescent="0.25">
      <c r="A35" s="218" t="s">
        <v>41</v>
      </c>
      <c r="B35" s="218"/>
      <c r="C35" s="218"/>
      <c r="D35" s="218"/>
      <c r="E35" s="218"/>
      <c r="F35" s="218"/>
      <c r="G35" s="225">
        <f>'Сводная таблица'!$Q$30</f>
        <v>0</v>
      </c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</row>
    <row r="36" spans="1:41" ht="15" customHeight="1" x14ac:dyDescent="0.25">
      <c r="A36" s="41"/>
      <c r="B36" s="41"/>
      <c r="C36" s="41"/>
      <c r="D36" s="41"/>
      <c r="E36" s="41"/>
      <c r="F36" s="41"/>
      <c r="G36" s="226" t="s">
        <v>13</v>
      </c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</row>
    <row r="37" spans="1:41" ht="15.75" x14ac:dyDescent="0.25">
      <c r="A37" s="48" t="s">
        <v>28</v>
      </c>
      <c r="B37" s="225">
        <f>'Сводная таблица'!$Q$31</f>
        <v>0</v>
      </c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</row>
    <row r="38" spans="1:41" ht="15" customHeight="1" x14ac:dyDescent="0.25">
      <c r="A38" s="41"/>
      <c r="B38" s="226" t="s">
        <v>14</v>
      </c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</row>
    <row r="39" spans="1:41" ht="15.75" x14ac:dyDescent="0.25">
      <c r="A39" s="227" t="s">
        <v>207</v>
      </c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44" t="s">
        <v>42</v>
      </c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5">
        <f>'Сводная таблица'!$Q$32</f>
        <v>0</v>
      </c>
      <c r="AJ39" s="246"/>
      <c r="AK39" s="246"/>
      <c r="AL39" s="246"/>
      <c r="AM39" s="49" t="s">
        <v>43</v>
      </c>
      <c r="AN39" s="50"/>
      <c r="AO39" s="50"/>
    </row>
    <row r="40" spans="1:41" ht="15.75" x14ac:dyDescent="0.25">
      <c r="A40" s="229" t="s">
        <v>44</v>
      </c>
      <c r="B40" s="229"/>
      <c r="C40" s="229"/>
      <c r="D40" s="229"/>
      <c r="E40" s="229"/>
      <c r="F40" s="229"/>
      <c r="G40" s="230">
        <f>'Сводная таблица'!$Q$33</f>
        <v>0</v>
      </c>
      <c r="H40" s="231"/>
      <c r="I40" s="231"/>
      <c r="J40" s="231"/>
      <c r="K40" s="231"/>
      <c r="L40" s="231"/>
      <c r="M40" s="218" t="s">
        <v>45</v>
      </c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</row>
    <row r="41" spans="1:41" ht="15.75" x14ac:dyDescent="0.25">
      <c r="A41" s="218" t="s">
        <v>15</v>
      </c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</row>
    <row r="42" spans="1:41" ht="15.75" x14ac:dyDescent="0.25">
      <c r="A42" s="218" t="s">
        <v>16</v>
      </c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8"/>
      <c r="AM42" s="218"/>
      <c r="AN42" s="218"/>
      <c r="AO42" s="218"/>
    </row>
    <row r="43" spans="1:41" ht="15.75" x14ac:dyDescent="0.25">
      <c r="A43" s="218" t="s">
        <v>498</v>
      </c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</row>
    <row r="44" spans="1:41" ht="15.75" x14ac:dyDescent="0.25">
      <c r="A44" s="243" t="s">
        <v>17</v>
      </c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/>
    </row>
    <row r="45" spans="1:41" ht="5.2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</row>
    <row r="46" spans="1:41" ht="15.75" customHeight="1" x14ac:dyDescent="0.25">
      <c r="A46" s="228" t="s">
        <v>18</v>
      </c>
      <c r="B46" s="228"/>
      <c r="C46" s="228"/>
      <c r="D46" s="228"/>
      <c r="E46" s="228"/>
      <c r="F46" s="228"/>
      <c r="G46" s="228" t="s">
        <v>19</v>
      </c>
      <c r="H46" s="228"/>
      <c r="I46" s="228"/>
      <c r="J46" s="228"/>
      <c r="K46" s="228"/>
      <c r="L46" s="228" t="s">
        <v>20</v>
      </c>
      <c r="M46" s="228"/>
      <c r="N46" s="228"/>
      <c r="O46" s="228"/>
      <c r="P46" s="228"/>
      <c r="Q46" s="228" t="s">
        <v>21</v>
      </c>
      <c r="R46" s="228"/>
      <c r="S46" s="228"/>
      <c r="T46" s="228"/>
      <c r="U46" s="228"/>
      <c r="V46" s="232" t="s">
        <v>22</v>
      </c>
      <c r="W46" s="233"/>
      <c r="X46" s="233"/>
      <c r="Y46" s="233"/>
      <c r="Z46" s="234"/>
      <c r="AA46" s="228" t="s">
        <v>23</v>
      </c>
      <c r="AB46" s="228"/>
      <c r="AC46" s="228"/>
      <c r="AD46" s="228"/>
      <c r="AE46" s="228"/>
      <c r="AF46" s="228"/>
      <c r="AG46" s="228"/>
      <c r="AH46" s="228"/>
      <c r="AI46" s="228"/>
      <c r="AJ46" s="228"/>
      <c r="AK46" s="228" t="s">
        <v>31</v>
      </c>
      <c r="AL46" s="228"/>
      <c r="AM46" s="228"/>
      <c r="AN46" s="228"/>
      <c r="AO46" s="228"/>
    </row>
    <row r="47" spans="1:41" ht="15" customHeight="1" x14ac:dyDescent="0.25">
      <c r="A47" s="228"/>
      <c r="B47" s="228"/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35"/>
      <c r="W47" s="236"/>
      <c r="X47" s="236"/>
      <c r="Y47" s="236"/>
      <c r="Z47" s="237"/>
      <c r="AA47" s="228"/>
      <c r="AB47" s="228"/>
      <c r="AC47" s="228"/>
      <c r="AD47" s="228"/>
      <c r="AE47" s="228"/>
      <c r="AF47" s="228"/>
      <c r="AG47" s="228"/>
      <c r="AH47" s="228"/>
      <c r="AI47" s="228"/>
      <c r="AJ47" s="228"/>
      <c r="AK47" s="228"/>
      <c r="AL47" s="228"/>
      <c r="AM47" s="228"/>
      <c r="AN47" s="228"/>
      <c r="AO47" s="228"/>
    </row>
    <row r="48" spans="1:41" ht="15" customHeight="1" x14ac:dyDescent="0.25">
      <c r="A48" s="228"/>
      <c r="B48" s="228"/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35"/>
      <c r="W48" s="236"/>
      <c r="X48" s="236"/>
      <c r="Y48" s="236"/>
      <c r="Z48" s="237"/>
      <c r="AA48" s="232" t="s">
        <v>24</v>
      </c>
      <c r="AB48" s="233"/>
      <c r="AC48" s="233"/>
      <c r="AD48" s="233"/>
      <c r="AE48" s="234"/>
      <c r="AF48" s="228" t="s">
        <v>25</v>
      </c>
      <c r="AG48" s="228"/>
      <c r="AH48" s="228"/>
      <c r="AI48" s="228"/>
      <c r="AJ48" s="228"/>
      <c r="AK48" s="228"/>
      <c r="AL48" s="228"/>
      <c r="AM48" s="228"/>
      <c r="AN48" s="228"/>
      <c r="AO48" s="228"/>
    </row>
    <row r="49" spans="1:41" ht="15" customHeight="1" x14ac:dyDescent="0.25">
      <c r="A49" s="228"/>
      <c r="B49" s="228"/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35"/>
      <c r="W49" s="236"/>
      <c r="X49" s="236"/>
      <c r="Y49" s="236"/>
      <c r="Z49" s="237"/>
      <c r="AA49" s="235"/>
      <c r="AB49" s="236"/>
      <c r="AC49" s="236"/>
      <c r="AD49" s="236"/>
      <c r="AE49" s="237"/>
      <c r="AF49" s="228"/>
      <c r="AG49" s="228"/>
      <c r="AH49" s="228"/>
      <c r="AI49" s="228"/>
      <c r="AJ49" s="228"/>
      <c r="AK49" s="228"/>
      <c r="AL49" s="228"/>
      <c r="AM49" s="228"/>
      <c r="AN49" s="228"/>
      <c r="AO49" s="228"/>
    </row>
    <row r="50" spans="1:41" ht="16.5" customHeight="1" x14ac:dyDescent="0.25">
      <c r="A50" s="228"/>
      <c r="B50" s="228"/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38"/>
      <c r="W50" s="239"/>
      <c r="X50" s="239"/>
      <c r="Y50" s="239"/>
      <c r="Z50" s="240"/>
      <c r="AA50" s="238"/>
      <c r="AB50" s="239"/>
      <c r="AC50" s="239"/>
      <c r="AD50" s="239"/>
      <c r="AE50" s="240"/>
      <c r="AF50" s="228"/>
      <c r="AG50" s="228"/>
      <c r="AH50" s="228"/>
      <c r="AI50" s="228"/>
      <c r="AJ50" s="228"/>
      <c r="AK50" s="228"/>
      <c r="AL50" s="228"/>
      <c r="AM50" s="228"/>
      <c r="AN50" s="228"/>
      <c r="AO50" s="228"/>
    </row>
    <row r="51" spans="1:41" ht="15" customHeight="1" x14ac:dyDescent="0.25">
      <c r="A51" s="224">
        <v>1</v>
      </c>
      <c r="B51" s="224"/>
      <c r="C51" s="224"/>
      <c r="D51" s="224"/>
      <c r="E51" s="224"/>
      <c r="F51" s="224"/>
      <c r="G51" s="224">
        <v>2</v>
      </c>
      <c r="H51" s="224"/>
      <c r="I51" s="224"/>
      <c r="J51" s="224"/>
      <c r="K51" s="224"/>
      <c r="L51" s="224">
        <v>3</v>
      </c>
      <c r="M51" s="224"/>
      <c r="N51" s="224"/>
      <c r="O51" s="224"/>
      <c r="P51" s="224"/>
      <c r="Q51" s="224">
        <v>4</v>
      </c>
      <c r="R51" s="224"/>
      <c r="S51" s="224"/>
      <c r="T51" s="224"/>
      <c r="U51" s="224"/>
      <c r="V51" s="224">
        <v>5</v>
      </c>
      <c r="W51" s="224"/>
      <c r="X51" s="224"/>
      <c r="Y51" s="224"/>
      <c r="Z51" s="224"/>
      <c r="AA51" s="224">
        <v>6</v>
      </c>
      <c r="AB51" s="224"/>
      <c r="AC51" s="224"/>
      <c r="AD51" s="224"/>
      <c r="AE51" s="224"/>
      <c r="AF51" s="224">
        <v>7</v>
      </c>
      <c r="AG51" s="224"/>
      <c r="AH51" s="224"/>
      <c r="AI51" s="224"/>
      <c r="AJ51" s="224"/>
      <c r="AK51" s="224">
        <v>8</v>
      </c>
      <c r="AL51" s="224"/>
      <c r="AM51" s="224"/>
      <c r="AN51" s="224"/>
      <c r="AO51" s="224"/>
    </row>
    <row r="52" spans="1:41" x14ac:dyDescent="0.25">
      <c r="A52" s="268" t="s">
        <v>32</v>
      </c>
      <c r="B52" s="269"/>
      <c r="C52" s="269"/>
      <c r="D52" s="269"/>
      <c r="E52" s="269"/>
      <c r="F52" s="270"/>
      <c r="G52" s="248">
        <f>'Сводная таблица'!$Q$34</f>
        <v>0</v>
      </c>
      <c r="H52" s="248"/>
      <c r="I52" s="248"/>
      <c r="J52" s="248"/>
      <c r="K52" s="248"/>
      <c r="L52" s="248">
        <f>'Сводная таблица'!$Q$35</f>
        <v>0</v>
      </c>
      <c r="M52" s="248"/>
      <c r="N52" s="248"/>
      <c r="O52" s="248"/>
      <c r="P52" s="248"/>
      <c r="Q52" s="241">
        <v>100</v>
      </c>
      <c r="R52" s="241"/>
      <c r="S52" s="241"/>
      <c r="T52" s="241"/>
      <c r="U52" s="241"/>
      <c r="V52" s="241" t="s">
        <v>26</v>
      </c>
      <c r="W52" s="241"/>
      <c r="X52" s="241"/>
      <c r="Y52" s="241"/>
      <c r="Z52" s="241"/>
      <c r="AA52" s="242">
        <f>'Сводная таблица'!$BH$64</f>
        <v>0</v>
      </c>
      <c r="AB52" s="242"/>
      <c r="AC52" s="242"/>
      <c r="AD52" s="242"/>
      <c r="AE52" s="242"/>
      <c r="AF52" s="247">
        <f>'Сводная таблица'!$BM$64</f>
        <v>0</v>
      </c>
      <c r="AG52" s="247"/>
      <c r="AH52" s="247"/>
      <c r="AI52" s="247"/>
      <c r="AJ52" s="247"/>
      <c r="AK52" s="241"/>
      <c r="AL52" s="241"/>
      <c r="AM52" s="241"/>
      <c r="AN52" s="241"/>
      <c r="AO52" s="241"/>
    </row>
    <row r="53" spans="1:41" x14ac:dyDescent="0.25">
      <c r="A53" s="271"/>
      <c r="B53" s="272"/>
      <c r="C53" s="272"/>
      <c r="D53" s="272"/>
      <c r="E53" s="272"/>
      <c r="F53" s="273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1">
        <v>100</v>
      </c>
      <c r="R53" s="241"/>
      <c r="S53" s="241"/>
      <c r="T53" s="241"/>
      <c r="U53" s="241"/>
      <c r="V53" s="241" t="s">
        <v>27</v>
      </c>
      <c r="W53" s="241"/>
      <c r="X53" s="241"/>
      <c r="Y53" s="241"/>
      <c r="Z53" s="241"/>
      <c r="AA53" s="242">
        <f>'Сводная таблица'!$BH$65</f>
        <v>0</v>
      </c>
      <c r="AB53" s="242"/>
      <c r="AC53" s="242"/>
      <c r="AD53" s="242"/>
      <c r="AE53" s="242"/>
      <c r="AF53" s="247">
        <f>'Сводная таблица'!$BM$65</f>
        <v>0</v>
      </c>
      <c r="AG53" s="247"/>
      <c r="AH53" s="247"/>
      <c r="AI53" s="247"/>
      <c r="AJ53" s="247"/>
      <c r="AK53" s="241"/>
      <c r="AL53" s="241"/>
      <c r="AM53" s="241"/>
      <c r="AN53" s="241"/>
      <c r="AO53" s="241"/>
    </row>
    <row r="54" spans="1:41" x14ac:dyDescent="0.25">
      <c r="A54" s="271"/>
      <c r="B54" s="272"/>
      <c r="C54" s="272"/>
      <c r="D54" s="272"/>
      <c r="E54" s="272"/>
      <c r="F54" s="273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1" t="s">
        <v>28</v>
      </c>
      <c r="R54" s="241"/>
      <c r="S54" s="241"/>
      <c r="T54" s="241"/>
      <c r="U54" s="241"/>
      <c r="V54" s="241" t="s">
        <v>29</v>
      </c>
      <c r="W54" s="241"/>
      <c r="X54" s="241"/>
      <c r="Y54" s="241"/>
      <c r="Z54" s="241"/>
      <c r="AA54" s="242">
        <f>'Сводная таблица'!$BH$66</f>
        <v>0</v>
      </c>
      <c r="AB54" s="242"/>
      <c r="AC54" s="242"/>
      <c r="AD54" s="242"/>
      <c r="AE54" s="242"/>
      <c r="AF54" s="247">
        <f>'Сводная таблица'!$BM$66</f>
        <v>0</v>
      </c>
      <c r="AG54" s="247"/>
      <c r="AH54" s="247"/>
      <c r="AI54" s="247"/>
      <c r="AJ54" s="247"/>
      <c r="AK54" s="241"/>
      <c r="AL54" s="241"/>
      <c r="AM54" s="241"/>
      <c r="AN54" s="241"/>
      <c r="AO54" s="241"/>
    </row>
    <row r="55" spans="1:41" x14ac:dyDescent="0.25">
      <c r="A55" s="274"/>
      <c r="B55" s="275"/>
      <c r="C55" s="275"/>
      <c r="D55" s="275"/>
      <c r="E55" s="275"/>
      <c r="F55" s="276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1">
        <v>100</v>
      </c>
      <c r="R55" s="241"/>
      <c r="S55" s="241"/>
      <c r="T55" s="241"/>
      <c r="U55" s="241"/>
      <c r="V55" s="241" t="s">
        <v>30</v>
      </c>
      <c r="W55" s="241"/>
      <c r="X55" s="241"/>
      <c r="Y55" s="241"/>
      <c r="Z55" s="241"/>
      <c r="AA55" s="242">
        <f>'Сводная таблица'!$BH$67</f>
        <v>0</v>
      </c>
      <c r="AB55" s="242"/>
      <c r="AC55" s="242"/>
      <c r="AD55" s="242"/>
      <c r="AE55" s="242"/>
      <c r="AF55" s="247">
        <f>'Сводная таблица'!$BM$67</f>
        <v>0</v>
      </c>
      <c r="AG55" s="247"/>
      <c r="AH55" s="247"/>
      <c r="AI55" s="247"/>
      <c r="AJ55" s="247"/>
      <c r="AK55" s="241"/>
      <c r="AL55" s="241"/>
      <c r="AM55" s="241"/>
      <c r="AN55" s="241"/>
      <c r="AO55" s="241"/>
    </row>
    <row r="56" spans="1:4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</row>
    <row r="57" spans="1:4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</row>
    <row r="58" spans="1:41" ht="15.75" x14ac:dyDescent="0.25">
      <c r="A58" s="41"/>
      <c r="B58" s="41"/>
      <c r="C58" s="24"/>
      <c r="D58" s="24" t="s">
        <v>33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</row>
    <row r="59" spans="1:41" ht="15.75" x14ac:dyDescent="0.25">
      <c r="A59" s="41"/>
      <c r="B59" s="41"/>
      <c r="C59" s="51"/>
      <c r="D59" s="51" t="s">
        <v>34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</row>
    <row r="60" spans="1:41" ht="8.2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</row>
    <row r="61" spans="1:41" ht="15.75" x14ac:dyDescent="0.25">
      <c r="A61" s="41"/>
      <c r="B61" s="41"/>
      <c r="C61" s="24" t="s">
        <v>35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</row>
    <row r="62" spans="1:41" ht="8.2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</row>
    <row r="63" spans="1:41" ht="15.75" x14ac:dyDescent="0.25">
      <c r="A63" s="41"/>
      <c r="B63" s="41"/>
      <c r="C63" s="250" t="str">
        <f>M22</f>
        <v>Заместитель директора</v>
      </c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89"/>
      <c r="S63" s="89"/>
      <c r="T63" s="89"/>
      <c r="U63" s="89"/>
      <c r="V63" s="252"/>
      <c r="W63" s="252"/>
      <c r="X63" s="252"/>
      <c r="Y63" s="252"/>
      <c r="Z63" s="252"/>
      <c r="AA63" s="252"/>
      <c r="AB63" s="252"/>
      <c r="AC63" s="89"/>
      <c r="AD63" s="89"/>
      <c r="AE63" s="89"/>
      <c r="AF63" s="89"/>
      <c r="AG63" s="219" t="str">
        <f>AG22</f>
        <v>Каплевский А.Я.</v>
      </c>
      <c r="AH63" s="250"/>
      <c r="AI63" s="250"/>
      <c r="AJ63" s="250"/>
      <c r="AK63" s="250"/>
      <c r="AL63" s="250"/>
      <c r="AM63" s="250"/>
      <c r="AN63" s="250"/>
      <c r="AO63" s="250"/>
    </row>
    <row r="64" spans="1:41" s="82" customFormat="1" ht="11.25" x14ac:dyDescent="0.2">
      <c r="A64" s="83"/>
      <c r="B64" s="83"/>
      <c r="C64" s="249" t="s">
        <v>0</v>
      </c>
      <c r="D64" s="249"/>
      <c r="E64" s="249"/>
      <c r="F64" s="249"/>
      <c r="G64" s="249"/>
      <c r="H64" s="249"/>
      <c r="I64" s="249"/>
      <c r="J64" s="249"/>
      <c r="K64" s="249"/>
      <c r="L64" s="249"/>
      <c r="M64" s="249"/>
      <c r="N64" s="249"/>
      <c r="O64" s="249"/>
      <c r="P64" s="249"/>
      <c r="Q64" s="249"/>
      <c r="R64" s="88"/>
      <c r="S64" s="88"/>
      <c r="T64" s="88"/>
      <c r="U64" s="88"/>
      <c r="V64" s="251" t="s">
        <v>36</v>
      </c>
      <c r="W64" s="251"/>
      <c r="X64" s="251"/>
      <c r="Y64" s="251"/>
      <c r="Z64" s="251"/>
      <c r="AA64" s="251"/>
      <c r="AB64" s="251"/>
      <c r="AC64" s="88"/>
      <c r="AD64" s="88"/>
      <c r="AE64" s="88"/>
      <c r="AF64" s="88"/>
      <c r="AG64" s="251" t="s">
        <v>500</v>
      </c>
      <c r="AH64" s="251"/>
      <c r="AI64" s="251"/>
      <c r="AJ64" s="251"/>
      <c r="AK64" s="251"/>
      <c r="AL64" s="251"/>
      <c r="AM64" s="251"/>
      <c r="AN64" s="251"/>
      <c r="AO64" s="251"/>
    </row>
    <row r="65" spans="1:41" ht="15.75" x14ac:dyDescent="0.25">
      <c r="A65" s="41"/>
      <c r="B65" s="41"/>
      <c r="C65" s="250" t="str">
        <f>M24</f>
        <v>Начальник ЦТАИ</v>
      </c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89"/>
      <c r="S65" s="89"/>
      <c r="T65" s="89"/>
      <c r="U65" s="89"/>
      <c r="V65" s="252"/>
      <c r="W65" s="252"/>
      <c r="X65" s="252"/>
      <c r="Y65" s="252"/>
      <c r="Z65" s="252"/>
      <c r="AA65" s="252"/>
      <c r="AB65" s="252"/>
      <c r="AC65" s="89"/>
      <c r="AD65" s="89"/>
      <c r="AE65" s="89"/>
      <c r="AF65" s="89"/>
      <c r="AG65" s="219" t="str">
        <f>AG24</f>
        <v>Федоров С.Л.</v>
      </c>
      <c r="AH65" s="250"/>
      <c r="AI65" s="250"/>
      <c r="AJ65" s="250"/>
      <c r="AK65" s="250"/>
      <c r="AL65" s="250"/>
      <c r="AM65" s="250"/>
      <c r="AN65" s="250"/>
      <c r="AO65" s="250"/>
    </row>
    <row r="66" spans="1:41" s="82" customFormat="1" ht="11.25" x14ac:dyDescent="0.2">
      <c r="A66" s="83"/>
      <c r="B66" s="83"/>
      <c r="C66" s="251" t="s">
        <v>0</v>
      </c>
      <c r="D66" s="251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88"/>
      <c r="S66" s="88"/>
      <c r="T66" s="88"/>
      <c r="U66" s="88"/>
      <c r="V66" s="251" t="s">
        <v>36</v>
      </c>
      <c r="W66" s="251"/>
      <c r="X66" s="251"/>
      <c r="Y66" s="251"/>
      <c r="Z66" s="251"/>
      <c r="AA66" s="251"/>
      <c r="AB66" s="251"/>
      <c r="AC66" s="88"/>
      <c r="AD66" s="88"/>
      <c r="AE66" s="88"/>
      <c r="AF66" s="88"/>
      <c r="AG66" s="251" t="s">
        <v>500</v>
      </c>
      <c r="AH66" s="251"/>
      <c r="AI66" s="251"/>
      <c r="AJ66" s="251"/>
      <c r="AK66" s="251"/>
      <c r="AL66" s="251"/>
      <c r="AM66" s="251"/>
      <c r="AN66" s="251"/>
      <c r="AO66" s="251"/>
    </row>
    <row r="67" spans="1:41" ht="15.75" x14ac:dyDescent="0.25">
      <c r="A67" s="41"/>
      <c r="B67" s="41"/>
      <c r="C67" s="250" t="str">
        <f>M26</f>
        <v>Начальник ОМТС</v>
      </c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89"/>
      <c r="S67" s="89"/>
      <c r="T67" s="89"/>
      <c r="U67" s="89"/>
      <c r="V67" s="252"/>
      <c r="W67" s="252"/>
      <c r="X67" s="252"/>
      <c r="Y67" s="252"/>
      <c r="Z67" s="252"/>
      <c r="AA67" s="252"/>
      <c r="AB67" s="252"/>
      <c r="AC67" s="89"/>
      <c r="AD67" s="89"/>
      <c r="AE67" s="89"/>
      <c r="AF67" s="89"/>
      <c r="AG67" s="250" t="str">
        <f>AG26</f>
        <v>Дюбов Е.А.</v>
      </c>
      <c r="AH67" s="250"/>
      <c r="AI67" s="250"/>
      <c r="AJ67" s="250"/>
      <c r="AK67" s="250"/>
      <c r="AL67" s="250"/>
      <c r="AM67" s="250"/>
      <c r="AN67" s="250"/>
      <c r="AO67" s="250"/>
    </row>
    <row r="68" spans="1:41" s="82" customFormat="1" ht="11.25" x14ac:dyDescent="0.2">
      <c r="A68" s="83"/>
      <c r="B68" s="83"/>
      <c r="C68" s="251" t="s">
        <v>0</v>
      </c>
      <c r="D68" s="25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88"/>
      <c r="S68" s="88"/>
      <c r="T68" s="88"/>
      <c r="U68" s="88"/>
      <c r="V68" s="251" t="s">
        <v>36</v>
      </c>
      <c r="W68" s="251"/>
      <c r="X68" s="251"/>
      <c r="Y68" s="251"/>
      <c r="Z68" s="251"/>
      <c r="AA68" s="251"/>
      <c r="AB68" s="251"/>
      <c r="AC68" s="88"/>
      <c r="AD68" s="88"/>
      <c r="AE68" s="88"/>
      <c r="AF68" s="88"/>
      <c r="AG68" s="251" t="s">
        <v>500</v>
      </c>
      <c r="AH68" s="251"/>
      <c r="AI68" s="251"/>
      <c r="AJ68" s="251"/>
      <c r="AK68" s="251"/>
      <c r="AL68" s="251"/>
      <c r="AM68" s="251"/>
      <c r="AN68" s="251"/>
      <c r="AO68" s="251"/>
    </row>
    <row r="69" spans="1:41" ht="15.75" x14ac:dyDescent="0.25">
      <c r="A69" s="41"/>
      <c r="B69" s="41"/>
      <c r="C69" s="219" t="str">
        <f>M28</f>
        <v>Бухгалтер по материалам</v>
      </c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89"/>
      <c r="S69" s="89"/>
      <c r="T69" s="89"/>
      <c r="U69" s="89"/>
      <c r="V69" s="252"/>
      <c r="W69" s="252"/>
      <c r="X69" s="252"/>
      <c r="Y69" s="252"/>
      <c r="Z69" s="252"/>
      <c r="AA69" s="252"/>
      <c r="AB69" s="252"/>
      <c r="AC69" s="89"/>
      <c r="AD69" s="89"/>
      <c r="AE69" s="89"/>
      <c r="AF69" s="89"/>
      <c r="AG69" s="219" t="str">
        <f>AG28</f>
        <v>Маренкова О.И.</v>
      </c>
      <c r="AH69" s="250"/>
      <c r="AI69" s="250"/>
      <c r="AJ69" s="250"/>
      <c r="AK69" s="250"/>
      <c r="AL69" s="250"/>
      <c r="AM69" s="250"/>
      <c r="AN69" s="250"/>
      <c r="AO69" s="250"/>
    </row>
    <row r="70" spans="1:41" s="82" customFormat="1" ht="11.25" x14ac:dyDescent="0.2">
      <c r="A70" s="83"/>
      <c r="B70" s="83"/>
      <c r="C70" s="251" t="s">
        <v>0</v>
      </c>
      <c r="D70" s="251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88"/>
      <c r="S70" s="88"/>
      <c r="T70" s="88"/>
      <c r="U70" s="88"/>
      <c r="V70" s="251" t="s">
        <v>36</v>
      </c>
      <c r="W70" s="251"/>
      <c r="X70" s="251"/>
      <c r="Y70" s="251"/>
      <c r="Z70" s="251"/>
      <c r="AA70" s="251"/>
      <c r="AB70" s="251"/>
      <c r="AC70" s="88"/>
      <c r="AD70" s="88"/>
      <c r="AE70" s="88"/>
      <c r="AF70" s="88"/>
      <c r="AG70" s="251" t="s">
        <v>500</v>
      </c>
      <c r="AH70" s="251"/>
      <c r="AI70" s="251"/>
      <c r="AJ70" s="251"/>
      <c r="AK70" s="251"/>
      <c r="AL70" s="251"/>
      <c r="AM70" s="251"/>
      <c r="AN70" s="251"/>
      <c r="AO70" s="251"/>
    </row>
    <row r="71" spans="1:41" ht="15.75" x14ac:dyDescent="0.25">
      <c r="A71" s="41"/>
      <c r="B71" s="41"/>
      <c r="C71" s="250" t="str">
        <f>M30</f>
        <v>Бухгалтер по основным средствам</v>
      </c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89"/>
      <c r="S71" s="89"/>
      <c r="T71" s="89"/>
      <c r="U71" s="89"/>
      <c r="V71" s="252"/>
      <c r="W71" s="252"/>
      <c r="X71" s="252"/>
      <c r="Y71" s="252"/>
      <c r="Z71" s="252"/>
      <c r="AA71" s="252"/>
      <c r="AB71" s="252"/>
      <c r="AC71" s="89"/>
      <c r="AD71" s="89"/>
      <c r="AE71" s="89"/>
      <c r="AF71" s="89"/>
      <c r="AG71" s="250" t="str">
        <f>AG30</f>
        <v>Дубяга Е.Л.</v>
      </c>
      <c r="AH71" s="250"/>
      <c r="AI71" s="250"/>
      <c r="AJ71" s="250"/>
      <c r="AK71" s="250"/>
      <c r="AL71" s="250"/>
      <c r="AM71" s="250"/>
      <c r="AN71" s="250"/>
      <c r="AO71" s="250"/>
    </row>
    <row r="72" spans="1:41" s="82" customFormat="1" ht="11.25" x14ac:dyDescent="0.2">
      <c r="A72" s="83"/>
      <c r="B72" s="83"/>
      <c r="C72" s="251" t="s">
        <v>0</v>
      </c>
      <c r="D72" s="25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88"/>
      <c r="S72" s="88"/>
      <c r="T72" s="88"/>
      <c r="U72" s="88"/>
      <c r="V72" s="251" t="s">
        <v>36</v>
      </c>
      <c r="W72" s="251"/>
      <c r="X72" s="251"/>
      <c r="Y72" s="251"/>
      <c r="Z72" s="251"/>
      <c r="AA72" s="251"/>
      <c r="AB72" s="251"/>
      <c r="AC72" s="88"/>
      <c r="AD72" s="88"/>
      <c r="AE72" s="88"/>
      <c r="AF72" s="88"/>
      <c r="AG72" s="251" t="s">
        <v>500</v>
      </c>
      <c r="AH72" s="251"/>
      <c r="AI72" s="251"/>
      <c r="AJ72" s="251"/>
      <c r="AK72" s="251"/>
      <c r="AL72" s="251"/>
      <c r="AM72" s="251"/>
      <c r="AN72" s="251"/>
      <c r="AO72" s="251"/>
    </row>
    <row r="73" spans="1:41" ht="15.75" x14ac:dyDescent="0.25">
      <c r="A73" s="41"/>
      <c r="B73" s="41"/>
      <c r="C73" s="250" t="str">
        <f>M32</f>
        <v>Начальник уАСУТП</v>
      </c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89"/>
      <c r="S73" s="89"/>
      <c r="T73" s="89"/>
      <c r="U73" s="89"/>
      <c r="V73" s="252"/>
      <c r="W73" s="252"/>
      <c r="X73" s="252"/>
      <c r="Y73" s="252"/>
      <c r="Z73" s="252"/>
      <c r="AA73" s="252"/>
      <c r="AB73" s="252"/>
      <c r="AC73" s="89"/>
      <c r="AD73" s="89"/>
      <c r="AE73" s="89"/>
      <c r="AF73" s="89"/>
      <c r="AG73" s="219" t="str">
        <f>AG32</f>
        <v>Устинков А.М.</v>
      </c>
      <c r="AH73" s="250"/>
      <c r="AI73" s="250"/>
      <c r="AJ73" s="250"/>
      <c r="AK73" s="250"/>
      <c r="AL73" s="250"/>
      <c r="AM73" s="250"/>
      <c r="AN73" s="250"/>
      <c r="AO73" s="250"/>
    </row>
    <row r="74" spans="1:41" s="82" customFormat="1" ht="11.25" x14ac:dyDescent="0.2">
      <c r="A74" s="83"/>
      <c r="B74" s="83"/>
      <c r="C74" s="251" t="s">
        <v>0</v>
      </c>
      <c r="D74" s="251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88"/>
      <c r="S74" s="88"/>
      <c r="T74" s="88"/>
      <c r="U74" s="88"/>
      <c r="V74" s="251" t="s">
        <v>36</v>
      </c>
      <c r="W74" s="251"/>
      <c r="X74" s="251"/>
      <c r="Y74" s="251"/>
      <c r="Z74" s="251"/>
      <c r="AA74" s="251"/>
      <c r="AB74" s="251"/>
      <c r="AC74" s="88"/>
      <c r="AD74" s="88"/>
      <c r="AE74" s="88"/>
      <c r="AF74" s="88"/>
      <c r="AG74" s="251" t="s">
        <v>500</v>
      </c>
      <c r="AH74" s="251"/>
      <c r="AI74" s="251"/>
      <c r="AJ74" s="251"/>
      <c r="AK74" s="251"/>
      <c r="AL74" s="251"/>
      <c r="AM74" s="251"/>
      <c r="AN74" s="251"/>
      <c r="AO74" s="251"/>
    </row>
    <row r="75" spans="1:41" ht="6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</row>
    <row r="76" spans="1:41" ht="6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</row>
    <row r="77" spans="1:41" ht="15.75" x14ac:dyDescent="0.25">
      <c r="A77" s="278" t="s">
        <v>37</v>
      </c>
      <c r="B77" s="278"/>
      <c r="C77" s="278"/>
      <c r="D77" s="278"/>
      <c r="E77" s="278"/>
      <c r="F77" s="278"/>
      <c r="G77" s="278"/>
      <c r="H77" s="278"/>
      <c r="I77" s="278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278"/>
      <c r="AA77" s="278"/>
      <c r="AB77" s="278"/>
      <c r="AC77" s="278"/>
      <c r="AD77" s="278"/>
      <c r="AE77" s="278"/>
      <c r="AF77" s="278"/>
      <c r="AG77" s="278"/>
      <c r="AH77" s="278"/>
      <c r="AI77" s="278"/>
      <c r="AJ77" s="278"/>
      <c r="AK77" s="278"/>
      <c r="AL77" s="278"/>
      <c r="AM77" s="278"/>
      <c r="AN77" s="278"/>
      <c r="AO77" s="278"/>
    </row>
    <row r="78" spans="1:41" ht="15.75" x14ac:dyDescent="0.25">
      <c r="A78" s="125"/>
      <c r="B78" s="125"/>
      <c r="C78" s="277" t="str">
        <f>C71</f>
        <v>Бухгалтер по основным средствам</v>
      </c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41"/>
      <c r="S78" s="41"/>
      <c r="T78" s="41"/>
      <c r="U78" s="254"/>
      <c r="V78" s="254"/>
      <c r="W78" s="254"/>
      <c r="X78" s="254"/>
      <c r="Y78" s="254"/>
      <c r="Z78" s="254"/>
      <c r="AA78" s="254"/>
      <c r="AB78" s="254"/>
      <c r="AC78" s="254"/>
      <c r="AD78" s="254"/>
      <c r="AE78" s="41"/>
      <c r="AF78" s="41"/>
      <c r="AG78" s="250" t="str">
        <f>AG71</f>
        <v>Дубяга Е.Л.</v>
      </c>
      <c r="AH78" s="250"/>
      <c r="AI78" s="250"/>
      <c r="AJ78" s="250"/>
      <c r="AK78" s="250"/>
      <c r="AL78" s="250"/>
      <c r="AM78" s="250"/>
      <c r="AN78" s="250"/>
      <c r="AO78" s="250"/>
    </row>
    <row r="79" spans="1:41" s="82" customFormat="1" ht="11.25" x14ac:dyDescent="0.2">
      <c r="A79" s="126"/>
      <c r="B79" s="126"/>
      <c r="C79" s="279" t="s">
        <v>0</v>
      </c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83"/>
      <c r="S79" s="83"/>
      <c r="T79" s="83"/>
      <c r="U79" s="253" t="s">
        <v>36</v>
      </c>
      <c r="V79" s="253"/>
      <c r="W79" s="253"/>
      <c r="X79" s="253"/>
      <c r="Y79" s="253"/>
      <c r="Z79" s="253"/>
      <c r="AA79" s="253"/>
      <c r="AB79" s="253"/>
      <c r="AC79" s="253"/>
      <c r="AD79" s="253"/>
      <c r="AE79" s="83"/>
      <c r="AF79" s="83"/>
      <c r="AG79" s="253" t="s">
        <v>500</v>
      </c>
      <c r="AH79" s="253"/>
      <c r="AI79" s="253"/>
      <c r="AJ79" s="253"/>
      <c r="AK79" s="253"/>
      <c r="AL79" s="253"/>
      <c r="AM79" s="253"/>
      <c r="AN79" s="253"/>
      <c r="AO79" s="253"/>
    </row>
    <row r="80" spans="1:4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</row>
    <row r="81" spans="1:41" s="128" customFormat="1" ht="15.75" x14ac:dyDescent="0.25">
      <c r="A81" s="221" t="s">
        <v>506</v>
      </c>
      <c r="B81" s="221"/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1"/>
      <c r="AM81" s="221"/>
      <c r="AN81" s="221"/>
      <c r="AO81" s="221"/>
    </row>
    <row r="82" spans="1:41" s="128" customFormat="1" ht="15.75" x14ac:dyDescent="0.25">
      <c r="A82" s="221" t="s">
        <v>507</v>
      </c>
      <c r="B82" s="221"/>
      <c r="C82" s="221"/>
      <c r="D82" s="221"/>
      <c r="E82" s="221"/>
      <c r="F82" s="245">
        <f>'Сводная таблица'!$Q$26</f>
        <v>0</v>
      </c>
      <c r="G82" s="256"/>
      <c r="H82" s="257" t="s">
        <v>38</v>
      </c>
      <c r="I82" s="257"/>
      <c r="J82" s="257"/>
      <c r="K82" s="257"/>
      <c r="L82" s="257"/>
      <c r="M82" s="257"/>
      <c r="N82" s="257"/>
      <c r="O82" s="257"/>
      <c r="P82" s="257"/>
      <c r="Q82" s="258" t="str">
        <f>M26</f>
        <v>Начальник ОМТС</v>
      </c>
      <c r="R82" s="258"/>
      <c r="S82" s="258"/>
      <c r="T82" s="258"/>
      <c r="U82" s="258"/>
      <c r="V82" s="258"/>
      <c r="W82" s="258"/>
      <c r="X82" s="258"/>
      <c r="Y82" s="258"/>
      <c r="Z82" s="258"/>
      <c r="AA82" s="258"/>
      <c r="AB82" s="258"/>
      <c r="AC82" s="258"/>
      <c r="AD82" s="129"/>
      <c r="AE82" s="129"/>
      <c r="AF82" s="259"/>
      <c r="AG82" s="259"/>
      <c r="AH82" s="259"/>
      <c r="AI82" s="259"/>
      <c r="AJ82" s="259"/>
      <c r="AK82" s="259"/>
      <c r="AL82" s="259"/>
      <c r="AM82" s="259"/>
      <c r="AN82" s="259"/>
      <c r="AO82" s="259"/>
    </row>
    <row r="83" spans="1:41" s="128" customFormat="1" ht="15.75" x14ac:dyDescent="0.25">
      <c r="A83" s="130" t="s">
        <v>39</v>
      </c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</row>
    <row r="84" spans="1:41" s="128" customFormat="1" ht="15.75" x14ac:dyDescent="0.25">
      <c r="A84" s="131"/>
      <c r="B84" s="131"/>
      <c r="C84" s="219" t="str">
        <f>M28</f>
        <v>Бухгалтер по материалам</v>
      </c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130"/>
      <c r="S84" s="130"/>
      <c r="T84" s="130"/>
      <c r="U84" s="255"/>
      <c r="V84" s="255"/>
      <c r="W84" s="255"/>
      <c r="X84" s="255"/>
      <c r="Y84" s="255"/>
      <c r="Z84" s="255"/>
      <c r="AA84" s="255"/>
      <c r="AB84" s="255"/>
      <c r="AC84" s="255"/>
      <c r="AD84" s="255"/>
      <c r="AE84" s="130"/>
      <c r="AF84" s="130"/>
      <c r="AG84" s="219" t="str">
        <f>AG28</f>
        <v>Маренкова О.И.</v>
      </c>
      <c r="AH84" s="219"/>
      <c r="AI84" s="219"/>
      <c r="AJ84" s="219"/>
      <c r="AK84" s="219"/>
      <c r="AL84" s="219"/>
      <c r="AM84" s="219"/>
      <c r="AN84" s="219"/>
      <c r="AO84" s="219"/>
    </row>
    <row r="85" spans="1:41" s="127" customFormat="1" ht="11.25" x14ac:dyDescent="0.25">
      <c r="A85" s="88"/>
      <c r="B85" s="88"/>
      <c r="C85" s="251" t="s">
        <v>0</v>
      </c>
      <c r="D85" s="25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88"/>
      <c r="S85" s="88"/>
      <c r="T85" s="88"/>
      <c r="U85" s="251" t="s">
        <v>36</v>
      </c>
      <c r="V85" s="251"/>
      <c r="W85" s="251"/>
      <c r="X85" s="251"/>
      <c r="Y85" s="251"/>
      <c r="Z85" s="251"/>
      <c r="AA85" s="251"/>
      <c r="AB85" s="251"/>
      <c r="AC85" s="251"/>
      <c r="AD85" s="251"/>
      <c r="AE85" s="88"/>
      <c r="AF85" s="88"/>
      <c r="AG85" s="251" t="s">
        <v>500</v>
      </c>
      <c r="AH85" s="251"/>
      <c r="AI85" s="251"/>
      <c r="AJ85" s="251"/>
      <c r="AK85" s="251"/>
      <c r="AL85" s="251"/>
      <c r="AM85" s="251"/>
      <c r="AN85" s="251"/>
      <c r="AO85" s="251"/>
    </row>
    <row r="86" spans="1:41" s="128" customFormat="1" ht="15.75" x14ac:dyDescent="0.25">
      <c r="A86" s="221" t="s">
        <v>40</v>
      </c>
      <c r="B86" s="221"/>
      <c r="C86" s="221"/>
      <c r="D86" s="221"/>
      <c r="E86" s="221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</row>
    <row r="87" spans="1:41" s="128" customFormat="1" ht="15.75" x14ac:dyDescent="0.25">
      <c r="A87" s="130"/>
      <c r="B87" s="130"/>
      <c r="C87" s="219" t="str">
        <f>M32</f>
        <v>Начальник уАСУТП</v>
      </c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130"/>
      <c r="S87" s="130"/>
      <c r="T87" s="130"/>
      <c r="U87" s="255"/>
      <c r="V87" s="255"/>
      <c r="W87" s="255"/>
      <c r="X87" s="255"/>
      <c r="Y87" s="255"/>
      <c r="Z87" s="255"/>
      <c r="AA87" s="255"/>
      <c r="AB87" s="255"/>
      <c r="AC87" s="255"/>
      <c r="AD87" s="255"/>
      <c r="AE87" s="130"/>
      <c r="AF87" s="130"/>
      <c r="AG87" s="219" t="str">
        <f>AG32</f>
        <v>Устинков А.М.</v>
      </c>
      <c r="AH87" s="219"/>
      <c r="AI87" s="219"/>
      <c r="AJ87" s="219"/>
      <c r="AK87" s="219"/>
      <c r="AL87" s="219"/>
      <c r="AM87" s="219"/>
      <c r="AN87" s="219"/>
      <c r="AO87" s="219"/>
    </row>
    <row r="88" spans="1:41" s="82" customFormat="1" ht="11.25" x14ac:dyDescent="0.2">
      <c r="A88" s="83"/>
      <c r="B88" s="83"/>
      <c r="C88" s="253" t="s">
        <v>0</v>
      </c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83"/>
      <c r="S88" s="83"/>
      <c r="T88" s="83"/>
      <c r="U88" s="253" t="s">
        <v>36</v>
      </c>
      <c r="V88" s="253"/>
      <c r="W88" s="253"/>
      <c r="X88" s="253"/>
      <c r="Y88" s="253"/>
      <c r="Z88" s="253"/>
      <c r="AA88" s="253"/>
      <c r="AB88" s="253"/>
      <c r="AC88" s="253"/>
      <c r="AD88" s="253"/>
      <c r="AE88" s="83"/>
      <c r="AF88" s="83"/>
      <c r="AG88" s="253" t="s">
        <v>500</v>
      </c>
      <c r="AH88" s="253"/>
      <c r="AI88" s="253"/>
      <c r="AJ88" s="253"/>
      <c r="AK88" s="253"/>
      <c r="AL88" s="253"/>
      <c r="AM88" s="253"/>
      <c r="AN88" s="253"/>
      <c r="AO88" s="253"/>
    </row>
  </sheetData>
  <mergeCells count="175">
    <mergeCell ref="AG13:AO15"/>
    <mergeCell ref="AC16:AF18"/>
    <mergeCell ref="AG16:AO18"/>
    <mergeCell ref="M29:AB29"/>
    <mergeCell ref="M31:AB31"/>
    <mergeCell ref="M33:AB33"/>
    <mergeCell ref="A81:AO81"/>
    <mergeCell ref="A52:F55"/>
    <mergeCell ref="AG27:AO27"/>
    <mergeCell ref="AG29:AO29"/>
    <mergeCell ref="AG31:AO31"/>
    <mergeCell ref="AG33:AO33"/>
    <mergeCell ref="AG32:AO32"/>
    <mergeCell ref="AK53:AO53"/>
    <mergeCell ref="AF55:AJ55"/>
    <mergeCell ref="M27:AB27"/>
    <mergeCell ref="AG78:AO78"/>
    <mergeCell ref="C78:Q78"/>
    <mergeCell ref="AG74:AO74"/>
    <mergeCell ref="A77:AO77"/>
    <mergeCell ref="V74:AB74"/>
    <mergeCell ref="AG79:AO79"/>
    <mergeCell ref="C79:Q79"/>
    <mergeCell ref="C71:Q71"/>
    <mergeCell ref="Z2:AO2"/>
    <mergeCell ref="Z3:AO3"/>
    <mergeCell ref="A4:U4"/>
    <mergeCell ref="Z4:AO4"/>
    <mergeCell ref="A5:U5"/>
    <mergeCell ref="Y5:AO5"/>
    <mergeCell ref="A6:U6"/>
    <mergeCell ref="Y6:AO6"/>
    <mergeCell ref="AG26:AO26"/>
    <mergeCell ref="Y7:AO7"/>
    <mergeCell ref="Y8:AO8"/>
    <mergeCell ref="Y9:AD9"/>
    <mergeCell ref="AF9:AO9"/>
    <mergeCell ref="Y10:AD10"/>
    <mergeCell ref="AF10:AO10"/>
    <mergeCell ref="A13:AA13"/>
    <mergeCell ref="AC13:AF15"/>
    <mergeCell ref="Z11:AA11"/>
    <mergeCell ref="AC11:AI11"/>
    <mergeCell ref="AK11:AM11"/>
    <mergeCell ref="Y12:AO12"/>
    <mergeCell ref="M22:AB22"/>
    <mergeCell ref="AG22:AO22"/>
    <mergeCell ref="C20:AO20"/>
    <mergeCell ref="AG88:AO88"/>
    <mergeCell ref="U87:AD87"/>
    <mergeCell ref="U88:AD88"/>
    <mergeCell ref="F82:G82"/>
    <mergeCell ref="H82:P82"/>
    <mergeCell ref="A86:E86"/>
    <mergeCell ref="C87:Q87"/>
    <mergeCell ref="AG87:AO87"/>
    <mergeCell ref="AG85:AO85"/>
    <mergeCell ref="U85:AD85"/>
    <mergeCell ref="Q82:AC82"/>
    <mergeCell ref="AF82:AO82"/>
    <mergeCell ref="U84:AD84"/>
    <mergeCell ref="AG84:AO84"/>
    <mergeCell ref="C84:Q84"/>
    <mergeCell ref="C85:Q85"/>
    <mergeCell ref="A82:E82"/>
    <mergeCell ref="U79:AD79"/>
    <mergeCell ref="V69:AB69"/>
    <mergeCell ref="V70:AB70"/>
    <mergeCell ref="V71:AB71"/>
    <mergeCell ref="V72:AB72"/>
    <mergeCell ref="C73:Q73"/>
    <mergeCell ref="C74:Q74"/>
    <mergeCell ref="U78:AD78"/>
    <mergeCell ref="C88:Q88"/>
    <mergeCell ref="AG69:AO69"/>
    <mergeCell ref="C68:Q68"/>
    <mergeCell ref="V63:AB63"/>
    <mergeCell ref="V64:AB64"/>
    <mergeCell ref="V65:AB65"/>
    <mergeCell ref="AG72:AO72"/>
    <mergeCell ref="AG71:AO71"/>
    <mergeCell ref="AG70:AO70"/>
    <mergeCell ref="V73:AB73"/>
    <mergeCell ref="AG65:AO65"/>
    <mergeCell ref="AG66:AO66"/>
    <mergeCell ref="AG68:AO68"/>
    <mergeCell ref="V66:AB66"/>
    <mergeCell ref="V67:AB67"/>
    <mergeCell ref="V68:AB68"/>
    <mergeCell ref="AG73:AO73"/>
    <mergeCell ref="C66:Q66"/>
    <mergeCell ref="C67:Q67"/>
    <mergeCell ref="C63:Q63"/>
    <mergeCell ref="AG67:AO67"/>
    <mergeCell ref="C72:Q72"/>
    <mergeCell ref="C69:Q69"/>
    <mergeCell ref="C70:Q70"/>
    <mergeCell ref="AK54:AO54"/>
    <mergeCell ref="AK55:AO55"/>
    <mergeCell ref="L51:P51"/>
    <mergeCell ref="Q51:U51"/>
    <mergeCell ref="V51:Z51"/>
    <mergeCell ref="L52:P55"/>
    <mergeCell ref="V53:Z53"/>
    <mergeCell ref="C64:Q64"/>
    <mergeCell ref="C65:Q65"/>
    <mergeCell ref="AG64:AO64"/>
    <mergeCell ref="AG63:AO63"/>
    <mergeCell ref="AF53:AJ53"/>
    <mergeCell ref="AF54:AJ54"/>
    <mergeCell ref="AA53:AE53"/>
    <mergeCell ref="AA54:AE54"/>
    <mergeCell ref="G51:K51"/>
    <mergeCell ref="AA52:AE52"/>
    <mergeCell ref="V54:Z54"/>
    <mergeCell ref="A51:F51"/>
    <mergeCell ref="Q52:U52"/>
    <mergeCell ref="A28:L28"/>
    <mergeCell ref="M32:AB32"/>
    <mergeCell ref="M40:AO40"/>
    <mergeCell ref="M28:AB28"/>
    <mergeCell ref="B37:AO37"/>
    <mergeCell ref="AG30:AO30"/>
    <mergeCell ref="V55:Z55"/>
    <mergeCell ref="AA55:AE55"/>
    <mergeCell ref="Q53:U53"/>
    <mergeCell ref="Q54:U54"/>
    <mergeCell ref="Q55:U55"/>
    <mergeCell ref="A41:AO41"/>
    <mergeCell ref="A42:AO42"/>
    <mergeCell ref="A43:AO43"/>
    <mergeCell ref="A44:AO44"/>
    <mergeCell ref="AF48:AJ50"/>
    <mergeCell ref="S39:AH39"/>
    <mergeCell ref="AI39:AL39"/>
    <mergeCell ref="AF52:AJ52"/>
    <mergeCell ref="G46:K50"/>
    <mergeCell ref="L46:P50"/>
    <mergeCell ref="V52:Z52"/>
    <mergeCell ref="G52:K55"/>
    <mergeCell ref="AK52:AO52"/>
    <mergeCell ref="Z1:AO1"/>
    <mergeCell ref="A15:AA15"/>
    <mergeCell ref="A16:AA16"/>
    <mergeCell ref="A17:AA17"/>
    <mergeCell ref="A18:AA18"/>
    <mergeCell ref="AA51:AE51"/>
    <mergeCell ref="AF51:AJ51"/>
    <mergeCell ref="AK51:AO51"/>
    <mergeCell ref="A35:F35"/>
    <mergeCell ref="G35:AO35"/>
    <mergeCell ref="B38:AO38"/>
    <mergeCell ref="G36:AO36"/>
    <mergeCell ref="A39:R39"/>
    <mergeCell ref="A46:F50"/>
    <mergeCell ref="A40:F40"/>
    <mergeCell ref="G40:L40"/>
    <mergeCell ref="AA48:AE50"/>
    <mergeCell ref="Q46:U50"/>
    <mergeCell ref="V46:Z50"/>
    <mergeCell ref="AK46:AO50"/>
    <mergeCell ref="AA46:AJ47"/>
    <mergeCell ref="A34:AO34"/>
    <mergeCell ref="AG28:AO28"/>
    <mergeCell ref="M30:AB30"/>
    <mergeCell ref="A21:AO21"/>
    <mergeCell ref="M26:AB26"/>
    <mergeCell ref="M23:AB23"/>
    <mergeCell ref="M25:AB25"/>
    <mergeCell ref="A22:L22"/>
    <mergeCell ref="A24:L24"/>
    <mergeCell ref="M24:AB24"/>
    <mergeCell ref="AG23:AO23"/>
    <mergeCell ref="AG25:AO25"/>
    <mergeCell ref="AG24:AO24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5" orientation="portrait" r:id="rId1"/>
  <rowBreaks count="1" manualBreakCount="1"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64"/>
  <sheetViews>
    <sheetView view="pageBreakPreview" zoomScaleSheetLayoutView="100" workbookViewId="0">
      <selection activeCell="N155" sqref="N155:V155"/>
    </sheetView>
  </sheetViews>
  <sheetFormatPr defaultRowHeight="15" x14ac:dyDescent="0.25"/>
  <cols>
    <col min="1" max="1" width="2.28515625" style="6" customWidth="1"/>
    <col min="2" max="2" width="1.5703125" style="6" customWidth="1"/>
    <col min="3" max="12" width="2.28515625" style="6" customWidth="1"/>
    <col min="13" max="13" width="0.85546875" style="6" customWidth="1"/>
    <col min="14" max="19" width="2.28515625" style="6" customWidth="1"/>
    <col min="20" max="20" width="5.5703125" style="6" customWidth="1"/>
    <col min="21" max="21" width="1.140625" style="6" customWidth="1"/>
    <col min="22" max="22" width="2.28515625" style="6" customWidth="1"/>
    <col min="23" max="23" width="3.5703125" style="6" customWidth="1"/>
    <col min="24" max="25" width="2.28515625" style="6" customWidth="1"/>
    <col min="26" max="26" width="2.7109375" style="6" customWidth="1"/>
    <col min="27" max="32" width="2.28515625" style="6" customWidth="1"/>
    <col min="33" max="33" width="1.140625" style="6" customWidth="1"/>
    <col min="34" max="52" width="2.28515625" style="6" customWidth="1"/>
    <col min="53" max="16384" width="9.140625" style="6"/>
  </cols>
  <sheetData>
    <row r="1" spans="1:41" s="92" customFormat="1" ht="12.75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332" t="s">
        <v>122</v>
      </c>
      <c r="AA1" s="332"/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</row>
    <row r="2" spans="1:41" s="92" customFormat="1" ht="12.75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332" t="s">
        <v>47</v>
      </c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</row>
    <row r="3" spans="1:41" s="92" customFormat="1" ht="12.75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8"/>
      <c r="U3" s="77"/>
      <c r="V3" s="78"/>
      <c r="W3" s="77"/>
      <c r="X3" s="78"/>
      <c r="Y3" s="77"/>
      <c r="Z3" s="332" t="s">
        <v>499</v>
      </c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</row>
    <row r="4" spans="1:41" s="92" customFormat="1" ht="12.75" x14ac:dyDescent="0.2">
      <c r="A4" s="333" t="s">
        <v>1</v>
      </c>
      <c r="B4" s="333"/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77"/>
      <c r="W4" s="77"/>
      <c r="X4" s="77"/>
      <c r="Y4" s="77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</row>
    <row r="5" spans="1:41" s="92" customFormat="1" ht="12.75" x14ac:dyDescent="0.2">
      <c r="A5" s="261" t="s">
        <v>2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77"/>
      <c r="W5" s="77"/>
      <c r="X5" s="77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2"/>
      <c r="AJ5" s="332"/>
      <c r="AK5" s="332"/>
      <c r="AL5" s="332"/>
      <c r="AM5" s="332"/>
      <c r="AN5" s="332"/>
      <c r="AO5" s="332"/>
    </row>
    <row r="6" spans="1:41" s="92" customFormat="1" ht="12.75" x14ac:dyDescent="0.2">
      <c r="A6" s="332"/>
      <c r="B6" s="332"/>
      <c r="C6" s="332"/>
      <c r="D6" s="332"/>
      <c r="E6" s="332"/>
      <c r="F6" s="332"/>
      <c r="G6" s="332"/>
      <c r="H6" s="332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  <c r="T6" s="332"/>
      <c r="U6" s="332"/>
      <c r="V6" s="77"/>
      <c r="W6" s="77"/>
      <c r="X6" s="77"/>
      <c r="Y6" s="263" t="s">
        <v>123</v>
      </c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</row>
    <row r="7" spans="1:41" s="92" customFormat="1" ht="12.75" x14ac:dyDescent="0.2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333" t="s">
        <v>530</v>
      </c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  <c r="AK7" s="333"/>
      <c r="AL7" s="333"/>
      <c r="AM7" s="333"/>
      <c r="AN7" s="333"/>
      <c r="AO7" s="333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61" t="s">
        <v>0</v>
      </c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</row>
    <row r="9" spans="1:41" s="92" customFormat="1" ht="12.75" x14ac:dyDescent="0.2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293"/>
      <c r="Z9" s="293"/>
      <c r="AA9" s="293"/>
      <c r="AB9" s="293"/>
      <c r="AC9" s="293"/>
      <c r="AD9" s="293"/>
      <c r="AE9" s="93"/>
      <c r="AF9" s="293" t="s">
        <v>531</v>
      </c>
      <c r="AG9" s="293"/>
      <c r="AH9" s="293"/>
      <c r="AI9" s="293"/>
      <c r="AJ9" s="293"/>
      <c r="AK9" s="293"/>
      <c r="AL9" s="293"/>
      <c r="AM9" s="293"/>
      <c r="AN9" s="293"/>
      <c r="AO9" s="293"/>
    </row>
    <row r="10" spans="1:41" s="82" customFormat="1" ht="11.25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53" t="s">
        <v>36</v>
      </c>
      <c r="Z10" s="253"/>
      <c r="AA10" s="253"/>
      <c r="AB10" s="253"/>
      <c r="AC10" s="253"/>
      <c r="AD10" s="253"/>
      <c r="AE10" s="83"/>
      <c r="AF10" s="253" t="s">
        <v>500</v>
      </c>
      <c r="AG10" s="253"/>
      <c r="AH10" s="253"/>
      <c r="AI10" s="253"/>
      <c r="AJ10" s="253"/>
      <c r="AK10" s="253"/>
      <c r="AL10" s="253"/>
      <c r="AM10" s="253"/>
      <c r="AN10" s="253"/>
      <c r="AO10" s="253"/>
    </row>
    <row r="11" spans="1:41" s="92" customFormat="1" ht="12.75" x14ac:dyDescent="0.2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 t="s">
        <v>124</v>
      </c>
      <c r="Z11" s="333"/>
      <c r="AA11" s="333"/>
      <c r="AB11" s="77" t="s">
        <v>124</v>
      </c>
      <c r="AC11" s="333"/>
      <c r="AD11" s="333"/>
      <c r="AE11" s="333"/>
      <c r="AF11" s="333"/>
      <c r="AG11" s="333"/>
      <c r="AH11" s="333"/>
      <c r="AI11" s="333"/>
      <c r="AJ11" s="77"/>
      <c r="AK11" s="332" t="str">
        <f>'Сводная таблица'!AN28</f>
        <v>2020 г.</v>
      </c>
      <c r="AL11" s="332"/>
      <c r="AM11" s="332"/>
      <c r="AN11" s="77"/>
      <c r="AO11" s="77"/>
    </row>
    <row r="12" spans="1:41" ht="4.5" customHeight="1" x14ac:dyDescent="0.25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1" x14ac:dyDescent="0.25">
      <c r="A13" s="41"/>
      <c r="B13" s="41"/>
      <c r="C13" s="263" t="s">
        <v>155</v>
      </c>
      <c r="D13" s="263"/>
      <c r="E13" s="263"/>
      <c r="F13" s="263"/>
      <c r="G13" s="263"/>
      <c r="H13" s="323" t="str">
        <f>'Сводная таблица'!$Q$6</f>
        <v>РУП "Витебскэнерго" филиал Витебская ТЭЦ</v>
      </c>
      <c r="I13" s="324"/>
      <c r="J13" s="324"/>
      <c r="K13" s="324"/>
      <c r="L13" s="324"/>
      <c r="M13" s="324"/>
      <c r="N13" s="324"/>
      <c r="O13" s="324"/>
      <c r="P13" s="324"/>
      <c r="Q13" s="324"/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  <c r="AF13" s="324"/>
      <c r="AG13" s="324"/>
      <c r="AH13" s="324"/>
      <c r="AI13" s="324"/>
      <c r="AJ13" s="324"/>
      <c r="AK13" s="324"/>
      <c r="AL13" s="324"/>
      <c r="AM13" s="324"/>
      <c r="AN13" s="324"/>
    </row>
    <row r="14" spans="1:41" ht="18" customHeight="1" x14ac:dyDescent="0.25">
      <c r="A14" s="41"/>
      <c r="B14" s="41"/>
      <c r="C14" s="328" t="s">
        <v>156</v>
      </c>
      <c r="D14" s="328"/>
      <c r="E14" s="328"/>
      <c r="F14" s="328"/>
      <c r="G14" s="328"/>
      <c r="H14" s="327">
        <f>'Сводная таблица'!$Q$30</f>
        <v>0</v>
      </c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27"/>
    </row>
    <row r="15" spans="1:41" x14ac:dyDescent="0.25">
      <c r="A15" s="41"/>
      <c r="B15" s="41"/>
      <c r="C15" s="322" t="s">
        <v>158</v>
      </c>
      <c r="D15" s="322"/>
      <c r="E15" s="322"/>
      <c r="F15" s="322"/>
      <c r="G15" s="322"/>
      <c r="H15" s="322"/>
      <c r="I15" s="322"/>
      <c r="J15" s="322"/>
      <c r="K15" s="325">
        <f>'Сводная таблица'!$Q$32</f>
        <v>0</v>
      </c>
      <c r="L15" s="326"/>
      <c r="M15" s="326"/>
      <c r="N15" s="326"/>
      <c r="O15" s="326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</row>
    <row r="16" spans="1:41" x14ac:dyDescent="0.25">
      <c r="A16" s="41"/>
      <c r="B16" s="41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  <c r="AF16" s="320"/>
      <c r="AG16" s="320"/>
      <c r="AH16" s="320"/>
      <c r="AI16" s="320"/>
      <c r="AJ16" s="320"/>
      <c r="AK16" s="320"/>
      <c r="AL16" s="320"/>
      <c r="AM16" s="320"/>
      <c r="AN16" s="320"/>
    </row>
    <row r="17" spans="1:40" ht="15.75" x14ac:dyDescent="0.25">
      <c r="A17" s="43"/>
      <c r="B17" s="43"/>
      <c r="C17" s="43"/>
      <c r="D17" s="43"/>
      <c r="E17" s="43"/>
      <c r="F17" s="43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3" t="s">
        <v>159</v>
      </c>
      <c r="S17" s="43"/>
      <c r="T17" s="43"/>
      <c r="U17" s="43"/>
      <c r="V17" s="321">
        <f>'Сводная таблица'!$Q$26</f>
        <v>0</v>
      </c>
      <c r="W17" s="321"/>
      <c r="X17" s="321"/>
      <c r="Y17" s="321"/>
      <c r="Z17" s="321"/>
      <c r="AA17" s="321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1"/>
    </row>
    <row r="18" spans="1:40" ht="15.75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223" t="s">
        <v>160</v>
      </c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</row>
    <row r="19" spans="1:40" ht="15.75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223" t="s">
        <v>161</v>
      </c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</row>
    <row r="20" spans="1:40" ht="15.75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319">
        <f>'Сводная таблица'!$Q$27</f>
        <v>0</v>
      </c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19"/>
      <c r="Y20" s="319"/>
      <c r="Z20" s="319"/>
      <c r="AA20" s="319"/>
      <c r="AB20" s="319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</row>
    <row r="21" spans="1:40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</row>
    <row r="22" spans="1:40" ht="13.5" customHeight="1" x14ac:dyDescent="0.25">
      <c r="A22" s="287" t="s">
        <v>162</v>
      </c>
      <c r="B22" s="287"/>
      <c r="C22" s="287" t="s">
        <v>163</v>
      </c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 t="s">
        <v>165</v>
      </c>
      <c r="O22" s="287"/>
      <c r="P22" s="287"/>
      <c r="Q22" s="287"/>
      <c r="R22" s="287"/>
      <c r="S22" s="287"/>
      <c r="T22" s="287"/>
      <c r="U22" s="287" t="s">
        <v>166</v>
      </c>
      <c r="V22" s="287"/>
      <c r="W22" s="287"/>
      <c r="X22" s="287" t="s">
        <v>114</v>
      </c>
      <c r="Y22" s="287"/>
      <c r="Z22" s="287"/>
      <c r="AA22" s="287" t="s">
        <v>164</v>
      </c>
      <c r="AB22" s="287"/>
      <c r="AC22" s="287"/>
      <c r="AD22" s="287"/>
      <c r="AE22" s="287"/>
      <c r="AF22" s="287"/>
      <c r="AG22" s="287"/>
      <c r="AH22" s="287" t="s">
        <v>97</v>
      </c>
      <c r="AI22" s="287"/>
      <c r="AJ22" s="287"/>
      <c r="AK22" s="287"/>
      <c r="AL22" s="287"/>
      <c r="AM22" s="287"/>
      <c r="AN22" s="287"/>
    </row>
    <row r="23" spans="1:40" ht="9.75" customHeight="1" x14ac:dyDescent="0.25">
      <c r="A23" s="287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</row>
    <row r="24" spans="1:40" x14ac:dyDescent="0.25">
      <c r="A24" s="286">
        <v>1</v>
      </c>
      <c r="B24" s="286"/>
      <c r="C24" s="286">
        <v>2</v>
      </c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>
        <v>3</v>
      </c>
      <c r="O24" s="286"/>
      <c r="P24" s="286"/>
      <c r="Q24" s="286"/>
      <c r="R24" s="286"/>
      <c r="S24" s="286"/>
      <c r="T24" s="286"/>
      <c r="U24" s="286">
        <v>4</v>
      </c>
      <c r="V24" s="286"/>
      <c r="W24" s="286"/>
      <c r="X24" s="286">
        <v>5</v>
      </c>
      <c r="Y24" s="286"/>
      <c r="Z24" s="286"/>
      <c r="AA24" s="286">
        <v>6</v>
      </c>
      <c r="AB24" s="286"/>
      <c r="AC24" s="286"/>
      <c r="AD24" s="286"/>
      <c r="AE24" s="286"/>
      <c r="AF24" s="286"/>
      <c r="AG24" s="286"/>
      <c r="AH24" s="286">
        <v>7</v>
      </c>
      <c r="AI24" s="286"/>
      <c r="AJ24" s="286"/>
      <c r="AK24" s="286"/>
      <c r="AL24" s="286"/>
      <c r="AM24" s="286"/>
      <c r="AN24" s="286"/>
    </row>
    <row r="25" spans="1:40" x14ac:dyDescent="0.25">
      <c r="A25" s="286">
        <v>1</v>
      </c>
      <c r="B25" s="286"/>
      <c r="C25" s="288" t="str">
        <f>IF('Сводная таблица'!$C63=0,"",'Сводная таблица'!$C63)</f>
        <v/>
      </c>
      <c r="D25" s="289"/>
      <c r="E25" s="289"/>
      <c r="F25" s="289"/>
      <c r="G25" s="289"/>
      <c r="H25" s="289"/>
      <c r="I25" s="289"/>
      <c r="J25" s="289"/>
      <c r="K25" s="289"/>
      <c r="L25" s="289"/>
      <c r="M25" s="290"/>
      <c r="N25" s="291" t="str">
        <f>IF(C25="","",'Сводная таблица'!$Q$7)</f>
        <v/>
      </c>
      <c r="O25" s="292"/>
      <c r="P25" s="292"/>
      <c r="Q25" s="292"/>
      <c r="R25" s="292"/>
      <c r="S25" s="292"/>
      <c r="T25" s="292"/>
      <c r="U25" s="281" t="str">
        <f>IF('Сводная таблица'!$AC63=0,"",'Сводная таблица'!$AC63)</f>
        <v/>
      </c>
      <c r="V25" s="281"/>
      <c r="W25" s="281"/>
      <c r="X25" s="281" t="str">
        <f>IF('Сводная таблица'!$Z63=0,"",'Сводная таблица'!$Z63)</f>
        <v/>
      </c>
      <c r="Y25" s="281"/>
      <c r="Z25" s="281"/>
      <c r="AA25" s="283" t="e">
        <f>Смета!$AN23/Смета!$AA23</f>
        <v>#VALUE!</v>
      </c>
      <c r="AB25" s="284"/>
      <c r="AC25" s="284"/>
      <c r="AD25" s="284"/>
      <c r="AE25" s="284"/>
      <c r="AF25" s="284"/>
      <c r="AG25" s="285"/>
      <c r="AH25" s="280" t="str">
        <f t="shared" ref="AH25:AH34" si="0">IF(C25="","",X25*AA25)</f>
        <v/>
      </c>
      <c r="AI25" s="280"/>
      <c r="AJ25" s="280"/>
      <c r="AK25" s="280"/>
      <c r="AL25" s="280"/>
      <c r="AM25" s="280"/>
      <c r="AN25" s="280"/>
    </row>
    <row r="26" spans="1:40" ht="14.25" customHeight="1" x14ac:dyDescent="0.25">
      <c r="A26" s="286">
        <v>2</v>
      </c>
      <c r="B26" s="286"/>
      <c r="C26" s="288" t="str">
        <f>IF('Сводная таблица'!$C64=0,"",'Сводная таблица'!$C64)</f>
        <v/>
      </c>
      <c r="D26" s="289"/>
      <c r="E26" s="289"/>
      <c r="F26" s="289"/>
      <c r="G26" s="289"/>
      <c r="H26" s="289"/>
      <c r="I26" s="289"/>
      <c r="J26" s="289"/>
      <c r="K26" s="289"/>
      <c r="L26" s="289"/>
      <c r="M26" s="290"/>
      <c r="N26" s="291" t="str">
        <f>IF(C26="","",'Сводная таблица'!$Q$7)</f>
        <v/>
      </c>
      <c r="O26" s="292"/>
      <c r="P26" s="292"/>
      <c r="Q26" s="292"/>
      <c r="R26" s="292"/>
      <c r="S26" s="292"/>
      <c r="T26" s="292"/>
      <c r="U26" s="281" t="str">
        <f>IF('Сводная таблица'!$AC64=0,"",'Сводная таблица'!$AC64)</f>
        <v/>
      </c>
      <c r="V26" s="281"/>
      <c r="W26" s="281"/>
      <c r="X26" s="281" t="str">
        <f>IF('Сводная таблица'!$Z64=0,"",'Сводная таблица'!$Z64)</f>
        <v/>
      </c>
      <c r="Y26" s="281"/>
      <c r="Z26" s="281"/>
      <c r="AA26" s="283" t="e">
        <f>Смета!$AN24/Смета!$AA24</f>
        <v>#VALUE!</v>
      </c>
      <c r="AB26" s="284"/>
      <c r="AC26" s="284"/>
      <c r="AD26" s="284"/>
      <c r="AE26" s="284"/>
      <c r="AF26" s="284"/>
      <c r="AG26" s="285"/>
      <c r="AH26" s="280" t="str">
        <f t="shared" si="0"/>
        <v/>
      </c>
      <c r="AI26" s="280"/>
      <c r="AJ26" s="280"/>
      <c r="AK26" s="280"/>
      <c r="AL26" s="280"/>
      <c r="AM26" s="280"/>
      <c r="AN26" s="280"/>
    </row>
    <row r="27" spans="1:40" x14ac:dyDescent="0.25">
      <c r="A27" s="286">
        <v>3</v>
      </c>
      <c r="B27" s="286"/>
      <c r="C27" s="288" t="str">
        <f>IF('Сводная таблица'!$C65=0,"",'Сводная таблица'!$C65)</f>
        <v/>
      </c>
      <c r="D27" s="289"/>
      <c r="E27" s="289"/>
      <c r="F27" s="289"/>
      <c r="G27" s="289"/>
      <c r="H27" s="289"/>
      <c r="I27" s="289"/>
      <c r="J27" s="289"/>
      <c r="K27" s="289"/>
      <c r="L27" s="289"/>
      <c r="M27" s="290"/>
      <c r="N27" s="291" t="str">
        <f>IF(C27="","",'Сводная таблица'!$Q$7)</f>
        <v/>
      </c>
      <c r="O27" s="292"/>
      <c r="P27" s="292"/>
      <c r="Q27" s="292"/>
      <c r="R27" s="292"/>
      <c r="S27" s="292"/>
      <c r="T27" s="292"/>
      <c r="U27" s="281" t="str">
        <f>IF('Сводная таблица'!$AC65=0,"",'Сводная таблица'!$AC65)</f>
        <v/>
      </c>
      <c r="V27" s="281"/>
      <c r="W27" s="281"/>
      <c r="X27" s="281" t="str">
        <f>IF('Сводная таблица'!$Z65=0,"",'Сводная таблица'!$Z65)</f>
        <v/>
      </c>
      <c r="Y27" s="281"/>
      <c r="Z27" s="281"/>
      <c r="AA27" s="283" t="e">
        <f>Смета!$AN25/Смета!$AA25</f>
        <v>#VALUE!</v>
      </c>
      <c r="AB27" s="284"/>
      <c r="AC27" s="284"/>
      <c r="AD27" s="284"/>
      <c r="AE27" s="284"/>
      <c r="AF27" s="284"/>
      <c r="AG27" s="285"/>
      <c r="AH27" s="280" t="str">
        <f t="shared" si="0"/>
        <v/>
      </c>
      <c r="AI27" s="280"/>
      <c r="AJ27" s="280"/>
      <c r="AK27" s="280"/>
      <c r="AL27" s="280"/>
      <c r="AM27" s="280"/>
      <c r="AN27" s="280"/>
    </row>
    <row r="28" spans="1:40" x14ac:dyDescent="0.25">
      <c r="A28" s="286">
        <v>4</v>
      </c>
      <c r="B28" s="286"/>
      <c r="C28" s="288" t="str">
        <f>IF('Сводная таблица'!$C66=0,"",'Сводная таблица'!$C66)</f>
        <v/>
      </c>
      <c r="D28" s="289"/>
      <c r="E28" s="289"/>
      <c r="F28" s="289"/>
      <c r="G28" s="289"/>
      <c r="H28" s="289"/>
      <c r="I28" s="289"/>
      <c r="J28" s="289"/>
      <c r="K28" s="289"/>
      <c r="L28" s="289"/>
      <c r="M28" s="290"/>
      <c r="N28" s="291" t="str">
        <f>IF(C28="","",'Сводная таблица'!$Q$7)</f>
        <v/>
      </c>
      <c r="O28" s="292"/>
      <c r="P28" s="292"/>
      <c r="Q28" s="292"/>
      <c r="R28" s="292"/>
      <c r="S28" s="292"/>
      <c r="T28" s="292"/>
      <c r="U28" s="281" t="str">
        <f>IF('Сводная таблица'!$AC66=0,"",'Сводная таблица'!$AC66)</f>
        <v/>
      </c>
      <c r="V28" s="281"/>
      <c r="W28" s="281"/>
      <c r="X28" s="281" t="str">
        <f>IF('Сводная таблица'!$Z66=0,"",'Сводная таблица'!$Z66)</f>
        <v/>
      </c>
      <c r="Y28" s="281"/>
      <c r="Z28" s="281"/>
      <c r="AA28" s="283" t="e">
        <f>Смета!$AN26/Смета!$AA26</f>
        <v>#VALUE!</v>
      </c>
      <c r="AB28" s="284"/>
      <c r="AC28" s="284"/>
      <c r="AD28" s="284"/>
      <c r="AE28" s="284"/>
      <c r="AF28" s="284"/>
      <c r="AG28" s="285"/>
      <c r="AH28" s="280" t="str">
        <f t="shared" si="0"/>
        <v/>
      </c>
      <c r="AI28" s="280"/>
      <c r="AJ28" s="280"/>
      <c r="AK28" s="280"/>
      <c r="AL28" s="280"/>
      <c r="AM28" s="280"/>
      <c r="AN28" s="280"/>
    </row>
    <row r="29" spans="1:40" x14ac:dyDescent="0.25">
      <c r="A29" s="286">
        <v>5</v>
      </c>
      <c r="B29" s="286"/>
      <c r="C29" s="288" t="str">
        <f>IF('Сводная таблица'!$C67=0,"",'Сводная таблица'!$C67)</f>
        <v/>
      </c>
      <c r="D29" s="289"/>
      <c r="E29" s="289"/>
      <c r="F29" s="289"/>
      <c r="G29" s="289"/>
      <c r="H29" s="289"/>
      <c r="I29" s="289"/>
      <c r="J29" s="289"/>
      <c r="K29" s="289"/>
      <c r="L29" s="289"/>
      <c r="M29" s="290"/>
      <c r="N29" s="291" t="str">
        <f>IF(C29="","",'Сводная таблица'!$Q$7)</f>
        <v/>
      </c>
      <c r="O29" s="292"/>
      <c r="P29" s="292"/>
      <c r="Q29" s="292"/>
      <c r="R29" s="292"/>
      <c r="S29" s="292"/>
      <c r="T29" s="292"/>
      <c r="U29" s="281" t="str">
        <f>IF('Сводная таблица'!$AC67=0,"",'Сводная таблица'!$AC67)</f>
        <v/>
      </c>
      <c r="V29" s="281"/>
      <c r="W29" s="281"/>
      <c r="X29" s="281" t="str">
        <f>IF('Сводная таблица'!$Z67=0,"",'Сводная таблица'!$Z67)</f>
        <v/>
      </c>
      <c r="Y29" s="281"/>
      <c r="Z29" s="281"/>
      <c r="AA29" s="283" t="e">
        <f>Смета!$AN27/Смета!$AA27</f>
        <v>#VALUE!</v>
      </c>
      <c r="AB29" s="284"/>
      <c r="AC29" s="284"/>
      <c r="AD29" s="284"/>
      <c r="AE29" s="284"/>
      <c r="AF29" s="284"/>
      <c r="AG29" s="285"/>
      <c r="AH29" s="280" t="str">
        <f t="shared" si="0"/>
        <v/>
      </c>
      <c r="AI29" s="280"/>
      <c r="AJ29" s="280"/>
      <c r="AK29" s="280"/>
      <c r="AL29" s="280"/>
      <c r="AM29" s="280"/>
      <c r="AN29" s="280"/>
    </row>
    <row r="30" spans="1:40" x14ac:dyDescent="0.25">
      <c r="A30" s="286">
        <v>6</v>
      </c>
      <c r="B30" s="286"/>
      <c r="C30" s="288" t="str">
        <f>IF('Сводная таблица'!$C68=0,"",'Сводная таблица'!$C68)</f>
        <v/>
      </c>
      <c r="D30" s="289"/>
      <c r="E30" s="289"/>
      <c r="F30" s="289"/>
      <c r="G30" s="289"/>
      <c r="H30" s="289"/>
      <c r="I30" s="289"/>
      <c r="J30" s="289"/>
      <c r="K30" s="289"/>
      <c r="L30" s="289"/>
      <c r="M30" s="290"/>
      <c r="N30" s="291" t="str">
        <f>IF(C30="","",'Сводная таблица'!$Q$7)</f>
        <v/>
      </c>
      <c r="O30" s="292"/>
      <c r="P30" s="292"/>
      <c r="Q30" s="292"/>
      <c r="R30" s="292"/>
      <c r="S30" s="292"/>
      <c r="T30" s="292"/>
      <c r="U30" s="281" t="str">
        <f>IF('Сводная таблица'!$AC68=0,"",'Сводная таблица'!$AC68)</f>
        <v/>
      </c>
      <c r="V30" s="281"/>
      <c r="W30" s="281"/>
      <c r="X30" s="281" t="str">
        <f>IF('Сводная таблица'!$Z68=0,"",'Сводная таблица'!$Z68)</f>
        <v/>
      </c>
      <c r="Y30" s="281"/>
      <c r="Z30" s="281"/>
      <c r="AA30" s="283" t="e">
        <f>Смета!$AN28/Смета!$AA28</f>
        <v>#VALUE!</v>
      </c>
      <c r="AB30" s="284"/>
      <c r="AC30" s="284"/>
      <c r="AD30" s="284"/>
      <c r="AE30" s="284"/>
      <c r="AF30" s="284"/>
      <c r="AG30" s="285"/>
      <c r="AH30" s="280" t="str">
        <f t="shared" si="0"/>
        <v/>
      </c>
      <c r="AI30" s="280"/>
      <c r="AJ30" s="280"/>
      <c r="AK30" s="280"/>
      <c r="AL30" s="280"/>
      <c r="AM30" s="280"/>
      <c r="AN30" s="280"/>
    </row>
    <row r="31" spans="1:40" x14ac:dyDescent="0.25">
      <c r="A31" s="286">
        <v>7</v>
      </c>
      <c r="B31" s="286"/>
      <c r="C31" s="288" t="str">
        <f>IF('Сводная таблица'!$C69=0,"",'Сводная таблица'!$C69)</f>
        <v/>
      </c>
      <c r="D31" s="289"/>
      <c r="E31" s="289"/>
      <c r="F31" s="289"/>
      <c r="G31" s="289"/>
      <c r="H31" s="289"/>
      <c r="I31" s="289"/>
      <c r="J31" s="289"/>
      <c r="K31" s="289"/>
      <c r="L31" s="289"/>
      <c r="M31" s="290"/>
      <c r="N31" s="291" t="str">
        <f>IF(C31="","",'Сводная таблица'!$Q$7)</f>
        <v/>
      </c>
      <c r="O31" s="292"/>
      <c r="P31" s="292"/>
      <c r="Q31" s="292"/>
      <c r="R31" s="292"/>
      <c r="S31" s="292"/>
      <c r="T31" s="292"/>
      <c r="U31" s="281" t="str">
        <f>IF('Сводная таблица'!$AC69=0,"",'Сводная таблица'!$AC69)</f>
        <v/>
      </c>
      <c r="V31" s="281"/>
      <c r="W31" s="281"/>
      <c r="X31" s="281" t="str">
        <f>IF('Сводная таблица'!$Z69=0,"",'Сводная таблица'!$Z69)</f>
        <v/>
      </c>
      <c r="Y31" s="281"/>
      <c r="Z31" s="281"/>
      <c r="AA31" s="283" t="e">
        <f>Смета!$AN29/Смета!$AA29</f>
        <v>#VALUE!</v>
      </c>
      <c r="AB31" s="284"/>
      <c r="AC31" s="284"/>
      <c r="AD31" s="284"/>
      <c r="AE31" s="284"/>
      <c r="AF31" s="284"/>
      <c r="AG31" s="285"/>
      <c r="AH31" s="280" t="str">
        <f t="shared" si="0"/>
        <v/>
      </c>
      <c r="AI31" s="280"/>
      <c r="AJ31" s="280"/>
      <c r="AK31" s="280"/>
      <c r="AL31" s="280"/>
      <c r="AM31" s="280"/>
      <c r="AN31" s="280"/>
    </row>
    <row r="32" spans="1:40" x14ac:dyDescent="0.25">
      <c r="A32" s="286">
        <v>8</v>
      </c>
      <c r="B32" s="286"/>
      <c r="C32" s="288" t="str">
        <f>IF('Сводная таблица'!$C70=0,"",'Сводная таблица'!$C70)</f>
        <v/>
      </c>
      <c r="D32" s="289"/>
      <c r="E32" s="289"/>
      <c r="F32" s="289"/>
      <c r="G32" s="289"/>
      <c r="H32" s="289"/>
      <c r="I32" s="289"/>
      <c r="J32" s="289"/>
      <c r="K32" s="289"/>
      <c r="L32" s="289"/>
      <c r="M32" s="290"/>
      <c r="N32" s="291" t="str">
        <f>IF(C32="","",'Сводная таблица'!$Q$7)</f>
        <v/>
      </c>
      <c r="O32" s="292"/>
      <c r="P32" s="292"/>
      <c r="Q32" s="292"/>
      <c r="R32" s="292"/>
      <c r="S32" s="292"/>
      <c r="T32" s="292"/>
      <c r="U32" s="281" t="str">
        <f>IF('Сводная таблица'!$AC70=0,"",'Сводная таблица'!$AC70)</f>
        <v/>
      </c>
      <c r="V32" s="281"/>
      <c r="W32" s="281"/>
      <c r="X32" s="281" t="str">
        <f>IF('Сводная таблица'!$Z70=0,"",'Сводная таблица'!$Z70)</f>
        <v/>
      </c>
      <c r="Y32" s="281"/>
      <c r="Z32" s="281"/>
      <c r="AA32" s="283" t="e">
        <f>Смета!$AN30/Смета!$AA30</f>
        <v>#VALUE!</v>
      </c>
      <c r="AB32" s="284"/>
      <c r="AC32" s="284"/>
      <c r="AD32" s="284"/>
      <c r="AE32" s="284"/>
      <c r="AF32" s="284"/>
      <c r="AG32" s="285"/>
      <c r="AH32" s="280" t="str">
        <f t="shared" si="0"/>
        <v/>
      </c>
      <c r="AI32" s="280"/>
      <c r="AJ32" s="280"/>
      <c r="AK32" s="280"/>
      <c r="AL32" s="280"/>
      <c r="AM32" s="280"/>
      <c r="AN32" s="280"/>
    </row>
    <row r="33" spans="1:40" x14ac:dyDescent="0.25">
      <c r="A33" s="286">
        <v>9</v>
      </c>
      <c r="B33" s="286"/>
      <c r="C33" s="288" t="str">
        <f>IF('Сводная таблица'!$C71=0,"",'Сводная таблица'!$C71)</f>
        <v/>
      </c>
      <c r="D33" s="289"/>
      <c r="E33" s="289"/>
      <c r="F33" s="289"/>
      <c r="G33" s="289"/>
      <c r="H33" s="289"/>
      <c r="I33" s="289"/>
      <c r="J33" s="289"/>
      <c r="K33" s="289"/>
      <c r="L33" s="289"/>
      <c r="M33" s="290"/>
      <c r="N33" s="291" t="str">
        <f>IF(C33="","",'Сводная таблица'!$Q$7)</f>
        <v/>
      </c>
      <c r="O33" s="292"/>
      <c r="P33" s="292"/>
      <c r="Q33" s="292"/>
      <c r="R33" s="292"/>
      <c r="S33" s="292"/>
      <c r="T33" s="292"/>
      <c r="U33" s="281" t="str">
        <f>IF('Сводная таблица'!$AC71=0,"",'Сводная таблица'!$AC71)</f>
        <v/>
      </c>
      <c r="V33" s="281"/>
      <c r="W33" s="281"/>
      <c r="X33" s="281" t="str">
        <f>IF('Сводная таблица'!$Z71=0,"",'Сводная таблица'!$Z71)</f>
        <v/>
      </c>
      <c r="Y33" s="281"/>
      <c r="Z33" s="281"/>
      <c r="AA33" s="283" t="e">
        <f>Смета!$AN31/Смета!$AA31</f>
        <v>#VALUE!</v>
      </c>
      <c r="AB33" s="284"/>
      <c r="AC33" s="284"/>
      <c r="AD33" s="284"/>
      <c r="AE33" s="284"/>
      <c r="AF33" s="284"/>
      <c r="AG33" s="285"/>
      <c r="AH33" s="280" t="str">
        <f t="shared" si="0"/>
        <v/>
      </c>
      <c r="AI33" s="280"/>
      <c r="AJ33" s="280"/>
      <c r="AK33" s="280"/>
      <c r="AL33" s="280"/>
      <c r="AM33" s="280"/>
      <c r="AN33" s="280"/>
    </row>
    <row r="34" spans="1:40" x14ac:dyDescent="0.25">
      <c r="A34" s="286">
        <v>10</v>
      </c>
      <c r="B34" s="286"/>
      <c r="C34" s="288" t="str">
        <f>IF('Сводная таблица'!$C72=0,"",'Сводная таблица'!$C72)</f>
        <v/>
      </c>
      <c r="D34" s="289"/>
      <c r="E34" s="289"/>
      <c r="F34" s="289"/>
      <c r="G34" s="289"/>
      <c r="H34" s="289"/>
      <c r="I34" s="289"/>
      <c r="J34" s="289"/>
      <c r="K34" s="289"/>
      <c r="L34" s="289"/>
      <c r="M34" s="290"/>
      <c r="N34" s="291" t="str">
        <f>IF(C34="","",'Сводная таблица'!$Q$7)</f>
        <v/>
      </c>
      <c r="O34" s="292"/>
      <c r="P34" s="292"/>
      <c r="Q34" s="292"/>
      <c r="R34" s="292"/>
      <c r="S34" s="292"/>
      <c r="T34" s="292"/>
      <c r="U34" s="281" t="str">
        <f>IF('Сводная таблица'!$AC72=0,"",'Сводная таблица'!$AC72)</f>
        <v/>
      </c>
      <c r="V34" s="281"/>
      <c r="W34" s="281"/>
      <c r="X34" s="281" t="str">
        <f>IF('Сводная таблица'!$Z72=0,"",'Сводная таблица'!$Z72)</f>
        <v/>
      </c>
      <c r="Y34" s="281"/>
      <c r="Z34" s="281"/>
      <c r="AA34" s="283" t="e">
        <f>Смета!$AN32/Смета!$AA32</f>
        <v>#VALUE!</v>
      </c>
      <c r="AB34" s="284"/>
      <c r="AC34" s="284"/>
      <c r="AD34" s="284"/>
      <c r="AE34" s="284"/>
      <c r="AF34" s="284"/>
      <c r="AG34" s="285"/>
      <c r="AH34" s="280" t="str">
        <f t="shared" si="0"/>
        <v/>
      </c>
      <c r="AI34" s="280"/>
      <c r="AJ34" s="280"/>
      <c r="AK34" s="280"/>
      <c r="AL34" s="280"/>
      <c r="AM34" s="280"/>
      <c r="AN34" s="280"/>
    </row>
    <row r="35" spans="1:40" x14ac:dyDescent="0.25">
      <c r="A35" s="286">
        <v>11</v>
      </c>
      <c r="B35" s="286"/>
      <c r="C35" s="288" t="str">
        <f>IF('Сводная таблица'!$C73=0,"",'Сводная таблица'!$C73)</f>
        <v/>
      </c>
      <c r="D35" s="289"/>
      <c r="E35" s="289"/>
      <c r="F35" s="289"/>
      <c r="G35" s="289"/>
      <c r="H35" s="289"/>
      <c r="I35" s="289"/>
      <c r="J35" s="289"/>
      <c r="K35" s="289"/>
      <c r="L35" s="289"/>
      <c r="M35" s="290"/>
      <c r="N35" s="291" t="str">
        <f>IF(C35="","",'Сводная таблица'!$Q$7)</f>
        <v/>
      </c>
      <c r="O35" s="292"/>
      <c r="P35" s="292"/>
      <c r="Q35" s="292"/>
      <c r="R35" s="292"/>
      <c r="S35" s="292"/>
      <c r="T35" s="292"/>
      <c r="U35" s="281" t="str">
        <f>IF('Сводная таблица'!$AC73=0,"",'Сводная таблица'!$AC73)</f>
        <v/>
      </c>
      <c r="V35" s="281"/>
      <c r="W35" s="281"/>
      <c r="X35" s="281" t="str">
        <f>IF('Сводная таблица'!$Z73=0,"",'Сводная таблица'!$Z73)</f>
        <v/>
      </c>
      <c r="Y35" s="281"/>
      <c r="Z35" s="281"/>
      <c r="AA35" s="283" t="e">
        <f>Смета!$AN33/Смета!$AA33</f>
        <v>#VALUE!</v>
      </c>
      <c r="AB35" s="284"/>
      <c r="AC35" s="284"/>
      <c r="AD35" s="284"/>
      <c r="AE35" s="284"/>
      <c r="AF35" s="284"/>
      <c r="AG35" s="285"/>
      <c r="AH35" s="280" t="str">
        <f t="shared" ref="AH35:AH57" si="1">IF(C35="","",X35*AA35)</f>
        <v/>
      </c>
      <c r="AI35" s="280"/>
      <c r="AJ35" s="280"/>
      <c r="AK35" s="280"/>
      <c r="AL35" s="280"/>
      <c r="AM35" s="280"/>
      <c r="AN35" s="280"/>
    </row>
    <row r="36" spans="1:40" x14ac:dyDescent="0.25">
      <c r="A36" s="286">
        <v>12</v>
      </c>
      <c r="B36" s="286"/>
      <c r="C36" s="288" t="str">
        <f>IF('Сводная таблица'!$C74=0,"",'Сводная таблица'!$C74)</f>
        <v/>
      </c>
      <c r="D36" s="289"/>
      <c r="E36" s="289"/>
      <c r="F36" s="289"/>
      <c r="G36" s="289"/>
      <c r="H36" s="289"/>
      <c r="I36" s="289"/>
      <c r="J36" s="289"/>
      <c r="K36" s="289"/>
      <c r="L36" s="289"/>
      <c r="M36" s="290"/>
      <c r="N36" s="291" t="str">
        <f>IF(C36="","",'Сводная таблица'!$Q$7)</f>
        <v/>
      </c>
      <c r="O36" s="292"/>
      <c r="P36" s="292"/>
      <c r="Q36" s="292"/>
      <c r="R36" s="292"/>
      <c r="S36" s="292"/>
      <c r="T36" s="292"/>
      <c r="U36" s="281" t="str">
        <f>IF('Сводная таблица'!$AC74=0,"",'Сводная таблица'!$AC74)</f>
        <v/>
      </c>
      <c r="V36" s="281"/>
      <c r="W36" s="281"/>
      <c r="X36" s="281" t="str">
        <f>IF('Сводная таблица'!$Z74=0,"",'Сводная таблица'!$Z74)</f>
        <v/>
      </c>
      <c r="Y36" s="281"/>
      <c r="Z36" s="281"/>
      <c r="AA36" s="283" t="e">
        <f>Смета!$AN34/Смета!$AA34</f>
        <v>#VALUE!</v>
      </c>
      <c r="AB36" s="284"/>
      <c r="AC36" s="284"/>
      <c r="AD36" s="284"/>
      <c r="AE36" s="284"/>
      <c r="AF36" s="284"/>
      <c r="AG36" s="285"/>
      <c r="AH36" s="280" t="str">
        <f t="shared" si="1"/>
        <v/>
      </c>
      <c r="AI36" s="280"/>
      <c r="AJ36" s="280"/>
      <c r="AK36" s="280"/>
      <c r="AL36" s="280"/>
      <c r="AM36" s="280"/>
      <c r="AN36" s="280"/>
    </row>
    <row r="37" spans="1:40" x14ac:dyDescent="0.25">
      <c r="A37" s="286">
        <v>13</v>
      </c>
      <c r="B37" s="286"/>
      <c r="C37" s="288" t="str">
        <f>IF('Сводная таблица'!$C75=0,"",'Сводная таблица'!$C75)</f>
        <v/>
      </c>
      <c r="D37" s="289"/>
      <c r="E37" s="289"/>
      <c r="F37" s="289"/>
      <c r="G37" s="289"/>
      <c r="H37" s="289"/>
      <c r="I37" s="289"/>
      <c r="J37" s="289"/>
      <c r="K37" s="289"/>
      <c r="L37" s="289"/>
      <c r="M37" s="290"/>
      <c r="N37" s="291" t="str">
        <f>IF(C37="","",'Сводная таблица'!$Q$7)</f>
        <v/>
      </c>
      <c r="O37" s="292"/>
      <c r="P37" s="292"/>
      <c r="Q37" s="292"/>
      <c r="R37" s="292"/>
      <c r="S37" s="292"/>
      <c r="T37" s="292"/>
      <c r="U37" s="281" t="str">
        <f>IF('Сводная таблица'!$AC75=0,"",'Сводная таблица'!$AC75)</f>
        <v/>
      </c>
      <c r="V37" s="281"/>
      <c r="W37" s="281"/>
      <c r="X37" s="281" t="str">
        <f>IF('Сводная таблица'!$Z75=0,"",'Сводная таблица'!$Z75)</f>
        <v/>
      </c>
      <c r="Y37" s="281"/>
      <c r="Z37" s="281"/>
      <c r="AA37" s="283" t="e">
        <f>Смета!$AN35/Смета!$AA35</f>
        <v>#VALUE!</v>
      </c>
      <c r="AB37" s="284"/>
      <c r="AC37" s="284"/>
      <c r="AD37" s="284"/>
      <c r="AE37" s="284"/>
      <c r="AF37" s="284"/>
      <c r="AG37" s="285"/>
      <c r="AH37" s="280" t="str">
        <f t="shared" si="1"/>
        <v/>
      </c>
      <c r="AI37" s="280"/>
      <c r="AJ37" s="280"/>
      <c r="AK37" s="280"/>
      <c r="AL37" s="280"/>
      <c r="AM37" s="280"/>
      <c r="AN37" s="280"/>
    </row>
    <row r="38" spans="1:40" x14ac:dyDescent="0.25">
      <c r="A38" s="286">
        <v>14</v>
      </c>
      <c r="B38" s="286"/>
      <c r="C38" s="288" t="str">
        <f>IF('Сводная таблица'!$C76=0,"",'Сводная таблица'!$C76)</f>
        <v/>
      </c>
      <c r="D38" s="289"/>
      <c r="E38" s="289"/>
      <c r="F38" s="289"/>
      <c r="G38" s="289"/>
      <c r="H38" s="289"/>
      <c r="I38" s="289"/>
      <c r="J38" s="289"/>
      <c r="K38" s="289"/>
      <c r="L38" s="289"/>
      <c r="M38" s="290"/>
      <c r="N38" s="291" t="str">
        <f>IF(C38="","",'Сводная таблица'!$Q$7)</f>
        <v/>
      </c>
      <c r="O38" s="292"/>
      <c r="P38" s="292"/>
      <c r="Q38" s="292"/>
      <c r="R38" s="292"/>
      <c r="S38" s="292"/>
      <c r="T38" s="292"/>
      <c r="U38" s="281" t="str">
        <f>IF('Сводная таблица'!$AC76=0,"",'Сводная таблица'!$AC76)</f>
        <v/>
      </c>
      <c r="V38" s="281"/>
      <c r="W38" s="281"/>
      <c r="X38" s="281" t="str">
        <f>IF('Сводная таблица'!$Z76=0,"",'Сводная таблица'!$Z76)</f>
        <v/>
      </c>
      <c r="Y38" s="281"/>
      <c r="Z38" s="281"/>
      <c r="AA38" s="283" t="e">
        <f>Смета!$AN36/Смета!$AA36</f>
        <v>#VALUE!</v>
      </c>
      <c r="AB38" s="284"/>
      <c r="AC38" s="284"/>
      <c r="AD38" s="284"/>
      <c r="AE38" s="284"/>
      <c r="AF38" s="284"/>
      <c r="AG38" s="285"/>
      <c r="AH38" s="280" t="str">
        <f t="shared" si="1"/>
        <v/>
      </c>
      <c r="AI38" s="280"/>
      <c r="AJ38" s="280"/>
      <c r="AK38" s="280"/>
      <c r="AL38" s="280"/>
      <c r="AM38" s="280"/>
      <c r="AN38" s="280"/>
    </row>
    <row r="39" spans="1:40" x14ac:dyDescent="0.25">
      <c r="A39" s="286">
        <v>15</v>
      </c>
      <c r="B39" s="286"/>
      <c r="C39" s="288" t="str">
        <f>IF('Сводная таблица'!$C77=0,"",'Сводная таблица'!$C77)</f>
        <v/>
      </c>
      <c r="D39" s="289"/>
      <c r="E39" s="289"/>
      <c r="F39" s="289"/>
      <c r="G39" s="289"/>
      <c r="H39" s="289"/>
      <c r="I39" s="289"/>
      <c r="J39" s="289"/>
      <c r="K39" s="289"/>
      <c r="L39" s="289"/>
      <c r="M39" s="290"/>
      <c r="N39" s="291" t="str">
        <f>IF(C39="","",'Сводная таблица'!$Q$7)</f>
        <v/>
      </c>
      <c r="O39" s="292"/>
      <c r="P39" s="292"/>
      <c r="Q39" s="292"/>
      <c r="R39" s="292"/>
      <c r="S39" s="292"/>
      <c r="T39" s="292"/>
      <c r="U39" s="281" t="str">
        <f>IF('Сводная таблица'!$AC77=0,"",'Сводная таблица'!$AC77)</f>
        <v/>
      </c>
      <c r="V39" s="281"/>
      <c r="W39" s="281"/>
      <c r="X39" s="281" t="str">
        <f>IF('Сводная таблица'!$Z77=0,"",'Сводная таблица'!$Z77)</f>
        <v/>
      </c>
      <c r="Y39" s="281"/>
      <c r="Z39" s="281"/>
      <c r="AA39" s="283" t="e">
        <f>Смета!$AN37/Смета!$AA37</f>
        <v>#VALUE!</v>
      </c>
      <c r="AB39" s="284"/>
      <c r="AC39" s="284"/>
      <c r="AD39" s="284"/>
      <c r="AE39" s="284"/>
      <c r="AF39" s="284"/>
      <c r="AG39" s="285"/>
      <c r="AH39" s="280" t="str">
        <f t="shared" si="1"/>
        <v/>
      </c>
      <c r="AI39" s="280"/>
      <c r="AJ39" s="280"/>
      <c r="AK39" s="280"/>
      <c r="AL39" s="280"/>
      <c r="AM39" s="280"/>
      <c r="AN39" s="280"/>
    </row>
    <row r="40" spans="1:40" x14ac:dyDescent="0.25">
      <c r="A40" s="286">
        <v>16</v>
      </c>
      <c r="B40" s="286"/>
      <c r="C40" s="288" t="str">
        <f>IF('Сводная таблица'!$C78=0,"",'Сводная таблица'!$C78)</f>
        <v/>
      </c>
      <c r="D40" s="289"/>
      <c r="E40" s="289"/>
      <c r="F40" s="289"/>
      <c r="G40" s="289"/>
      <c r="H40" s="289"/>
      <c r="I40" s="289"/>
      <c r="J40" s="289"/>
      <c r="K40" s="289"/>
      <c r="L40" s="289"/>
      <c r="M40" s="290"/>
      <c r="N40" s="291" t="str">
        <f>IF(C40="","",'Сводная таблица'!$Q$7)</f>
        <v/>
      </c>
      <c r="O40" s="292"/>
      <c r="P40" s="292"/>
      <c r="Q40" s="292"/>
      <c r="R40" s="292"/>
      <c r="S40" s="292"/>
      <c r="T40" s="292"/>
      <c r="U40" s="281" t="str">
        <f>IF('Сводная таблица'!$AC78=0,"",'Сводная таблица'!$AC78)</f>
        <v/>
      </c>
      <c r="V40" s="281"/>
      <c r="W40" s="281"/>
      <c r="X40" s="281" t="str">
        <f>IF('Сводная таблица'!$Z78=0,"",'Сводная таблица'!$Z78)</f>
        <v/>
      </c>
      <c r="Y40" s="281"/>
      <c r="Z40" s="281"/>
      <c r="AA40" s="283" t="e">
        <f>Смета!$AN38/Смета!$AA38</f>
        <v>#VALUE!</v>
      </c>
      <c r="AB40" s="284"/>
      <c r="AC40" s="284"/>
      <c r="AD40" s="284"/>
      <c r="AE40" s="284"/>
      <c r="AF40" s="284"/>
      <c r="AG40" s="285"/>
      <c r="AH40" s="280" t="str">
        <f t="shared" si="1"/>
        <v/>
      </c>
      <c r="AI40" s="280"/>
      <c r="AJ40" s="280"/>
      <c r="AK40" s="280"/>
      <c r="AL40" s="280"/>
      <c r="AM40" s="280"/>
      <c r="AN40" s="280"/>
    </row>
    <row r="41" spans="1:40" x14ac:dyDescent="0.25">
      <c r="A41" s="286">
        <v>17</v>
      </c>
      <c r="B41" s="286"/>
      <c r="C41" s="288" t="str">
        <f>IF('Сводная таблица'!$C79=0,"",'Сводная таблица'!$C79)</f>
        <v/>
      </c>
      <c r="D41" s="289"/>
      <c r="E41" s="289"/>
      <c r="F41" s="289"/>
      <c r="G41" s="289"/>
      <c r="H41" s="289"/>
      <c r="I41" s="289"/>
      <c r="J41" s="289"/>
      <c r="K41" s="289"/>
      <c r="L41" s="289"/>
      <c r="M41" s="290"/>
      <c r="N41" s="291" t="str">
        <f>IF(C41="","",'Сводная таблица'!$Q$7)</f>
        <v/>
      </c>
      <c r="O41" s="292"/>
      <c r="P41" s="292"/>
      <c r="Q41" s="292"/>
      <c r="R41" s="292"/>
      <c r="S41" s="292"/>
      <c r="T41" s="292"/>
      <c r="U41" s="281" t="str">
        <f>IF('Сводная таблица'!$AC79=0,"",'Сводная таблица'!$AC79)</f>
        <v/>
      </c>
      <c r="V41" s="281"/>
      <c r="W41" s="281"/>
      <c r="X41" s="281" t="str">
        <f>IF('Сводная таблица'!$Z79=0,"",'Сводная таблица'!$Z79)</f>
        <v/>
      </c>
      <c r="Y41" s="281"/>
      <c r="Z41" s="281"/>
      <c r="AA41" s="283" t="e">
        <f>Смета!$AN39/Смета!$AA39</f>
        <v>#VALUE!</v>
      </c>
      <c r="AB41" s="284"/>
      <c r="AC41" s="284"/>
      <c r="AD41" s="284"/>
      <c r="AE41" s="284"/>
      <c r="AF41" s="284"/>
      <c r="AG41" s="285"/>
      <c r="AH41" s="280" t="str">
        <f t="shared" si="1"/>
        <v/>
      </c>
      <c r="AI41" s="280"/>
      <c r="AJ41" s="280"/>
      <c r="AK41" s="280"/>
      <c r="AL41" s="280"/>
      <c r="AM41" s="280"/>
      <c r="AN41" s="280"/>
    </row>
    <row r="42" spans="1:40" x14ac:dyDescent="0.25">
      <c r="A42" s="286">
        <v>18</v>
      </c>
      <c r="B42" s="286"/>
      <c r="C42" s="288" t="str">
        <f>IF('Сводная таблица'!$C80=0,"",'Сводная таблица'!$C80)</f>
        <v/>
      </c>
      <c r="D42" s="289"/>
      <c r="E42" s="289"/>
      <c r="F42" s="289"/>
      <c r="G42" s="289"/>
      <c r="H42" s="289"/>
      <c r="I42" s="289"/>
      <c r="J42" s="289"/>
      <c r="K42" s="289"/>
      <c r="L42" s="289"/>
      <c r="M42" s="290"/>
      <c r="N42" s="291" t="str">
        <f>IF(C42="","",'Сводная таблица'!$Q$7)</f>
        <v/>
      </c>
      <c r="O42" s="292"/>
      <c r="P42" s="292"/>
      <c r="Q42" s="292"/>
      <c r="R42" s="292"/>
      <c r="S42" s="292"/>
      <c r="T42" s="292"/>
      <c r="U42" s="281" t="str">
        <f>IF('Сводная таблица'!$AC80=0,"",'Сводная таблица'!$AC80)</f>
        <v/>
      </c>
      <c r="V42" s="281"/>
      <c r="W42" s="281"/>
      <c r="X42" s="281" t="str">
        <f>IF('Сводная таблица'!$Z80=0,"",'Сводная таблица'!$Z80)</f>
        <v/>
      </c>
      <c r="Y42" s="281"/>
      <c r="Z42" s="281"/>
      <c r="AA42" s="283" t="e">
        <f>Смета!$AN40/Смета!$AA40</f>
        <v>#VALUE!</v>
      </c>
      <c r="AB42" s="284"/>
      <c r="AC42" s="284"/>
      <c r="AD42" s="284"/>
      <c r="AE42" s="284"/>
      <c r="AF42" s="284"/>
      <c r="AG42" s="285"/>
      <c r="AH42" s="280" t="str">
        <f t="shared" si="1"/>
        <v/>
      </c>
      <c r="AI42" s="280"/>
      <c r="AJ42" s="280"/>
      <c r="AK42" s="280"/>
      <c r="AL42" s="280"/>
      <c r="AM42" s="280"/>
      <c r="AN42" s="280"/>
    </row>
    <row r="43" spans="1:40" x14ac:dyDescent="0.25">
      <c r="A43" s="286">
        <v>19</v>
      </c>
      <c r="B43" s="286"/>
      <c r="C43" s="288" t="str">
        <f>IF('Сводная таблица'!$C81=0,"",'Сводная таблица'!$C81)</f>
        <v/>
      </c>
      <c r="D43" s="289"/>
      <c r="E43" s="289"/>
      <c r="F43" s="289"/>
      <c r="G43" s="289"/>
      <c r="H43" s="289"/>
      <c r="I43" s="289"/>
      <c r="J43" s="289"/>
      <c r="K43" s="289"/>
      <c r="L43" s="289"/>
      <c r="M43" s="290"/>
      <c r="N43" s="291" t="str">
        <f>IF(C43="","",'Сводная таблица'!$Q$7)</f>
        <v/>
      </c>
      <c r="O43" s="292"/>
      <c r="P43" s="292"/>
      <c r="Q43" s="292"/>
      <c r="R43" s="292"/>
      <c r="S43" s="292"/>
      <c r="T43" s="292"/>
      <c r="U43" s="281" t="str">
        <f>IF('Сводная таблица'!$AC81=0,"",'Сводная таблица'!$AC81)</f>
        <v/>
      </c>
      <c r="V43" s="281"/>
      <c r="W43" s="281"/>
      <c r="X43" s="281" t="str">
        <f>IF('Сводная таблица'!$Z81=0,"",'Сводная таблица'!$Z81)</f>
        <v/>
      </c>
      <c r="Y43" s="281"/>
      <c r="Z43" s="281"/>
      <c r="AA43" s="283" t="e">
        <f>Смета!$AN41/Смета!$AA41</f>
        <v>#VALUE!</v>
      </c>
      <c r="AB43" s="284"/>
      <c r="AC43" s="284"/>
      <c r="AD43" s="284"/>
      <c r="AE43" s="284"/>
      <c r="AF43" s="284"/>
      <c r="AG43" s="285"/>
      <c r="AH43" s="280" t="str">
        <f t="shared" si="1"/>
        <v/>
      </c>
      <c r="AI43" s="280"/>
      <c r="AJ43" s="280"/>
      <c r="AK43" s="280"/>
      <c r="AL43" s="280"/>
      <c r="AM43" s="280"/>
      <c r="AN43" s="280"/>
    </row>
    <row r="44" spans="1:40" x14ac:dyDescent="0.25">
      <c r="A44" s="286">
        <v>20</v>
      </c>
      <c r="B44" s="286"/>
      <c r="C44" s="288" t="str">
        <f>IF('Сводная таблица'!$C82=0,"",'Сводная таблица'!$C82)</f>
        <v/>
      </c>
      <c r="D44" s="289"/>
      <c r="E44" s="289"/>
      <c r="F44" s="289"/>
      <c r="G44" s="289"/>
      <c r="H44" s="289"/>
      <c r="I44" s="289"/>
      <c r="J44" s="289"/>
      <c r="K44" s="289"/>
      <c r="L44" s="289"/>
      <c r="M44" s="290"/>
      <c r="N44" s="291" t="str">
        <f>IF(C44="","",'Сводная таблица'!$Q$7)</f>
        <v/>
      </c>
      <c r="O44" s="292"/>
      <c r="P44" s="292"/>
      <c r="Q44" s="292"/>
      <c r="R44" s="292"/>
      <c r="S44" s="292"/>
      <c r="T44" s="292"/>
      <c r="U44" s="281" t="str">
        <f>IF('Сводная таблица'!$AC82=0,"",'Сводная таблица'!$AC82)</f>
        <v/>
      </c>
      <c r="V44" s="281"/>
      <c r="W44" s="281"/>
      <c r="X44" s="281" t="str">
        <f>IF('Сводная таблица'!$Z82=0,"",'Сводная таблица'!$Z82)</f>
        <v/>
      </c>
      <c r="Y44" s="281"/>
      <c r="Z44" s="281"/>
      <c r="AA44" s="283" t="e">
        <f>Смета!$AN42/Смета!$AA42</f>
        <v>#VALUE!</v>
      </c>
      <c r="AB44" s="284"/>
      <c r="AC44" s="284"/>
      <c r="AD44" s="284"/>
      <c r="AE44" s="284"/>
      <c r="AF44" s="284"/>
      <c r="AG44" s="285"/>
      <c r="AH44" s="280" t="str">
        <f t="shared" si="1"/>
        <v/>
      </c>
      <c r="AI44" s="280"/>
      <c r="AJ44" s="280"/>
      <c r="AK44" s="280"/>
      <c r="AL44" s="280"/>
      <c r="AM44" s="280"/>
      <c r="AN44" s="280"/>
    </row>
    <row r="45" spans="1:40" x14ac:dyDescent="0.25">
      <c r="A45" s="286">
        <v>21</v>
      </c>
      <c r="B45" s="286"/>
      <c r="C45" s="288" t="str">
        <f>IF('Сводная таблица'!$C83=0,"",'Сводная таблица'!$C83)</f>
        <v/>
      </c>
      <c r="D45" s="289"/>
      <c r="E45" s="289"/>
      <c r="F45" s="289"/>
      <c r="G45" s="289"/>
      <c r="H45" s="289"/>
      <c r="I45" s="289"/>
      <c r="J45" s="289"/>
      <c r="K45" s="289"/>
      <c r="L45" s="289"/>
      <c r="M45" s="290"/>
      <c r="N45" s="291" t="str">
        <f>IF(C45="","",'Сводная таблица'!$Q$7)</f>
        <v/>
      </c>
      <c r="O45" s="292"/>
      <c r="P45" s="292"/>
      <c r="Q45" s="292"/>
      <c r="R45" s="292"/>
      <c r="S45" s="292"/>
      <c r="T45" s="292"/>
      <c r="U45" s="281" t="str">
        <f>IF('Сводная таблица'!$AC83=0,"",'Сводная таблица'!$AC83)</f>
        <v/>
      </c>
      <c r="V45" s="281"/>
      <c r="W45" s="281"/>
      <c r="X45" s="281" t="str">
        <f>IF('Сводная таблица'!$Z83=0,"",'Сводная таблица'!$Z83)</f>
        <v/>
      </c>
      <c r="Y45" s="281"/>
      <c r="Z45" s="281"/>
      <c r="AA45" s="283" t="e">
        <f>Смета!$AN43/Смета!$AA43</f>
        <v>#VALUE!</v>
      </c>
      <c r="AB45" s="284"/>
      <c r="AC45" s="284"/>
      <c r="AD45" s="284"/>
      <c r="AE45" s="284"/>
      <c r="AF45" s="284"/>
      <c r="AG45" s="285"/>
      <c r="AH45" s="280" t="str">
        <f t="shared" si="1"/>
        <v/>
      </c>
      <c r="AI45" s="280"/>
      <c r="AJ45" s="280"/>
      <c r="AK45" s="280"/>
      <c r="AL45" s="280"/>
      <c r="AM45" s="280"/>
      <c r="AN45" s="280"/>
    </row>
    <row r="46" spans="1:40" x14ac:dyDescent="0.25">
      <c r="A46" s="286">
        <v>22</v>
      </c>
      <c r="B46" s="286"/>
      <c r="C46" s="288" t="str">
        <f>IF('Сводная таблица'!$C84=0,"",'Сводная таблица'!$C84)</f>
        <v/>
      </c>
      <c r="D46" s="289"/>
      <c r="E46" s="289"/>
      <c r="F46" s="289"/>
      <c r="G46" s="289"/>
      <c r="H46" s="289"/>
      <c r="I46" s="289"/>
      <c r="J46" s="289"/>
      <c r="K46" s="289"/>
      <c r="L46" s="289"/>
      <c r="M46" s="290"/>
      <c r="N46" s="291" t="str">
        <f>IF(C46="","",'Сводная таблица'!$Q$7)</f>
        <v/>
      </c>
      <c r="O46" s="292"/>
      <c r="P46" s="292"/>
      <c r="Q46" s="292"/>
      <c r="R46" s="292"/>
      <c r="S46" s="292"/>
      <c r="T46" s="292"/>
      <c r="U46" s="281" t="str">
        <f>IF('Сводная таблица'!$AC84=0,"",'Сводная таблица'!$AC84)</f>
        <v/>
      </c>
      <c r="V46" s="281"/>
      <c r="W46" s="281"/>
      <c r="X46" s="281" t="str">
        <f>IF('Сводная таблица'!$Z84=0,"",'Сводная таблица'!$Z84)</f>
        <v/>
      </c>
      <c r="Y46" s="281"/>
      <c r="Z46" s="281"/>
      <c r="AA46" s="283" t="e">
        <f>Смета!$AN44/Смета!$AA44</f>
        <v>#VALUE!</v>
      </c>
      <c r="AB46" s="284"/>
      <c r="AC46" s="284"/>
      <c r="AD46" s="284"/>
      <c r="AE46" s="284"/>
      <c r="AF46" s="284"/>
      <c r="AG46" s="285"/>
      <c r="AH46" s="280" t="str">
        <f t="shared" si="1"/>
        <v/>
      </c>
      <c r="AI46" s="280"/>
      <c r="AJ46" s="280"/>
      <c r="AK46" s="280"/>
      <c r="AL46" s="280"/>
      <c r="AM46" s="280"/>
      <c r="AN46" s="280"/>
    </row>
    <row r="47" spans="1:40" x14ac:dyDescent="0.25">
      <c r="A47" s="286">
        <v>23</v>
      </c>
      <c r="B47" s="286"/>
      <c r="C47" s="288" t="str">
        <f>IF('Сводная таблица'!$C85=0,"",'Сводная таблица'!$C85)</f>
        <v/>
      </c>
      <c r="D47" s="289"/>
      <c r="E47" s="289"/>
      <c r="F47" s="289"/>
      <c r="G47" s="289"/>
      <c r="H47" s="289"/>
      <c r="I47" s="289"/>
      <c r="J47" s="289"/>
      <c r="K47" s="289"/>
      <c r="L47" s="289"/>
      <c r="M47" s="290"/>
      <c r="N47" s="291" t="str">
        <f>IF(C47="","",'Сводная таблица'!$Q$7)</f>
        <v/>
      </c>
      <c r="O47" s="292"/>
      <c r="P47" s="292"/>
      <c r="Q47" s="292"/>
      <c r="R47" s="292"/>
      <c r="S47" s="292"/>
      <c r="T47" s="292"/>
      <c r="U47" s="281" t="str">
        <f>IF('Сводная таблица'!$AC85=0,"",'Сводная таблица'!$AC85)</f>
        <v/>
      </c>
      <c r="V47" s="281"/>
      <c r="W47" s="281"/>
      <c r="X47" s="281" t="str">
        <f>IF('Сводная таблица'!$Z85=0,"",'Сводная таблица'!$Z85)</f>
        <v/>
      </c>
      <c r="Y47" s="281"/>
      <c r="Z47" s="281"/>
      <c r="AA47" s="283" t="e">
        <f>Смета!$AN45/Смета!$AA45</f>
        <v>#VALUE!</v>
      </c>
      <c r="AB47" s="284"/>
      <c r="AC47" s="284"/>
      <c r="AD47" s="284"/>
      <c r="AE47" s="284"/>
      <c r="AF47" s="284"/>
      <c r="AG47" s="285"/>
      <c r="AH47" s="280" t="str">
        <f t="shared" si="1"/>
        <v/>
      </c>
      <c r="AI47" s="280"/>
      <c r="AJ47" s="280"/>
      <c r="AK47" s="280"/>
      <c r="AL47" s="280"/>
      <c r="AM47" s="280"/>
      <c r="AN47" s="280"/>
    </row>
    <row r="48" spans="1:40" x14ac:dyDescent="0.25">
      <c r="A48" s="286">
        <v>24</v>
      </c>
      <c r="B48" s="286"/>
      <c r="C48" s="288" t="str">
        <f>IF('Сводная таблица'!$C86=0,"",'Сводная таблица'!$C86)</f>
        <v/>
      </c>
      <c r="D48" s="289"/>
      <c r="E48" s="289"/>
      <c r="F48" s="289"/>
      <c r="G48" s="289"/>
      <c r="H48" s="289"/>
      <c r="I48" s="289"/>
      <c r="J48" s="289"/>
      <c r="K48" s="289"/>
      <c r="L48" s="289"/>
      <c r="M48" s="290"/>
      <c r="N48" s="291" t="str">
        <f>IF(C48="","",'Сводная таблица'!$Q$7)</f>
        <v/>
      </c>
      <c r="O48" s="292"/>
      <c r="P48" s="292"/>
      <c r="Q48" s="292"/>
      <c r="R48" s="292"/>
      <c r="S48" s="292"/>
      <c r="T48" s="292"/>
      <c r="U48" s="281" t="str">
        <f>IF('Сводная таблица'!$AC86=0,"",'Сводная таблица'!$AC86)</f>
        <v/>
      </c>
      <c r="V48" s="281"/>
      <c r="W48" s="281"/>
      <c r="X48" s="281" t="str">
        <f>IF('Сводная таблица'!$Z86=0,"",'Сводная таблица'!$Z86)</f>
        <v/>
      </c>
      <c r="Y48" s="281"/>
      <c r="Z48" s="281"/>
      <c r="AA48" s="283" t="e">
        <f>Смета!$AN46/Смета!$AA46</f>
        <v>#VALUE!</v>
      </c>
      <c r="AB48" s="284"/>
      <c r="AC48" s="284"/>
      <c r="AD48" s="284"/>
      <c r="AE48" s="284"/>
      <c r="AF48" s="284"/>
      <c r="AG48" s="285"/>
      <c r="AH48" s="280" t="str">
        <f t="shared" si="1"/>
        <v/>
      </c>
      <c r="AI48" s="280"/>
      <c r="AJ48" s="280"/>
      <c r="AK48" s="280"/>
      <c r="AL48" s="280"/>
      <c r="AM48" s="280"/>
      <c r="AN48" s="280"/>
    </row>
    <row r="49" spans="1:40" x14ac:dyDescent="0.25">
      <c r="A49" s="286">
        <v>25</v>
      </c>
      <c r="B49" s="286"/>
      <c r="C49" s="288" t="str">
        <f>IF('Сводная таблица'!$C87=0,"",'Сводная таблица'!$C87)</f>
        <v/>
      </c>
      <c r="D49" s="289"/>
      <c r="E49" s="289"/>
      <c r="F49" s="289"/>
      <c r="G49" s="289"/>
      <c r="H49" s="289"/>
      <c r="I49" s="289"/>
      <c r="J49" s="289"/>
      <c r="K49" s="289"/>
      <c r="L49" s="289"/>
      <c r="M49" s="290"/>
      <c r="N49" s="291" t="str">
        <f>IF(C49="","",'Сводная таблица'!$Q$7)</f>
        <v/>
      </c>
      <c r="O49" s="292"/>
      <c r="P49" s="292"/>
      <c r="Q49" s="292"/>
      <c r="R49" s="292"/>
      <c r="S49" s="292"/>
      <c r="T49" s="292"/>
      <c r="U49" s="281" t="str">
        <f>IF('Сводная таблица'!$AC87=0,"",'Сводная таблица'!$AC87)</f>
        <v/>
      </c>
      <c r="V49" s="281"/>
      <c r="W49" s="281"/>
      <c r="X49" s="281" t="str">
        <f>IF('Сводная таблица'!$Z87=0,"",'Сводная таблица'!$Z87)</f>
        <v/>
      </c>
      <c r="Y49" s="281"/>
      <c r="Z49" s="281"/>
      <c r="AA49" s="283" t="e">
        <f>Смета!$AN47/Смета!$AA47</f>
        <v>#VALUE!</v>
      </c>
      <c r="AB49" s="284"/>
      <c r="AC49" s="284"/>
      <c r="AD49" s="284"/>
      <c r="AE49" s="284"/>
      <c r="AF49" s="284"/>
      <c r="AG49" s="285"/>
      <c r="AH49" s="280" t="str">
        <f t="shared" si="1"/>
        <v/>
      </c>
      <c r="AI49" s="280"/>
      <c r="AJ49" s="280"/>
      <c r="AK49" s="280"/>
      <c r="AL49" s="280"/>
      <c r="AM49" s="280"/>
      <c r="AN49" s="280"/>
    </row>
    <row r="50" spans="1:40" x14ac:dyDescent="0.25">
      <c r="A50" s="286">
        <v>26</v>
      </c>
      <c r="B50" s="286"/>
      <c r="C50" s="288" t="str">
        <f>IF('Сводная таблица'!$C88=0,"",'Сводная таблица'!$C88)</f>
        <v/>
      </c>
      <c r="D50" s="289"/>
      <c r="E50" s="289"/>
      <c r="F50" s="289"/>
      <c r="G50" s="289"/>
      <c r="H50" s="289"/>
      <c r="I50" s="289"/>
      <c r="J50" s="289"/>
      <c r="K50" s="289"/>
      <c r="L50" s="289"/>
      <c r="M50" s="290"/>
      <c r="N50" s="291" t="str">
        <f>IF(C50="","",'Сводная таблица'!$Q$7)</f>
        <v/>
      </c>
      <c r="O50" s="292"/>
      <c r="P50" s="292"/>
      <c r="Q50" s="292"/>
      <c r="R50" s="292"/>
      <c r="S50" s="292"/>
      <c r="T50" s="292"/>
      <c r="U50" s="281" t="str">
        <f>IF('Сводная таблица'!$AC88=0,"",'Сводная таблица'!$AC88)</f>
        <v/>
      </c>
      <c r="V50" s="281"/>
      <c r="W50" s="281"/>
      <c r="X50" s="281" t="str">
        <f>IF('Сводная таблица'!$Z88=0,"",'Сводная таблица'!$Z88)</f>
        <v/>
      </c>
      <c r="Y50" s="281"/>
      <c r="Z50" s="281"/>
      <c r="AA50" s="283" t="e">
        <f>Смета!$AN48/Смета!$AA48</f>
        <v>#VALUE!</v>
      </c>
      <c r="AB50" s="284"/>
      <c r="AC50" s="284"/>
      <c r="AD50" s="284"/>
      <c r="AE50" s="284"/>
      <c r="AF50" s="284"/>
      <c r="AG50" s="285"/>
      <c r="AH50" s="280" t="str">
        <f t="shared" si="1"/>
        <v/>
      </c>
      <c r="AI50" s="280"/>
      <c r="AJ50" s="280"/>
      <c r="AK50" s="280"/>
      <c r="AL50" s="280"/>
      <c r="AM50" s="280"/>
      <c r="AN50" s="280"/>
    </row>
    <row r="51" spans="1:40" x14ac:dyDescent="0.25">
      <c r="A51" s="286">
        <v>27</v>
      </c>
      <c r="B51" s="286"/>
      <c r="C51" s="288" t="str">
        <f>IF('Сводная таблица'!$C89=0,"",'Сводная таблица'!$C89)</f>
        <v/>
      </c>
      <c r="D51" s="289"/>
      <c r="E51" s="289"/>
      <c r="F51" s="289"/>
      <c r="G51" s="289"/>
      <c r="H51" s="289"/>
      <c r="I51" s="289"/>
      <c r="J51" s="289"/>
      <c r="K51" s="289"/>
      <c r="L51" s="289"/>
      <c r="M51" s="290"/>
      <c r="N51" s="291" t="str">
        <f>IF(C51="","",'Сводная таблица'!$Q$7)</f>
        <v/>
      </c>
      <c r="O51" s="292"/>
      <c r="P51" s="292"/>
      <c r="Q51" s="292"/>
      <c r="R51" s="292"/>
      <c r="S51" s="292"/>
      <c r="T51" s="292"/>
      <c r="U51" s="281" t="str">
        <f>IF('Сводная таблица'!$AC89=0,"",'Сводная таблица'!$AC89)</f>
        <v/>
      </c>
      <c r="V51" s="281"/>
      <c r="W51" s="281"/>
      <c r="X51" s="281" t="str">
        <f>IF('Сводная таблица'!$Z89=0,"",'Сводная таблица'!$Z89)</f>
        <v/>
      </c>
      <c r="Y51" s="281"/>
      <c r="Z51" s="281"/>
      <c r="AA51" s="283" t="e">
        <f>Смета!$AN49/Смета!$AA49</f>
        <v>#VALUE!</v>
      </c>
      <c r="AB51" s="284"/>
      <c r="AC51" s="284"/>
      <c r="AD51" s="284"/>
      <c r="AE51" s="284"/>
      <c r="AF51" s="284"/>
      <c r="AG51" s="285"/>
      <c r="AH51" s="280" t="str">
        <f t="shared" si="1"/>
        <v/>
      </c>
      <c r="AI51" s="280"/>
      <c r="AJ51" s="280"/>
      <c r="AK51" s="280"/>
      <c r="AL51" s="280"/>
      <c r="AM51" s="280"/>
      <c r="AN51" s="280"/>
    </row>
    <row r="52" spans="1:40" x14ac:dyDescent="0.25">
      <c r="A52" s="286">
        <v>28</v>
      </c>
      <c r="B52" s="286"/>
      <c r="C52" s="288" t="str">
        <f>IF('Сводная таблица'!$C90=0,"",'Сводная таблица'!$C90)</f>
        <v/>
      </c>
      <c r="D52" s="289"/>
      <c r="E52" s="289"/>
      <c r="F52" s="289"/>
      <c r="G52" s="289"/>
      <c r="H52" s="289"/>
      <c r="I52" s="289"/>
      <c r="J52" s="289"/>
      <c r="K52" s="289"/>
      <c r="L52" s="289"/>
      <c r="M52" s="290"/>
      <c r="N52" s="291" t="str">
        <f>IF(C52="","",'Сводная таблица'!$Q$7)</f>
        <v/>
      </c>
      <c r="O52" s="292"/>
      <c r="P52" s="292"/>
      <c r="Q52" s="292"/>
      <c r="R52" s="292"/>
      <c r="S52" s="292"/>
      <c r="T52" s="292"/>
      <c r="U52" s="281" t="str">
        <f>IF('Сводная таблица'!$AC90=0,"",'Сводная таблица'!$AC90)</f>
        <v/>
      </c>
      <c r="V52" s="281"/>
      <c r="W52" s="281"/>
      <c r="X52" s="281" t="str">
        <f>IF('Сводная таблица'!$Z90=0,"",'Сводная таблица'!$Z90)</f>
        <v/>
      </c>
      <c r="Y52" s="281"/>
      <c r="Z52" s="281"/>
      <c r="AA52" s="283" t="e">
        <f>Смета!$AN50/Смета!$AA50</f>
        <v>#VALUE!</v>
      </c>
      <c r="AB52" s="284"/>
      <c r="AC52" s="284"/>
      <c r="AD52" s="284"/>
      <c r="AE52" s="284"/>
      <c r="AF52" s="284"/>
      <c r="AG52" s="285"/>
      <c r="AH52" s="280" t="str">
        <f t="shared" si="1"/>
        <v/>
      </c>
      <c r="AI52" s="280"/>
      <c r="AJ52" s="280"/>
      <c r="AK52" s="280"/>
      <c r="AL52" s="280"/>
      <c r="AM52" s="280"/>
      <c r="AN52" s="280"/>
    </row>
    <row r="53" spans="1:40" x14ac:dyDescent="0.25">
      <c r="A53" s="286">
        <v>29</v>
      </c>
      <c r="B53" s="286"/>
      <c r="C53" s="288" t="str">
        <f>IF('Сводная таблица'!$C91=0,"",'Сводная таблица'!$C91)</f>
        <v/>
      </c>
      <c r="D53" s="289"/>
      <c r="E53" s="289"/>
      <c r="F53" s="289"/>
      <c r="G53" s="289"/>
      <c r="H53" s="289"/>
      <c r="I53" s="289"/>
      <c r="J53" s="289"/>
      <c r="K53" s="289"/>
      <c r="L53" s="289"/>
      <c r="M53" s="290"/>
      <c r="N53" s="291" t="str">
        <f>IF(C53="","",'Сводная таблица'!$Q$7)</f>
        <v/>
      </c>
      <c r="O53" s="292"/>
      <c r="P53" s="292"/>
      <c r="Q53" s="292"/>
      <c r="R53" s="292"/>
      <c r="S53" s="292"/>
      <c r="T53" s="292"/>
      <c r="U53" s="281" t="str">
        <f>IF('Сводная таблица'!$AC91=0,"",'Сводная таблица'!$AC91)</f>
        <v/>
      </c>
      <c r="V53" s="281"/>
      <c r="W53" s="281"/>
      <c r="X53" s="281" t="str">
        <f>IF('Сводная таблица'!$Z91=0,"",'Сводная таблица'!$Z91)</f>
        <v/>
      </c>
      <c r="Y53" s="281"/>
      <c r="Z53" s="281"/>
      <c r="AA53" s="283" t="e">
        <f>Смета!$AN51/Смета!$AA51</f>
        <v>#VALUE!</v>
      </c>
      <c r="AB53" s="284"/>
      <c r="AC53" s="284"/>
      <c r="AD53" s="284"/>
      <c r="AE53" s="284"/>
      <c r="AF53" s="284"/>
      <c r="AG53" s="285"/>
      <c r="AH53" s="280" t="str">
        <f t="shared" si="1"/>
        <v/>
      </c>
      <c r="AI53" s="280"/>
      <c r="AJ53" s="280"/>
      <c r="AK53" s="280"/>
      <c r="AL53" s="280"/>
      <c r="AM53" s="280"/>
      <c r="AN53" s="280"/>
    </row>
    <row r="54" spans="1:40" x14ac:dyDescent="0.25">
      <c r="A54" s="286">
        <v>30</v>
      </c>
      <c r="B54" s="286"/>
      <c r="C54" s="288" t="str">
        <f>IF('Сводная таблица'!$C92=0,"",'Сводная таблица'!$C92)</f>
        <v/>
      </c>
      <c r="D54" s="289"/>
      <c r="E54" s="289"/>
      <c r="F54" s="289"/>
      <c r="G54" s="289"/>
      <c r="H54" s="289"/>
      <c r="I54" s="289"/>
      <c r="J54" s="289"/>
      <c r="K54" s="289"/>
      <c r="L54" s="289"/>
      <c r="M54" s="290"/>
      <c r="N54" s="291" t="str">
        <f>IF(C54="","",'Сводная таблица'!$Q$7)</f>
        <v/>
      </c>
      <c r="O54" s="292"/>
      <c r="P54" s="292"/>
      <c r="Q54" s="292"/>
      <c r="R54" s="292"/>
      <c r="S54" s="292"/>
      <c r="T54" s="292"/>
      <c r="U54" s="281" t="str">
        <f>IF('Сводная таблица'!$AC92=0,"",'Сводная таблица'!$AC92)</f>
        <v/>
      </c>
      <c r="V54" s="281"/>
      <c r="W54" s="281"/>
      <c r="X54" s="281" t="str">
        <f>IF('Сводная таблица'!$Z92=0,"",'Сводная таблица'!$Z92)</f>
        <v/>
      </c>
      <c r="Y54" s="281"/>
      <c r="Z54" s="281"/>
      <c r="AA54" s="283" t="e">
        <f>Смета!$AN52/Смета!$AA52</f>
        <v>#VALUE!</v>
      </c>
      <c r="AB54" s="284"/>
      <c r="AC54" s="284"/>
      <c r="AD54" s="284"/>
      <c r="AE54" s="284"/>
      <c r="AF54" s="284"/>
      <c r="AG54" s="285"/>
      <c r="AH54" s="280" t="str">
        <f t="shared" si="1"/>
        <v/>
      </c>
      <c r="AI54" s="280"/>
      <c r="AJ54" s="280"/>
      <c r="AK54" s="280"/>
      <c r="AL54" s="280"/>
      <c r="AM54" s="280"/>
      <c r="AN54" s="280"/>
    </row>
    <row r="55" spans="1:40" x14ac:dyDescent="0.25">
      <c r="A55" s="286">
        <v>31</v>
      </c>
      <c r="B55" s="286"/>
      <c r="C55" s="288" t="str">
        <f>IF('Сводная таблица'!$C93=0,"",'Сводная таблица'!$C93)</f>
        <v/>
      </c>
      <c r="D55" s="289"/>
      <c r="E55" s="289"/>
      <c r="F55" s="289"/>
      <c r="G55" s="289"/>
      <c r="H55" s="289"/>
      <c r="I55" s="289"/>
      <c r="J55" s="289"/>
      <c r="K55" s="289"/>
      <c r="L55" s="289"/>
      <c r="M55" s="290"/>
      <c r="N55" s="291" t="str">
        <f>IF(C55="","",'Сводная таблица'!$Q$7)</f>
        <v/>
      </c>
      <c r="O55" s="292"/>
      <c r="P55" s="292"/>
      <c r="Q55" s="292"/>
      <c r="R55" s="292"/>
      <c r="S55" s="292"/>
      <c r="T55" s="292"/>
      <c r="U55" s="281" t="str">
        <f>IF('Сводная таблица'!$AC93=0,"",'Сводная таблица'!$AC93)</f>
        <v/>
      </c>
      <c r="V55" s="281"/>
      <c r="W55" s="281"/>
      <c r="X55" s="281" t="str">
        <f>IF('Сводная таблица'!$Z93=0,"",'Сводная таблица'!$Z93)</f>
        <v/>
      </c>
      <c r="Y55" s="281"/>
      <c r="Z55" s="281"/>
      <c r="AA55" s="283" t="e">
        <f>Смета!$AN53/Смета!$AA53</f>
        <v>#VALUE!</v>
      </c>
      <c r="AB55" s="284"/>
      <c r="AC55" s="284"/>
      <c r="AD55" s="284"/>
      <c r="AE55" s="284"/>
      <c r="AF55" s="284"/>
      <c r="AG55" s="285"/>
      <c r="AH55" s="280" t="str">
        <f t="shared" si="1"/>
        <v/>
      </c>
      <c r="AI55" s="280"/>
      <c r="AJ55" s="280"/>
      <c r="AK55" s="280"/>
      <c r="AL55" s="280"/>
      <c r="AM55" s="280"/>
      <c r="AN55" s="280"/>
    </row>
    <row r="56" spans="1:40" x14ac:dyDescent="0.25">
      <c r="A56" s="286">
        <v>32</v>
      </c>
      <c r="B56" s="286"/>
      <c r="C56" s="288" t="str">
        <f>IF('Сводная таблица'!$C94=0,"",'Сводная таблица'!$C94)</f>
        <v/>
      </c>
      <c r="D56" s="289"/>
      <c r="E56" s="289"/>
      <c r="F56" s="289"/>
      <c r="G56" s="289"/>
      <c r="H56" s="289"/>
      <c r="I56" s="289"/>
      <c r="J56" s="289"/>
      <c r="K56" s="289"/>
      <c r="L56" s="289"/>
      <c r="M56" s="290"/>
      <c r="N56" s="291" t="str">
        <f>IF(C56="","",'Сводная таблица'!$Q$7)</f>
        <v/>
      </c>
      <c r="O56" s="292"/>
      <c r="P56" s="292"/>
      <c r="Q56" s="292"/>
      <c r="R56" s="292"/>
      <c r="S56" s="292"/>
      <c r="T56" s="292"/>
      <c r="U56" s="281" t="str">
        <f>IF('Сводная таблица'!$AC94=0,"",'Сводная таблица'!$AC94)</f>
        <v/>
      </c>
      <c r="V56" s="281"/>
      <c r="W56" s="281"/>
      <c r="X56" s="281" t="str">
        <f>IF('Сводная таблица'!$Z94=0,"",'Сводная таблица'!$Z94)</f>
        <v/>
      </c>
      <c r="Y56" s="281"/>
      <c r="Z56" s="281"/>
      <c r="AA56" s="283" t="e">
        <f>Смета!$AN54/Смета!$AA54</f>
        <v>#VALUE!</v>
      </c>
      <c r="AB56" s="284"/>
      <c r="AC56" s="284"/>
      <c r="AD56" s="284"/>
      <c r="AE56" s="284"/>
      <c r="AF56" s="284"/>
      <c r="AG56" s="285"/>
      <c r="AH56" s="280" t="str">
        <f t="shared" si="1"/>
        <v/>
      </c>
      <c r="AI56" s="280"/>
      <c r="AJ56" s="280"/>
      <c r="AK56" s="280"/>
      <c r="AL56" s="280"/>
      <c r="AM56" s="280"/>
      <c r="AN56" s="280"/>
    </row>
    <row r="57" spans="1:40" x14ac:dyDescent="0.25">
      <c r="A57" s="286">
        <v>33</v>
      </c>
      <c r="B57" s="286"/>
      <c r="C57" s="288" t="str">
        <f>IF('Сводная таблица'!$C95=0,"",'Сводная таблица'!$C95)</f>
        <v/>
      </c>
      <c r="D57" s="289"/>
      <c r="E57" s="289"/>
      <c r="F57" s="289"/>
      <c r="G57" s="289"/>
      <c r="H57" s="289"/>
      <c r="I57" s="289"/>
      <c r="J57" s="289"/>
      <c r="K57" s="289"/>
      <c r="L57" s="289"/>
      <c r="M57" s="290"/>
      <c r="N57" s="291" t="str">
        <f>IF(C57="","",'Сводная таблица'!$Q$7)</f>
        <v/>
      </c>
      <c r="O57" s="292"/>
      <c r="P57" s="292"/>
      <c r="Q57" s="292"/>
      <c r="R57" s="292"/>
      <c r="S57" s="292"/>
      <c r="T57" s="292"/>
      <c r="U57" s="281" t="str">
        <f>IF('Сводная таблица'!$AC95=0,"",'Сводная таблица'!$AC95)</f>
        <v/>
      </c>
      <c r="V57" s="281"/>
      <c r="W57" s="281"/>
      <c r="X57" s="281" t="str">
        <f>IF('Сводная таблица'!$Z95=0,"",'Сводная таблица'!$Z95)</f>
        <v/>
      </c>
      <c r="Y57" s="281"/>
      <c r="Z57" s="281"/>
      <c r="AA57" s="283" t="e">
        <f>Смета!$AN55/Смета!$AA55</f>
        <v>#VALUE!</v>
      </c>
      <c r="AB57" s="284"/>
      <c r="AC57" s="284"/>
      <c r="AD57" s="284"/>
      <c r="AE57" s="284"/>
      <c r="AF57" s="284"/>
      <c r="AG57" s="285"/>
      <c r="AH57" s="280" t="str">
        <f t="shared" si="1"/>
        <v/>
      </c>
      <c r="AI57" s="280"/>
      <c r="AJ57" s="280"/>
      <c r="AK57" s="280"/>
      <c r="AL57" s="280"/>
      <c r="AM57" s="280"/>
      <c r="AN57" s="280"/>
    </row>
    <row r="58" spans="1:40" x14ac:dyDescent="0.25">
      <c r="A58" s="286">
        <v>34</v>
      </c>
      <c r="B58" s="286"/>
      <c r="C58" s="288" t="str">
        <f>IF('Сводная таблица'!$C96=0,"",'Сводная таблица'!$C96)</f>
        <v/>
      </c>
      <c r="D58" s="289"/>
      <c r="E58" s="289"/>
      <c r="F58" s="289"/>
      <c r="G58" s="289"/>
      <c r="H58" s="289"/>
      <c r="I58" s="289"/>
      <c r="J58" s="289"/>
      <c r="K58" s="289"/>
      <c r="L58" s="289"/>
      <c r="M58" s="290"/>
      <c r="N58" s="291" t="str">
        <f>IF(C58="","",'Сводная таблица'!$Q$7)</f>
        <v/>
      </c>
      <c r="O58" s="292"/>
      <c r="P58" s="292"/>
      <c r="Q58" s="292"/>
      <c r="R58" s="292"/>
      <c r="S58" s="292"/>
      <c r="T58" s="292"/>
      <c r="U58" s="281" t="str">
        <f>IF('Сводная таблица'!$AC96=0,"",'Сводная таблица'!$AC96)</f>
        <v/>
      </c>
      <c r="V58" s="281"/>
      <c r="W58" s="281"/>
      <c r="X58" s="281" t="str">
        <f>IF('Сводная таблица'!$Z96=0,"",'Сводная таблица'!$Z96)</f>
        <v/>
      </c>
      <c r="Y58" s="281"/>
      <c r="Z58" s="281"/>
      <c r="AA58" s="283" t="e">
        <f>Смета!$AN56/Смета!$AA56</f>
        <v>#VALUE!</v>
      </c>
      <c r="AB58" s="284"/>
      <c r="AC58" s="284"/>
      <c r="AD58" s="284"/>
      <c r="AE58" s="284"/>
      <c r="AF58" s="284"/>
      <c r="AG58" s="285"/>
      <c r="AH58" s="280" t="str">
        <f>IF(C58="","",X58*AA58)</f>
        <v/>
      </c>
      <c r="AI58" s="280"/>
      <c r="AJ58" s="280"/>
      <c r="AK58" s="280"/>
      <c r="AL58" s="280"/>
      <c r="AM58" s="280"/>
      <c r="AN58" s="280"/>
    </row>
    <row r="59" spans="1:40" x14ac:dyDescent="0.25">
      <c r="A59" s="286">
        <v>35</v>
      </c>
      <c r="B59" s="286"/>
      <c r="C59" s="288" t="str">
        <f>IF('Сводная таблица'!$C97=0,"",'Сводная таблица'!$C97)</f>
        <v/>
      </c>
      <c r="D59" s="289"/>
      <c r="E59" s="289"/>
      <c r="F59" s="289"/>
      <c r="G59" s="289"/>
      <c r="H59" s="289"/>
      <c r="I59" s="289"/>
      <c r="J59" s="289"/>
      <c r="K59" s="289"/>
      <c r="L59" s="289"/>
      <c r="M59" s="290"/>
      <c r="N59" s="291" t="str">
        <f>IF(C59="","",'Сводная таблица'!$Q$7)</f>
        <v/>
      </c>
      <c r="O59" s="292"/>
      <c r="P59" s="292"/>
      <c r="Q59" s="292"/>
      <c r="R59" s="292"/>
      <c r="S59" s="292"/>
      <c r="T59" s="292"/>
      <c r="U59" s="281" t="str">
        <f>IF('Сводная таблица'!$AC97=0,"",'Сводная таблица'!$AC97)</f>
        <v/>
      </c>
      <c r="V59" s="281"/>
      <c r="W59" s="281"/>
      <c r="X59" s="281" t="str">
        <f>IF('Сводная таблица'!$Z97=0,"",'Сводная таблица'!$Z97)</f>
        <v/>
      </c>
      <c r="Y59" s="281"/>
      <c r="Z59" s="281"/>
      <c r="AA59" s="283" t="e">
        <f>Смета!$AN57/Смета!$AA57</f>
        <v>#VALUE!</v>
      </c>
      <c r="AB59" s="284"/>
      <c r="AC59" s="284"/>
      <c r="AD59" s="284"/>
      <c r="AE59" s="284"/>
      <c r="AF59" s="284"/>
      <c r="AG59" s="285"/>
      <c r="AH59" s="280" t="str">
        <f>IF(C59="","",X59*AA59)</f>
        <v/>
      </c>
      <c r="AI59" s="280"/>
      <c r="AJ59" s="280"/>
      <c r="AK59" s="280"/>
      <c r="AL59" s="280"/>
      <c r="AM59" s="280"/>
      <c r="AN59" s="280"/>
    </row>
    <row r="60" spans="1:40" x14ac:dyDescent="0.25">
      <c r="A60" s="286">
        <v>36</v>
      </c>
      <c r="B60" s="286"/>
      <c r="C60" s="288" t="str">
        <f>IF('Сводная таблица'!$C98=0,"",'Сводная таблица'!$C98)</f>
        <v/>
      </c>
      <c r="D60" s="289"/>
      <c r="E60" s="289"/>
      <c r="F60" s="289"/>
      <c r="G60" s="289"/>
      <c r="H60" s="289"/>
      <c r="I60" s="289"/>
      <c r="J60" s="289"/>
      <c r="K60" s="289"/>
      <c r="L60" s="289"/>
      <c r="M60" s="290"/>
      <c r="N60" s="291" t="str">
        <f>IF(C60="","",'Сводная таблица'!$Q$7)</f>
        <v/>
      </c>
      <c r="O60" s="292"/>
      <c r="P60" s="292"/>
      <c r="Q60" s="292"/>
      <c r="R60" s="292"/>
      <c r="S60" s="292"/>
      <c r="T60" s="292"/>
      <c r="U60" s="281" t="str">
        <f>IF('Сводная таблица'!$AC98=0,"",'Сводная таблица'!$AC98)</f>
        <v/>
      </c>
      <c r="V60" s="281"/>
      <c r="W60" s="281"/>
      <c r="X60" s="281" t="str">
        <f>IF('Сводная таблица'!$Z98=0,"",'Сводная таблица'!$Z98)</f>
        <v/>
      </c>
      <c r="Y60" s="281"/>
      <c r="Z60" s="281"/>
      <c r="AA60" s="283" t="e">
        <f>Смета!$AN58/Смета!$AA58</f>
        <v>#VALUE!</v>
      </c>
      <c r="AB60" s="284"/>
      <c r="AC60" s="284"/>
      <c r="AD60" s="284"/>
      <c r="AE60" s="284"/>
      <c r="AF60" s="284"/>
      <c r="AG60" s="285"/>
      <c r="AH60" s="280" t="str">
        <f>IF(C60="","",X60*AA60)</f>
        <v/>
      </c>
      <c r="AI60" s="280"/>
      <c r="AJ60" s="280"/>
      <c r="AK60" s="280"/>
      <c r="AL60" s="280"/>
      <c r="AM60" s="280"/>
      <c r="AN60" s="280"/>
    </row>
    <row r="61" spans="1:40" x14ac:dyDescent="0.25">
      <c r="A61" s="286">
        <v>37</v>
      </c>
      <c r="B61" s="286"/>
      <c r="C61" s="288" t="str">
        <f>IF('Сводная таблица'!$C99=0,"",'Сводная таблица'!$C99)</f>
        <v/>
      </c>
      <c r="D61" s="289"/>
      <c r="E61" s="289"/>
      <c r="F61" s="289"/>
      <c r="G61" s="289"/>
      <c r="H61" s="289"/>
      <c r="I61" s="289"/>
      <c r="J61" s="289"/>
      <c r="K61" s="289"/>
      <c r="L61" s="289"/>
      <c r="M61" s="290"/>
      <c r="N61" s="291" t="str">
        <f>IF(C61="","",'Сводная таблица'!$Q$7)</f>
        <v/>
      </c>
      <c r="O61" s="292"/>
      <c r="P61" s="292"/>
      <c r="Q61" s="292"/>
      <c r="R61" s="292"/>
      <c r="S61" s="292"/>
      <c r="T61" s="292"/>
      <c r="U61" s="281" t="str">
        <f>IF('Сводная таблица'!$AC99=0,"",'Сводная таблица'!$AC99)</f>
        <v/>
      </c>
      <c r="V61" s="281"/>
      <c r="W61" s="281"/>
      <c r="X61" s="281" t="str">
        <f>IF('Сводная таблица'!$Z99=0,"",'Сводная таблица'!$Z99)</f>
        <v/>
      </c>
      <c r="Y61" s="281"/>
      <c r="Z61" s="281"/>
      <c r="AA61" s="283" t="e">
        <f>Смета!$AN59/Смета!$AA59</f>
        <v>#VALUE!</v>
      </c>
      <c r="AB61" s="284"/>
      <c r="AC61" s="284"/>
      <c r="AD61" s="284"/>
      <c r="AE61" s="284"/>
      <c r="AF61" s="284"/>
      <c r="AG61" s="285"/>
      <c r="AH61" s="280" t="str">
        <f>IF(C61="","",X61*AA61)</f>
        <v/>
      </c>
      <c r="AI61" s="280"/>
      <c r="AJ61" s="280"/>
      <c r="AK61" s="280"/>
      <c r="AL61" s="280"/>
      <c r="AM61" s="280"/>
      <c r="AN61" s="280"/>
    </row>
    <row r="62" spans="1:40" x14ac:dyDescent="0.25">
      <c r="A62" s="286">
        <v>38</v>
      </c>
      <c r="B62" s="286"/>
      <c r="C62" s="288" t="str">
        <f>IF('Сводная таблица'!$C100=0,"",'Сводная таблица'!$C100)</f>
        <v/>
      </c>
      <c r="D62" s="289"/>
      <c r="E62" s="289"/>
      <c r="F62" s="289"/>
      <c r="G62" s="289"/>
      <c r="H62" s="289"/>
      <c r="I62" s="289"/>
      <c r="J62" s="289"/>
      <c r="K62" s="289"/>
      <c r="L62" s="289"/>
      <c r="M62" s="290"/>
      <c r="N62" s="291" t="str">
        <f>IF(C62="","",'Сводная таблица'!$Q$7)</f>
        <v/>
      </c>
      <c r="O62" s="292"/>
      <c r="P62" s="292"/>
      <c r="Q62" s="292"/>
      <c r="R62" s="292"/>
      <c r="S62" s="292"/>
      <c r="T62" s="292"/>
      <c r="U62" s="281" t="str">
        <f>IF('Сводная таблица'!$AC100=0,"",'Сводная таблица'!$AC100)</f>
        <v/>
      </c>
      <c r="V62" s="281"/>
      <c r="W62" s="281"/>
      <c r="X62" s="281" t="str">
        <f>IF('Сводная таблица'!$Z100=0,"",'Сводная таблица'!$Z100)</f>
        <v/>
      </c>
      <c r="Y62" s="281"/>
      <c r="Z62" s="281"/>
      <c r="AA62" s="283" t="e">
        <f>Смета!$AN60/Смета!$AA60</f>
        <v>#VALUE!</v>
      </c>
      <c r="AB62" s="284"/>
      <c r="AC62" s="284"/>
      <c r="AD62" s="284"/>
      <c r="AE62" s="284"/>
      <c r="AF62" s="284"/>
      <c r="AG62" s="285"/>
      <c r="AH62" s="280" t="str">
        <f>IF(C62="","",X62*AA62)</f>
        <v/>
      </c>
      <c r="AI62" s="280"/>
      <c r="AJ62" s="280"/>
      <c r="AK62" s="280"/>
      <c r="AL62" s="280"/>
      <c r="AM62" s="280"/>
      <c r="AN62" s="280"/>
    </row>
    <row r="63" spans="1:40" x14ac:dyDescent="0.25">
      <c r="A63" s="286">
        <v>39</v>
      </c>
      <c r="B63" s="286"/>
      <c r="C63" s="288" t="str">
        <f>IF('Сводная таблица'!$C101=0,"",'Сводная таблица'!$C101)</f>
        <v/>
      </c>
      <c r="D63" s="289"/>
      <c r="E63" s="289"/>
      <c r="F63" s="289"/>
      <c r="G63" s="289"/>
      <c r="H63" s="289"/>
      <c r="I63" s="289"/>
      <c r="J63" s="289"/>
      <c r="K63" s="289"/>
      <c r="L63" s="289"/>
      <c r="M63" s="290"/>
      <c r="N63" s="291" t="str">
        <f>IF(C63="","",'Сводная таблица'!$Q$7)</f>
        <v/>
      </c>
      <c r="O63" s="292"/>
      <c r="P63" s="292"/>
      <c r="Q63" s="292"/>
      <c r="R63" s="292"/>
      <c r="S63" s="292"/>
      <c r="T63" s="292"/>
      <c r="U63" s="281" t="str">
        <f>IF('Сводная таблица'!$AC101=0,"",'Сводная таблица'!$AC101)</f>
        <v/>
      </c>
      <c r="V63" s="281"/>
      <c r="W63" s="281"/>
      <c r="X63" s="281" t="str">
        <f>IF('Сводная таблица'!$Z101=0,"",'Сводная таблица'!$Z101)</f>
        <v/>
      </c>
      <c r="Y63" s="281"/>
      <c r="Z63" s="281"/>
      <c r="AA63" s="283" t="e">
        <f>Смета!$AN61/Смета!$AA61</f>
        <v>#VALUE!</v>
      </c>
      <c r="AB63" s="284"/>
      <c r="AC63" s="284"/>
      <c r="AD63" s="284"/>
      <c r="AE63" s="284"/>
      <c r="AF63" s="284"/>
      <c r="AG63" s="285"/>
      <c r="AH63" s="280" t="str">
        <f t="shared" ref="AH63:AH69" si="2">IF(C63="","",X63*AA63)</f>
        <v/>
      </c>
      <c r="AI63" s="280"/>
      <c r="AJ63" s="280"/>
      <c r="AK63" s="280"/>
      <c r="AL63" s="280"/>
      <c r="AM63" s="280"/>
      <c r="AN63" s="280"/>
    </row>
    <row r="64" spans="1:40" x14ac:dyDescent="0.25">
      <c r="A64" s="286">
        <v>40</v>
      </c>
      <c r="B64" s="286"/>
      <c r="C64" s="288" t="str">
        <f>IF('Сводная таблица'!$C102=0,"",'Сводная таблица'!$C102)</f>
        <v/>
      </c>
      <c r="D64" s="289"/>
      <c r="E64" s="289"/>
      <c r="F64" s="289"/>
      <c r="G64" s="289"/>
      <c r="H64" s="289"/>
      <c r="I64" s="289"/>
      <c r="J64" s="289"/>
      <c r="K64" s="289"/>
      <c r="L64" s="289"/>
      <c r="M64" s="290"/>
      <c r="N64" s="291" t="str">
        <f>IF(C64="","",'Сводная таблица'!$Q$7)</f>
        <v/>
      </c>
      <c r="O64" s="292"/>
      <c r="P64" s="292"/>
      <c r="Q64" s="292"/>
      <c r="R64" s="292"/>
      <c r="S64" s="292"/>
      <c r="T64" s="292"/>
      <c r="U64" s="281" t="str">
        <f>IF('Сводная таблица'!$AC102=0,"",'Сводная таблица'!$AC102)</f>
        <v/>
      </c>
      <c r="V64" s="281"/>
      <c r="W64" s="281"/>
      <c r="X64" s="281" t="str">
        <f>IF('Сводная таблица'!$Z102=0,"",'Сводная таблица'!$Z102)</f>
        <v/>
      </c>
      <c r="Y64" s="281"/>
      <c r="Z64" s="281"/>
      <c r="AA64" s="283" t="e">
        <f>Смета!$AN62/Смета!$AA62</f>
        <v>#VALUE!</v>
      </c>
      <c r="AB64" s="284"/>
      <c r="AC64" s="284"/>
      <c r="AD64" s="284"/>
      <c r="AE64" s="284"/>
      <c r="AF64" s="284"/>
      <c r="AG64" s="285"/>
      <c r="AH64" s="280" t="str">
        <f t="shared" si="2"/>
        <v/>
      </c>
      <c r="AI64" s="280"/>
      <c r="AJ64" s="280"/>
      <c r="AK64" s="280"/>
      <c r="AL64" s="280"/>
      <c r="AM64" s="280"/>
      <c r="AN64" s="280"/>
    </row>
    <row r="65" spans="1:40" x14ac:dyDescent="0.25">
      <c r="A65" s="286">
        <v>41</v>
      </c>
      <c r="B65" s="286"/>
      <c r="C65" s="288" t="str">
        <f>IF('Сводная таблица'!$C103=0,"",'Сводная таблица'!$C103)</f>
        <v/>
      </c>
      <c r="D65" s="289"/>
      <c r="E65" s="289"/>
      <c r="F65" s="289"/>
      <c r="G65" s="289"/>
      <c r="H65" s="289"/>
      <c r="I65" s="289"/>
      <c r="J65" s="289"/>
      <c r="K65" s="289"/>
      <c r="L65" s="289"/>
      <c r="M65" s="290"/>
      <c r="N65" s="291" t="str">
        <f>IF(C65="","",'Сводная таблица'!$Q$7)</f>
        <v/>
      </c>
      <c r="O65" s="292"/>
      <c r="P65" s="292"/>
      <c r="Q65" s="292"/>
      <c r="R65" s="292"/>
      <c r="S65" s="292"/>
      <c r="T65" s="292"/>
      <c r="U65" s="281" t="str">
        <f>IF('Сводная таблица'!$AC103=0,"",'Сводная таблица'!$AC103)</f>
        <v/>
      </c>
      <c r="V65" s="281"/>
      <c r="W65" s="281"/>
      <c r="X65" s="281" t="str">
        <f>IF('Сводная таблица'!$Z103=0,"",'Сводная таблица'!$Z103)</f>
        <v/>
      </c>
      <c r="Y65" s="281"/>
      <c r="Z65" s="281"/>
      <c r="AA65" s="283" t="e">
        <f>Смета!$AN63/Смета!$AA63</f>
        <v>#VALUE!</v>
      </c>
      <c r="AB65" s="284"/>
      <c r="AC65" s="284"/>
      <c r="AD65" s="284"/>
      <c r="AE65" s="284"/>
      <c r="AF65" s="284"/>
      <c r="AG65" s="285"/>
      <c r="AH65" s="280" t="str">
        <f t="shared" si="2"/>
        <v/>
      </c>
      <c r="AI65" s="280"/>
      <c r="AJ65" s="280"/>
      <c r="AK65" s="280"/>
      <c r="AL65" s="280"/>
      <c r="AM65" s="280"/>
      <c r="AN65" s="280"/>
    </row>
    <row r="66" spans="1:40" x14ac:dyDescent="0.25">
      <c r="A66" s="286">
        <v>42</v>
      </c>
      <c r="B66" s="286"/>
      <c r="C66" s="288" t="str">
        <f>IF('Сводная таблица'!$C104=0,"",'Сводная таблица'!$C104)</f>
        <v/>
      </c>
      <c r="D66" s="289"/>
      <c r="E66" s="289"/>
      <c r="F66" s="289"/>
      <c r="G66" s="289"/>
      <c r="H66" s="289"/>
      <c r="I66" s="289"/>
      <c r="J66" s="289"/>
      <c r="K66" s="289"/>
      <c r="L66" s="289"/>
      <c r="M66" s="290"/>
      <c r="N66" s="291" t="str">
        <f>IF(C66="","",'Сводная таблица'!$Q$7)</f>
        <v/>
      </c>
      <c r="O66" s="292"/>
      <c r="P66" s="292"/>
      <c r="Q66" s="292"/>
      <c r="R66" s="292"/>
      <c r="S66" s="292"/>
      <c r="T66" s="292"/>
      <c r="U66" s="281" t="str">
        <f>IF('Сводная таблица'!$AC104=0,"",'Сводная таблица'!$AC104)</f>
        <v/>
      </c>
      <c r="V66" s="281"/>
      <c r="W66" s="281"/>
      <c r="X66" s="281" t="str">
        <f>IF('Сводная таблица'!$Z104=0,"",'Сводная таблица'!$Z104)</f>
        <v/>
      </c>
      <c r="Y66" s="281"/>
      <c r="Z66" s="281"/>
      <c r="AA66" s="283" t="e">
        <f>Смета!$AN64/Смета!$AA64</f>
        <v>#VALUE!</v>
      </c>
      <c r="AB66" s="284"/>
      <c r="AC66" s="284"/>
      <c r="AD66" s="284"/>
      <c r="AE66" s="284"/>
      <c r="AF66" s="284"/>
      <c r="AG66" s="285"/>
      <c r="AH66" s="280" t="str">
        <f t="shared" si="2"/>
        <v/>
      </c>
      <c r="AI66" s="280"/>
      <c r="AJ66" s="280"/>
      <c r="AK66" s="280"/>
      <c r="AL66" s="280"/>
      <c r="AM66" s="280"/>
      <c r="AN66" s="280"/>
    </row>
    <row r="67" spans="1:40" x14ac:dyDescent="0.25">
      <c r="A67" s="286">
        <v>43</v>
      </c>
      <c r="B67" s="286"/>
      <c r="C67" s="288" t="str">
        <f>IF('Сводная таблица'!$C105=0,"",'Сводная таблица'!$C105)</f>
        <v/>
      </c>
      <c r="D67" s="289"/>
      <c r="E67" s="289"/>
      <c r="F67" s="289"/>
      <c r="G67" s="289"/>
      <c r="H67" s="289"/>
      <c r="I67" s="289"/>
      <c r="J67" s="289"/>
      <c r="K67" s="289"/>
      <c r="L67" s="289"/>
      <c r="M67" s="290"/>
      <c r="N67" s="291" t="str">
        <f>IF(C67="","",'Сводная таблица'!$Q$7)</f>
        <v/>
      </c>
      <c r="O67" s="292"/>
      <c r="P67" s="292"/>
      <c r="Q67" s="292"/>
      <c r="R67" s="292"/>
      <c r="S67" s="292"/>
      <c r="T67" s="292"/>
      <c r="U67" s="281" t="str">
        <f>IF('Сводная таблица'!$AC105=0,"",'Сводная таблица'!$AC105)</f>
        <v/>
      </c>
      <c r="V67" s="281"/>
      <c r="W67" s="281"/>
      <c r="X67" s="281" t="str">
        <f>IF('Сводная таблица'!$Z105=0,"",'Сводная таблица'!$Z105)</f>
        <v/>
      </c>
      <c r="Y67" s="281"/>
      <c r="Z67" s="281"/>
      <c r="AA67" s="283" t="e">
        <f>Смета!$AN65/Смета!$AA65</f>
        <v>#VALUE!</v>
      </c>
      <c r="AB67" s="284"/>
      <c r="AC67" s="284"/>
      <c r="AD67" s="284"/>
      <c r="AE67" s="284"/>
      <c r="AF67" s="284"/>
      <c r="AG67" s="285"/>
      <c r="AH67" s="280" t="str">
        <f t="shared" si="2"/>
        <v/>
      </c>
      <c r="AI67" s="280"/>
      <c r="AJ67" s="280"/>
      <c r="AK67" s="280"/>
      <c r="AL67" s="280"/>
      <c r="AM67" s="280"/>
      <c r="AN67" s="280"/>
    </row>
    <row r="68" spans="1:40" x14ac:dyDescent="0.25">
      <c r="A68" s="286">
        <v>44</v>
      </c>
      <c r="B68" s="286"/>
      <c r="C68" s="288" t="str">
        <f>IF('Сводная таблица'!$C106=0,"",'Сводная таблица'!$C106)</f>
        <v/>
      </c>
      <c r="D68" s="289"/>
      <c r="E68" s="289"/>
      <c r="F68" s="289"/>
      <c r="G68" s="289"/>
      <c r="H68" s="289"/>
      <c r="I68" s="289"/>
      <c r="J68" s="289"/>
      <c r="K68" s="289"/>
      <c r="L68" s="289"/>
      <c r="M68" s="290"/>
      <c r="N68" s="291" t="str">
        <f>IF(C68="","",'Сводная таблица'!$Q$7)</f>
        <v/>
      </c>
      <c r="O68" s="292"/>
      <c r="P68" s="292"/>
      <c r="Q68" s="292"/>
      <c r="R68" s="292"/>
      <c r="S68" s="292"/>
      <c r="T68" s="292"/>
      <c r="U68" s="281" t="str">
        <f>IF('Сводная таблица'!$AC106=0,"",'Сводная таблица'!$AC106)</f>
        <v/>
      </c>
      <c r="V68" s="281"/>
      <c r="W68" s="281"/>
      <c r="X68" s="281" t="str">
        <f>IF('Сводная таблица'!$Z106=0,"",'Сводная таблица'!$Z106)</f>
        <v/>
      </c>
      <c r="Y68" s="281"/>
      <c r="Z68" s="281"/>
      <c r="AA68" s="283" t="e">
        <f>Смета!$AN66/Смета!$AA66</f>
        <v>#VALUE!</v>
      </c>
      <c r="AB68" s="284"/>
      <c r="AC68" s="284"/>
      <c r="AD68" s="284"/>
      <c r="AE68" s="284"/>
      <c r="AF68" s="284"/>
      <c r="AG68" s="285"/>
      <c r="AH68" s="280" t="str">
        <f t="shared" si="2"/>
        <v/>
      </c>
      <c r="AI68" s="280"/>
      <c r="AJ68" s="280"/>
      <c r="AK68" s="280"/>
      <c r="AL68" s="280"/>
      <c r="AM68" s="280"/>
      <c r="AN68" s="280"/>
    </row>
    <row r="69" spans="1:40" x14ac:dyDescent="0.25">
      <c r="A69" s="286">
        <v>45</v>
      </c>
      <c r="B69" s="286"/>
      <c r="C69" s="288" t="str">
        <f>IF('Сводная таблица'!$C107=0,"",'Сводная таблица'!$C107)</f>
        <v/>
      </c>
      <c r="D69" s="289"/>
      <c r="E69" s="289"/>
      <c r="F69" s="289"/>
      <c r="G69" s="289"/>
      <c r="H69" s="289"/>
      <c r="I69" s="289"/>
      <c r="J69" s="289"/>
      <c r="K69" s="289"/>
      <c r="L69" s="289"/>
      <c r="M69" s="290"/>
      <c r="N69" s="291" t="str">
        <f>IF(C69="","",'Сводная таблица'!$Q$7)</f>
        <v/>
      </c>
      <c r="O69" s="292"/>
      <c r="P69" s="292"/>
      <c r="Q69" s="292"/>
      <c r="R69" s="292"/>
      <c r="S69" s="292"/>
      <c r="T69" s="292"/>
      <c r="U69" s="281" t="str">
        <f>IF('Сводная таблица'!$AC107=0,"",'Сводная таблица'!$AC107)</f>
        <v/>
      </c>
      <c r="V69" s="281"/>
      <c r="W69" s="281"/>
      <c r="X69" s="281" t="str">
        <f>IF('Сводная таблица'!$Z107=0,"",'Сводная таблица'!$Z107)</f>
        <v/>
      </c>
      <c r="Y69" s="281"/>
      <c r="Z69" s="281"/>
      <c r="AA69" s="283" t="e">
        <f>Смета!$AN67/Смета!$AA67</f>
        <v>#VALUE!</v>
      </c>
      <c r="AB69" s="284"/>
      <c r="AC69" s="284"/>
      <c r="AD69" s="284"/>
      <c r="AE69" s="284"/>
      <c r="AF69" s="284"/>
      <c r="AG69" s="285"/>
      <c r="AH69" s="280" t="str">
        <f t="shared" si="2"/>
        <v/>
      </c>
      <c r="AI69" s="280"/>
      <c r="AJ69" s="280"/>
      <c r="AK69" s="280"/>
      <c r="AL69" s="280"/>
      <c r="AM69" s="280"/>
      <c r="AN69" s="280"/>
    </row>
    <row r="70" spans="1:40" x14ac:dyDescent="0.25">
      <c r="A70" s="286">
        <v>46</v>
      </c>
      <c r="B70" s="286"/>
      <c r="C70" s="288" t="str">
        <f>IF('Сводная таблица'!$C108=0,"",'Сводная таблица'!$C108)</f>
        <v/>
      </c>
      <c r="D70" s="289"/>
      <c r="E70" s="289"/>
      <c r="F70" s="289"/>
      <c r="G70" s="289"/>
      <c r="H70" s="289"/>
      <c r="I70" s="289"/>
      <c r="J70" s="289"/>
      <c r="K70" s="289"/>
      <c r="L70" s="289"/>
      <c r="M70" s="290"/>
      <c r="N70" s="291" t="str">
        <f>IF(C70="","",'Сводная таблица'!$Q$7)</f>
        <v/>
      </c>
      <c r="O70" s="292"/>
      <c r="P70" s="292"/>
      <c r="Q70" s="292"/>
      <c r="R70" s="292"/>
      <c r="S70" s="292"/>
      <c r="T70" s="292"/>
      <c r="U70" s="281" t="str">
        <f>IF('Сводная таблица'!$AC108=0,"",'Сводная таблица'!$AC108)</f>
        <v/>
      </c>
      <c r="V70" s="281"/>
      <c r="W70" s="281"/>
      <c r="X70" s="281" t="str">
        <f>IF('Сводная таблица'!$Z108=0,"",'Сводная таблица'!$Z108)</f>
        <v/>
      </c>
      <c r="Y70" s="281"/>
      <c r="Z70" s="281"/>
      <c r="AA70" s="283" t="e">
        <f>Смета!$AN68/Смета!$AA68</f>
        <v>#VALUE!</v>
      </c>
      <c r="AB70" s="284"/>
      <c r="AC70" s="284"/>
      <c r="AD70" s="284"/>
      <c r="AE70" s="284"/>
      <c r="AF70" s="284"/>
      <c r="AG70" s="285"/>
      <c r="AH70" s="280" t="str">
        <f>IF(C70="","",X70*AA70)</f>
        <v/>
      </c>
      <c r="AI70" s="280"/>
      <c r="AJ70" s="280"/>
      <c r="AK70" s="280"/>
      <c r="AL70" s="280"/>
      <c r="AM70" s="280"/>
      <c r="AN70" s="280"/>
    </row>
    <row r="71" spans="1:40" x14ac:dyDescent="0.25">
      <c r="A71" s="286">
        <v>47</v>
      </c>
      <c r="B71" s="286"/>
      <c r="C71" s="288" t="str">
        <f>IF('Сводная таблица'!$C109=0,"",'Сводная таблица'!$C109)</f>
        <v/>
      </c>
      <c r="D71" s="289"/>
      <c r="E71" s="289"/>
      <c r="F71" s="289"/>
      <c r="G71" s="289"/>
      <c r="H71" s="289"/>
      <c r="I71" s="289"/>
      <c r="J71" s="289"/>
      <c r="K71" s="289"/>
      <c r="L71" s="289"/>
      <c r="M71" s="290"/>
      <c r="N71" s="291" t="str">
        <f>IF(C71="","",'Сводная таблица'!$Q$7)</f>
        <v/>
      </c>
      <c r="O71" s="292"/>
      <c r="P71" s="292"/>
      <c r="Q71" s="292"/>
      <c r="R71" s="292"/>
      <c r="S71" s="292"/>
      <c r="T71" s="292"/>
      <c r="U71" s="281" t="str">
        <f>IF('Сводная таблица'!$AC109=0,"",'Сводная таблица'!$AC109)</f>
        <v/>
      </c>
      <c r="V71" s="281"/>
      <c r="W71" s="281"/>
      <c r="X71" s="281" t="str">
        <f>IF('Сводная таблица'!$Z109=0,"",'Сводная таблица'!$Z109)</f>
        <v/>
      </c>
      <c r="Y71" s="281"/>
      <c r="Z71" s="281"/>
      <c r="AA71" s="283" t="e">
        <f>Смета!$AN69/Смета!$AA69</f>
        <v>#VALUE!</v>
      </c>
      <c r="AB71" s="284"/>
      <c r="AC71" s="284"/>
      <c r="AD71" s="284"/>
      <c r="AE71" s="284"/>
      <c r="AF71" s="284"/>
      <c r="AG71" s="285"/>
      <c r="AH71" s="280" t="str">
        <f>IF(C71="","",X71*AA71)</f>
        <v/>
      </c>
      <c r="AI71" s="280"/>
      <c r="AJ71" s="280"/>
      <c r="AK71" s="280"/>
      <c r="AL71" s="280"/>
      <c r="AM71" s="280"/>
      <c r="AN71" s="280"/>
    </row>
    <row r="72" spans="1:40" x14ac:dyDescent="0.25">
      <c r="A72" s="286">
        <v>48</v>
      </c>
      <c r="B72" s="286"/>
      <c r="C72" s="288" t="str">
        <f>IF('Сводная таблица'!$C110=0,"",'Сводная таблица'!$C110)</f>
        <v/>
      </c>
      <c r="D72" s="289"/>
      <c r="E72" s="289"/>
      <c r="F72" s="289"/>
      <c r="G72" s="289"/>
      <c r="H72" s="289"/>
      <c r="I72" s="289"/>
      <c r="J72" s="289"/>
      <c r="K72" s="289"/>
      <c r="L72" s="289"/>
      <c r="M72" s="290"/>
      <c r="N72" s="291" t="str">
        <f>IF(C72="","",'Сводная таблица'!$Q$7)</f>
        <v/>
      </c>
      <c r="O72" s="292"/>
      <c r="P72" s="292"/>
      <c r="Q72" s="292"/>
      <c r="R72" s="292"/>
      <c r="S72" s="292"/>
      <c r="T72" s="292"/>
      <c r="U72" s="281" t="str">
        <f>IF('Сводная таблица'!$AC110=0,"",'Сводная таблица'!$AC110)</f>
        <v/>
      </c>
      <c r="V72" s="281"/>
      <c r="W72" s="281"/>
      <c r="X72" s="281" t="str">
        <f>IF('Сводная таблица'!$Z110=0,"",'Сводная таблица'!$Z110)</f>
        <v/>
      </c>
      <c r="Y72" s="281"/>
      <c r="Z72" s="281"/>
      <c r="AA72" s="283" t="e">
        <f>Смета!$AN70/Смета!$AA70</f>
        <v>#VALUE!</v>
      </c>
      <c r="AB72" s="284"/>
      <c r="AC72" s="284"/>
      <c r="AD72" s="284"/>
      <c r="AE72" s="284"/>
      <c r="AF72" s="284"/>
      <c r="AG72" s="285"/>
      <c r="AH72" s="280" t="str">
        <f>IF(C72="","",X72*AA72)</f>
        <v/>
      </c>
      <c r="AI72" s="280"/>
      <c r="AJ72" s="280"/>
      <c r="AK72" s="280"/>
      <c r="AL72" s="280"/>
      <c r="AM72" s="280"/>
      <c r="AN72" s="280"/>
    </row>
    <row r="73" spans="1:40" x14ac:dyDescent="0.25">
      <c r="A73" s="286">
        <v>49</v>
      </c>
      <c r="B73" s="286"/>
      <c r="C73" s="288" t="str">
        <f>IF('Сводная таблица'!$C111=0,"",'Сводная таблица'!$C111)</f>
        <v/>
      </c>
      <c r="D73" s="289"/>
      <c r="E73" s="289"/>
      <c r="F73" s="289"/>
      <c r="G73" s="289"/>
      <c r="H73" s="289"/>
      <c r="I73" s="289"/>
      <c r="J73" s="289"/>
      <c r="K73" s="289"/>
      <c r="L73" s="289"/>
      <c r="M73" s="290"/>
      <c r="N73" s="291" t="str">
        <f>IF(C73="","",'Сводная таблица'!$Q$7)</f>
        <v/>
      </c>
      <c r="O73" s="292"/>
      <c r="P73" s="292"/>
      <c r="Q73" s="292"/>
      <c r="R73" s="292"/>
      <c r="S73" s="292"/>
      <c r="T73" s="292"/>
      <c r="U73" s="281" t="str">
        <f>IF('Сводная таблица'!$AC111=0,"",'Сводная таблица'!$AC111)</f>
        <v/>
      </c>
      <c r="V73" s="281"/>
      <c r="W73" s="281"/>
      <c r="X73" s="281" t="str">
        <f>IF('Сводная таблица'!$Z111=0,"",'Сводная таблица'!$Z111)</f>
        <v/>
      </c>
      <c r="Y73" s="281"/>
      <c r="Z73" s="281"/>
      <c r="AA73" s="283" t="e">
        <f>Смета!$AN71/Смета!$AA71</f>
        <v>#VALUE!</v>
      </c>
      <c r="AB73" s="284"/>
      <c r="AC73" s="284"/>
      <c r="AD73" s="284"/>
      <c r="AE73" s="284"/>
      <c r="AF73" s="284"/>
      <c r="AG73" s="285"/>
      <c r="AH73" s="280" t="str">
        <f>IF(C73="","",X73*AA73)</f>
        <v/>
      </c>
      <c r="AI73" s="280"/>
      <c r="AJ73" s="280"/>
      <c r="AK73" s="280"/>
      <c r="AL73" s="280"/>
      <c r="AM73" s="280"/>
      <c r="AN73" s="280"/>
    </row>
    <row r="74" spans="1:40" x14ac:dyDescent="0.25">
      <c r="A74" s="286">
        <v>50</v>
      </c>
      <c r="B74" s="286"/>
      <c r="C74" s="288" t="str">
        <f>IF('Сводная таблица'!$C112=0,"",'Сводная таблица'!$C112)</f>
        <v/>
      </c>
      <c r="D74" s="289"/>
      <c r="E74" s="289"/>
      <c r="F74" s="289"/>
      <c r="G74" s="289"/>
      <c r="H74" s="289"/>
      <c r="I74" s="289"/>
      <c r="J74" s="289"/>
      <c r="K74" s="289"/>
      <c r="L74" s="289"/>
      <c r="M74" s="290"/>
      <c r="N74" s="291" t="str">
        <f>IF(C74="","",'Сводная таблица'!$Q$7)</f>
        <v/>
      </c>
      <c r="O74" s="292"/>
      <c r="P74" s="292"/>
      <c r="Q74" s="292"/>
      <c r="R74" s="292"/>
      <c r="S74" s="292"/>
      <c r="T74" s="292"/>
      <c r="U74" s="281" t="str">
        <f>IF('Сводная таблица'!$AC112=0,"",'Сводная таблица'!$AC112)</f>
        <v/>
      </c>
      <c r="V74" s="281"/>
      <c r="W74" s="281"/>
      <c r="X74" s="281" t="str">
        <f>IF('Сводная таблица'!$Z112=0,"",'Сводная таблица'!$Z112)</f>
        <v/>
      </c>
      <c r="Y74" s="281"/>
      <c r="Z74" s="281"/>
      <c r="AA74" s="283" t="e">
        <f>Смета!$AN72/Смета!$AA72</f>
        <v>#VALUE!</v>
      </c>
      <c r="AB74" s="284"/>
      <c r="AC74" s="284"/>
      <c r="AD74" s="284"/>
      <c r="AE74" s="284"/>
      <c r="AF74" s="284"/>
      <c r="AG74" s="285"/>
      <c r="AH74" s="280" t="str">
        <f>IF(C74="","",X74*AA74)</f>
        <v/>
      </c>
      <c r="AI74" s="280"/>
      <c r="AJ74" s="280"/>
      <c r="AK74" s="280"/>
      <c r="AL74" s="280"/>
      <c r="AM74" s="280"/>
      <c r="AN74" s="280"/>
    </row>
    <row r="75" spans="1:40" ht="11.25" customHeight="1" x14ac:dyDescent="0.25">
      <c r="A75" s="295" t="s">
        <v>167</v>
      </c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  <c r="AC75" s="241"/>
      <c r="AD75" s="241"/>
      <c r="AE75" s="241"/>
      <c r="AF75" s="241"/>
      <c r="AG75" s="241"/>
      <c r="AH75" s="283">
        <f>SUM(AH25:AN74)</f>
        <v>0</v>
      </c>
      <c r="AI75" s="284"/>
      <c r="AJ75" s="284"/>
      <c r="AK75" s="284"/>
      <c r="AL75" s="284"/>
      <c r="AM75" s="284"/>
      <c r="AN75" s="285"/>
    </row>
    <row r="76" spans="1:40" ht="14.25" customHeight="1" x14ac:dyDescent="0.25">
      <c r="A76" s="316" t="s">
        <v>168</v>
      </c>
      <c r="B76" s="317"/>
      <c r="C76" s="317"/>
      <c r="D76" s="317"/>
      <c r="E76" s="317"/>
      <c r="F76" s="317"/>
      <c r="G76" s="317"/>
      <c r="H76" s="317"/>
      <c r="I76" s="317"/>
      <c r="J76" s="317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</row>
    <row r="77" spans="1:40" x14ac:dyDescent="0.25">
      <c r="A77" s="287" t="s">
        <v>162</v>
      </c>
      <c r="B77" s="287"/>
      <c r="C77" s="287" t="s">
        <v>224</v>
      </c>
      <c r="D77" s="287"/>
      <c r="E77" s="287"/>
      <c r="F77" s="287"/>
      <c r="G77" s="287"/>
      <c r="H77" s="287"/>
      <c r="I77" s="287"/>
      <c r="J77" s="287"/>
      <c r="K77" s="287"/>
      <c r="L77" s="287"/>
      <c r="M77" s="287"/>
      <c r="N77" s="287" t="s">
        <v>169</v>
      </c>
      <c r="O77" s="287"/>
      <c r="P77" s="287"/>
      <c r="Q77" s="287"/>
      <c r="R77" s="287"/>
      <c r="S77" s="287"/>
      <c r="T77" s="287"/>
      <c r="U77" s="287" t="s">
        <v>166</v>
      </c>
      <c r="V77" s="287"/>
      <c r="W77" s="287"/>
      <c r="X77" s="287" t="s">
        <v>114</v>
      </c>
      <c r="Y77" s="287"/>
      <c r="Z77" s="287"/>
      <c r="AA77" s="287" t="s">
        <v>164</v>
      </c>
      <c r="AB77" s="287"/>
      <c r="AC77" s="287"/>
      <c r="AD77" s="287"/>
      <c r="AE77" s="287"/>
      <c r="AF77" s="287"/>
      <c r="AG77" s="287"/>
      <c r="AH77" s="287" t="s">
        <v>97</v>
      </c>
      <c r="AI77" s="287"/>
      <c r="AJ77" s="287"/>
      <c r="AK77" s="287"/>
      <c r="AL77" s="287"/>
      <c r="AM77" s="287"/>
      <c r="AN77" s="287"/>
    </row>
    <row r="78" spans="1:40" ht="10.5" customHeight="1" x14ac:dyDescent="0.25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7"/>
      <c r="N78" s="287"/>
      <c r="O78" s="287"/>
      <c r="P78" s="287"/>
      <c r="Q78" s="287"/>
      <c r="R78" s="287"/>
      <c r="S78" s="287"/>
      <c r="T78" s="287"/>
      <c r="U78" s="287"/>
      <c r="V78" s="287"/>
      <c r="W78" s="287"/>
      <c r="X78" s="287"/>
      <c r="Y78" s="287"/>
      <c r="Z78" s="287"/>
      <c r="AA78" s="287"/>
      <c r="AB78" s="287"/>
      <c r="AC78" s="287"/>
      <c r="AD78" s="287"/>
      <c r="AE78" s="287"/>
      <c r="AF78" s="287"/>
      <c r="AG78" s="287"/>
      <c r="AH78" s="287"/>
      <c r="AI78" s="287"/>
      <c r="AJ78" s="287"/>
      <c r="AK78" s="287"/>
      <c r="AL78" s="287"/>
      <c r="AM78" s="287"/>
      <c r="AN78" s="287"/>
    </row>
    <row r="79" spans="1:40" x14ac:dyDescent="0.25">
      <c r="A79" s="286">
        <v>1</v>
      </c>
      <c r="B79" s="286"/>
      <c r="C79" s="286">
        <v>2</v>
      </c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6">
        <v>3</v>
      </c>
      <c r="O79" s="286"/>
      <c r="P79" s="286"/>
      <c r="Q79" s="286"/>
      <c r="R79" s="286"/>
      <c r="S79" s="286"/>
      <c r="T79" s="286"/>
      <c r="U79" s="286">
        <v>4</v>
      </c>
      <c r="V79" s="286"/>
      <c r="W79" s="286"/>
      <c r="X79" s="286">
        <v>5</v>
      </c>
      <c r="Y79" s="286"/>
      <c r="Z79" s="286"/>
      <c r="AA79" s="286">
        <v>6</v>
      </c>
      <c r="AB79" s="286"/>
      <c r="AC79" s="286"/>
      <c r="AD79" s="286"/>
      <c r="AE79" s="286"/>
      <c r="AF79" s="286"/>
      <c r="AG79" s="286"/>
      <c r="AH79" s="286">
        <v>7</v>
      </c>
      <c r="AI79" s="286"/>
      <c r="AJ79" s="286"/>
      <c r="AK79" s="286"/>
      <c r="AL79" s="286"/>
      <c r="AM79" s="286"/>
      <c r="AN79" s="286"/>
    </row>
    <row r="80" spans="1:40" x14ac:dyDescent="0.25">
      <c r="A80" s="286">
        <v>1</v>
      </c>
      <c r="B80" s="286"/>
      <c r="C80" s="288" t="str">
        <f>IF('Сводная таблица'!$AG123=0,"",'Сводная таблица'!$AG123)</f>
        <v/>
      </c>
      <c r="D80" s="289"/>
      <c r="E80" s="289"/>
      <c r="F80" s="289"/>
      <c r="G80" s="289"/>
      <c r="H80" s="289"/>
      <c r="I80" s="289"/>
      <c r="J80" s="289"/>
      <c r="K80" s="289"/>
      <c r="L80" s="289"/>
      <c r="M80" s="290"/>
      <c r="N80" s="281" t="str">
        <f>IF('Сводная таблица'!$BL123=0,"",'Сводная таблица'!$BL123)</f>
        <v/>
      </c>
      <c r="O80" s="281"/>
      <c r="P80" s="281"/>
      <c r="Q80" s="281"/>
      <c r="R80" s="281"/>
      <c r="S80" s="281"/>
      <c r="T80" s="281"/>
      <c r="U80" s="281" t="str">
        <f>IF('Сводная таблица'!$AC123=0,"",'Сводная таблица'!$AC123)</f>
        <v/>
      </c>
      <c r="V80" s="281"/>
      <c r="W80" s="281"/>
      <c r="X80" s="281" t="str">
        <f>IF('Сводная таблица'!$Z123=0,"",'Сводная таблица'!$Z123)</f>
        <v/>
      </c>
      <c r="Y80" s="281"/>
      <c r="Z80" s="281"/>
      <c r="AA80" s="282" t="str">
        <f>IF('Сводная таблица'!$BF123=0,"",'Сводная таблица'!$BF123)</f>
        <v/>
      </c>
      <c r="AB80" s="282"/>
      <c r="AC80" s="282"/>
      <c r="AD80" s="282"/>
      <c r="AE80" s="282"/>
      <c r="AF80" s="282"/>
      <c r="AG80" s="282"/>
      <c r="AH80" s="280" t="str">
        <f>IF(C80="","",X80*AA80)</f>
        <v/>
      </c>
      <c r="AI80" s="280"/>
      <c r="AJ80" s="280"/>
      <c r="AK80" s="280"/>
      <c r="AL80" s="280"/>
      <c r="AM80" s="280"/>
      <c r="AN80" s="280"/>
    </row>
    <row r="81" spans="1:40" x14ac:dyDescent="0.25">
      <c r="A81" s="286">
        <v>2</v>
      </c>
      <c r="B81" s="286"/>
      <c r="C81" s="288" t="str">
        <f>IF('Сводная таблица'!$AG124=0,"",'Сводная таблица'!$AG124)</f>
        <v/>
      </c>
      <c r="D81" s="289"/>
      <c r="E81" s="289"/>
      <c r="F81" s="289"/>
      <c r="G81" s="289"/>
      <c r="H81" s="289"/>
      <c r="I81" s="289"/>
      <c r="J81" s="289"/>
      <c r="K81" s="289"/>
      <c r="L81" s="289"/>
      <c r="M81" s="290"/>
      <c r="N81" s="281" t="str">
        <f>IF('Сводная таблица'!$BL124=0,"",'Сводная таблица'!$BL124)</f>
        <v/>
      </c>
      <c r="O81" s="281"/>
      <c r="P81" s="281"/>
      <c r="Q81" s="281"/>
      <c r="R81" s="281"/>
      <c r="S81" s="281"/>
      <c r="T81" s="281"/>
      <c r="U81" s="281" t="str">
        <f>IF('Сводная таблица'!$AC124=0,"",'Сводная таблица'!$AC124)</f>
        <v/>
      </c>
      <c r="V81" s="281"/>
      <c r="W81" s="281"/>
      <c r="X81" s="281" t="str">
        <f>IF('Сводная таблица'!$Z124=0,"",'Сводная таблица'!$Z124)</f>
        <v/>
      </c>
      <c r="Y81" s="281"/>
      <c r="Z81" s="281"/>
      <c r="AA81" s="282" t="str">
        <f>IF('Сводная таблица'!$BF124=0,"",'Сводная таблица'!$BF124)</f>
        <v/>
      </c>
      <c r="AB81" s="282"/>
      <c r="AC81" s="282"/>
      <c r="AD81" s="282"/>
      <c r="AE81" s="282"/>
      <c r="AF81" s="282"/>
      <c r="AG81" s="282"/>
      <c r="AH81" s="280" t="str">
        <f t="shared" ref="AH81:AH89" si="3">IF(C81="","",X81*AA81)</f>
        <v/>
      </c>
      <c r="AI81" s="280"/>
      <c r="AJ81" s="280"/>
      <c r="AK81" s="280"/>
      <c r="AL81" s="280"/>
      <c r="AM81" s="280"/>
      <c r="AN81" s="280"/>
    </row>
    <row r="82" spans="1:40" x14ac:dyDescent="0.25">
      <c r="A82" s="286">
        <v>3</v>
      </c>
      <c r="B82" s="286"/>
      <c r="C82" s="288" t="str">
        <f>IF('Сводная таблица'!$AG125=0,"",'Сводная таблица'!$AG125)</f>
        <v/>
      </c>
      <c r="D82" s="289"/>
      <c r="E82" s="289"/>
      <c r="F82" s="289"/>
      <c r="G82" s="289"/>
      <c r="H82" s="289"/>
      <c r="I82" s="289"/>
      <c r="J82" s="289"/>
      <c r="K82" s="289"/>
      <c r="L82" s="289"/>
      <c r="M82" s="290"/>
      <c r="N82" s="281" t="str">
        <f>IF('Сводная таблица'!$BL125=0,"",'Сводная таблица'!$BL125)</f>
        <v/>
      </c>
      <c r="O82" s="281"/>
      <c r="P82" s="281"/>
      <c r="Q82" s="281"/>
      <c r="R82" s="281"/>
      <c r="S82" s="281"/>
      <c r="T82" s="281"/>
      <c r="U82" s="281" t="str">
        <f>IF('Сводная таблица'!$AC125=0,"",'Сводная таблица'!$AC125)</f>
        <v/>
      </c>
      <c r="V82" s="281"/>
      <c r="W82" s="281"/>
      <c r="X82" s="281" t="str">
        <f>IF('Сводная таблица'!$Z125=0,"",'Сводная таблица'!$Z125)</f>
        <v/>
      </c>
      <c r="Y82" s="281"/>
      <c r="Z82" s="281"/>
      <c r="AA82" s="282" t="str">
        <f>IF('Сводная таблица'!$BF125=0,"",'Сводная таблица'!$BF125)</f>
        <v/>
      </c>
      <c r="AB82" s="282"/>
      <c r="AC82" s="282"/>
      <c r="AD82" s="282"/>
      <c r="AE82" s="282"/>
      <c r="AF82" s="282"/>
      <c r="AG82" s="282"/>
      <c r="AH82" s="280" t="str">
        <f t="shared" si="3"/>
        <v/>
      </c>
      <c r="AI82" s="280"/>
      <c r="AJ82" s="280"/>
      <c r="AK82" s="280"/>
      <c r="AL82" s="280"/>
      <c r="AM82" s="280"/>
      <c r="AN82" s="280"/>
    </row>
    <row r="83" spans="1:40" x14ac:dyDescent="0.25">
      <c r="A83" s="286">
        <v>4</v>
      </c>
      <c r="B83" s="286"/>
      <c r="C83" s="288" t="str">
        <f>IF('Сводная таблица'!$AG126=0,"",'Сводная таблица'!$AG126)</f>
        <v/>
      </c>
      <c r="D83" s="289"/>
      <c r="E83" s="289"/>
      <c r="F83" s="289"/>
      <c r="G83" s="289"/>
      <c r="H83" s="289"/>
      <c r="I83" s="289"/>
      <c r="J83" s="289"/>
      <c r="K83" s="289"/>
      <c r="L83" s="289"/>
      <c r="M83" s="290"/>
      <c r="N83" s="281" t="str">
        <f>IF('Сводная таблица'!$BL126=0,"",'Сводная таблица'!$BL126)</f>
        <v/>
      </c>
      <c r="O83" s="281"/>
      <c r="P83" s="281"/>
      <c r="Q83" s="281"/>
      <c r="R83" s="281"/>
      <c r="S83" s="281"/>
      <c r="T83" s="281"/>
      <c r="U83" s="281" t="str">
        <f>IF('Сводная таблица'!$AC126=0,"",'Сводная таблица'!$AC126)</f>
        <v/>
      </c>
      <c r="V83" s="281"/>
      <c r="W83" s="281"/>
      <c r="X83" s="281" t="str">
        <f>IF('Сводная таблица'!$Z126=0,"",'Сводная таблица'!$Z126)</f>
        <v/>
      </c>
      <c r="Y83" s="281"/>
      <c r="Z83" s="281"/>
      <c r="AA83" s="282" t="str">
        <f>IF('Сводная таблица'!$BF126=0,"",'Сводная таблица'!$BF126)</f>
        <v/>
      </c>
      <c r="AB83" s="282"/>
      <c r="AC83" s="282"/>
      <c r="AD83" s="282"/>
      <c r="AE83" s="282"/>
      <c r="AF83" s="282"/>
      <c r="AG83" s="282"/>
      <c r="AH83" s="280" t="str">
        <f t="shared" si="3"/>
        <v/>
      </c>
      <c r="AI83" s="280"/>
      <c r="AJ83" s="280"/>
      <c r="AK83" s="280"/>
      <c r="AL83" s="280"/>
      <c r="AM83" s="280"/>
      <c r="AN83" s="280"/>
    </row>
    <row r="84" spans="1:40" x14ac:dyDescent="0.25">
      <c r="A84" s="286">
        <v>5</v>
      </c>
      <c r="B84" s="286"/>
      <c r="C84" s="288" t="str">
        <f>IF('Сводная таблица'!$AG127=0,"",'Сводная таблица'!$AG127)</f>
        <v/>
      </c>
      <c r="D84" s="289"/>
      <c r="E84" s="289"/>
      <c r="F84" s="289"/>
      <c r="G84" s="289"/>
      <c r="H84" s="289"/>
      <c r="I84" s="289"/>
      <c r="J84" s="289"/>
      <c r="K84" s="289"/>
      <c r="L84" s="289"/>
      <c r="M84" s="290"/>
      <c r="N84" s="281" t="str">
        <f>IF('Сводная таблица'!$BL127=0,"",'Сводная таблица'!$BL127)</f>
        <v/>
      </c>
      <c r="O84" s="281"/>
      <c r="P84" s="281"/>
      <c r="Q84" s="281"/>
      <c r="R84" s="281"/>
      <c r="S84" s="281"/>
      <c r="T84" s="281"/>
      <c r="U84" s="281" t="str">
        <f>IF('Сводная таблица'!$AC127=0,"",'Сводная таблица'!$AC127)</f>
        <v/>
      </c>
      <c r="V84" s="281"/>
      <c r="W84" s="281"/>
      <c r="X84" s="281" t="str">
        <f>IF('Сводная таблица'!$Z127=0,"",'Сводная таблица'!$Z127)</f>
        <v/>
      </c>
      <c r="Y84" s="281"/>
      <c r="Z84" s="281"/>
      <c r="AA84" s="282" t="str">
        <f>IF('Сводная таблица'!$BF127=0,"",'Сводная таблица'!$BF127)</f>
        <v/>
      </c>
      <c r="AB84" s="282"/>
      <c r="AC84" s="282"/>
      <c r="AD84" s="282"/>
      <c r="AE84" s="282"/>
      <c r="AF84" s="282"/>
      <c r="AG84" s="282"/>
      <c r="AH84" s="280" t="str">
        <f t="shared" si="3"/>
        <v/>
      </c>
      <c r="AI84" s="280"/>
      <c r="AJ84" s="280"/>
      <c r="AK84" s="280"/>
      <c r="AL84" s="280"/>
      <c r="AM84" s="280"/>
      <c r="AN84" s="280"/>
    </row>
    <row r="85" spans="1:40" x14ac:dyDescent="0.25">
      <c r="A85" s="286">
        <v>6</v>
      </c>
      <c r="B85" s="286"/>
      <c r="C85" s="288" t="str">
        <f>IF('Сводная таблица'!$AG128=0,"",'Сводная таблица'!$AG128)</f>
        <v/>
      </c>
      <c r="D85" s="289"/>
      <c r="E85" s="289"/>
      <c r="F85" s="289"/>
      <c r="G85" s="289"/>
      <c r="H85" s="289"/>
      <c r="I85" s="289"/>
      <c r="J85" s="289"/>
      <c r="K85" s="289"/>
      <c r="L85" s="289"/>
      <c r="M85" s="290"/>
      <c r="N85" s="281" t="str">
        <f>IF('Сводная таблица'!$BL128=0,"",'Сводная таблица'!$BL128)</f>
        <v/>
      </c>
      <c r="O85" s="281"/>
      <c r="P85" s="281"/>
      <c r="Q85" s="281"/>
      <c r="R85" s="281"/>
      <c r="S85" s="281"/>
      <c r="T85" s="281"/>
      <c r="U85" s="281" t="str">
        <f>IF('Сводная таблица'!$AC128=0,"",'Сводная таблица'!$AC128)</f>
        <v/>
      </c>
      <c r="V85" s="281"/>
      <c r="W85" s="281"/>
      <c r="X85" s="281" t="str">
        <f>IF('Сводная таблица'!$Z128=0,"",'Сводная таблица'!$Z128)</f>
        <v/>
      </c>
      <c r="Y85" s="281"/>
      <c r="Z85" s="281"/>
      <c r="AA85" s="282" t="str">
        <f>IF('Сводная таблица'!$BF128=0,"",'Сводная таблица'!$BF128)</f>
        <v/>
      </c>
      <c r="AB85" s="282"/>
      <c r="AC85" s="282"/>
      <c r="AD85" s="282"/>
      <c r="AE85" s="282"/>
      <c r="AF85" s="282"/>
      <c r="AG85" s="282"/>
      <c r="AH85" s="280" t="str">
        <f t="shared" si="3"/>
        <v/>
      </c>
      <c r="AI85" s="280"/>
      <c r="AJ85" s="280"/>
      <c r="AK85" s="280"/>
      <c r="AL85" s="280"/>
      <c r="AM85" s="280"/>
      <c r="AN85" s="280"/>
    </row>
    <row r="86" spans="1:40" x14ac:dyDescent="0.25">
      <c r="A86" s="286">
        <v>7</v>
      </c>
      <c r="B86" s="286"/>
      <c r="C86" s="288" t="str">
        <f>IF('Сводная таблица'!$AG129=0,"",'Сводная таблица'!$AG129)</f>
        <v/>
      </c>
      <c r="D86" s="289"/>
      <c r="E86" s="289"/>
      <c r="F86" s="289"/>
      <c r="G86" s="289"/>
      <c r="H86" s="289"/>
      <c r="I86" s="289"/>
      <c r="J86" s="289"/>
      <c r="K86" s="289"/>
      <c r="L86" s="289"/>
      <c r="M86" s="290"/>
      <c r="N86" s="281" t="str">
        <f>IF('Сводная таблица'!$BL129=0,"",'Сводная таблица'!$BL129)</f>
        <v/>
      </c>
      <c r="O86" s="281"/>
      <c r="P86" s="281"/>
      <c r="Q86" s="281"/>
      <c r="R86" s="281"/>
      <c r="S86" s="281"/>
      <c r="T86" s="281"/>
      <c r="U86" s="281" t="str">
        <f>IF('Сводная таблица'!$AC129=0,"",'Сводная таблица'!$AC129)</f>
        <v/>
      </c>
      <c r="V86" s="281"/>
      <c r="W86" s="281"/>
      <c r="X86" s="281" t="str">
        <f>IF('Сводная таблица'!$Z129=0,"",'Сводная таблица'!$Z129)</f>
        <v/>
      </c>
      <c r="Y86" s="281"/>
      <c r="Z86" s="281"/>
      <c r="AA86" s="282" t="str">
        <f>IF('Сводная таблица'!$BF129=0,"",'Сводная таблица'!$BF129)</f>
        <v/>
      </c>
      <c r="AB86" s="282"/>
      <c r="AC86" s="282"/>
      <c r="AD86" s="282"/>
      <c r="AE86" s="282"/>
      <c r="AF86" s="282"/>
      <c r="AG86" s="282"/>
      <c r="AH86" s="280" t="str">
        <f t="shared" si="3"/>
        <v/>
      </c>
      <c r="AI86" s="280"/>
      <c r="AJ86" s="280"/>
      <c r="AK86" s="280"/>
      <c r="AL86" s="280"/>
      <c r="AM86" s="280"/>
      <c r="AN86" s="280"/>
    </row>
    <row r="87" spans="1:40" x14ac:dyDescent="0.25">
      <c r="A87" s="286">
        <v>8</v>
      </c>
      <c r="B87" s="286"/>
      <c r="C87" s="288" t="str">
        <f>IF('Сводная таблица'!$AG130=0,"",'Сводная таблица'!$AG130)</f>
        <v/>
      </c>
      <c r="D87" s="289"/>
      <c r="E87" s="289"/>
      <c r="F87" s="289"/>
      <c r="G87" s="289"/>
      <c r="H87" s="289"/>
      <c r="I87" s="289"/>
      <c r="J87" s="289"/>
      <c r="K87" s="289"/>
      <c r="L87" s="289"/>
      <c r="M87" s="290"/>
      <c r="N87" s="281" t="str">
        <f>IF('Сводная таблица'!$BL130=0,"",'Сводная таблица'!$BL130)</f>
        <v/>
      </c>
      <c r="O87" s="281"/>
      <c r="P87" s="281"/>
      <c r="Q87" s="281"/>
      <c r="R87" s="281"/>
      <c r="S87" s="281"/>
      <c r="T87" s="281"/>
      <c r="U87" s="281" t="str">
        <f>IF('Сводная таблица'!$AC130=0,"",'Сводная таблица'!$AC130)</f>
        <v/>
      </c>
      <c r="V87" s="281"/>
      <c r="W87" s="281"/>
      <c r="X87" s="281" t="str">
        <f>IF('Сводная таблица'!$Z130=0,"",'Сводная таблица'!$Z130)</f>
        <v/>
      </c>
      <c r="Y87" s="281"/>
      <c r="Z87" s="281"/>
      <c r="AA87" s="282" t="str">
        <f>IF('Сводная таблица'!$BF130=0,"",'Сводная таблица'!$BF130)</f>
        <v/>
      </c>
      <c r="AB87" s="282"/>
      <c r="AC87" s="282"/>
      <c r="AD87" s="282"/>
      <c r="AE87" s="282"/>
      <c r="AF87" s="282"/>
      <c r="AG87" s="282"/>
      <c r="AH87" s="280" t="str">
        <f t="shared" si="3"/>
        <v/>
      </c>
      <c r="AI87" s="280"/>
      <c r="AJ87" s="280"/>
      <c r="AK87" s="280"/>
      <c r="AL87" s="280"/>
      <c r="AM87" s="280"/>
      <c r="AN87" s="280"/>
    </row>
    <row r="88" spans="1:40" x14ac:dyDescent="0.25">
      <c r="A88" s="286">
        <v>9</v>
      </c>
      <c r="B88" s="286"/>
      <c r="C88" s="288" t="str">
        <f>IF('Сводная таблица'!$AG131=0,"",'Сводная таблица'!$AG131)</f>
        <v/>
      </c>
      <c r="D88" s="289"/>
      <c r="E88" s="289"/>
      <c r="F88" s="289"/>
      <c r="G88" s="289"/>
      <c r="H88" s="289"/>
      <c r="I88" s="289"/>
      <c r="J88" s="289"/>
      <c r="K88" s="289"/>
      <c r="L88" s="289"/>
      <c r="M88" s="290"/>
      <c r="N88" s="281" t="str">
        <f>IF('Сводная таблица'!$BL131=0,"",'Сводная таблица'!$BL131)</f>
        <v/>
      </c>
      <c r="O88" s="281"/>
      <c r="P88" s="281"/>
      <c r="Q88" s="281"/>
      <c r="R88" s="281"/>
      <c r="S88" s="281"/>
      <c r="T88" s="281"/>
      <c r="U88" s="281" t="str">
        <f>IF('Сводная таблица'!$AC131=0,"",'Сводная таблица'!$AC131)</f>
        <v/>
      </c>
      <c r="V88" s="281"/>
      <c r="W88" s="281"/>
      <c r="X88" s="281" t="str">
        <f>IF('Сводная таблица'!$Z131=0,"",'Сводная таблица'!$Z131)</f>
        <v/>
      </c>
      <c r="Y88" s="281"/>
      <c r="Z88" s="281"/>
      <c r="AA88" s="282" t="str">
        <f>IF('Сводная таблица'!$BF131=0,"",'Сводная таблица'!$BF131)</f>
        <v/>
      </c>
      <c r="AB88" s="282"/>
      <c r="AC88" s="282"/>
      <c r="AD88" s="282"/>
      <c r="AE88" s="282"/>
      <c r="AF88" s="282"/>
      <c r="AG88" s="282"/>
      <c r="AH88" s="280" t="str">
        <f t="shared" si="3"/>
        <v/>
      </c>
      <c r="AI88" s="280"/>
      <c r="AJ88" s="280"/>
      <c r="AK88" s="280"/>
      <c r="AL88" s="280"/>
      <c r="AM88" s="280"/>
      <c r="AN88" s="280"/>
    </row>
    <row r="89" spans="1:40" x14ac:dyDescent="0.25">
      <c r="A89" s="286">
        <v>10</v>
      </c>
      <c r="B89" s="286"/>
      <c r="C89" s="288" t="str">
        <f>IF('Сводная таблица'!$AG132=0,"",'Сводная таблица'!$AG132)</f>
        <v/>
      </c>
      <c r="D89" s="289"/>
      <c r="E89" s="289"/>
      <c r="F89" s="289"/>
      <c r="G89" s="289"/>
      <c r="H89" s="289"/>
      <c r="I89" s="289"/>
      <c r="J89" s="289"/>
      <c r="K89" s="289"/>
      <c r="L89" s="289"/>
      <c r="M89" s="290"/>
      <c r="N89" s="281" t="str">
        <f>IF('Сводная таблица'!$BL132=0,"",'Сводная таблица'!$BL132)</f>
        <v/>
      </c>
      <c r="O89" s="281"/>
      <c r="P89" s="281"/>
      <c r="Q89" s="281"/>
      <c r="R89" s="281"/>
      <c r="S89" s="281"/>
      <c r="T89" s="281"/>
      <c r="U89" s="281" t="str">
        <f>IF('Сводная таблица'!$AC132=0,"",'Сводная таблица'!$AC132)</f>
        <v/>
      </c>
      <c r="V89" s="281"/>
      <c r="W89" s="281"/>
      <c r="X89" s="281" t="str">
        <f>IF('Сводная таблица'!$Z132=0,"",'Сводная таблица'!$Z132)</f>
        <v/>
      </c>
      <c r="Y89" s="281"/>
      <c r="Z89" s="281"/>
      <c r="AA89" s="282" t="str">
        <f>IF('Сводная таблица'!$BF132=0,"",'Сводная таблица'!$BF132)</f>
        <v/>
      </c>
      <c r="AB89" s="282"/>
      <c r="AC89" s="282"/>
      <c r="AD89" s="282"/>
      <c r="AE89" s="282"/>
      <c r="AF89" s="282"/>
      <c r="AG89" s="282"/>
      <c r="AH89" s="280" t="str">
        <f t="shared" si="3"/>
        <v/>
      </c>
      <c r="AI89" s="280"/>
      <c r="AJ89" s="280"/>
      <c r="AK89" s="280"/>
      <c r="AL89" s="280"/>
      <c r="AM89" s="280"/>
      <c r="AN89" s="280"/>
    </row>
    <row r="90" spans="1:40" x14ac:dyDescent="0.25">
      <c r="A90" s="286">
        <v>11</v>
      </c>
      <c r="B90" s="286"/>
      <c r="C90" s="288" t="str">
        <f>IF('Сводная таблица'!$AG133=0,"",'Сводная таблица'!$AG133)</f>
        <v/>
      </c>
      <c r="D90" s="289"/>
      <c r="E90" s="289"/>
      <c r="F90" s="289"/>
      <c r="G90" s="289"/>
      <c r="H90" s="289"/>
      <c r="I90" s="289"/>
      <c r="J90" s="289"/>
      <c r="K90" s="289"/>
      <c r="L90" s="289"/>
      <c r="M90" s="290"/>
      <c r="N90" s="281" t="str">
        <f>IF('Сводная таблица'!$BL133=0,"",'Сводная таблица'!$BL133)</f>
        <v/>
      </c>
      <c r="O90" s="281"/>
      <c r="P90" s="281"/>
      <c r="Q90" s="281"/>
      <c r="R90" s="281"/>
      <c r="S90" s="281"/>
      <c r="T90" s="281"/>
      <c r="U90" s="281" t="str">
        <f>IF('Сводная таблица'!$AC133=0,"",'Сводная таблица'!$AC133)</f>
        <v/>
      </c>
      <c r="V90" s="281"/>
      <c r="W90" s="281"/>
      <c r="X90" s="281" t="str">
        <f>IF('Сводная таблица'!$Z133=0,"",'Сводная таблица'!$Z133)</f>
        <v/>
      </c>
      <c r="Y90" s="281"/>
      <c r="Z90" s="281"/>
      <c r="AA90" s="282" t="str">
        <f>IF('Сводная таблица'!$BF133=0,"",'Сводная таблица'!$BF133)</f>
        <v/>
      </c>
      <c r="AB90" s="282"/>
      <c r="AC90" s="282"/>
      <c r="AD90" s="282"/>
      <c r="AE90" s="282"/>
      <c r="AF90" s="282"/>
      <c r="AG90" s="282"/>
      <c r="AH90" s="280" t="str">
        <f t="shared" ref="AH90:AH109" si="4">IF(C90="","",X90*AA90)</f>
        <v/>
      </c>
      <c r="AI90" s="280"/>
      <c r="AJ90" s="280"/>
      <c r="AK90" s="280"/>
      <c r="AL90" s="280"/>
      <c r="AM90" s="280"/>
      <c r="AN90" s="280"/>
    </row>
    <row r="91" spans="1:40" x14ac:dyDescent="0.25">
      <c r="A91" s="286">
        <v>12</v>
      </c>
      <c r="B91" s="286"/>
      <c r="C91" s="288" t="str">
        <f>IF('Сводная таблица'!$AG134=0,"",'Сводная таблица'!$AG134)</f>
        <v/>
      </c>
      <c r="D91" s="289"/>
      <c r="E91" s="289"/>
      <c r="F91" s="289"/>
      <c r="G91" s="289"/>
      <c r="H91" s="289"/>
      <c r="I91" s="289"/>
      <c r="J91" s="289"/>
      <c r="K91" s="289"/>
      <c r="L91" s="289"/>
      <c r="M91" s="290"/>
      <c r="N91" s="281" t="str">
        <f>IF('Сводная таблица'!$BL134=0,"",'Сводная таблица'!$BL134)</f>
        <v/>
      </c>
      <c r="O91" s="281"/>
      <c r="P91" s="281"/>
      <c r="Q91" s="281"/>
      <c r="R91" s="281"/>
      <c r="S91" s="281"/>
      <c r="T91" s="281"/>
      <c r="U91" s="281" t="str">
        <f>IF('Сводная таблица'!$AC134=0,"",'Сводная таблица'!$AC134)</f>
        <v/>
      </c>
      <c r="V91" s="281"/>
      <c r="W91" s="281"/>
      <c r="X91" s="281" t="str">
        <f>IF('Сводная таблица'!$Z134=0,"",'Сводная таблица'!$Z134)</f>
        <v/>
      </c>
      <c r="Y91" s="281"/>
      <c r="Z91" s="281"/>
      <c r="AA91" s="282" t="str">
        <f>IF('Сводная таблица'!$BF134=0,"",'Сводная таблица'!$BF134)</f>
        <v/>
      </c>
      <c r="AB91" s="282"/>
      <c r="AC91" s="282"/>
      <c r="AD91" s="282"/>
      <c r="AE91" s="282"/>
      <c r="AF91" s="282"/>
      <c r="AG91" s="282"/>
      <c r="AH91" s="280" t="str">
        <f t="shared" si="4"/>
        <v/>
      </c>
      <c r="AI91" s="280"/>
      <c r="AJ91" s="280"/>
      <c r="AK91" s="280"/>
      <c r="AL91" s="280"/>
      <c r="AM91" s="280"/>
      <c r="AN91" s="280"/>
    </row>
    <row r="92" spans="1:40" x14ac:dyDescent="0.25">
      <c r="A92" s="286">
        <v>13</v>
      </c>
      <c r="B92" s="286"/>
      <c r="C92" s="288" t="str">
        <f>IF('Сводная таблица'!$AG135=0,"",'Сводная таблица'!$AG135)</f>
        <v/>
      </c>
      <c r="D92" s="289"/>
      <c r="E92" s="289"/>
      <c r="F92" s="289"/>
      <c r="G92" s="289"/>
      <c r="H92" s="289"/>
      <c r="I92" s="289"/>
      <c r="J92" s="289"/>
      <c r="K92" s="289"/>
      <c r="L92" s="289"/>
      <c r="M92" s="290"/>
      <c r="N92" s="281" t="str">
        <f>IF('Сводная таблица'!$BL135=0,"",'Сводная таблица'!$BL135)</f>
        <v/>
      </c>
      <c r="O92" s="281"/>
      <c r="P92" s="281"/>
      <c r="Q92" s="281"/>
      <c r="R92" s="281"/>
      <c r="S92" s="281"/>
      <c r="T92" s="281"/>
      <c r="U92" s="281" t="str">
        <f>IF('Сводная таблица'!$AC135=0,"",'Сводная таблица'!$AC135)</f>
        <v/>
      </c>
      <c r="V92" s="281"/>
      <c r="W92" s="281"/>
      <c r="X92" s="281" t="str">
        <f>IF('Сводная таблица'!$Z135=0,"",'Сводная таблица'!$Z135)</f>
        <v/>
      </c>
      <c r="Y92" s="281"/>
      <c r="Z92" s="281"/>
      <c r="AA92" s="282" t="str">
        <f>IF('Сводная таблица'!$BF135=0,"",'Сводная таблица'!$BF135)</f>
        <v/>
      </c>
      <c r="AB92" s="282"/>
      <c r="AC92" s="282"/>
      <c r="AD92" s="282"/>
      <c r="AE92" s="282"/>
      <c r="AF92" s="282"/>
      <c r="AG92" s="282"/>
      <c r="AH92" s="280" t="str">
        <f t="shared" si="4"/>
        <v/>
      </c>
      <c r="AI92" s="280"/>
      <c r="AJ92" s="280"/>
      <c r="AK92" s="280"/>
      <c r="AL92" s="280"/>
      <c r="AM92" s="280"/>
      <c r="AN92" s="280"/>
    </row>
    <row r="93" spans="1:40" x14ac:dyDescent="0.25">
      <c r="A93" s="286">
        <v>14</v>
      </c>
      <c r="B93" s="286"/>
      <c r="C93" s="288" t="str">
        <f>IF('Сводная таблица'!$AG136=0,"",'Сводная таблица'!$AG136)</f>
        <v/>
      </c>
      <c r="D93" s="289"/>
      <c r="E93" s="289"/>
      <c r="F93" s="289"/>
      <c r="G93" s="289"/>
      <c r="H93" s="289"/>
      <c r="I93" s="289"/>
      <c r="J93" s="289"/>
      <c r="K93" s="289"/>
      <c r="L93" s="289"/>
      <c r="M93" s="290"/>
      <c r="N93" s="281" t="str">
        <f>IF('Сводная таблица'!$BL136=0,"",'Сводная таблица'!$BL136)</f>
        <v/>
      </c>
      <c r="O93" s="281"/>
      <c r="P93" s="281"/>
      <c r="Q93" s="281"/>
      <c r="R93" s="281"/>
      <c r="S93" s="281"/>
      <c r="T93" s="281"/>
      <c r="U93" s="281" t="str">
        <f>IF('Сводная таблица'!$AC136=0,"",'Сводная таблица'!$AC136)</f>
        <v/>
      </c>
      <c r="V93" s="281"/>
      <c r="W93" s="281"/>
      <c r="X93" s="281" t="str">
        <f>IF('Сводная таблица'!$Z136=0,"",'Сводная таблица'!$Z136)</f>
        <v/>
      </c>
      <c r="Y93" s="281"/>
      <c r="Z93" s="281"/>
      <c r="AA93" s="282" t="str">
        <f>IF('Сводная таблица'!$BF136=0,"",'Сводная таблица'!$BF136)</f>
        <v/>
      </c>
      <c r="AB93" s="282"/>
      <c r="AC93" s="282"/>
      <c r="AD93" s="282"/>
      <c r="AE93" s="282"/>
      <c r="AF93" s="282"/>
      <c r="AG93" s="282"/>
      <c r="AH93" s="280" t="str">
        <f t="shared" si="4"/>
        <v/>
      </c>
      <c r="AI93" s="280"/>
      <c r="AJ93" s="280"/>
      <c r="AK93" s="280"/>
      <c r="AL93" s="280"/>
      <c r="AM93" s="280"/>
      <c r="AN93" s="280"/>
    </row>
    <row r="94" spans="1:40" x14ac:dyDescent="0.25">
      <c r="A94" s="286">
        <v>15</v>
      </c>
      <c r="B94" s="286"/>
      <c r="C94" s="288" t="str">
        <f>IF('Сводная таблица'!$AG137=0,"",'Сводная таблица'!$AG137)</f>
        <v/>
      </c>
      <c r="D94" s="289"/>
      <c r="E94" s="289"/>
      <c r="F94" s="289"/>
      <c r="G94" s="289"/>
      <c r="H94" s="289"/>
      <c r="I94" s="289"/>
      <c r="J94" s="289"/>
      <c r="K94" s="289"/>
      <c r="L94" s="289"/>
      <c r="M94" s="290"/>
      <c r="N94" s="281" t="str">
        <f>IF('Сводная таблица'!$BL137=0,"",'Сводная таблица'!$BL137)</f>
        <v/>
      </c>
      <c r="O94" s="281"/>
      <c r="P94" s="281"/>
      <c r="Q94" s="281"/>
      <c r="R94" s="281"/>
      <c r="S94" s="281"/>
      <c r="T94" s="281"/>
      <c r="U94" s="281" t="str">
        <f>IF('Сводная таблица'!$AC137=0,"",'Сводная таблица'!$AC137)</f>
        <v/>
      </c>
      <c r="V94" s="281"/>
      <c r="W94" s="281"/>
      <c r="X94" s="281" t="str">
        <f>IF('Сводная таблица'!$Z137=0,"",'Сводная таблица'!$Z137)</f>
        <v/>
      </c>
      <c r="Y94" s="281"/>
      <c r="Z94" s="281"/>
      <c r="AA94" s="282" t="str">
        <f>IF('Сводная таблица'!$BF137=0,"",'Сводная таблица'!$BF137)</f>
        <v/>
      </c>
      <c r="AB94" s="282"/>
      <c r="AC94" s="282"/>
      <c r="AD94" s="282"/>
      <c r="AE94" s="282"/>
      <c r="AF94" s="282"/>
      <c r="AG94" s="282"/>
      <c r="AH94" s="280" t="str">
        <f t="shared" si="4"/>
        <v/>
      </c>
      <c r="AI94" s="280"/>
      <c r="AJ94" s="280"/>
      <c r="AK94" s="280"/>
      <c r="AL94" s="280"/>
      <c r="AM94" s="280"/>
      <c r="AN94" s="280"/>
    </row>
    <row r="95" spans="1:40" x14ac:dyDescent="0.25">
      <c r="A95" s="286">
        <v>16</v>
      </c>
      <c r="B95" s="286"/>
      <c r="C95" s="288" t="str">
        <f>IF('Сводная таблица'!$AG138=0,"",'Сводная таблица'!$AG138)</f>
        <v/>
      </c>
      <c r="D95" s="289"/>
      <c r="E95" s="289"/>
      <c r="F95" s="289"/>
      <c r="G95" s="289"/>
      <c r="H95" s="289"/>
      <c r="I95" s="289"/>
      <c r="J95" s="289"/>
      <c r="K95" s="289"/>
      <c r="L95" s="289"/>
      <c r="M95" s="290"/>
      <c r="N95" s="281" t="str">
        <f>IF('Сводная таблица'!$BL138=0,"",'Сводная таблица'!$BL138)</f>
        <v/>
      </c>
      <c r="O95" s="281"/>
      <c r="P95" s="281"/>
      <c r="Q95" s="281"/>
      <c r="R95" s="281"/>
      <c r="S95" s="281"/>
      <c r="T95" s="281"/>
      <c r="U95" s="281" t="str">
        <f>IF('Сводная таблица'!$AC138=0,"",'Сводная таблица'!$AC138)</f>
        <v/>
      </c>
      <c r="V95" s="281"/>
      <c r="W95" s="281"/>
      <c r="X95" s="281" t="str">
        <f>IF('Сводная таблица'!$Z138=0,"",'Сводная таблица'!$Z138)</f>
        <v/>
      </c>
      <c r="Y95" s="281"/>
      <c r="Z95" s="281"/>
      <c r="AA95" s="282" t="str">
        <f>IF('Сводная таблица'!$BF138=0,"",'Сводная таблица'!$BF138)</f>
        <v/>
      </c>
      <c r="AB95" s="282"/>
      <c r="AC95" s="282"/>
      <c r="AD95" s="282"/>
      <c r="AE95" s="282"/>
      <c r="AF95" s="282"/>
      <c r="AG95" s="282"/>
      <c r="AH95" s="280" t="str">
        <f t="shared" si="4"/>
        <v/>
      </c>
      <c r="AI95" s="280"/>
      <c r="AJ95" s="280"/>
      <c r="AK95" s="280"/>
      <c r="AL95" s="280"/>
      <c r="AM95" s="280"/>
      <c r="AN95" s="280"/>
    </row>
    <row r="96" spans="1:40" x14ac:dyDescent="0.25">
      <c r="A96" s="286">
        <v>17</v>
      </c>
      <c r="B96" s="286"/>
      <c r="C96" s="288" t="str">
        <f>IF('Сводная таблица'!$AG139=0,"",'Сводная таблица'!$AG139)</f>
        <v/>
      </c>
      <c r="D96" s="289"/>
      <c r="E96" s="289"/>
      <c r="F96" s="289"/>
      <c r="G96" s="289"/>
      <c r="H96" s="289"/>
      <c r="I96" s="289"/>
      <c r="J96" s="289"/>
      <c r="K96" s="289"/>
      <c r="L96" s="289"/>
      <c r="M96" s="290"/>
      <c r="N96" s="281" t="str">
        <f>IF('Сводная таблица'!$BL139=0,"",'Сводная таблица'!$BL139)</f>
        <v/>
      </c>
      <c r="O96" s="281"/>
      <c r="P96" s="281"/>
      <c r="Q96" s="281"/>
      <c r="R96" s="281"/>
      <c r="S96" s="281"/>
      <c r="T96" s="281"/>
      <c r="U96" s="281" t="str">
        <f>IF('Сводная таблица'!$AC139=0,"",'Сводная таблица'!$AC139)</f>
        <v/>
      </c>
      <c r="V96" s="281"/>
      <c r="W96" s="281"/>
      <c r="X96" s="281" t="str">
        <f>IF('Сводная таблица'!$Z139=0,"",'Сводная таблица'!$Z139)</f>
        <v/>
      </c>
      <c r="Y96" s="281"/>
      <c r="Z96" s="281"/>
      <c r="AA96" s="282" t="str">
        <f>IF('Сводная таблица'!$BF139=0,"",'Сводная таблица'!$BF139)</f>
        <v/>
      </c>
      <c r="AB96" s="282"/>
      <c r="AC96" s="282"/>
      <c r="AD96" s="282"/>
      <c r="AE96" s="282"/>
      <c r="AF96" s="282"/>
      <c r="AG96" s="282"/>
      <c r="AH96" s="280" t="str">
        <f t="shared" si="4"/>
        <v/>
      </c>
      <c r="AI96" s="280"/>
      <c r="AJ96" s="280"/>
      <c r="AK96" s="280"/>
      <c r="AL96" s="280"/>
      <c r="AM96" s="280"/>
      <c r="AN96" s="280"/>
    </row>
    <row r="97" spans="1:40" x14ac:dyDescent="0.25">
      <c r="A97" s="286">
        <v>18</v>
      </c>
      <c r="B97" s="286"/>
      <c r="C97" s="288" t="str">
        <f>IF('Сводная таблица'!$AG140=0,"",'Сводная таблица'!$AG140)</f>
        <v/>
      </c>
      <c r="D97" s="289"/>
      <c r="E97" s="289"/>
      <c r="F97" s="289"/>
      <c r="G97" s="289"/>
      <c r="H97" s="289"/>
      <c r="I97" s="289"/>
      <c r="J97" s="289"/>
      <c r="K97" s="289"/>
      <c r="L97" s="289"/>
      <c r="M97" s="290"/>
      <c r="N97" s="281" t="str">
        <f>IF('Сводная таблица'!$BL140=0,"",'Сводная таблица'!$BL140)</f>
        <v/>
      </c>
      <c r="O97" s="281"/>
      <c r="P97" s="281"/>
      <c r="Q97" s="281"/>
      <c r="R97" s="281"/>
      <c r="S97" s="281"/>
      <c r="T97" s="281"/>
      <c r="U97" s="281" t="str">
        <f>IF('Сводная таблица'!$AC140=0,"",'Сводная таблица'!$AC140)</f>
        <v/>
      </c>
      <c r="V97" s="281"/>
      <c r="W97" s="281"/>
      <c r="X97" s="281" t="str">
        <f>IF('Сводная таблица'!$Z140=0,"",'Сводная таблица'!$Z140)</f>
        <v/>
      </c>
      <c r="Y97" s="281"/>
      <c r="Z97" s="281"/>
      <c r="AA97" s="282" t="str">
        <f>IF('Сводная таблица'!$BF140=0,"",'Сводная таблица'!$BF140)</f>
        <v/>
      </c>
      <c r="AB97" s="282"/>
      <c r="AC97" s="282"/>
      <c r="AD97" s="282"/>
      <c r="AE97" s="282"/>
      <c r="AF97" s="282"/>
      <c r="AG97" s="282"/>
      <c r="AH97" s="280" t="str">
        <f t="shared" si="4"/>
        <v/>
      </c>
      <c r="AI97" s="280"/>
      <c r="AJ97" s="280"/>
      <c r="AK97" s="280"/>
      <c r="AL97" s="280"/>
      <c r="AM97" s="280"/>
      <c r="AN97" s="280"/>
    </row>
    <row r="98" spans="1:40" x14ac:dyDescent="0.25">
      <c r="A98" s="286">
        <v>19</v>
      </c>
      <c r="B98" s="286"/>
      <c r="C98" s="288" t="str">
        <f>IF('Сводная таблица'!$AG141=0,"",'Сводная таблица'!$AG141)</f>
        <v/>
      </c>
      <c r="D98" s="289"/>
      <c r="E98" s="289"/>
      <c r="F98" s="289"/>
      <c r="G98" s="289"/>
      <c r="H98" s="289"/>
      <c r="I98" s="289"/>
      <c r="J98" s="289"/>
      <c r="K98" s="289"/>
      <c r="L98" s="289"/>
      <c r="M98" s="290"/>
      <c r="N98" s="281" t="str">
        <f>IF('Сводная таблица'!$BL141=0,"",'Сводная таблица'!$BL141)</f>
        <v/>
      </c>
      <c r="O98" s="281"/>
      <c r="P98" s="281"/>
      <c r="Q98" s="281"/>
      <c r="R98" s="281"/>
      <c r="S98" s="281"/>
      <c r="T98" s="281"/>
      <c r="U98" s="281" t="str">
        <f>IF('Сводная таблица'!$AC141=0,"",'Сводная таблица'!$AC141)</f>
        <v/>
      </c>
      <c r="V98" s="281"/>
      <c r="W98" s="281"/>
      <c r="X98" s="281" t="str">
        <f>IF('Сводная таблица'!$Z141=0,"",'Сводная таблица'!$Z141)</f>
        <v/>
      </c>
      <c r="Y98" s="281"/>
      <c r="Z98" s="281"/>
      <c r="AA98" s="282" t="str">
        <f>IF('Сводная таблица'!$BF141=0,"",'Сводная таблица'!$BF141)</f>
        <v/>
      </c>
      <c r="AB98" s="282"/>
      <c r="AC98" s="282"/>
      <c r="AD98" s="282"/>
      <c r="AE98" s="282"/>
      <c r="AF98" s="282"/>
      <c r="AG98" s="282"/>
      <c r="AH98" s="280" t="str">
        <f t="shared" si="4"/>
        <v/>
      </c>
      <c r="AI98" s="280"/>
      <c r="AJ98" s="280"/>
      <c r="AK98" s="280"/>
      <c r="AL98" s="280"/>
      <c r="AM98" s="280"/>
      <c r="AN98" s="280"/>
    </row>
    <row r="99" spans="1:40" x14ac:dyDescent="0.25">
      <c r="A99" s="286">
        <v>20</v>
      </c>
      <c r="B99" s="286"/>
      <c r="C99" s="288" t="str">
        <f>IF('Сводная таблица'!$AG142=0,"",'Сводная таблица'!$AG142)</f>
        <v/>
      </c>
      <c r="D99" s="289"/>
      <c r="E99" s="289"/>
      <c r="F99" s="289"/>
      <c r="G99" s="289"/>
      <c r="H99" s="289"/>
      <c r="I99" s="289"/>
      <c r="J99" s="289"/>
      <c r="K99" s="289"/>
      <c r="L99" s="289"/>
      <c r="M99" s="290"/>
      <c r="N99" s="281" t="str">
        <f>IF('Сводная таблица'!$BL142=0,"",'Сводная таблица'!$BL142)</f>
        <v/>
      </c>
      <c r="O99" s="281"/>
      <c r="P99" s="281"/>
      <c r="Q99" s="281"/>
      <c r="R99" s="281"/>
      <c r="S99" s="281"/>
      <c r="T99" s="281"/>
      <c r="U99" s="281" t="str">
        <f>IF('Сводная таблица'!$AC142=0,"",'Сводная таблица'!$AC142)</f>
        <v/>
      </c>
      <c r="V99" s="281"/>
      <c r="W99" s="281"/>
      <c r="X99" s="281" t="str">
        <f>IF('Сводная таблица'!$Z142=0,"",'Сводная таблица'!$Z142)</f>
        <v/>
      </c>
      <c r="Y99" s="281"/>
      <c r="Z99" s="281"/>
      <c r="AA99" s="282" t="str">
        <f>IF('Сводная таблица'!$BF142=0,"",'Сводная таблица'!$BF142)</f>
        <v/>
      </c>
      <c r="AB99" s="282"/>
      <c r="AC99" s="282"/>
      <c r="AD99" s="282"/>
      <c r="AE99" s="282"/>
      <c r="AF99" s="282"/>
      <c r="AG99" s="282"/>
      <c r="AH99" s="280" t="str">
        <f t="shared" si="4"/>
        <v/>
      </c>
      <c r="AI99" s="280"/>
      <c r="AJ99" s="280"/>
      <c r="AK99" s="280"/>
      <c r="AL99" s="280"/>
      <c r="AM99" s="280"/>
      <c r="AN99" s="280"/>
    </row>
    <row r="100" spans="1:40" x14ac:dyDescent="0.25">
      <c r="A100" s="286">
        <v>21</v>
      </c>
      <c r="B100" s="286"/>
      <c r="C100" s="288" t="str">
        <f>IF('Сводная таблица'!$AG143=0,"",'Сводная таблица'!$AG143)</f>
        <v/>
      </c>
      <c r="D100" s="289"/>
      <c r="E100" s="289"/>
      <c r="F100" s="289"/>
      <c r="G100" s="289"/>
      <c r="H100" s="289"/>
      <c r="I100" s="289"/>
      <c r="J100" s="289"/>
      <c r="K100" s="289"/>
      <c r="L100" s="289"/>
      <c r="M100" s="290"/>
      <c r="N100" s="281" t="str">
        <f>IF('Сводная таблица'!$BL143=0,"",'Сводная таблица'!$BL143)</f>
        <v/>
      </c>
      <c r="O100" s="281"/>
      <c r="P100" s="281"/>
      <c r="Q100" s="281"/>
      <c r="R100" s="281"/>
      <c r="S100" s="281"/>
      <c r="T100" s="281"/>
      <c r="U100" s="281" t="str">
        <f>IF('Сводная таблица'!$AC143=0,"",'Сводная таблица'!$AC143)</f>
        <v/>
      </c>
      <c r="V100" s="281"/>
      <c r="W100" s="281"/>
      <c r="X100" s="281" t="str">
        <f>IF('Сводная таблица'!$Z143=0,"",'Сводная таблица'!$Z143)</f>
        <v/>
      </c>
      <c r="Y100" s="281"/>
      <c r="Z100" s="281"/>
      <c r="AA100" s="282" t="str">
        <f>IF('Сводная таблица'!$BF143=0,"",'Сводная таблица'!$BF143)</f>
        <v/>
      </c>
      <c r="AB100" s="282"/>
      <c r="AC100" s="282"/>
      <c r="AD100" s="282"/>
      <c r="AE100" s="282"/>
      <c r="AF100" s="282"/>
      <c r="AG100" s="282"/>
      <c r="AH100" s="280" t="str">
        <f t="shared" si="4"/>
        <v/>
      </c>
      <c r="AI100" s="280"/>
      <c r="AJ100" s="280"/>
      <c r="AK100" s="280"/>
      <c r="AL100" s="280"/>
      <c r="AM100" s="280"/>
      <c r="AN100" s="280"/>
    </row>
    <row r="101" spans="1:40" x14ac:dyDescent="0.25">
      <c r="A101" s="286">
        <v>22</v>
      </c>
      <c r="B101" s="286"/>
      <c r="C101" s="288" t="str">
        <f>IF('Сводная таблица'!$AG144=0,"",'Сводная таблица'!$AG144)</f>
        <v/>
      </c>
      <c r="D101" s="289"/>
      <c r="E101" s="289"/>
      <c r="F101" s="289"/>
      <c r="G101" s="289"/>
      <c r="H101" s="289"/>
      <c r="I101" s="289"/>
      <c r="J101" s="289"/>
      <c r="K101" s="289"/>
      <c r="L101" s="289"/>
      <c r="M101" s="290"/>
      <c r="N101" s="281" t="str">
        <f>IF('Сводная таблица'!$BL144=0,"",'Сводная таблица'!$BL144)</f>
        <v/>
      </c>
      <c r="O101" s="281"/>
      <c r="P101" s="281"/>
      <c r="Q101" s="281"/>
      <c r="R101" s="281"/>
      <c r="S101" s="281"/>
      <c r="T101" s="281"/>
      <c r="U101" s="281" t="str">
        <f>IF('Сводная таблица'!$AC144=0,"",'Сводная таблица'!$AC144)</f>
        <v/>
      </c>
      <c r="V101" s="281"/>
      <c r="W101" s="281"/>
      <c r="X101" s="281" t="str">
        <f>IF('Сводная таблица'!$Z144=0,"",'Сводная таблица'!$Z144)</f>
        <v/>
      </c>
      <c r="Y101" s="281"/>
      <c r="Z101" s="281"/>
      <c r="AA101" s="282" t="str">
        <f>IF('Сводная таблица'!$BF144=0,"",'Сводная таблица'!$BF144)</f>
        <v/>
      </c>
      <c r="AB101" s="282"/>
      <c r="AC101" s="282"/>
      <c r="AD101" s="282"/>
      <c r="AE101" s="282"/>
      <c r="AF101" s="282"/>
      <c r="AG101" s="282"/>
      <c r="AH101" s="280" t="str">
        <f t="shared" si="4"/>
        <v/>
      </c>
      <c r="AI101" s="280"/>
      <c r="AJ101" s="280"/>
      <c r="AK101" s="280"/>
      <c r="AL101" s="280"/>
      <c r="AM101" s="280"/>
      <c r="AN101" s="280"/>
    </row>
    <row r="102" spans="1:40" x14ac:dyDescent="0.25">
      <c r="A102" s="286">
        <v>23</v>
      </c>
      <c r="B102" s="286"/>
      <c r="C102" s="288" t="str">
        <f>IF('Сводная таблица'!$AG145=0,"",'Сводная таблица'!$AG145)</f>
        <v/>
      </c>
      <c r="D102" s="289"/>
      <c r="E102" s="289"/>
      <c r="F102" s="289"/>
      <c r="G102" s="289"/>
      <c r="H102" s="289"/>
      <c r="I102" s="289"/>
      <c r="J102" s="289"/>
      <c r="K102" s="289"/>
      <c r="L102" s="289"/>
      <c r="M102" s="290"/>
      <c r="N102" s="281" t="str">
        <f>IF('Сводная таблица'!$BL145=0,"",'Сводная таблица'!$BL145)</f>
        <v/>
      </c>
      <c r="O102" s="281"/>
      <c r="P102" s="281"/>
      <c r="Q102" s="281"/>
      <c r="R102" s="281"/>
      <c r="S102" s="281"/>
      <c r="T102" s="281"/>
      <c r="U102" s="281" t="str">
        <f>IF('Сводная таблица'!$AC145=0,"",'Сводная таблица'!$AC145)</f>
        <v/>
      </c>
      <c r="V102" s="281"/>
      <c r="W102" s="281"/>
      <c r="X102" s="281" t="str">
        <f>IF('Сводная таблица'!$Z145=0,"",'Сводная таблица'!$Z145)</f>
        <v/>
      </c>
      <c r="Y102" s="281"/>
      <c r="Z102" s="281"/>
      <c r="AA102" s="282" t="str">
        <f>IF('Сводная таблица'!$BF145=0,"",'Сводная таблица'!$BF145)</f>
        <v/>
      </c>
      <c r="AB102" s="282"/>
      <c r="AC102" s="282"/>
      <c r="AD102" s="282"/>
      <c r="AE102" s="282"/>
      <c r="AF102" s="282"/>
      <c r="AG102" s="282"/>
      <c r="AH102" s="280" t="str">
        <f t="shared" si="4"/>
        <v/>
      </c>
      <c r="AI102" s="280"/>
      <c r="AJ102" s="280"/>
      <c r="AK102" s="280"/>
      <c r="AL102" s="280"/>
      <c r="AM102" s="280"/>
      <c r="AN102" s="280"/>
    </row>
    <row r="103" spans="1:40" x14ac:dyDescent="0.25">
      <c r="A103" s="286">
        <v>24</v>
      </c>
      <c r="B103" s="286"/>
      <c r="C103" s="288" t="str">
        <f>IF('Сводная таблица'!$AG146=0,"",'Сводная таблица'!$AG146)</f>
        <v/>
      </c>
      <c r="D103" s="289"/>
      <c r="E103" s="289"/>
      <c r="F103" s="289"/>
      <c r="G103" s="289"/>
      <c r="H103" s="289"/>
      <c r="I103" s="289"/>
      <c r="J103" s="289"/>
      <c r="K103" s="289"/>
      <c r="L103" s="289"/>
      <c r="M103" s="290"/>
      <c r="N103" s="281" t="str">
        <f>IF('Сводная таблица'!$BL146=0,"",'Сводная таблица'!$BL146)</f>
        <v/>
      </c>
      <c r="O103" s="281"/>
      <c r="P103" s="281"/>
      <c r="Q103" s="281"/>
      <c r="R103" s="281"/>
      <c r="S103" s="281"/>
      <c r="T103" s="281"/>
      <c r="U103" s="281" t="str">
        <f>IF('Сводная таблица'!$AC146=0,"",'Сводная таблица'!$AC146)</f>
        <v/>
      </c>
      <c r="V103" s="281"/>
      <c r="W103" s="281"/>
      <c r="X103" s="281" t="str">
        <f>IF('Сводная таблица'!$Z146=0,"",'Сводная таблица'!$Z146)</f>
        <v/>
      </c>
      <c r="Y103" s="281"/>
      <c r="Z103" s="281"/>
      <c r="AA103" s="282" t="str">
        <f>IF('Сводная таблица'!$BF146=0,"",'Сводная таблица'!$BF146)</f>
        <v/>
      </c>
      <c r="AB103" s="282"/>
      <c r="AC103" s="282"/>
      <c r="AD103" s="282"/>
      <c r="AE103" s="282"/>
      <c r="AF103" s="282"/>
      <c r="AG103" s="282"/>
      <c r="AH103" s="280" t="str">
        <f t="shared" si="4"/>
        <v/>
      </c>
      <c r="AI103" s="280"/>
      <c r="AJ103" s="280"/>
      <c r="AK103" s="280"/>
      <c r="AL103" s="280"/>
      <c r="AM103" s="280"/>
      <c r="AN103" s="280"/>
    </row>
    <row r="104" spans="1:40" x14ac:dyDescent="0.25">
      <c r="A104" s="286">
        <v>25</v>
      </c>
      <c r="B104" s="286"/>
      <c r="C104" s="288" t="str">
        <f>IF('Сводная таблица'!$AG147=0,"",'Сводная таблица'!$AG147)</f>
        <v/>
      </c>
      <c r="D104" s="289"/>
      <c r="E104" s="289"/>
      <c r="F104" s="289"/>
      <c r="G104" s="289"/>
      <c r="H104" s="289"/>
      <c r="I104" s="289"/>
      <c r="J104" s="289"/>
      <c r="K104" s="289"/>
      <c r="L104" s="289"/>
      <c r="M104" s="290"/>
      <c r="N104" s="281" t="str">
        <f>IF('Сводная таблица'!$BL147=0,"",'Сводная таблица'!$BL147)</f>
        <v/>
      </c>
      <c r="O104" s="281"/>
      <c r="P104" s="281"/>
      <c r="Q104" s="281"/>
      <c r="R104" s="281"/>
      <c r="S104" s="281"/>
      <c r="T104" s="281"/>
      <c r="U104" s="281" t="str">
        <f>IF('Сводная таблица'!$AC147=0,"",'Сводная таблица'!$AC147)</f>
        <v/>
      </c>
      <c r="V104" s="281"/>
      <c r="W104" s="281"/>
      <c r="X104" s="281" t="str">
        <f>IF('Сводная таблица'!$Z147=0,"",'Сводная таблица'!$Z147)</f>
        <v/>
      </c>
      <c r="Y104" s="281"/>
      <c r="Z104" s="281"/>
      <c r="AA104" s="282" t="str">
        <f>IF('Сводная таблица'!$BF147=0,"",'Сводная таблица'!$BF147)</f>
        <v/>
      </c>
      <c r="AB104" s="282"/>
      <c r="AC104" s="282"/>
      <c r="AD104" s="282"/>
      <c r="AE104" s="282"/>
      <c r="AF104" s="282"/>
      <c r="AG104" s="282"/>
      <c r="AH104" s="280" t="str">
        <f t="shared" si="4"/>
        <v/>
      </c>
      <c r="AI104" s="280"/>
      <c r="AJ104" s="280"/>
      <c r="AK104" s="280"/>
      <c r="AL104" s="280"/>
      <c r="AM104" s="280"/>
      <c r="AN104" s="280"/>
    </row>
    <row r="105" spans="1:40" x14ac:dyDescent="0.25">
      <c r="A105" s="286">
        <v>26</v>
      </c>
      <c r="B105" s="286"/>
      <c r="C105" s="288" t="str">
        <f>IF('Сводная таблица'!$AG148=0,"",'Сводная таблица'!$AG148)</f>
        <v/>
      </c>
      <c r="D105" s="289"/>
      <c r="E105" s="289"/>
      <c r="F105" s="289"/>
      <c r="G105" s="289"/>
      <c r="H105" s="289"/>
      <c r="I105" s="289"/>
      <c r="J105" s="289"/>
      <c r="K105" s="289"/>
      <c r="L105" s="289"/>
      <c r="M105" s="290"/>
      <c r="N105" s="281" t="str">
        <f>IF('Сводная таблица'!$BL148=0,"",'Сводная таблица'!$BL148)</f>
        <v/>
      </c>
      <c r="O105" s="281"/>
      <c r="P105" s="281"/>
      <c r="Q105" s="281"/>
      <c r="R105" s="281"/>
      <c r="S105" s="281"/>
      <c r="T105" s="281"/>
      <c r="U105" s="281" t="str">
        <f>IF('Сводная таблица'!$AC148=0,"",'Сводная таблица'!$AC148)</f>
        <v/>
      </c>
      <c r="V105" s="281"/>
      <c r="W105" s="281"/>
      <c r="X105" s="281" t="str">
        <f>IF('Сводная таблица'!$Z148=0,"",'Сводная таблица'!$Z148)</f>
        <v/>
      </c>
      <c r="Y105" s="281"/>
      <c r="Z105" s="281"/>
      <c r="AA105" s="282" t="str">
        <f>IF('Сводная таблица'!$BF148=0,"",'Сводная таблица'!$BF148)</f>
        <v/>
      </c>
      <c r="AB105" s="282"/>
      <c r="AC105" s="282"/>
      <c r="AD105" s="282"/>
      <c r="AE105" s="282"/>
      <c r="AF105" s="282"/>
      <c r="AG105" s="282"/>
      <c r="AH105" s="280" t="str">
        <f t="shared" si="4"/>
        <v/>
      </c>
      <c r="AI105" s="280"/>
      <c r="AJ105" s="280"/>
      <c r="AK105" s="280"/>
      <c r="AL105" s="280"/>
      <c r="AM105" s="280"/>
      <c r="AN105" s="280"/>
    </row>
    <row r="106" spans="1:40" x14ac:dyDescent="0.25">
      <c r="A106" s="286">
        <v>27</v>
      </c>
      <c r="B106" s="286"/>
      <c r="C106" s="288" t="str">
        <f>IF('Сводная таблица'!$AG149=0,"",'Сводная таблица'!$AG149)</f>
        <v/>
      </c>
      <c r="D106" s="289"/>
      <c r="E106" s="289"/>
      <c r="F106" s="289"/>
      <c r="G106" s="289"/>
      <c r="H106" s="289"/>
      <c r="I106" s="289"/>
      <c r="J106" s="289"/>
      <c r="K106" s="289"/>
      <c r="L106" s="289"/>
      <c r="M106" s="290"/>
      <c r="N106" s="281" t="str">
        <f>IF('Сводная таблица'!$BL149=0,"",'Сводная таблица'!$BL149)</f>
        <v/>
      </c>
      <c r="O106" s="281"/>
      <c r="P106" s="281"/>
      <c r="Q106" s="281"/>
      <c r="R106" s="281"/>
      <c r="S106" s="281"/>
      <c r="T106" s="281"/>
      <c r="U106" s="281" t="str">
        <f>IF('Сводная таблица'!$AC149=0,"",'Сводная таблица'!$AC149)</f>
        <v/>
      </c>
      <c r="V106" s="281"/>
      <c r="W106" s="281"/>
      <c r="X106" s="281" t="str">
        <f>IF('Сводная таблица'!$Z149=0,"",'Сводная таблица'!$Z149)</f>
        <v/>
      </c>
      <c r="Y106" s="281"/>
      <c r="Z106" s="281"/>
      <c r="AA106" s="282" t="str">
        <f>IF('Сводная таблица'!$BF149=0,"",'Сводная таблица'!$BF149)</f>
        <v/>
      </c>
      <c r="AB106" s="282"/>
      <c r="AC106" s="282"/>
      <c r="AD106" s="282"/>
      <c r="AE106" s="282"/>
      <c r="AF106" s="282"/>
      <c r="AG106" s="282"/>
      <c r="AH106" s="280" t="str">
        <f t="shared" si="4"/>
        <v/>
      </c>
      <c r="AI106" s="280"/>
      <c r="AJ106" s="280"/>
      <c r="AK106" s="280"/>
      <c r="AL106" s="280"/>
      <c r="AM106" s="280"/>
      <c r="AN106" s="280"/>
    </row>
    <row r="107" spans="1:40" x14ac:dyDescent="0.25">
      <c r="A107" s="286">
        <v>28</v>
      </c>
      <c r="B107" s="286"/>
      <c r="C107" s="288" t="str">
        <f>IF('Сводная таблица'!$AG150=0,"",'Сводная таблица'!$AG150)</f>
        <v/>
      </c>
      <c r="D107" s="289"/>
      <c r="E107" s="289"/>
      <c r="F107" s="289"/>
      <c r="G107" s="289"/>
      <c r="H107" s="289"/>
      <c r="I107" s="289"/>
      <c r="J107" s="289"/>
      <c r="K107" s="289"/>
      <c r="L107" s="289"/>
      <c r="M107" s="290"/>
      <c r="N107" s="281" t="str">
        <f>IF('Сводная таблица'!$BL150=0,"",'Сводная таблица'!$BL150)</f>
        <v/>
      </c>
      <c r="O107" s="281"/>
      <c r="P107" s="281"/>
      <c r="Q107" s="281"/>
      <c r="R107" s="281"/>
      <c r="S107" s="281"/>
      <c r="T107" s="281"/>
      <c r="U107" s="281" t="str">
        <f>IF('Сводная таблица'!$AC150=0,"",'Сводная таблица'!$AC150)</f>
        <v/>
      </c>
      <c r="V107" s="281"/>
      <c r="W107" s="281"/>
      <c r="X107" s="281" t="str">
        <f>IF('Сводная таблица'!$Z150=0,"",'Сводная таблица'!$Z150)</f>
        <v/>
      </c>
      <c r="Y107" s="281"/>
      <c r="Z107" s="281"/>
      <c r="AA107" s="282" t="str">
        <f>IF('Сводная таблица'!$BF150=0,"",'Сводная таблица'!$BF150)</f>
        <v/>
      </c>
      <c r="AB107" s="282"/>
      <c r="AC107" s="282"/>
      <c r="AD107" s="282"/>
      <c r="AE107" s="282"/>
      <c r="AF107" s="282"/>
      <c r="AG107" s="282"/>
      <c r="AH107" s="280" t="str">
        <f t="shared" si="4"/>
        <v/>
      </c>
      <c r="AI107" s="280"/>
      <c r="AJ107" s="280"/>
      <c r="AK107" s="280"/>
      <c r="AL107" s="280"/>
      <c r="AM107" s="280"/>
      <c r="AN107" s="280"/>
    </row>
    <row r="108" spans="1:40" x14ac:dyDescent="0.25">
      <c r="A108" s="286">
        <v>29</v>
      </c>
      <c r="B108" s="286"/>
      <c r="C108" s="288" t="str">
        <f>IF('Сводная таблица'!$AG151=0,"",'Сводная таблица'!$AG151)</f>
        <v/>
      </c>
      <c r="D108" s="289"/>
      <c r="E108" s="289"/>
      <c r="F108" s="289"/>
      <c r="G108" s="289"/>
      <c r="H108" s="289"/>
      <c r="I108" s="289"/>
      <c r="J108" s="289"/>
      <c r="K108" s="289"/>
      <c r="L108" s="289"/>
      <c r="M108" s="290"/>
      <c r="N108" s="281" t="str">
        <f>IF('Сводная таблица'!$BL151=0,"",'Сводная таблица'!$BL151)</f>
        <v/>
      </c>
      <c r="O108" s="281"/>
      <c r="P108" s="281"/>
      <c r="Q108" s="281"/>
      <c r="R108" s="281"/>
      <c r="S108" s="281"/>
      <c r="T108" s="281"/>
      <c r="U108" s="281" t="str">
        <f>IF('Сводная таблица'!$AC151=0,"",'Сводная таблица'!$AC151)</f>
        <v/>
      </c>
      <c r="V108" s="281"/>
      <c r="W108" s="281"/>
      <c r="X108" s="281" t="str">
        <f>IF('Сводная таблица'!$Z151=0,"",'Сводная таблица'!$Z151)</f>
        <v/>
      </c>
      <c r="Y108" s="281"/>
      <c r="Z108" s="281"/>
      <c r="AA108" s="282" t="str">
        <f>IF('Сводная таблица'!$BF151=0,"",'Сводная таблица'!$BF151)</f>
        <v/>
      </c>
      <c r="AB108" s="282"/>
      <c r="AC108" s="282"/>
      <c r="AD108" s="282"/>
      <c r="AE108" s="282"/>
      <c r="AF108" s="282"/>
      <c r="AG108" s="282"/>
      <c r="AH108" s="280" t="str">
        <f t="shared" si="4"/>
        <v/>
      </c>
      <c r="AI108" s="280"/>
      <c r="AJ108" s="280"/>
      <c r="AK108" s="280"/>
      <c r="AL108" s="280"/>
      <c r="AM108" s="280"/>
      <c r="AN108" s="280"/>
    </row>
    <row r="109" spans="1:40" x14ac:dyDescent="0.25">
      <c r="A109" s="286">
        <v>30</v>
      </c>
      <c r="B109" s="286"/>
      <c r="C109" s="288" t="str">
        <f>IF('Сводная таблица'!$AG152=0,"",'Сводная таблица'!$AG152)</f>
        <v/>
      </c>
      <c r="D109" s="289"/>
      <c r="E109" s="289"/>
      <c r="F109" s="289"/>
      <c r="G109" s="289"/>
      <c r="H109" s="289"/>
      <c r="I109" s="289"/>
      <c r="J109" s="289"/>
      <c r="K109" s="289"/>
      <c r="L109" s="289"/>
      <c r="M109" s="290"/>
      <c r="N109" s="281" t="str">
        <f>IF('Сводная таблица'!$BL152=0,"",'Сводная таблица'!$BL152)</f>
        <v/>
      </c>
      <c r="O109" s="281"/>
      <c r="P109" s="281"/>
      <c r="Q109" s="281"/>
      <c r="R109" s="281"/>
      <c r="S109" s="281"/>
      <c r="T109" s="281"/>
      <c r="U109" s="281" t="str">
        <f>IF('Сводная таблица'!$AC152=0,"",'Сводная таблица'!$AC152)</f>
        <v/>
      </c>
      <c r="V109" s="281"/>
      <c r="W109" s="281"/>
      <c r="X109" s="281" t="str">
        <f>IF('Сводная таблица'!$Z152=0,"",'Сводная таблица'!$Z152)</f>
        <v/>
      </c>
      <c r="Y109" s="281"/>
      <c r="Z109" s="281"/>
      <c r="AA109" s="282" t="str">
        <f>IF('Сводная таблица'!$BF152=0,"",'Сводная таблица'!$BF152)</f>
        <v/>
      </c>
      <c r="AB109" s="282"/>
      <c r="AC109" s="282"/>
      <c r="AD109" s="282"/>
      <c r="AE109" s="282"/>
      <c r="AF109" s="282"/>
      <c r="AG109" s="282"/>
      <c r="AH109" s="280" t="str">
        <f t="shared" si="4"/>
        <v/>
      </c>
      <c r="AI109" s="280"/>
      <c r="AJ109" s="280"/>
      <c r="AK109" s="280"/>
      <c r="AL109" s="280"/>
      <c r="AM109" s="280"/>
      <c r="AN109" s="280"/>
    </row>
    <row r="110" spans="1:40" x14ac:dyDescent="0.25">
      <c r="A110" s="286">
        <v>31</v>
      </c>
      <c r="B110" s="286"/>
      <c r="C110" s="288" t="str">
        <f>IF('Сводная таблица'!$AG153=0,"",'Сводная таблица'!$AG153)</f>
        <v/>
      </c>
      <c r="D110" s="289"/>
      <c r="E110" s="289"/>
      <c r="F110" s="289"/>
      <c r="G110" s="289"/>
      <c r="H110" s="289"/>
      <c r="I110" s="289"/>
      <c r="J110" s="289"/>
      <c r="K110" s="289"/>
      <c r="L110" s="289"/>
      <c r="M110" s="290"/>
      <c r="N110" s="281" t="str">
        <f>IF('Сводная таблица'!$BL153=0,"",'Сводная таблица'!$BL153)</f>
        <v/>
      </c>
      <c r="O110" s="281"/>
      <c r="P110" s="281"/>
      <c r="Q110" s="281"/>
      <c r="R110" s="281"/>
      <c r="S110" s="281"/>
      <c r="T110" s="281"/>
      <c r="U110" s="281" t="str">
        <f>IF('Сводная таблица'!$AC153=0,"",'Сводная таблица'!$AC153)</f>
        <v/>
      </c>
      <c r="V110" s="281"/>
      <c r="W110" s="281"/>
      <c r="X110" s="281" t="str">
        <f>IF('Сводная таблица'!$Z153=0,"",'Сводная таблица'!$Z153)</f>
        <v/>
      </c>
      <c r="Y110" s="281"/>
      <c r="Z110" s="281"/>
      <c r="AA110" s="282" t="str">
        <f>IF('Сводная таблица'!$BF153=0,"",'Сводная таблица'!$BF153)</f>
        <v/>
      </c>
      <c r="AB110" s="282"/>
      <c r="AC110" s="282"/>
      <c r="AD110" s="282"/>
      <c r="AE110" s="282"/>
      <c r="AF110" s="282"/>
      <c r="AG110" s="282"/>
      <c r="AH110" s="280" t="str">
        <f t="shared" ref="AH110:AH128" si="5">IF(C110="","",X110*AA110)</f>
        <v/>
      </c>
      <c r="AI110" s="280"/>
      <c r="AJ110" s="280"/>
      <c r="AK110" s="280"/>
      <c r="AL110" s="280"/>
      <c r="AM110" s="280"/>
      <c r="AN110" s="280"/>
    </row>
    <row r="111" spans="1:40" x14ac:dyDescent="0.25">
      <c r="A111" s="286">
        <v>32</v>
      </c>
      <c r="B111" s="286"/>
      <c r="C111" s="288" t="str">
        <f>IF('Сводная таблица'!$AG154=0,"",'Сводная таблица'!$AG154)</f>
        <v/>
      </c>
      <c r="D111" s="289"/>
      <c r="E111" s="289"/>
      <c r="F111" s="289"/>
      <c r="G111" s="289"/>
      <c r="H111" s="289"/>
      <c r="I111" s="289"/>
      <c r="J111" s="289"/>
      <c r="K111" s="289"/>
      <c r="L111" s="289"/>
      <c r="M111" s="290"/>
      <c r="N111" s="281" t="str">
        <f>IF('Сводная таблица'!$BL154=0,"",'Сводная таблица'!$BL154)</f>
        <v/>
      </c>
      <c r="O111" s="281"/>
      <c r="P111" s="281"/>
      <c r="Q111" s="281"/>
      <c r="R111" s="281"/>
      <c r="S111" s="281"/>
      <c r="T111" s="281"/>
      <c r="U111" s="281" t="str">
        <f>IF('Сводная таблица'!$AC154=0,"",'Сводная таблица'!$AC154)</f>
        <v/>
      </c>
      <c r="V111" s="281"/>
      <c r="W111" s="281"/>
      <c r="X111" s="281" t="str">
        <f>IF('Сводная таблица'!$Z154=0,"",'Сводная таблица'!$Z154)</f>
        <v/>
      </c>
      <c r="Y111" s="281"/>
      <c r="Z111" s="281"/>
      <c r="AA111" s="282" t="str">
        <f>IF('Сводная таблица'!$BF154=0,"",'Сводная таблица'!$BF154)</f>
        <v/>
      </c>
      <c r="AB111" s="282"/>
      <c r="AC111" s="282"/>
      <c r="AD111" s="282"/>
      <c r="AE111" s="282"/>
      <c r="AF111" s="282"/>
      <c r="AG111" s="282"/>
      <c r="AH111" s="280" t="str">
        <f t="shared" si="5"/>
        <v/>
      </c>
      <c r="AI111" s="280"/>
      <c r="AJ111" s="280"/>
      <c r="AK111" s="280"/>
      <c r="AL111" s="280"/>
      <c r="AM111" s="280"/>
      <c r="AN111" s="280"/>
    </row>
    <row r="112" spans="1:40" x14ac:dyDescent="0.25">
      <c r="A112" s="286">
        <v>33</v>
      </c>
      <c r="B112" s="286"/>
      <c r="C112" s="288" t="str">
        <f>IF('Сводная таблица'!$AG155=0,"",'Сводная таблица'!$AG155)</f>
        <v/>
      </c>
      <c r="D112" s="289"/>
      <c r="E112" s="289"/>
      <c r="F112" s="289"/>
      <c r="G112" s="289"/>
      <c r="H112" s="289"/>
      <c r="I112" s="289"/>
      <c r="J112" s="289"/>
      <c r="K112" s="289"/>
      <c r="L112" s="289"/>
      <c r="M112" s="290"/>
      <c r="N112" s="281" t="str">
        <f>IF('Сводная таблица'!$BL155=0,"",'Сводная таблица'!$BL155)</f>
        <v/>
      </c>
      <c r="O112" s="281"/>
      <c r="P112" s="281"/>
      <c r="Q112" s="281"/>
      <c r="R112" s="281"/>
      <c r="S112" s="281"/>
      <c r="T112" s="281"/>
      <c r="U112" s="281" t="str">
        <f>IF('Сводная таблица'!$AC155=0,"",'Сводная таблица'!$AC155)</f>
        <v/>
      </c>
      <c r="V112" s="281"/>
      <c r="W112" s="281"/>
      <c r="X112" s="281" t="str">
        <f>IF('Сводная таблица'!$Z155=0,"",'Сводная таблица'!$Z155)</f>
        <v/>
      </c>
      <c r="Y112" s="281"/>
      <c r="Z112" s="281"/>
      <c r="AA112" s="282" t="str">
        <f>IF('Сводная таблица'!$BF155=0,"",'Сводная таблица'!$BF155)</f>
        <v/>
      </c>
      <c r="AB112" s="282"/>
      <c r="AC112" s="282"/>
      <c r="AD112" s="282"/>
      <c r="AE112" s="282"/>
      <c r="AF112" s="282"/>
      <c r="AG112" s="282"/>
      <c r="AH112" s="280" t="str">
        <f t="shared" si="5"/>
        <v/>
      </c>
      <c r="AI112" s="280"/>
      <c r="AJ112" s="280"/>
      <c r="AK112" s="280"/>
      <c r="AL112" s="280"/>
      <c r="AM112" s="280"/>
      <c r="AN112" s="280"/>
    </row>
    <row r="113" spans="1:40" x14ac:dyDescent="0.25">
      <c r="A113" s="286">
        <v>34</v>
      </c>
      <c r="B113" s="286"/>
      <c r="C113" s="288" t="str">
        <f>IF('Сводная таблица'!$AG156=0,"",'Сводная таблица'!$AG156)</f>
        <v/>
      </c>
      <c r="D113" s="289"/>
      <c r="E113" s="289"/>
      <c r="F113" s="289"/>
      <c r="G113" s="289"/>
      <c r="H113" s="289"/>
      <c r="I113" s="289"/>
      <c r="J113" s="289"/>
      <c r="K113" s="289"/>
      <c r="L113" s="289"/>
      <c r="M113" s="290"/>
      <c r="N113" s="281" t="str">
        <f>IF('Сводная таблица'!$BL156=0,"",'Сводная таблица'!$BL156)</f>
        <v/>
      </c>
      <c r="O113" s="281"/>
      <c r="P113" s="281"/>
      <c r="Q113" s="281"/>
      <c r="R113" s="281"/>
      <c r="S113" s="281"/>
      <c r="T113" s="281"/>
      <c r="U113" s="281" t="str">
        <f>IF('Сводная таблица'!$AC156=0,"",'Сводная таблица'!$AC156)</f>
        <v/>
      </c>
      <c r="V113" s="281"/>
      <c r="W113" s="281"/>
      <c r="X113" s="281" t="str">
        <f>IF('Сводная таблица'!$Z156=0,"",'Сводная таблица'!$Z156)</f>
        <v/>
      </c>
      <c r="Y113" s="281"/>
      <c r="Z113" s="281"/>
      <c r="AA113" s="282" t="str">
        <f>IF('Сводная таблица'!$BF156=0,"",'Сводная таблица'!$BF156)</f>
        <v/>
      </c>
      <c r="AB113" s="282"/>
      <c r="AC113" s="282"/>
      <c r="AD113" s="282"/>
      <c r="AE113" s="282"/>
      <c r="AF113" s="282"/>
      <c r="AG113" s="282"/>
      <c r="AH113" s="280" t="str">
        <f t="shared" si="5"/>
        <v/>
      </c>
      <c r="AI113" s="280"/>
      <c r="AJ113" s="280"/>
      <c r="AK113" s="280"/>
      <c r="AL113" s="280"/>
      <c r="AM113" s="280"/>
      <c r="AN113" s="280"/>
    </row>
    <row r="114" spans="1:40" x14ac:dyDescent="0.25">
      <c r="A114" s="286">
        <v>35</v>
      </c>
      <c r="B114" s="286"/>
      <c r="C114" s="288" t="str">
        <f>IF('Сводная таблица'!$AG157=0,"",'Сводная таблица'!$AG157)</f>
        <v/>
      </c>
      <c r="D114" s="289"/>
      <c r="E114" s="289"/>
      <c r="F114" s="289"/>
      <c r="G114" s="289"/>
      <c r="H114" s="289"/>
      <c r="I114" s="289"/>
      <c r="J114" s="289"/>
      <c r="K114" s="289"/>
      <c r="L114" s="289"/>
      <c r="M114" s="290"/>
      <c r="N114" s="281" t="str">
        <f>IF('Сводная таблица'!$BL157=0,"",'Сводная таблица'!$BL157)</f>
        <v/>
      </c>
      <c r="O114" s="281"/>
      <c r="P114" s="281"/>
      <c r="Q114" s="281"/>
      <c r="R114" s="281"/>
      <c r="S114" s="281"/>
      <c r="T114" s="281"/>
      <c r="U114" s="281" t="str">
        <f>IF('Сводная таблица'!$AC157=0,"",'Сводная таблица'!$AC157)</f>
        <v/>
      </c>
      <c r="V114" s="281"/>
      <c r="W114" s="281"/>
      <c r="X114" s="281" t="str">
        <f>IF('Сводная таблица'!$Z157=0,"",'Сводная таблица'!$Z157)</f>
        <v/>
      </c>
      <c r="Y114" s="281"/>
      <c r="Z114" s="281"/>
      <c r="AA114" s="282" t="str">
        <f>IF('Сводная таблица'!$BF157=0,"",'Сводная таблица'!$BF157)</f>
        <v/>
      </c>
      <c r="AB114" s="282"/>
      <c r="AC114" s="282"/>
      <c r="AD114" s="282"/>
      <c r="AE114" s="282"/>
      <c r="AF114" s="282"/>
      <c r="AG114" s="282"/>
      <c r="AH114" s="280" t="str">
        <f t="shared" si="5"/>
        <v/>
      </c>
      <c r="AI114" s="280"/>
      <c r="AJ114" s="280"/>
      <c r="AK114" s="280"/>
      <c r="AL114" s="280"/>
      <c r="AM114" s="280"/>
      <c r="AN114" s="280"/>
    </row>
    <row r="115" spans="1:40" x14ac:dyDescent="0.25">
      <c r="A115" s="286">
        <v>36</v>
      </c>
      <c r="B115" s="286"/>
      <c r="C115" s="288" t="str">
        <f>IF('Сводная таблица'!$AG158=0,"",'Сводная таблица'!$AG158)</f>
        <v/>
      </c>
      <c r="D115" s="289"/>
      <c r="E115" s="289"/>
      <c r="F115" s="289"/>
      <c r="G115" s="289"/>
      <c r="H115" s="289"/>
      <c r="I115" s="289"/>
      <c r="J115" s="289"/>
      <c r="K115" s="289"/>
      <c r="L115" s="289"/>
      <c r="M115" s="290"/>
      <c r="N115" s="281" t="str">
        <f>IF('Сводная таблица'!$BL158=0,"",'Сводная таблица'!$BL158)</f>
        <v/>
      </c>
      <c r="O115" s="281"/>
      <c r="P115" s="281"/>
      <c r="Q115" s="281"/>
      <c r="R115" s="281"/>
      <c r="S115" s="281"/>
      <c r="T115" s="281"/>
      <c r="U115" s="281" t="str">
        <f>IF('Сводная таблица'!$AC158=0,"",'Сводная таблица'!$AC158)</f>
        <v/>
      </c>
      <c r="V115" s="281"/>
      <c r="W115" s="281"/>
      <c r="X115" s="281" t="str">
        <f>IF('Сводная таблица'!$Z158=0,"",'Сводная таблица'!$Z158)</f>
        <v/>
      </c>
      <c r="Y115" s="281"/>
      <c r="Z115" s="281"/>
      <c r="AA115" s="282" t="str">
        <f>IF('Сводная таблица'!$BF158=0,"",'Сводная таблица'!$BF158)</f>
        <v/>
      </c>
      <c r="AB115" s="282"/>
      <c r="AC115" s="282"/>
      <c r="AD115" s="282"/>
      <c r="AE115" s="282"/>
      <c r="AF115" s="282"/>
      <c r="AG115" s="282"/>
      <c r="AH115" s="280" t="str">
        <f t="shared" si="5"/>
        <v/>
      </c>
      <c r="AI115" s="280"/>
      <c r="AJ115" s="280"/>
      <c r="AK115" s="280"/>
      <c r="AL115" s="280"/>
      <c r="AM115" s="280"/>
      <c r="AN115" s="280"/>
    </row>
    <row r="116" spans="1:40" x14ac:dyDescent="0.25">
      <c r="A116" s="286">
        <v>37</v>
      </c>
      <c r="B116" s="286"/>
      <c r="C116" s="288" t="str">
        <f>IF('Сводная таблица'!$AG159=0,"",'Сводная таблица'!$AG159)</f>
        <v/>
      </c>
      <c r="D116" s="289"/>
      <c r="E116" s="289"/>
      <c r="F116" s="289"/>
      <c r="G116" s="289"/>
      <c r="H116" s="289"/>
      <c r="I116" s="289"/>
      <c r="J116" s="289"/>
      <c r="K116" s="289"/>
      <c r="L116" s="289"/>
      <c r="M116" s="290"/>
      <c r="N116" s="281" t="str">
        <f>IF('Сводная таблица'!$BL159=0,"",'Сводная таблица'!$BL159)</f>
        <v/>
      </c>
      <c r="O116" s="281"/>
      <c r="P116" s="281"/>
      <c r="Q116" s="281"/>
      <c r="R116" s="281"/>
      <c r="S116" s="281"/>
      <c r="T116" s="281"/>
      <c r="U116" s="281" t="str">
        <f>IF('Сводная таблица'!$AC159=0,"",'Сводная таблица'!$AC159)</f>
        <v/>
      </c>
      <c r="V116" s="281"/>
      <c r="W116" s="281"/>
      <c r="X116" s="281" t="str">
        <f>IF('Сводная таблица'!$Z159=0,"",'Сводная таблица'!$Z159)</f>
        <v/>
      </c>
      <c r="Y116" s="281"/>
      <c r="Z116" s="281"/>
      <c r="AA116" s="282" t="str">
        <f>IF('Сводная таблица'!$BF159=0,"",'Сводная таблица'!$BF159)</f>
        <v/>
      </c>
      <c r="AB116" s="282"/>
      <c r="AC116" s="282"/>
      <c r="AD116" s="282"/>
      <c r="AE116" s="282"/>
      <c r="AF116" s="282"/>
      <c r="AG116" s="282"/>
      <c r="AH116" s="280" t="str">
        <f t="shared" si="5"/>
        <v/>
      </c>
      <c r="AI116" s="280"/>
      <c r="AJ116" s="280"/>
      <c r="AK116" s="280"/>
      <c r="AL116" s="280"/>
      <c r="AM116" s="280"/>
      <c r="AN116" s="280"/>
    </row>
    <row r="117" spans="1:40" x14ac:dyDescent="0.25">
      <c r="A117" s="286">
        <v>38</v>
      </c>
      <c r="B117" s="286"/>
      <c r="C117" s="288" t="str">
        <f>IF('Сводная таблица'!$AG160=0,"",'Сводная таблица'!$AG160)</f>
        <v/>
      </c>
      <c r="D117" s="289"/>
      <c r="E117" s="289"/>
      <c r="F117" s="289"/>
      <c r="G117" s="289"/>
      <c r="H117" s="289"/>
      <c r="I117" s="289"/>
      <c r="J117" s="289"/>
      <c r="K117" s="289"/>
      <c r="L117" s="289"/>
      <c r="M117" s="290"/>
      <c r="N117" s="281" t="str">
        <f>IF('Сводная таблица'!$BL160=0,"",'Сводная таблица'!$BL160)</f>
        <v/>
      </c>
      <c r="O117" s="281"/>
      <c r="P117" s="281"/>
      <c r="Q117" s="281"/>
      <c r="R117" s="281"/>
      <c r="S117" s="281"/>
      <c r="T117" s="281"/>
      <c r="U117" s="281" t="str">
        <f>IF('Сводная таблица'!$AC160=0,"",'Сводная таблица'!$AC160)</f>
        <v/>
      </c>
      <c r="V117" s="281"/>
      <c r="W117" s="281"/>
      <c r="X117" s="281" t="str">
        <f>IF('Сводная таблица'!$Z160=0,"",'Сводная таблица'!$Z160)</f>
        <v/>
      </c>
      <c r="Y117" s="281"/>
      <c r="Z117" s="281"/>
      <c r="AA117" s="282" t="str">
        <f>IF('Сводная таблица'!$BF160=0,"",'Сводная таблица'!$BF160)</f>
        <v/>
      </c>
      <c r="AB117" s="282"/>
      <c r="AC117" s="282"/>
      <c r="AD117" s="282"/>
      <c r="AE117" s="282"/>
      <c r="AF117" s="282"/>
      <c r="AG117" s="282"/>
      <c r="AH117" s="280" t="str">
        <f t="shared" si="5"/>
        <v/>
      </c>
      <c r="AI117" s="280"/>
      <c r="AJ117" s="280"/>
      <c r="AK117" s="280"/>
      <c r="AL117" s="280"/>
      <c r="AM117" s="280"/>
      <c r="AN117" s="280"/>
    </row>
    <row r="118" spans="1:40" x14ac:dyDescent="0.25">
      <c r="A118" s="286">
        <v>39</v>
      </c>
      <c r="B118" s="286"/>
      <c r="C118" s="288" t="str">
        <f>IF('Сводная таблица'!$AG161=0,"",'Сводная таблица'!$AG161)</f>
        <v/>
      </c>
      <c r="D118" s="289"/>
      <c r="E118" s="289"/>
      <c r="F118" s="289"/>
      <c r="G118" s="289"/>
      <c r="H118" s="289"/>
      <c r="I118" s="289"/>
      <c r="J118" s="289"/>
      <c r="K118" s="289"/>
      <c r="L118" s="289"/>
      <c r="M118" s="290"/>
      <c r="N118" s="281" t="str">
        <f>IF('Сводная таблица'!$BL161=0,"",'Сводная таблица'!$BL161)</f>
        <v/>
      </c>
      <c r="O118" s="281"/>
      <c r="P118" s="281"/>
      <c r="Q118" s="281"/>
      <c r="R118" s="281"/>
      <c r="S118" s="281"/>
      <c r="T118" s="281"/>
      <c r="U118" s="281" t="str">
        <f>IF('Сводная таблица'!$AC161=0,"",'Сводная таблица'!$AC161)</f>
        <v/>
      </c>
      <c r="V118" s="281"/>
      <c r="W118" s="281"/>
      <c r="X118" s="281" t="str">
        <f>IF('Сводная таблица'!$Z161=0,"",'Сводная таблица'!$Z161)</f>
        <v/>
      </c>
      <c r="Y118" s="281"/>
      <c r="Z118" s="281"/>
      <c r="AA118" s="282" t="str">
        <f>IF('Сводная таблица'!$BF161=0,"",'Сводная таблица'!$BF161)</f>
        <v/>
      </c>
      <c r="AB118" s="282"/>
      <c r="AC118" s="282"/>
      <c r="AD118" s="282"/>
      <c r="AE118" s="282"/>
      <c r="AF118" s="282"/>
      <c r="AG118" s="282"/>
      <c r="AH118" s="280" t="str">
        <f t="shared" si="5"/>
        <v/>
      </c>
      <c r="AI118" s="280"/>
      <c r="AJ118" s="280"/>
      <c r="AK118" s="280"/>
      <c r="AL118" s="280"/>
      <c r="AM118" s="280"/>
      <c r="AN118" s="280"/>
    </row>
    <row r="119" spans="1:40" x14ac:dyDescent="0.25">
      <c r="A119" s="286">
        <v>40</v>
      </c>
      <c r="B119" s="286"/>
      <c r="C119" s="288" t="str">
        <f>IF('Сводная таблица'!$AG162=0,"",'Сводная таблица'!$AG162)</f>
        <v/>
      </c>
      <c r="D119" s="289"/>
      <c r="E119" s="289"/>
      <c r="F119" s="289"/>
      <c r="G119" s="289"/>
      <c r="H119" s="289"/>
      <c r="I119" s="289"/>
      <c r="J119" s="289"/>
      <c r="K119" s="289"/>
      <c r="L119" s="289"/>
      <c r="M119" s="290"/>
      <c r="N119" s="281" t="str">
        <f>IF('Сводная таблица'!$BL162=0,"",'Сводная таблица'!$BL162)</f>
        <v/>
      </c>
      <c r="O119" s="281"/>
      <c r="P119" s="281"/>
      <c r="Q119" s="281"/>
      <c r="R119" s="281"/>
      <c r="S119" s="281"/>
      <c r="T119" s="281"/>
      <c r="U119" s="281" t="str">
        <f>IF('Сводная таблица'!$AC162=0,"",'Сводная таблица'!$AC162)</f>
        <v/>
      </c>
      <c r="V119" s="281"/>
      <c r="W119" s="281"/>
      <c r="X119" s="281" t="str">
        <f>IF('Сводная таблица'!$Z162=0,"",'Сводная таблица'!$Z162)</f>
        <v/>
      </c>
      <c r="Y119" s="281"/>
      <c r="Z119" s="281"/>
      <c r="AA119" s="282" t="str">
        <f>IF('Сводная таблица'!$BF162=0,"",'Сводная таблица'!$BF162)</f>
        <v/>
      </c>
      <c r="AB119" s="282"/>
      <c r="AC119" s="282"/>
      <c r="AD119" s="282"/>
      <c r="AE119" s="282"/>
      <c r="AF119" s="282"/>
      <c r="AG119" s="282"/>
      <c r="AH119" s="280" t="str">
        <f t="shared" si="5"/>
        <v/>
      </c>
      <c r="AI119" s="280"/>
      <c r="AJ119" s="280"/>
      <c r="AK119" s="280"/>
      <c r="AL119" s="280"/>
      <c r="AM119" s="280"/>
      <c r="AN119" s="280"/>
    </row>
    <row r="120" spans="1:40" x14ac:dyDescent="0.25">
      <c r="A120" s="286">
        <v>41</v>
      </c>
      <c r="B120" s="286"/>
      <c r="C120" s="288" t="str">
        <f>IF('Сводная таблица'!$AG163=0,"",'Сводная таблица'!$AG163)</f>
        <v/>
      </c>
      <c r="D120" s="289"/>
      <c r="E120" s="289"/>
      <c r="F120" s="289"/>
      <c r="G120" s="289"/>
      <c r="H120" s="289"/>
      <c r="I120" s="289"/>
      <c r="J120" s="289"/>
      <c r="K120" s="289"/>
      <c r="L120" s="289"/>
      <c r="M120" s="290"/>
      <c r="N120" s="281" t="str">
        <f>IF('Сводная таблица'!$BL163=0,"",'Сводная таблица'!$BL163)</f>
        <v/>
      </c>
      <c r="O120" s="281"/>
      <c r="P120" s="281"/>
      <c r="Q120" s="281"/>
      <c r="R120" s="281"/>
      <c r="S120" s="281"/>
      <c r="T120" s="281"/>
      <c r="U120" s="281" t="str">
        <f>IF('Сводная таблица'!$AC163=0,"",'Сводная таблица'!$AC163)</f>
        <v/>
      </c>
      <c r="V120" s="281"/>
      <c r="W120" s="281"/>
      <c r="X120" s="281" t="str">
        <f>IF('Сводная таблица'!$Z163=0,"",'Сводная таблица'!$Z163)</f>
        <v/>
      </c>
      <c r="Y120" s="281"/>
      <c r="Z120" s="281"/>
      <c r="AA120" s="282" t="str">
        <f>IF('Сводная таблица'!$BF163=0,"",'Сводная таблица'!$BF163)</f>
        <v/>
      </c>
      <c r="AB120" s="282"/>
      <c r="AC120" s="282"/>
      <c r="AD120" s="282"/>
      <c r="AE120" s="282"/>
      <c r="AF120" s="282"/>
      <c r="AG120" s="282"/>
      <c r="AH120" s="280" t="str">
        <f t="shared" si="5"/>
        <v/>
      </c>
      <c r="AI120" s="280"/>
      <c r="AJ120" s="280"/>
      <c r="AK120" s="280"/>
      <c r="AL120" s="280"/>
      <c r="AM120" s="280"/>
      <c r="AN120" s="280"/>
    </row>
    <row r="121" spans="1:40" x14ac:dyDescent="0.25">
      <c r="A121" s="286">
        <v>42</v>
      </c>
      <c r="B121" s="286"/>
      <c r="C121" s="288" t="str">
        <f>IF('Сводная таблица'!$AG164=0,"",'Сводная таблица'!$AG164)</f>
        <v/>
      </c>
      <c r="D121" s="289"/>
      <c r="E121" s="289"/>
      <c r="F121" s="289"/>
      <c r="G121" s="289"/>
      <c r="H121" s="289"/>
      <c r="I121" s="289"/>
      <c r="J121" s="289"/>
      <c r="K121" s="289"/>
      <c r="L121" s="289"/>
      <c r="M121" s="290"/>
      <c r="N121" s="281" t="str">
        <f>IF('Сводная таблица'!$BL164=0,"",'Сводная таблица'!$BL164)</f>
        <v/>
      </c>
      <c r="O121" s="281"/>
      <c r="P121" s="281"/>
      <c r="Q121" s="281"/>
      <c r="R121" s="281"/>
      <c r="S121" s="281"/>
      <c r="T121" s="281"/>
      <c r="U121" s="281" t="str">
        <f>IF('Сводная таблица'!$AC164=0,"",'Сводная таблица'!$AC164)</f>
        <v/>
      </c>
      <c r="V121" s="281"/>
      <c r="W121" s="281"/>
      <c r="X121" s="281" t="str">
        <f>IF('Сводная таблица'!$Z164=0,"",'Сводная таблица'!$Z164)</f>
        <v/>
      </c>
      <c r="Y121" s="281"/>
      <c r="Z121" s="281"/>
      <c r="AA121" s="282" t="str">
        <f>IF('Сводная таблица'!$BF164=0,"",'Сводная таблица'!$BF164)</f>
        <v/>
      </c>
      <c r="AB121" s="282"/>
      <c r="AC121" s="282"/>
      <c r="AD121" s="282"/>
      <c r="AE121" s="282"/>
      <c r="AF121" s="282"/>
      <c r="AG121" s="282"/>
      <c r="AH121" s="280" t="str">
        <f t="shared" si="5"/>
        <v/>
      </c>
      <c r="AI121" s="280"/>
      <c r="AJ121" s="280"/>
      <c r="AK121" s="280"/>
      <c r="AL121" s="280"/>
      <c r="AM121" s="280"/>
      <c r="AN121" s="280"/>
    </row>
    <row r="122" spans="1:40" x14ac:dyDescent="0.25">
      <c r="A122" s="286">
        <v>43</v>
      </c>
      <c r="B122" s="286"/>
      <c r="C122" s="288" t="str">
        <f>IF('Сводная таблица'!$AG165=0,"",'Сводная таблица'!$AG165)</f>
        <v/>
      </c>
      <c r="D122" s="289"/>
      <c r="E122" s="289"/>
      <c r="F122" s="289"/>
      <c r="G122" s="289"/>
      <c r="H122" s="289"/>
      <c r="I122" s="289"/>
      <c r="J122" s="289"/>
      <c r="K122" s="289"/>
      <c r="L122" s="289"/>
      <c r="M122" s="290"/>
      <c r="N122" s="281" t="str">
        <f>IF('Сводная таблица'!$BL165=0,"",'Сводная таблица'!$BL165)</f>
        <v/>
      </c>
      <c r="O122" s="281"/>
      <c r="P122" s="281"/>
      <c r="Q122" s="281"/>
      <c r="R122" s="281"/>
      <c r="S122" s="281"/>
      <c r="T122" s="281"/>
      <c r="U122" s="281" t="str">
        <f>IF('Сводная таблица'!$AC165=0,"",'Сводная таблица'!$AC165)</f>
        <v/>
      </c>
      <c r="V122" s="281"/>
      <c r="W122" s="281"/>
      <c r="X122" s="281" t="str">
        <f>IF('Сводная таблица'!$Z165=0,"",'Сводная таблица'!$Z165)</f>
        <v/>
      </c>
      <c r="Y122" s="281"/>
      <c r="Z122" s="281"/>
      <c r="AA122" s="282" t="str">
        <f>IF('Сводная таблица'!$BF165=0,"",'Сводная таблица'!$BF165)</f>
        <v/>
      </c>
      <c r="AB122" s="282"/>
      <c r="AC122" s="282"/>
      <c r="AD122" s="282"/>
      <c r="AE122" s="282"/>
      <c r="AF122" s="282"/>
      <c r="AG122" s="282"/>
      <c r="AH122" s="280" t="str">
        <f t="shared" si="5"/>
        <v/>
      </c>
      <c r="AI122" s="280"/>
      <c r="AJ122" s="280"/>
      <c r="AK122" s="280"/>
      <c r="AL122" s="280"/>
      <c r="AM122" s="280"/>
      <c r="AN122" s="280"/>
    </row>
    <row r="123" spans="1:40" x14ac:dyDescent="0.25">
      <c r="A123" s="286">
        <v>44</v>
      </c>
      <c r="B123" s="286"/>
      <c r="C123" s="288" t="str">
        <f>IF('Сводная таблица'!$AG166=0,"",'Сводная таблица'!$AG166)</f>
        <v/>
      </c>
      <c r="D123" s="289"/>
      <c r="E123" s="289"/>
      <c r="F123" s="289"/>
      <c r="G123" s="289"/>
      <c r="H123" s="289"/>
      <c r="I123" s="289"/>
      <c r="J123" s="289"/>
      <c r="K123" s="289"/>
      <c r="L123" s="289"/>
      <c r="M123" s="290"/>
      <c r="N123" s="281" t="str">
        <f>IF('Сводная таблица'!$BL166=0,"",'Сводная таблица'!$BL166)</f>
        <v/>
      </c>
      <c r="O123" s="281"/>
      <c r="P123" s="281"/>
      <c r="Q123" s="281"/>
      <c r="R123" s="281"/>
      <c r="S123" s="281"/>
      <c r="T123" s="281"/>
      <c r="U123" s="281" t="str">
        <f>IF('Сводная таблица'!$AC166=0,"",'Сводная таблица'!$AC166)</f>
        <v/>
      </c>
      <c r="V123" s="281"/>
      <c r="W123" s="281"/>
      <c r="X123" s="281" t="str">
        <f>IF('Сводная таблица'!$Z166=0,"",'Сводная таблица'!$Z166)</f>
        <v/>
      </c>
      <c r="Y123" s="281"/>
      <c r="Z123" s="281"/>
      <c r="AA123" s="282" t="str">
        <f>IF('Сводная таблица'!$BF166=0,"",'Сводная таблица'!$BF166)</f>
        <v/>
      </c>
      <c r="AB123" s="282"/>
      <c r="AC123" s="282"/>
      <c r="AD123" s="282"/>
      <c r="AE123" s="282"/>
      <c r="AF123" s="282"/>
      <c r="AG123" s="282"/>
      <c r="AH123" s="280" t="str">
        <f t="shared" si="5"/>
        <v/>
      </c>
      <c r="AI123" s="280"/>
      <c r="AJ123" s="280"/>
      <c r="AK123" s="280"/>
      <c r="AL123" s="280"/>
      <c r="AM123" s="280"/>
      <c r="AN123" s="280"/>
    </row>
    <row r="124" spans="1:40" x14ac:dyDescent="0.25">
      <c r="A124" s="286">
        <v>45</v>
      </c>
      <c r="B124" s="286"/>
      <c r="C124" s="288" t="str">
        <f>IF('Сводная таблица'!$AG167=0,"",'Сводная таблица'!$AG167)</f>
        <v/>
      </c>
      <c r="D124" s="289"/>
      <c r="E124" s="289"/>
      <c r="F124" s="289"/>
      <c r="G124" s="289"/>
      <c r="H124" s="289"/>
      <c r="I124" s="289"/>
      <c r="J124" s="289"/>
      <c r="K124" s="289"/>
      <c r="L124" s="289"/>
      <c r="M124" s="290"/>
      <c r="N124" s="281" t="str">
        <f>IF('Сводная таблица'!$BL167=0,"",'Сводная таблица'!$BL167)</f>
        <v/>
      </c>
      <c r="O124" s="281"/>
      <c r="P124" s="281"/>
      <c r="Q124" s="281"/>
      <c r="R124" s="281"/>
      <c r="S124" s="281"/>
      <c r="T124" s="281"/>
      <c r="U124" s="281" t="str">
        <f>IF('Сводная таблица'!$AC167=0,"",'Сводная таблица'!$AC167)</f>
        <v/>
      </c>
      <c r="V124" s="281"/>
      <c r="W124" s="281"/>
      <c r="X124" s="281" t="str">
        <f>IF('Сводная таблица'!$Z167=0,"",'Сводная таблица'!$Z167)</f>
        <v/>
      </c>
      <c r="Y124" s="281"/>
      <c r="Z124" s="281"/>
      <c r="AA124" s="282" t="str">
        <f>IF('Сводная таблица'!$BF167=0,"",'Сводная таблица'!$BF167)</f>
        <v/>
      </c>
      <c r="AB124" s="282"/>
      <c r="AC124" s="282"/>
      <c r="AD124" s="282"/>
      <c r="AE124" s="282"/>
      <c r="AF124" s="282"/>
      <c r="AG124" s="282"/>
      <c r="AH124" s="280" t="str">
        <f t="shared" si="5"/>
        <v/>
      </c>
      <c r="AI124" s="280"/>
      <c r="AJ124" s="280"/>
      <c r="AK124" s="280"/>
      <c r="AL124" s="280"/>
      <c r="AM124" s="280"/>
      <c r="AN124" s="280"/>
    </row>
    <row r="125" spans="1:40" x14ac:dyDescent="0.25">
      <c r="A125" s="286">
        <v>46</v>
      </c>
      <c r="B125" s="286"/>
      <c r="C125" s="288" t="str">
        <f>IF('Сводная таблица'!$AG168=0,"",'Сводная таблица'!$AG168)</f>
        <v/>
      </c>
      <c r="D125" s="289"/>
      <c r="E125" s="289"/>
      <c r="F125" s="289"/>
      <c r="G125" s="289"/>
      <c r="H125" s="289"/>
      <c r="I125" s="289"/>
      <c r="J125" s="289"/>
      <c r="K125" s="289"/>
      <c r="L125" s="289"/>
      <c r="M125" s="290"/>
      <c r="N125" s="281" t="str">
        <f>IF('Сводная таблица'!$BL168=0,"",'Сводная таблица'!$BL168)</f>
        <v/>
      </c>
      <c r="O125" s="281"/>
      <c r="P125" s="281"/>
      <c r="Q125" s="281"/>
      <c r="R125" s="281"/>
      <c r="S125" s="281"/>
      <c r="T125" s="281"/>
      <c r="U125" s="281" t="str">
        <f>IF('Сводная таблица'!$AC168=0,"",'Сводная таблица'!$AC168)</f>
        <v/>
      </c>
      <c r="V125" s="281"/>
      <c r="W125" s="281"/>
      <c r="X125" s="281" t="str">
        <f>IF('Сводная таблица'!$Z168=0,"",'Сводная таблица'!$Z168)</f>
        <v/>
      </c>
      <c r="Y125" s="281"/>
      <c r="Z125" s="281"/>
      <c r="AA125" s="282" t="str">
        <f>IF('Сводная таблица'!$BF168=0,"",'Сводная таблица'!$BF168)</f>
        <v/>
      </c>
      <c r="AB125" s="282"/>
      <c r="AC125" s="282"/>
      <c r="AD125" s="282"/>
      <c r="AE125" s="282"/>
      <c r="AF125" s="282"/>
      <c r="AG125" s="282"/>
      <c r="AH125" s="280" t="str">
        <f t="shared" si="5"/>
        <v/>
      </c>
      <c r="AI125" s="280"/>
      <c r="AJ125" s="280"/>
      <c r="AK125" s="280"/>
      <c r="AL125" s="280"/>
      <c r="AM125" s="280"/>
      <c r="AN125" s="280"/>
    </row>
    <row r="126" spans="1:40" x14ac:dyDescent="0.25">
      <c r="A126" s="286">
        <v>47</v>
      </c>
      <c r="B126" s="286"/>
      <c r="C126" s="288" t="str">
        <f>IF('Сводная таблица'!$AG169=0,"",'Сводная таблица'!$AG169)</f>
        <v/>
      </c>
      <c r="D126" s="289"/>
      <c r="E126" s="289"/>
      <c r="F126" s="289"/>
      <c r="G126" s="289"/>
      <c r="H126" s="289"/>
      <c r="I126" s="289"/>
      <c r="J126" s="289"/>
      <c r="K126" s="289"/>
      <c r="L126" s="289"/>
      <c r="M126" s="290"/>
      <c r="N126" s="281" t="str">
        <f>IF('Сводная таблица'!$BL169=0,"",'Сводная таблица'!$BL169)</f>
        <v/>
      </c>
      <c r="O126" s="281"/>
      <c r="P126" s="281"/>
      <c r="Q126" s="281"/>
      <c r="R126" s="281"/>
      <c r="S126" s="281"/>
      <c r="T126" s="281"/>
      <c r="U126" s="281" t="str">
        <f>IF('Сводная таблица'!$AC169=0,"",'Сводная таблица'!$AC169)</f>
        <v/>
      </c>
      <c r="V126" s="281"/>
      <c r="W126" s="281"/>
      <c r="X126" s="281" t="str">
        <f>IF('Сводная таблица'!$Z169=0,"",'Сводная таблица'!$Z169)</f>
        <v/>
      </c>
      <c r="Y126" s="281"/>
      <c r="Z126" s="281"/>
      <c r="AA126" s="282" t="str">
        <f>IF('Сводная таблица'!$BF169=0,"",'Сводная таблица'!$BF169)</f>
        <v/>
      </c>
      <c r="AB126" s="282"/>
      <c r="AC126" s="282"/>
      <c r="AD126" s="282"/>
      <c r="AE126" s="282"/>
      <c r="AF126" s="282"/>
      <c r="AG126" s="282"/>
      <c r="AH126" s="280" t="str">
        <f t="shared" si="5"/>
        <v/>
      </c>
      <c r="AI126" s="280"/>
      <c r="AJ126" s="280"/>
      <c r="AK126" s="280"/>
      <c r="AL126" s="280"/>
      <c r="AM126" s="280"/>
      <c r="AN126" s="280"/>
    </row>
    <row r="127" spans="1:40" x14ac:dyDescent="0.25">
      <c r="A127" s="286">
        <v>48</v>
      </c>
      <c r="B127" s="286"/>
      <c r="C127" s="288" t="str">
        <f>IF('Сводная таблица'!$AG170=0,"",'Сводная таблица'!$AG170)</f>
        <v/>
      </c>
      <c r="D127" s="289"/>
      <c r="E127" s="289"/>
      <c r="F127" s="289"/>
      <c r="G127" s="289"/>
      <c r="H127" s="289"/>
      <c r="I127" s="289"/>
      <c r="J127" s="289"/>
      <c r="K127" s="289"/>
      <c r="L127" s="289"/>
      <c r="M127" s="290"/>
      <c r="N127" s="281" t="str">
        <f>IF('Сводная таблица'!$BL170=0,"",'Сводная таблица'!$BL170)</f>
        <v/>
      </c>
      <c r="O127" s="281"/>
      <c r="P127" s="281"/>
      <c r="Q127" s="281"/>
      <c r="R127" s="281"/>
      <c r="S127" s="281"/>
      <c r="T127" s="281"/>
      <c r="U127" s="281" t="str">
        <f>IF('Сводная таблица'!$AC170=0,"",'Сводная таблица'!$AC170)</f>
        <v/>
      </c>
      <c r="V127" s="281"/>
      <c r="W127" s="281"/>
      <c r="X127" s="281" t="str">
        <f>IF('Сводная таблица'!$Z170=0,"",'Сводная таблица'!$Z170)</f>
        <v/>
      </c>
      <c r="Y127" s="281"/>
      <c r="Z127" s="281"/>
      <c r="AA127" s="282" t="str">
        <f>IF('Сводная таблица'!$BF170=0,"",'Сводная таблица'!$BF170)</f>
        <v/>
      </c>
      <c r="AB127" s="282"/>
      <c r="AC127" s="282"/>
      <c r="AD127" s="282"/>
      <c r="AE127" s="282"/>
      <c r="AF127" s="282"/>
      <c r="AG127" s="282"/>
      <c r="AH127" s="280" t="str">
        <f t="shared" si="5"/>
        <v/>
      </c>
      <c r="AI127" s="280"/>
      <c r="AJ127" s="280"/>
      <c r="AK127" s="280"/>
      <c r="AL127" s="280"/>
      <c r="AM127" s="280"/>
      <c r="AN127" s="280"/>
    </row>
    <row r="128" spans="1:40" x14ac:dyDescent="0.25">
      <c r="A128" s="286">
        <v>49</v>
      </c>
      <c r="B128" s="286"/>
      <c r="C128" s="288" t="str">
        <f>IF('Сводная таблица'!$AG171=0,"",'Сводная таблица'!$AG171)</f>
        <v/>
      </c>
      <c r="D128" s="289"/>
      <c r="E128" s="289"/>
      <c r="F128" s="289"/>
      <c r="G128" s="289"/>
      <c r="H128" s="289"/>
      <c r="I128" s="289"/>
      <c r="J128" s="289"/>
      <c r="K128" s="289"/>
      <c r="L128" s="289"/>
      <c r="M128" s="290"/>
      <c r="N128" s="281" t="str">
        <f>IF('Сводная таблица'!$BL171=0,"",'Сводная таблица'!$BL171)</f>
        <v/>
      </c>
      <c r="O128" s="281"/>
      <c r="P128" s="281"/>
      <c r="Q128" s="281"/>
      <c r="R128" s="281"/>
      <c r="S128" s="281"/>
      <c r="T128" s="281"/>
      <c r="U128" s="281" t="str">
        <f>IF('Сводная таблица'!$AC171=0,"",'Сводная таблица'!$AC171)</f>
        <v/>
      </c>
      <c r="V128" s="281"/>
      <c r="W128" s="281"/>
      <c r="X128" s="281" t="str">
        <f>IF('Сводная таблица'!$Z171=0,"",'Сводная таблица'!$Z171)</f>
        <v/>
      </c>
      <c r="Y128" s="281"/>
      <c r="Z128" s="281"/>
      <c r="AA128" s="282" t="str">
        <f>IF('Сводная таблица'!$BF171=0,"",'Сводная таблица'!$BF171)</f>
        <v/>
      </c>
      <c r="AB128" s="282"/>
      <c r="AC128" s="282"/>
      <c r="AD128" s="282"/>
      <c r="AE128" s="282"/>
      <c r="AF128" s="282"/>
      <c r="AG128" s="282"/>
      <c r="AH128" s="280" t="str">
        <f t="shared" si="5"/>
        <v/>
      </c>
      <c r="AI128" s="280"/>
      <c r="AJ128" s="280"/>
      <c r="AK128" s="280"/>
      <c r="AL128" s="280"/>
      <c r="AM128" s="280"/>
      <c r="AN128" s="280"/>
    </row>
    <row r="129" spans="1:40" x14ac:dyDescent="0.25">
      <c r="A129" s="286">
        <v>50</v>
      </c>
      <c r="B129" s="286"/>
      <c r="C129" s="329" t="str">
        <f>IF('Сводная таблица'!$AG172=0,"",'Сводная таблица'!$AG172)</f>
        <v/>
      </c>
      <c r="D129" s="330"/>
      <c r="E129" s="330"/>
      <c r="F129" s="330"/>
      <c r="G129" s="330"/>
      <c r="H129" s="330"/>
      <c r="I129" s="330"/>
      <c r="J129" s="330"/>
      <c r="K129" s="330"/>
      <c r="L129" s="330"/>
      <c r="M129" s="331"/>
      <c r="N129" s="281" t="str">
        <f>IF('Сводная таблица'!$BL172=0,"",'Сводная таблица'!$BL172)</f>
        <v/>
      </c>
      <c r="O129" s="281"/>
      <c r="P129" s="281"/>
      <c r="Q129" s="281"/>
      <c r="R129" s="281"/>
      <c r="S129" s="281"/>
      <c r="T129" s="281"/>
      <c r="U129" s="281" t="str">
        <f>IF('Сводная таблица'!$AC172=0,"",'Сводная таблица'!$AC172)</f>
        <v/>
      </c>
      <c r="V129" s="281"/>
      <c r="W129" s="281"/>
      <c r="X129" s="281" t="str">
        <f>IF('Сводная таблица'!$Z172=0,"",'Сводная таблица'!$Z172)</f>
        <v/>
      </c>
      <c r="Y129" s="281"/>
      <c r="Z129" s="281"/>
      <c r="AA129" s="282" t="str">
        <f>IF('Сводная таблица'!$BF172=0,"",'Сводная таблица'!$BF172)</f>
        <v/>
      </c>
      <c r="AB129" s="282"/>
      <c r="AC129" s="282"/>
      <c r="AD129" s="282"/>
      <c r="AE129" s="282"/>
      <c r="AF129" s="282"/>
      <c r="AG129" s="282"/>
      <c r="AH129" s="280" t="str">
        <f>IF(C129="","",X129*AA129)</f>
        <v/>
      </c>
      <c r="AI129" s="280"/>
      <c r="AJ129" s="280"/>
      <c r="AK129" s="280"/>
      <c r="AL129" s="280"/>
      <c r="AM129" s="280"/>
      <c r="AN129" s="280"/>
    </row>
    <row r="130" spans="1:40" ht="12.75" customHeight="1" x14ac:dyDescent="0.25">
      <c r="A130" s="295" t="s">
        <v>167</v>
      </c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1"/>
      <c r="Z130" s="241"/>
      <c r="AA130" s="241"/>
      <c r="AB130" s="241"/>
      <c r="AC130" s="241"/>
      <c r="AD130" s="241"/>
      <c r="AE130" s="241"/>
      <c r="AF130" s="241"/>
      <c r="AG130" s="241"/>
      <c r="AH130" s="283">
        <f>SUM(AH80:AN129)</f>
        <v>0</v>
      </c>
      <c r="AI130" s="284"/>
      <c r="AJ130" s="284"/>
      <c r="AK130" s="284"/>
      <c r="AL130" s="284"/>
      <c r="AM130" s="284"/>
      <c r="AN130" s="285"/>
    </row>
    <row r="131" spans="1:40" ht="12.75" customHeight="1" x14ac:dyDescent="0.25">
      <c r="A131" s="316" t="s">
        <v>170</v>
      </c>
      <c r="B131" s="317"/>
      <c r="C131" s="317"/>
      <c r="D131" s="317"/>
      <c r="E131" s="317"/>
      <c r="F131" s="317"/>
      <c r="G131" s="317"/>
      <c r="H131" s="317"/>
      <c r="I131" s="317"/>
      <c r="J131" s="317"/>
      <c r="K131" s="317"/>
      <c r="L131" s="317"/>
      <c r="M131" s="317"/>
      <c r="N131" s="317"/>
      <c r="O131" s="317"/>
      <c r="P131" s="317"/>
      <c r="Q131" s="317"/>
      <c r="R131" s="317"/>
      <c r="S131" s="317"/>
      <c r="T131" s="317"/>
      <c r="U131" s="317"/>
      <c r="V131" s="317"/>
      <c r="W131" s="317"/>
      <c r="X131" s="317"/>
      <c r="Y131" s="317"/>
      <c r="Z131" s="317"/>
      <c r="AA131" s="317"/>
      <c r="AB131" s="317"/>
      <c r="AC131" s="317"/>
      <c r="AD131" s="317"/>
      <c r="AE131" s="317"/>
      <c r="AF131" s="317"/>
      <c r="AG131" s="317"/>
      <c r="AH131" s="317"/>
      <c r="AI131" s="317"/>
      <c r="AJ131" s="317"/>
      <c r="AK131" s="317"/>
      <c r="AL131" s="317"/>
      <c r="AM131" s="317"/>
      <c r="AN131" s="317"/>
    </row>
    <row r="132" spans="1:40" ht="12" customHeight="1" x14ac:dyDescent="0.25">
      <c r="A132" s="241"/>
      <c r="B132" s="241"/>
      <c r="C132" s="318" t="s">
        <v>171</v>
      </c>
      <c r="D132" s="318"/>
      <c r="E132" s="318"/>
      <c r="F132" s="318"/>
      <c r="G132" s="318"/>
      <c r="H132" s="318"/>
      <c r="I132" s="318"/>
      <c r="J132" s="318"/>
      <c r="K132" s="318"/>
      <c r="L132" s="318"/>
      <c r="M132" s="318"/>
      <c r="N132" s="318"/>
      <c r="O132" s="318"/>
      <c r="P132" s="318"/>
      <c r="Q132" s="318"/>
      <c r="R132" s="318"/>
      <c r="S132" s="318"/>
      <c r="T132" s="318"/>
      <c r="U132" s="241"/>
      <c r="V132" s="241"/>
      <c r="W132" s="241"/>
      <c r="X132" s="241"/>
      <c r="Y132" s="241"/>
      <c r="Z132" s="241"/>
      <c r="AA132" s="241"/>
      <c r="AB132" s="241"/>
      <c r="AC132" s="241"/>
      <c r="AD132" s="241"/>
      <c r="AE132" s="241"/>
      <c r="AF132" s="241"/>
      <c r="AG132" s="241"/>
      <c r="AH132" s="241"/>
      <c r="AI132" s="241"/>
      <c r="AJ132" s="241"/>
      <c r="AK132" s="241"/>
      <c r="AL132" s="241"/>
      <c r="AM132" s="241"/>
      <c r="AN132" s="241"/>
    </row>
    <row r="133" spans="1:40" x14ac:dyDescent="0.25">
      <c r="A133" s="287" t="s">
        <v>162</v>
      </c>
      <c r="B133" s="287"/>
      <c r="C133" s="287" t="s">
        <v>224</v>
      </c>
      <c r="D133" s="287"/>
      <c r="E133" s="287"/>
      <c r="F133" s="287"/>
      <c r="G133" s="287"/>
      <c r="H133" s="287"/>
      <c r="I133" s="287"/>
      <c r="J133" s="287"/>
      <c r="K133" s="287"/>
      <c r="L133" s="287"/>
      <c r="M133" s="287"/>
      <c r="N133" s="287" t="s">
        <v>169</v>
      </c>
      <c r="O133" s="287"/>
      <c r="P133" s="287"/>
      <c r="Q133" s="287"/>
      <c r="R133" s="287"/>
      <c r="S133" s="287"/>
      <c r="T133" s="287"/>
      <c r="U133" s="287" t="s">
        <v>166</v>
      </c>
      <c r="V133" s="287"/>
      <c r="W133" s="287"/>
      <c r="X133" s="287" t="s">
        <v>114</v>
      </c>
      <c r="Y133" s="287"/>
      <c r="Z133" s="287"/>
      <c r="AA133" s="287" t="s">
        <v>164</v>
      </c>
      <c r="AB133" s="287"/>
      <c r="AC133" s="287"/>
      <c r="AD133" s="287"/>
      <c r="AE133" s="287"/>
      <c r="AF133" s="287"/>
      <c r="AG133" s="287"/>
      <c r="AH133" s="287" t="s">
        <v>97</v>
      </c>
      <c r="AI133" s="287"/>
      <c r="AJ133" s="287"/>
      <c r="AK133" s="287"/>
      <c r="AL133" s="287"/>
      <c r="AM133" s="287"/>
      <c r="AN133" s="287"/>
    </row>
    <row r="134" spans="1:40" ht="9.75" customHeight="1" x14ac:dyDescent="0.25">
      <c r="A134" s="287"/>
      <c r="B134" s="287"/>
      <c r="C134" s="287"/>
      <c r="D134" s="287"/>
      <c r="E134" s="287"/>
      <c r="F134" s="287"/>
      <c r="G134" s="287"/>
      <c r="H134" s="287"/>
      <c r="I134" s="287"/>
      <c r="J134" s="287"/>
      <c r="K134" s="287"/>
      <c r="L134" s="287"/>
      <c r="M134" s="287"/>
      <c r="N134" s="287"/>
      <c r="O134" s="287"/>
      <c r="P134" s="287"/>
      <c r="Q134" s="287"/>
      <c r="R134" s="287"/>
      <c r="S134" s="287"/>
      <c r="T134" s="287"/>
      <c r="U134" s="287"/>
      <c r="V134" s="287"/>
      <c r="W134" s="287"/>
      <c r="X134" s="287"/>
      <c r="Y134" s="287"/>
      <c r="Z134" s="287"/>
      <c r="AA134" s="287"/>
      <c r="AB134" s="287"/>
      <c r="AC134" s="287"/>
      <c r="AD134" s="287"/>
      <c r="AE134" s="287"/>
      <c r="AF134" s="287"/>
      <c r="AG134" s="287"/>
      <c r="AH134" s="287"/>
      <c r="AI134" s="287"/>
      <c r="AJ134" s="287"/>
      <c r="AK134" s="287"/>
      <c r="AL134" s="287"/>
      <c r="AM134" s="287"/>
      <c r="AN134" s="287"/>
    </row>
    <row r="135" spans="1:40" x14ac:dyDescent="0.25">
      <c r="A135" s="286">
        <v>1</v>
      </c>
      <c r="B135" s="286"/>
      <c r="C135" s="286">
        <v>2</v>
      </c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>
        <v>3</v>
      </c>
      <c r="O135" s="286"/>
      <c r="P135" s="286"/>
      <c r="Q135" s="286"/>
      <c r="R135" s="286"/>
      <c r="S135" s="286"/>
      <c r="T135" s="286"/>
      <c r="U135" s="286">
        <v>4</v>
      </c>
      <c r="V135" s="286"/>
      <c r="W135" s="286"/>
      <c r="X135" s="286">
        <v>5</v>
      </c>
      <c r="Y135" s="286"/>
      <c r="Z135" s="286"/>
      <c r="AA135" s="286">
        <v>6</v>
      </c>
      <c r="AB135" s="286"/>
      <c r="AC135" s="286"/>
      <c r="AD135" s="286"/>
      <c r="AE135" s="286"/>
      <c r="AF135" s="286"/>
      <c r="AG135" s="286"/>
      <c r="AH135" s="286">
        <v>7</v>
      </c>
      <c r="AI135" s="286"/>
      <c r="AJ135" s="286"/>
      <c r="AK135" s="286"/>
      <c r="AL135" s="286"/>
      <c r="AM135" s="286"/>
      <c r="AN135" s="286"/>
    </row>
    <row r="136" spans="1:40" x14ac:dyDescent="0.25">
      <c r="A136" s="286">
        <v>1</v>
      </c>
      <c r="B136" s="286"/>
      <c r="C136" s="303" t="s">
        <v>178</v>
      </c>
      <c r="D136" s="304"/>
      <c r="E136" s="304"/>
      <c r="F136" s="304"/>
      <c r="G136" s="304"/>
      <c r="H136" s="304"/>
      <c r="I136" s="304"/>
      <c r="J136" s="304"/>
      <c r="K136" s="304"/>
      <c r="L136" s="304"/>
      <c r="M136" s="305"/>
      <c r="N136" s="294"/>
      <c r="O136" s="294"/>
      <c r="P136" s="294"/>
      <c r="Q136" s="294"/>
      <c r="R136" s="294"/>
      <c r="S136" s="294"/>
      <c r="T136" s="294"/>
      <c r="U136" s="286" t="s">
        <v>125</v>
      </c>
      <c r="V136" s="286"/>
      <c r="W136" s="286"/>
      <c r="X136" s="296">
        <f>'Сводная таблица'!$BM$64</f>
        <v>0</v>
      </c>
      <c r="Y136" s="296"/>
      <c r="Z136" s="296"/>
      <c r="AA136" s="297">
        <f>'Сводная таблица'!$Q11</f>
        <v>0</v>
      </c>
      <c r="AB136" s="297"/>
      <c r="AC136" s="297"/>
      <c r="AD136" s="297"/>
      <c r="AE136" s="297"/>
      <c r="AF136" s="297"/>
      <c r="AG136" s="297"/>
      <c r="AH136" s="298">
        <f>ROUND(X136*AA136,2)</f>
        <v>0</v>
      </c>
      <c r="AI136" s="298"/>
      <c r="AJ136" s="298"/>
      <c r="AK136" s="298"/>
      <c r="AL136" s="298"/>
      <c r="AM136" s="298"/>
      <c r="AN136" s="298"/>
    </row>
    <row r="137" spans="1:40" x14ac:dyDescent="0.25">
      <c r="A137" s="286">
        <v>2</v>
      </c>
      <c r="B137" s="286"/>
      <c r="C137" s="306" t="s">
        <v>179</v>
      </c>
      <c r="D137" s="307"/>
      <c r="E137" s="307"/>
      <c r="F137" s="307"/>
      <c r="G137" s="307"/>
      <c r="H137" s="307"/>
      <c r="I137" s="307"/>
      <c r="J137" s="307"/>
      <c r="K137" s="307"/>
      <c r="L137" s="307"/>
      <c r="M137" s="308"/>
      <c r="N137" s="294"/>
      <c r="O137" s="294"/>
      <c r="P137" s="294"/>
      <c r="Q137" s="294"/>
      <c r="R137" s="294"/>
      <c r="S137" s="294"/>
      <c r="T137" s="294"/>
      <c r="U137" s="286" t="s">
        <v>125</v>
      </c>
      <c r="V137" s="286"/>
      <c r="W137" s="286"/>
      <c r="X137" s="296">
        <f>'Сводная таблица'!$BM$65</f>
        <v>0</v>
      </c>
      <c r="Y137" s="296"/>
      <c r="Z137" s="296"/>
      <c r="AA137" s="297">
        <f>'Сводная таблица'!$Q12</f>
        <v>0</v>
      </c>
      <c r="AB137" s="297"/>
      <c r="AC137" s="297"/>
      <c r="AD137" s="297"/>
      <c r="AE137" s="297"/>
      <c r="AF137" s="297"/>
      <c r="AG137" s="297"/>
      <c r="AH137" s="298">
        <f>ROUND(X137*AA137,2)</f>
        <v>0</v>
      </c>
      <c r="AI137" s="298"/>
      <c r="AJ137" s="298"/>
      <c r="AK137" s="298"/>
      <c r="AL137" s="298"/>
      <c r="AM137" s="298"/>
      <c r="AN137" s="298"/>
    </row>
    <row r="138" spans="1:40" x14ac:dyDescent="0.25">
      <c r="A138" s="286">
        <v>3</v>
      </c>
      <c r="B138" s="286"/>
      <c r="C138" s="302" t="s">
        <v>180</v>
      </c>
      <c r="D138" s="302"/>
      <c r="E138" s="302"/>
      <c r="F138" s="302"/>
      <c r="G138" s="302"/>
      <c r="H138" s="302"/>
      <c r="I138" s="302"/>
      <c r="J138" s="302"/>
      <c r="K138" s="302"/>
      <c r="L138" s="302"/>
      <c r="M138" s="302"/>
      <c r="N138" s="294"/>
      <c r="O138" s="294"/>
      <c r="P138" s="294"/>
      <c r="Q138" s="294"/>
      <c r="R138" s="294"/>
      <c r="S138" s="294"/>
      <c r="T138" s="294"/>
      <c r="U138" s="286" t="s">
        <v>125</v>
      </c>
      <c r="V138" s="286"/>
      <c r="W138" s="286"/>
      <c r="X138" s="296">
        <f>'Сводная таблица'!$BM$67</f>
        <v>0</v>
      </c>
      <c r="Y138" s="296"/>
      <c r="Z138" s="296"/>
      <c r="AA138" s="297">
        <f>'Сводная таблица'!$Q13</f>
        <v>0</v>
      </c>
      <c r="AB138" s="297"/>
      <c r="AC138" s="297"/>
      <c r="AD138" s="297"/>
      <c r="AE138" s="297"/>
      <c r="AF138" s="297"/>
      <c r="AG138" s="297"/>
      <c r="AH138" s="298">
        <f>ROUND(X138*AA138,2)</f>
        <v>0</v>
      </c>
      <c r="AI138" s="298"/>
      <c r="AJ138" s="298"/>
      <c r="AK138" s="298"/>
      <c r="AL138" s="298"/>
      <c r="AM138" s="298"/>
      <c r="AN138" s="298"/>
    </row>
    <row r="139" spans="1:40" ht="11.25" customHeight="1" x14ac:dyDescent="0.25">
      <c r="A139" s="295" t="s">
        <v>167</v>
      </c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1"/>
      <c r="Z139" s="241"/>
      <c r="AA139" s="241"/>
      <c r="AB139" s="241"/>
      <c r="AC139" s="241"/>
      <c r="AD139" s="241"/>
      <c r="AE139" s="241"/>
      <c r="AF139" s="241"/>
      <c r="AG139" s="241"/>
      <c r="AH139" s="299">
        <f>SUM(AH136:AN138)</f>
        <v>0</v>
      </c>
      <c r="AI139" s="299"/>
      <c r="AJ139" s="299"/>
      <c r="AK139" s="299"/>
      <c r="AL139" s="299"/>
      <c r="AM139" s="299"/>
      <c r="AN139" s="299"/>
    </row>
    <row r="140" spans="1:40" ht="11.25" customHeight="1" x14ac:dyDescent="0.25">
      <c r="A140" s="44"/>
      <c r="B140" s="300" t="s">
        <v>230</v>
      </c>
      <c r="C140" s="300"/>
      <c r="D140" s="300"/>
      <c r="E140" s="300"/>
      <c r="F140" s="300"/>
      <c r="G140" s="300"/>
      <c r="H140" s="300"/>
      <c r="I140" s="300"/>
      <c r="J140" s="300"/>
      <c r="K140" s="300"/>
      <c r="L140" s="300"/>
      <c r="M140" s="300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300"/>
      <c r="Z140" s="300"/>
      <c r="AA140" s="300"/>
      <c r="AB140" s="300"/>
      <c r="AC140" s="300"/>
      <c r="AD140" s="300"/>
      <c r="AE140" s="300"/>
      <c r="AF140" s="300"/>
      <c r="AG140" s="300"/>
      <c r="AH140" s="300"/>
      <c r="AI140" s="300"/>
      <c r="AJ140" s="300"/>
      <c r="AK140" s="300"/>
      <c r="AL140" s="300"/>
      <c r="AM140" s="300"/>
      <c r="AN140" s="300"/>
    </row>
    <row r="141" spans="1:40" ht="12" customHeight="1" x14ac:dyDescent="0.25">
      <c r="A141" s="41"/>
      <c r="B141" s="301" t="s">
        <v>172</v>
      </c>
      <c r="C141" s="301"/>
      <c r="D141" s="301"/>
      <c r="E141" s="301"/>
      <c r="F141" s="301"/>
      <c r="G141" s="301"/>
      <c r="H141" s="301"/>
      <c r="I141" s="301"/>
      <c r="J141" s="301"/>
      <c r="K141" s="301"/>
      <c r="L141" s="301"/>
      <c r="M141" s="301"/>
      <c r="N141" s="301"/>
      <c r="O141" s="301"/>
      <c r="P141" s="301"/>
      <c r="Q141" s="301"/>
      <c r="R141" s="301"/>
      <c r="S141" s="301"/>
      <c r="T141" s="301"/>
      <c r="U141" s="301"/>
      <c r="V141" s="301"/>
      <c r="W141" s="301"/>
      <c r="X141" s="301"/>
      <c r="Y141" s="301"/>
      <c r="Z141" s="301"/>
      <c r="AA141" s="301"/>
      <c r="AB141" s="301"/>
      <c r="AC141" s="301"/>
      <c r="AD141" s="301"/>
      <c r="AE141" s="301"/>
      <c r="AF141" s="301"/>
      <c r="AG141" s="301"/>
      <c r="AH141" s="301"/>
      <c r="AI141" s="301"/>
      <c r="AJ141" s="301"/>
      <c r="AK141" s="301"/>
      <c r="AL141" s="301"/>
      <c r="AM141" s="301"/>
      <c r="AN141" s="301"/>
    </row>
    <row r="142" spans="1:40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 spans="1:40" x14ac:dyDescent="0.25">
      <c r="A143" s="41"/>
      <c r="B143" s="41"/>
      <c r="C143" s="311" t="s">
        <v>173</v>
      </c>
      <c r="D143" s="311"/>
      <c r="E143" s="311"/>
      <c r="F143" s="311"/>
      <c r="G143" s="311"/>
      <c r="H143" s="311"/>
      <c r="I143" s="311"/>
      <c r="J143" s="311"/>
      <c r="K143" s="311"/>
      <c r="L143" s="311"/>
      <c r="M143" s="311"/>
      <c r="N143" s="311"/>
      <c r="O143" s="311"/>
      <c r="P143" s="311"/>
      <c r="Q143" s="311"/>
      <c r="R143" s="311"/>
      <c r="S143" s="311"/>
      <c r="T143" s="311"/>
      <c r="U143" s="311"/>
      <c r="V143" s="311"/>
      <c r="W143" s="312">
        <f>AH130</f>
        <v>0</v>
      </c>
      <c r="X143" s="312"/>
      <c r="Y143" s="312"/>
      <c r="Z143" s="312"/>
      <c r="AA143" s="312"/>
      <c r="AB143" s="45" t="s">
        <v>174</v>
      </c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 spans="1:40" x14ac:dyDescent="0.25">
      <c r="A144" s="41"/>
      <c r="B144" s="41"/>
      <c r="C144" s="313" t="s">
        <v>175</v>
      </c>
      <c r="D144" s="313"/>
      <c r="E144" s="313"/>
      <c r="F144" s="313"/>
      <c r="G144" s="313"/>
      <c r="H144" s="314" t="s">
        <v>225</v>
      </c>
      <c r="I144" s="254"/>
      <c r="J144" s="254"/>
      <c r="K144" s="254"/>
      <c r="L144" s="254"/>
      <c r="M144" s="254"/>
      <c r="N144" s="254"/>
      <c r="O144" s="311" t="s">
        <v>176</v>
      </c>
      <c r="P144" s="311"/>
      <c r="Q144" s="315">
        <f>'Сводная таблица'!$Q$29</f>
        <v>0</v>
      </c>
      <c r="R144" s="315"/>
      <c r="S144" s="315"/>
      <c r="T144" s="315"/>
      <c r="U144" s="315"/>
      <c r="V144" s="315"/>
      <c r="W144" s="45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 spans="1:40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 spans="1:40" s="92" customFormat="1" ht="12.75" x14ac:dyDescent="0.2">
      <c r="A146" s="77"/>
      <c r="B146" s="77"/>
      <c r="C146" s="263" t="s">
        <v>177</v>
      </c>
      <c r="D146" s="263"/>
      <c r="E146" s="263"/>
      <c r="F146" s="263"/>
      <c r="G146" s="263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</row>
    <row r="147" spans="1:40" s="92" customFormat="1" ht="12.75" x14ac:dyDescent="0.2">
      <c r="A147" s="77"/>
      <c r="B147" s="77"/>
      <c r="C147" s="263" t="s">
        <v>71</v>
      </c>
      <c r="D147" s="263"/>
      <c r="E147" s="263"/>
      <c r="F147" s="263"/>
      <c r="G147" s="263"/>
      <c r="H147" s="263"/>
      <c r="I147" s="263"/>
      <c r="J147" s="263"/>
      <c r="K147" s="263"/>
      <c r="L147" s="263"/>
      <c r="M147" s="77"/>
      <c r="N147" s="77"/>
      <c r="O147" s="293" t="s">
        <v>532</v>
      </c>
      <c r="P147" s="293"/>
      <c r="Q147" s="293"/>
      <c r="R147" s="293"/>
      <c r="S147" s="293"/>
      <c r="T147" s="293"/>
      <c r="U147" s="293"/>
      <c r="V147" s="94"/>
      <c r="W147" s="94"/>
      <c r="X147" s="293"/>
      <c r="Y147" s="293"/>
      <c r="Z147" s="293"/>
      <c r="AA147" s="293"/>
      <c r="AB147" s="293"/>
      <c r="AC147" s="293"/>
      <c r="AD147" s="293"/>
      <c r="AE147" s="94"/>
      <c r="AF147" s="94"/>
      <c r="AG147" s="94"/>
      <c r="AH147" s="293" t="s">
        <v>533</v>
      </c>
      <c r="AI147" s="293"/>
      <c r="AJ147" s="293"/>
      <c r="AK147" s="293"/>
      <c r="AL147" s="293"/>
      <c r="AM147" s="293"/>
      <c r="AN147" s="293"/>
    </row>
    <row r="148" spans="1:40" s="82" customFormat="1" ht="11.25" x14ac:dyDescent="0.2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251" t="s">
        <v>0</v>
      </c>
      <c r="P148" s="251"/>
      <c r="Q148" s="251"/>
      <c r="R148" s="251"/>
      <c r="S148" s="251"/>
      <c r="T148" s="251"/>
      <c r="U148" s="251"/>
      <c r="V148" s="88"/>
      <c r="W148" s="88"/>
      <c r="X148" s="251" t="s">
        <v>36</v>
      </c>
      <c r="Y148" s="251"/>
      <c r="Z148" s="251"/>
      <c r="AA148" s="251"/>
      <c r="AB148" s="251"/>
      <c r="AC148" s="251"/>
      <c r="AD148" s="251"/>
      <c r="AE148" s="88"/>
      <c r="AF148" s="88"/>
      <c r="AG148" s="88"/>
      <c r="AH148" s="249" t="s">
        <v>500</v>
      </c>
      <c r="AI148" s="249"/>
      <c r="AJ148" s="249"/>
      <c r="AK148" s="249"/>
      <c r="AL148" s="249"/>
      <c r="AM148" s="249"/>
      <c r="AN148" s="249"/>
    </row>
    <row r="149" spans="1:40" s="92" customFormat="1" ht="12.75" x14ac:dyDescent="0.2">
      <c r="A149" s="77"/>
      <c r="B149" s="77"/>
      <c r="C149" s="263" t="s">
        <v>11</v>
      </c>
      <c r="D149" s="263"/>
      <c r="E149" s="263"/>
      <c r="F149" s="263"/>
      <c r="G149" s="263"/>
      <c r="H149" s="263"/>
      <c r="I149" s="263"/>
      <c r="J149" s="263"/>
      <c r="K149" s="263"/>
      <c r="L149" s="263"/>
      <c r="M149" s="77"/>
      <c r="N149" s="77"/>
      <c r="O149" s="293" t="s">
        <v>534</v>
      </c>
      <c r="P149" s="293"/>
      <c r="Q149" s="293"/>
      <c r="R149" s="293"/>
      <c r="S149" s="293"/>
      <c r="T149" s="293"/>
      <c r="U149" s="293"/>
      <c r="V149" s="94"/>
      <c r="W149" s="94"/>
      <c r="X149" s="293"/>
      <c r="Y149" s="293"/>
      <c r="Z149" s="293"/>
      <c r="AA149" s="293"/>
      <c r="AB149" s="293"/>
      <c r="AC149" s="293"/>
      <c r="AD149" s="293"/>
      <c r="AE149" s="94"/>
      <c r="AF149" s="94"/>
      <c r="AG149" s="94"/>
      <c r="AH149" s="293" t="s">
        <v>538</v>
      </c>
      <c r="AI149" s="293"/>
      <c r="AJ149" s="293"/>
      <c r="AK149" s="293"/>
      <c r="AL149" s="293"/>
      <c r="AM149" s="293"/>
      <c r="AN149" s="293"/>
    </row>
    <row r="150" spans="1:40" s="82" customFormat="1" ht="11.25" x14ac:dyDescent="0.2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251" t="s">
        <v>0</v>
      </c>
      <c r="P150" s="251"/>
      <c r="Q150" s="251"/>
      <c r="R150" s="251"/>
      <c r="S150" s="251"/>
      <c r="T150" s="251"/>
      <c r="U150" s="251"/>
      <c r="V150" s="88"/>
      <c r="W150" s="88"/>
      <c r="X150" s="251" t="s">
        <v>36</v>
      </c>
      <c r="Y150" s="251"/>
      <c r="Z150" s="251"/>
      <c r="AA150" s="251"/>
      <c r="AB150" s="251"/>
      <c r="AC150" s="251"/>
      <c r="AD150" s="251"/>
      <c r="AE150" s="88"/>
      <c r="AF150" s="88"/>
      <c r="AG150" s="88"/>
      <c r="AH150" s="249" t="s">
        <v>500</v>
      </c>
      <c r="AI150" s="249"/>
      <c r="AJ150" s="249"/>
      <c r="AK150" s="249"/>
      <c r="AL150" s="249"/>
      <c r="AM150" s="249"/>
      <c r="AN150" s="249"/>
    </row>
    <row r="151" spans="1:40" s="92" customFormat="1" ht="12.75" x14ac:dyDescent="0.2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293" t="s">
        <v>540</v>
      </c>
      <c r="P151" s="293"/>
      <c r="Q151" s="293"/>
      <c r="R151" s="293"/>
      <c r="S151" s="293"/>
      <c r="T151" s="293"/>
      <c r="U151" s="293"/>
      <c r="V151" s="94"/>
      <c r="W151" s="94"/>
      <c r="X151" s="293"/>
      <c r="Y151" s="293"/>
      <c r="Z151" s="293"/>
      <c r="AA151" s="293"/>
      <c r="AB151" s="293"/>
      <c r="AC151" s="293"/>
      <c r="AD151" s="293"/>
      <c r="AE151" s="94"/>
      <c r="AF151" s="94"/>
      <c r="AG151" s="94"/>
      <c r="AH151" s="293" t="s">
        <v>542</v>
      </c>
      <c r="AI151" s="293"/>
      <c r="AJ151" s="293"/>
      <c r="AK151" s="293"/>
      <c r="AL151" s="293"/>
      <c r="AM151" s="293"/>
      <c r="AN151" s="293"/>
    </row>
    <row r="152" spans="1:40" s="82" customFormat="1" ht="11.25" x14ac:dyDescent="0.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251" t="s">
        <v>0</v>
      </c>
      <c r="P152" s="251"/>
      <c r="Q152" s="251"/>
      <c r="R152" s="251"/>
      <c r="S152" s="251"/>
      <c r="T152" s="251"/>
      <c r="U152" s="251"/>
      <c r="V152" s="88"/>
      <c r="W152" s="88"/>
      <c r="X152" s="251" t="s">
        <v>36</v>
      </c>
      <c r="Y152" s="251"/>
      <c r="Z152" s="251"/>
      <c r="AA152" s="251"/>
      <c r="AB152" s="251"/>
      <c r="AC152" s="251"/>
      <c r="AD152" s="251"/>
      <c r="AE152" s="88"/>
      <c r="AF152" s="88"/>
      <c r="AG152" s="88"/>
      <c r="AH152" s="249" t="s">
        <v>500</v>
      </c>
      <c r="AI152" s="249"/>
      <c r="AJ152" s="249"/>
      <c r="AK152" s="249"/>
      <c r="AL152" s="249"/>
      <c r="AM152" s="249"/>
      <c r="AN152" s="249"/>
    </row>
    <row r="153" spans="1:40" s="92" customFormat="1" ht="12.75" x14ac:dyDescent="0.2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293" t="s">
        <v>535</v>
      </c>
      <c r="P153" s="293"/>
      <c r="Q153" s="293"/>
      <c r="R153" s="293"/>
      <c r="S153" s="293"/>
      <c r="T153" s="293"/>
      <c r="U153" s="293"/>
      <c r="V153" s="94"/>
      <c r="W153" s="94"/>
      <c r="X153" s="293"/>
      <c r="Y153" s="293"/>
      <c r="Z153" s="293"/>
      <c r="AA153" s="293"/>
      <c r="AB153" s="293"/>
      <c r="AC153" s="293"/>
      <c r="AD153" s="293"/>
      <c r="AE153" s="94"/>
      <c r="AF153" s="94"/>
      <c r="AG153" s="94"/>
      <c r="AH153" s="293" t="s">
        <v>501</v>
      </c>
      <c r="AI153" s="293"/>
      <c r="AJ153" s="293"/>
      <c r="AK153" s="293"/>
      <c r="AL153" s="293"/>
      <c r="AM153" s="293"/>
      <c r="AN153" s="293"/>
    </row>
    <row r="154" spans="1:40" s="82" customFormat="1" ht="11.25" x14ac:dyDescent="0.2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251" t="s">
        <v>0</v>
      </c>
      <c r="P154" s="251"/>
      <c r="Q154" s="251"/>
      <c r="R154" s="251"/>
      <c r="S154" s="251"/>
      <c r="T154" s="251"/>
      <c r="U154" s="251"/>
      <c r="V154" s="88"/>
      <c r="W154" s="88"/>
      <c r="X154" s="251" t="s">
        <v>36</v>
      </c>
      <c r="Y154" s="251"/>
      <c r="Z154" s="251"/>
      <c r="AA154" s="251"/>
      <c r="AB154" s="251"/>
      <c r="AC154" s="251"/>
      <c r="AD154" s="251"/>
      <c r="AE154" s="88"/>
      <c r="AF154" s="88"/>
      <c r="AG154" s="88"/>
      <c r="AH154" s="249" t="s">
        <v>500</v>
      </c>
      <c r="AI154" s="249"/>
      <c r="AJ154" s="249"/>
      <c r="AK154" s="249"/>
      <c r="AL154" s="249"/>
      <c r="AM154" s="249"/>
      <c r="AN154" s="249"/>
    </row>
    <row r="155" spans="1:40" s="92" customFormat="1" ht="15" customHeight="1" x14ac:dyDescent="0.2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309" t="s">
        <v>545</v>
      </c>
      <c r="O155" s="309"/>
      <c r="P155" s="309"/>
      <c r="Q155" s="309"/>
      <c r="R155" s="309"/>
      <c r="S155" s="309"/>
      <c r="T155" s="309"/>
      <c r="U155" s="309"/>
      <c r="V155" s="309"/>
      <c r="W155" s="94"/>
      <c r="X155" s="293"/>
      <c r="Y155" s="293"/>
      <c r="Z155" s="293"/>
      <c r="AA155" s="293"/>
      <c r="AB155" s="293"/>
      <c r="AC155" s="293"/>
      <c r="AD155" s="293"/>
      <c r="AE155" s="94"/>
      <c r="AF155" s="94"/>
      <c r="AG155" s="94"/>
      <c r="AH155" s="293" t="s">
        <v>555</v>
      </c>
      <c r="AI155" s="293"/>
      <c r="AJ155" s="293"/>
      <c r="AK155" s="293"/>
      <c r="AL155" s="293"/>
      <c r="AM155" s="293"/>
      <c r="AN155" s="293"/>
    </row>
    <row r="156" spans="1:40" s="82" customFormat="1" ht="11.25" x14ac:dyDescent="0.2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251" t="s">
        <v>0</v>
      </c>
      <c r="P156" s="251"/>
      <c r="Q156" s="251"/>
      <c r="R156" s="251"/>
      <c r="S156" s="251"/>
      <c r="T156" s="251"/>
      <c r="U156" s="251"/>
      <c r="V156" s="88"/>
      <c r="W156" s="88"/>
      <c r="X156" s="251" t="s">
        <v>36</v>
      </c>
      <c r="Y156" s="251"/>
      <c r="Z156" s="251"/>
      <c r="AA156" s="251"/>
      <c r="AB156" s="251"/>
      <c r="AC156" s="251"/>
      <c r="AD156" s="251"/>
      <c r="AE156" s="88"/>
      <c r="AF156" s="88"/>
      <c r="AG156" s="88"/>
      <c r="AH156" s="249" t="s">
        <v>500</v>
      </c>
      <c r="AI156" s="249"/>
      <c r="AJ156" s="249"/>
      <c r="AK156" s="249"/>
      <c r="AL156" s="249"/>
      <c r="AM156" s="249"/>
      <c r="AN156" s="249"/>
    </row>
    <row r="157" spans="1:40" s="92" customFormat="1" ht="12.75" x14ac:dyDescent="0.2">
      <c r="A157" s="77"/>
      <c r="B157" s="77"/>
      <c r="C157" s="263" t="s">
        <v>183</v>
      </c>
      <c r="D157" s="263"/>
      <c r="E157" s="263"/>
      <c r="F157" s="263"/>
      <c r="G157" s="263"/>
      <c r="H157" s="263"/>
      <c r="I157" s="263"/>
      <c r="J157" s="263"/>
      <c r="K157" s="263"/>
      <c r="L157" s="263"/>
      <c r="M157" s="77"/>
      <c r="N157" s="77"/>
      <c r="O157" s="293" t="s">
        <v>535</v>
      </c>
      <c r="P157" s="293"/>
      <c r="Q157" s="293"/>
      <c r="R157" s="293"/>
      <c r="S157" s="293"/>
      <c r="T157" s="293"/>
      <c r="U157" s="293"/>
      <c r="V157" s="94"/>
      <c r="W157" s="94"/>
      <c r="X157" s="293"/>
      <c r="Y157" s="293"/>
      <c r="Z157" s="293"/>
      <c r="AA157" s="293"/>
      <c r="AB157" s="293"/>
      <c r="AC157" s="293"/>
      <c r="AD157" s="293"/>
      <c r="AE157" s="94"/>
      <c r="AF157" s="94"/>
      <c r="AG157" s="94"/>
      <c r="AH157" s="293" t="s">
        <v>501</v>
      </c>
      <c r="AI157" s="293"/>
      <c r="AJ157" s="293"/>
      <c r="AK157" s="293"/>
      <c r="AL157" s="293"/>
      <c r="AM157" s="293"/>
      <c r="AN157" s="293"/>
    </row>
    <row r="158" spans="1:40" s="82" customFormat="1" ht="11.25" x14ac:dyDescent="0.2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251" t="s">
        <v>0</v>
      </c>
      <c r="P158" s="251"/>
      <c r="Q158" s="251"/>
      <c r="R158" s="251"/>
      <c r="S158" s="251"/>
      <c r="T158" s="251"/>
      <c r="U158" s="251"/>
      <c r="V158" s="88"/>
      <c r="W158" s="88"/>
      <c r="X158" s="251" t="s">
        <v>36</v>
      </c>
      <c r="Y158" s="251"/>
      <c r="Z158" s="251"/>
      <c r="AA158" s="251"/>
      <c r="AB158" s="251"/>
      <c r="AC158" s="251"/>
      <c r="AD158" s="251"/>
      <c r="AE158" s="88"/>
      <c r="AF158" s="88"/>
      <c r="AG158" s="88"/>
      <c r="AH158" s="249" t="s">
        <v>500</v>
      </c>
      <c r="AI158" s="249"/>
      <c r="AJ158" s="249"/>
      <c r="AK158" s="249"/>
      <c r="AL158" s="249"/>
      <c r="AM158" s="249"/>
      <c r="AN158" s="249"/>
    </row>
    <row r="159" spans="1:40" s="92" customFormat="1" ht="12.75" x14ac:dyDescent="0.2">
      <c r="A159" s="77"/>
      <c r="B159" s="77"/>
      <c r="C159" s="263" t="s">
        <v>182</v>
      </c>
      <c r="D159" s="263"/>
      <c r="E159" s="263"/>
      <c r="F159" s="263"/>
      <c r="G159" s="263"/>
      <c r="H159" s="263"/>
      <c r="I159" s="263"/>
      <c r="J159" s="263"/>
      <c r="K159" s="263"/>
      <c r="L159" s="263"/>
      <c r="M159" s="77"/>
      <c r="N159" s="77"/>
      <c r="O159" s="310">
        <f>'Сводная таблица'!$Q$53</f>
        <v>0</v>
      </c>
      <c r="P159" s="310"/>
      <c r="Q159" s="310"/>
      <c r="R159" s="310"/>
      <c r="S159" s="310"/>
      <c r="T159" s="310"/>
      <c r="U159" s="310"/>
      <c r="V159" s="95"/>
      <c r="W159" s="95"/>
      <c r="X159" s="310"/>
      <c r="Y159" s="310"/>
      <c r="Z159" s="310"/>
      <c r="AA159" s="310"/>
      <c r="AB159" s="310"/>
      <c r="AC159" s="310"/>
      <c r="AD159" s="310"/>
      <c r="AE159" s="95"/>
      <c r="AF159" s="95"/>
      <c r="AG159" s="95"/>
      <c r="AH159" s="310">
        <f>'Сводная таблица'!$AB$53</f>
        <v>0</v>
      </c>
      <c r="AI159" s="310"/>
      <c r="AJ159" s="310"/>
      <c r="AK159" s="310"/>
      <c r="AL159" s="310"/>
      <c r="AM159" s="310"/>
      <c r="AN159" s="310"/>
    </row>
    <row r="160" spans="1:40" s="82" customFormat="1" ht="11.25" x14ac:dyDescent="0.2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251" t="s">
        <v>0</v>
      </c>
      <c r="P160" s="251"/>
      <c r="Q160" s="251"/>
      <c r="R160" s="251"/>
      <c r="S160" s="251"/>
      <c r="T160" s="251"/>
      <c r="U160" s="251"/>
      <c r="V160" s="88"/>
      <c r="W160" s="88"/>
      <c r="X160" s="251" t="s">
        <v>36</v>
      </c>
      <c r="Y160" s="251"/>
      <c r="Z160" s="251"/>
      <c r="AA160" s="251"/>
      <c r="AB160" s="251"/>
      <c r="AC160" s="251"/>
      <c r="AD160" s="251"/>
      <c r="AE160" s="88"/>
      <c r="AF160" s="88"/>
      <c r="AG160" s="88"/>
      <c r="AH160" s="249" t="s">
        <v>500</v>
      </c>
      <c r="AI160" s="249"/>
      <c r="AJ160" s="249"/>
      <c r="AK160" s="249"/>
      <c r="AL160" s="249"/>
      <c r="AM160" s="249"/>
      <c r="AN160" s="249"/>
    </row>
    <row r="161" spans="1:40" s="92" customFormat="1" ht="12.75" x14ac:dyDescent="0.2">
      <c r="A161" s="77"/>
      <c r="B161" s="77"/>
      <c r="C161" s="263" t="s">
        <v>181</v>
      </c>
      <c r="D161" s="263"/>
      <c r="E161" s="263"/>
      <c r="F161" s="263"/>
      <c r="G161" s="263"/>
      <c r="H161" s="263"/>
      <c r="I161" s="263"/>
      <c r="J161" s="263"/>
      <c r="K161" s="263"/>
      <c r="L161" s="263"/>
      <c r="M161" s="77"/>
      <c r="N161" s="77"/>
      <c r="O161" s="293" t="s">
        <v>535</v>
      </c>
      <c r="P161" s="293"/>
      <c r="Q161" s="293"/>
      <c r="R161" s="293"/>
      <c r="S161" s="293"/>
      <c r="T161" s="293"/>
      <c r="U161" s="293"/>
      <c r="V161" s="94"/>
      <c r="W161" s="94"/>
      <c r="X161" s="293"/>
      <c r="Y161" s="293"/>
      <c r="Z161" s="293"/>
      <c r="AA161" s="293"/>
      <c r="AB161" s="293"/>
      <c r="AC161" s="293"/>
      <c r="AD161" s="293"/>
      <c r="AE161" s="94"/>
      <c r="AF161" s="94"/>
      <c r="AG161" s="94"/>
      <c r="AH161" s="293" t="s">
        <v>501</v>
      </c>
      <c r="AI161" s="293"/>
      <c r="AJ161" s="293"/>
      <c r="AK161" s="293"/>
      <c r="AL161" s="293"/>
      <c r="AM161" s="293"/>
      <c r="AN161" s="293"/>
    </row>
    <row r="162" spans="1:40" s="82" customFormat="1" ht="11.25" x14ac:dyDescent="0.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251" t="s">
        <v>0</v>
      </c>
      <c r="P162" s="251"/>
      <c r="Q162" s="251"/>
      <c r="R162" s="251"/>
      <c r="S162" s="251"/>
      <c r="T162" s="251"/>
      <c r="U162" s="251"/>
      <c r="V162" s="88"/>
      <c r="W162" s="88"/>
      <c r="X162" s="251" t="s">
        <v>36</v>
      </c>
      <c r="Y162" s="251"/>
      <c r="Z162" s="251"/>
      <c r="AA162" s="251"/>
      <c r="AB162" s="251"/>
      <c r="AC162" s="251"/>
      <c r="AD162" s="251"/>
      <c r="AE162" s="88"/>
      <c r="AF162" s="88"/>
      <c r="AG162" s="88"/>
      <c r="AH162" s="249" t="s">
        <v>500</v>
      </c>
      <c r="AI162" s="249"/>
      <c r="AJ162" s="249"/>
      <c r="AK162" s="249"/>
      <c r="AL162" s="249"/>
      <c r="AM162" s="249"/>
      <c r="AN162" s="249"/>
    </row>
    <row r="163" spans="1:40" s="92" customFormat="1" ht="12.75" x14ac:dyDescent="0.2">
      <c r="A163" s="77"/>
      <c r="B163" s="77"/>
      <c r="C163" s="77" t="s">
        <v>184</v>
      </c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5"/>
      <c r="AI163" s="75"/>
      <c r="AJ163" s="75"/>
      <c r="AK163" s="75"/>
      <c r="AL163" s="75"/>
      <c r="AM163" s="75"/>
      <c r="AN163" s="75"/>
    </row>
    <row r="164" spans="1:40" x14ac:dyDescent="0.25">
      <c r="AH164" s="7"/>
      <c r="AI164" s="7"/>
      <c r="AJ164" s="7"/>
      <c r="AK164" s="7"/>
      <c r="AL164" s="7"/>
      <c r="AM164" s="7"/>
      <c r="AN164" s="7"/>
    </row>
  </sheetData>
  <mergeCells count="868">
    <mergeCell ref="Z1:AO1"/>
    <mergeCell ref="Z2:AO2"/>
    <mergeCell ref="Z3:AO3"/>
    <mergeCell ref="A4:U4"/>
    <mergeCell ref="Z4:AO4"/>
    <mergeCell ref="A5:U5"/>
    <mergeCell ref="Y5:AO5"/>
    <mergeCell ref="Z11:AA11"/>
    <mergeCell ref="AC11:AI11"/>
    <mergeCell ref="AK11:AM11"/>
    <mergeCell ref="Y7:AO7"/>
    <mergeCell ref="Y8:AO8"/>
    <mergeCell ref="Y9:AD9"/>
    <mergeCell ref="AF9:AO9"/>
    <mergeCell ref="Y10:AD10"/>
    <mergeCell ref="AF10:AO10"/>
    <mergeCell ref="A6:U6"/>
    <mergeCell ref="Y6:AO6"/>
    <mergeCell ref="AH127:AN127"/>
    <mergeCell ref="AH129:AN129"/>
    <mergeCell ref="A129:B129"/>
    <mergeCell ref="C129:M129"/>
    <mergeCell ref="N129:T129"/>
    <mergeCell ref="U129:W129"/>
    <mergeCell ref="X129:Z129"/>
    <mergeCell ref="AA129:AG129"/>
    <mergeCell ref="AA127:AG127"/>
    <mergeCell ref="A128:B128"/>
    <mergeCell ref="C128:M128"/>
    <mergeCell ref="N128:T128"/>
    <mergeCell ref="U128:W128"/>
    <mergeCell ref="X128:Z128"/>
    <mergeCell ref="AA128:AG128"/>
    <mergeCell ref="AH128:AN128"/>
    <mergeCell ref="A127:B127"/>
    <mergeCell ref="C127:M127"/>
    <mergeCell ref="N127:T127"/>
    <mergeCell ref="U127:W127"/>
    <mergeCell ref="X127:Z127"/>
    <mergeCell ref="AH126:AN126"/>
    <mergeCell ref="A125:B125"/>
    <mergeCell ref="C125:M125"/>
    <mergeCell ref="N123:T123"/>
    <mergeCell ref="U123:W123"/>
    <mergeCell ref="X123:Z123"/>
    <mergeCell ref="AA123:AG123"/>
    <mergeCell ref="AH123:AN123"/>
    <mergeCell ref="A126:B126"/>
    <mergeCell ref="C126:M126"/>
    <mergeCell ref="N126:T126"/>
    <mergeCell ref="U126:W126"/>
    <mergeCell ref="X126:Z126"/>
    <mergeCell ref="AA126:AG126"/>
    <mergeCell ref="X121:Z121"/>
    <mergeCell ref="AH120:AN120"/>
    <mergeCell ref="AA121:AG121"/>
    <mergeCell ref="AH124:AN124"/>
    <mergeCell ref="A123:B123"/>
    <mergeCell ref="C123:M123"/>
    <mergeCell ref="N125:T125"/>
    <mergeCell ref="U125:W125"/>
    <mergeCell ref="X125:Z125"/>
    <mergeCell ref="X124:Z124"/>
    <mergeCell ref="AA124:AG124"/>
    <mergeCell ref="A122:B122"/>
    <mergeCell ref="C122:M122"/>
    <mergeCell ref="AA125:AG125"/>
    <mergeCell ref="AH125:AN125"/>
    <mergeCell ref="A124:B124"/>
    <mergeCell ref="C124:M124"/>
    <mergeCell ref="N124:T124"/>
    <mergeCell ref="U124:W124"/>
    <mergeCell ref="AH122:AN122"/>
    <mergeCell ref="N122:T122"/>
    <mergeCell ref="U122:W122"/>
    <mergeCell ref="X122:Z122"/>
    <mergeCell ref="AA122:AG122"/>
    <mergeCell ref="X119:Z119"/>
    <mergeCell ref="A118:B118"/>
    <mergeCell ref="C118:M118"/>
    <mergeCell ref="N118:T118"/>
    <mergeCell ref="U118:W118"/>
    <mergeCell ref="AH121:AN121"/>
    <mergeCell ref="A120:B120"/>
    <mergeCell ref="C120:M120"/>
    <mergeCell ref="N120:T120"/>
    <mergeCell ref="U120:W120"/>
    <mergeCell ref="X120:Z120"/>
    <mergeCell ref="A121:B121"/>
    <mergeCell ref="C121:M121"/>
    <mergeCell ref="AA120:AG120"/>
    <mergeCell ref="X118:Z118"/>
    <mergeCell ref="AA118:AG118"/>
    <mergeCell ref="A119:B119"/>
    <mergeCell ref="C119:M119"/>
    <mergeCell ref="N119:T119"/>
    <mergeCell ref="U119:W119"/>
    <mergeCell ref="AA119:AG119"/>
    <mergeCell ref="AH119:AN119"/>
    <mergeCell ref="N121:T121"/>
    <mergeCell ref="U121:W121"/>
    <mergeCell ref="AH118:AN118"/>
    <mergeCell ref="A117:B117"/>
    <mergeCell ref="C117:M117"/>
    <mergeCell ref="N115:T115"/>
    <mergeCell ref="U115:W115"/>
    <mergeCell ref="AA116:AG116"/>
    <mergeCell ref="A115:B115"/>
    <mergeCell ref="C115:M115"/>
    <mergeCell ref="N117:T117"/>
    <mergeCell ref="U117:W117"/>
    <mergeCell ref="X117:Z117"/>
    <mergeCell ref="AA117:AG117"/>
    <mergeCell ref="AH117:AN117"/>
    <mergeCell ref="A116:B116"/>
    <mergeCell ref="C116:M116"/>
    <mergeCell ref="N116:T116"/>
    <mergeCell ref="U116:W116"/>
    <mergeCell ref="X116:Z116"/>
    <mergeCell ref="AH116:AN116"/>
    <mergeCell ref="X115:Z115"/>
    <mergeCell ref="AA115:AG115"/>
    <mergeCell ref="AH115:AN115"/>
    <mergeCell ref="AH114:AN114"/>
    <mergeCell ref="A113:B113"/>
    <mergeCell ref="C113:M113"/>
    <mergeCell ref="N114:T114"/>
    <mergeCell ref="U114:W114"/>
    <mergeCell ref="X114:Z114"/>
    <mergeCell ref="AA114:AG114"/>
    <mergeCell ref="AH111:AN111"/>
    <mergeCell ref="A114:B114"/>
    <mergeCell ref="C114:M114"/>
    <mergeCell ref="AA113:AG113"/>
    <mergeCell ref="AH113:AN113"/>
    <mergeCell ref="A112:B112"/>
    <mergeCell ref="C112:M112"/>
    <mergeCell ref="N112:T112"/>
    <mergeCell ref="U112:W112"/>
    <mergeCell ref="X112:Z112"/>
    <mergeCell ref="AA112:AG112"/>
    <mergeCell ref="N113:T113"/>
    <mergeCell ref="U113:W113"/>
    <mergeCell ref="X113:Z113"/>
    <mergeCell ref="N110:T110"/>
    <mergeCell ref="U110:W110"/>
    <mergeCell ref="X110:Z110"/>
    <mergeCell ref="AA110:AG110"/>
    <mergeCell ref="AH112:AN112"/>
    <mergeCell ref="A111:B111"/>
    <mergeCell ref="C111:M111"/>
    <mergeCell ref="N111:T111"/>
    <mergeCell ref="U111:W111"/>
    <mergeCell ref="X111:Z111"/>
    <mergeCell ref="AA111:AG111"/>
    <mergeCell ref="A107:B107"/>
    <mergeCell ref="C107:M107"/>
    <mergeCell ref="X109:Z109"/>
    <mergeCell ref="AH110:AN110"/>
    <mergeCell ref="A109:B109"/>
    <mergeCell ref="C109:M109"/>
    <mergeCell ref="N107:T107"/>
    <mergeCell ref="U107:W107"/>
    <mergeCell ref="X107:Z107"/>
    <mergeCell ref="AA107:AG107"/>
    <mergeCell ref="AH107:AN107"/>
    <mergeCell ref="A110:B110"/>
    <mergeCell ref="C110:M110"/>
    <mergeCell ref="AA109:AG109"/>
    <mergeCell ref="AH109:AN109"/>
    <mergeCell ref="A108:B108"/>
    <mergeCell ref="C108:M108"/>
    <mergeCell ref="N108:T108"/>
    <mergeCell ref="U108:W108"/>
    <mergeCell ref="X108:Z108"/>
    <mergeCell ref="AA108:AG108"/>
    <mergeCell ref="N109:T109"/>
    <mergeCell ref="U109:W109"/>
    <mergeCell ref="AH108:AN108"/>
    <mergeCell ref="AH106:AN106"/>
    <mergeCell ref="A105:B105"/>
    <mergeCell ref="C105:M105"/>
    <mergeCell ref="X103:Z103"/>
    <mergeCell ref="AA103:AG103"/>
    <mergeCell ref="AH103:AN103"/>
    <mergeCell ref="A106:B106"/>
    <mergeCell ref="C106:M106"/>
    <mergeCell ref="N106:T106"/>
    <mergeCell ref="U106:W106"/>
    <mergeCell ref="X106:Z106"/>
    <mergeCell ref="AA106:AG106"/>
    <mergeCell ref="AA105:AG105"/>
    <mergeCell ref="AH105:AN105"/>
    <mergeCell ref="A104:B104"/>
    <mergeCell ref="C104:M104"/>
    <mergeCell ref="N104:T104"/>
    <mergeCell ref="U104:W104"/>
    <mergeCell ref="X104:Z104"/>
    <mergeCell ref="AA104:AG104"/>
    <mergeCell ref="N105:T105"/>
    <mergeCell ref="U105:W105"/>
    <mergeCell ref="X105:Z105"/>
    <mergeCell ref="AH104:AN104"/>
    <mergeCell ref="A103:B103"/>
    <mergeCell ref="C103:M103"/>
    <mergeCell ref="N102:T102"/>
    <mergeCell ref="U102:W102"/>
    <mergeCell ref="A102:B102"/>
    <mergeCell ref="C102:M102"/>
    <mergeCell ref="X102:Z102"/>
    <mergeCell ref="AA102:AG102"/>
    <mergeCell ref="X101:Z101"/>
    <mergeCell ref="X98:Z98"/>
    <mergeCell ref="AA98:AG98"/>
    <mergeCell ref="N101:T101"/>
    <mergeCell ref="U101:W101"/>
    <mergeCell ref="AH102:AN102"/>
    <mergeCell ref="A101:B101"/>
    <mergeCell ref="C101:M101"/>
    <mergeCell ref="N103:T103"/>
    <mergeCell ref="U103:W103"/>
    <mergeCell ref="AA101:AG101"/>
    <mergeCell ref="AH101:AN101"/>
    <mergeCell ref="AH100:AN100"/>
    <mergeCell ref="A99:B99"/>
    <mergeCell ref="C99:M99"/>
    <mergeCell ref="N98:T98"/>
    <mergeCell ref="U98:W98"/>
    <mergeCell ref="N99:T99"/>
    <mergeCell ref="U99:W99"/>
    <mergeCell ref="X99:Z99"/>
    <mergeCell ref="AA99:AG99"/>
    <mergeCell ref="AH99:AN99"/>
    <mergeCell ref="A100:B100"/>
    <mergeCell ref="C100:M100"/>
    <mergeCell ref="N100:T100"/>
    <mergeCell ref="U100:W100"/>
    <mergeCell ref="X100:Z100"/>
    <mergeCell ref="AA100:AG100"/>
    <mergeCell ref="A95:B95"/>
    <mergeCell ref="C95:M95"/>
    <mergeCell ref="N97:T97"/>
    <mergeCell ref="U97:W97"/>
    <mergeCell ref="X97:Z97"/>
    <mergeCell ref="AH98:AN98"/>
    <mergeCell ref="A97:B97"/>
    <mergeCell ref="C97:M97"/>
    <mergeCell ref="X95:Z95"/>
    <mergeCell ref="AA95:AG95"/>
    <mergeCell ref="AH95:AN95"/>
    <mergeCell ref="A98:B98"/>
    <mergeCell ref="C98:M98"/>
    <mergeCell ref="AA97:AG97"/>
    <mergeCell ref="AH97:AN97"/>
    <mergeCell ref="A96:B96"/>
    <mergeCell ref="C96:M96"/>
    <mergeCell ref="N96:T96"/>
    <mergeCell ref="U96:W96"/>
    <mergeCell ref="X96:Z96"/>
    <mergeCell ref="AA96:AG96"/>
    <mergeCell ref="AH96:AN96"/>
    <mergeCell ref="N95:T95"/>
    <mergeCell ref="U95:W95"/>
    <mergeCell ref="X93:Z93"/>
    <mergeCell ref="AA93:AG93"/>
    <mergeCell ref="AH93:AN93"/>
    <mergeCell ref="A94:B94"/>
    <mergeCell ref="C94:M94"/>
    <mergeCell ref="N94:T94"/>
    <mergeCell ref="U94:W94"/>
    <mergeCell ref="X94:Z94"/>
    <mergeCell ref="AA94:AG94"/>
    <mergeCell ref="AH94:AN94"/>
    <mergeCell ref="N93:T93"/>
    <mergeCell ref="U93:W93"/>
    <mergeCell ref="A93:B93"/>
    <mergeCell ref="C93:M93"/>
    <mergeCell ref="A92:B92"/>
    <mergeCell ref="C92:M92"/>
    <mergeCell ref="N92:T92"/>
    <mergeCell ref="U92:W92"/>
    <mergeCell ref="X92:Z92"/>
    <mergeCell ref="AA92:AG92"/>
    <mergeCell ref="AH92:AN92"/>
    <mergeCell ref="A91:B91"/>
    <mergeCell ref="C91:M91"/>
    <mergeCell ref="N91:T91"/>
    <mergeCell ref="U91:W91"/>
    <mergeCell ref="AA79:AG79"/>
    <mergeCell ref="AA90:AG90"/>
    <mergeCell ref="AH90:AN90"/>
    <mergeCell ref="AH73:AN73"/>
    <mergeCell ref="X74:Z74"/>
    <mergeCell ref="AA74:AG74"/>
    <mergeCell ref="AH74:AN74"/>
    <mergeCell ref="X73:Z73"/>
    <mergeCell ref="AA73:AG73"/>
    <mergeCell ref="AH80:AN80"/>
    <mergeCell ref="AA80:AG80"/>
    <mergeCell ref="AH75:AN75"/>
    <mergeCell ref="X77:Z78"/>
    <mergeCell ref="AH85:AN85"/>
    <mergeCell ref="AH86:AN86"/>
    <mergeCell ref="AA81:AG81"/>
    <mergeCell ref="AA82:AG82"/>
    <mergeCell ref="AA83:AG83"/>
    <mergeCell ref="AA84:AG84"/>
    <mergeCell ref="X85:Z85"/>
    <mergeCell ref="X86:Z86"/>
    <mergeCell ref="AH81:AN81"/>
    <mergeCell ref="AH82:AN82"/>
    <mergeCell ref="AH83:AN83"/>
    <mergeCell ref="U73:W73"/>
    <mergeCell ref="A74:B74"/>
    <mergeCell ref="C74:M74"/>
    <mergeCell ref="N74:T74"/>
    <mergeCell ref="U74:W74"/>
    <mergeCell ref="X90:Z90"/>
    <mergeCell ref="A90:B90"/>
    <mergeCell ref="C90:M90"/>
    <mergeCell ref="N90:T90"/>
    <mergeCell ref="U90:W90"/>
    <mergeCell ref="C80:M80"/>
    <mergeCell ref="N80:T80"/>
    <mergeCell ref="U80:W80"/>
    <mergeCell ref="X81:Z81"/>
    <mergeCell ref="X82:Z82"/>
    <mergeCell ref="C79:M79"/>
    <mergeCell ref="X80:Z80"/>
    <mergeCell ref="A76:AN76"/>
    <mergeCell ref="A77:B78"/>
    <mergeCell ref="C77:M78"/>
    <mergeCell ref="N77:T78"/>
    <mergeCell ref="AH79:AN79"/>
    <mergeCell ref="U77:W78"/>
    <mergeCell ref="AH77:AN78"/>
    <mergeCell ref="U71:W71"/>
    <mergeCell ref="X71:Z71"/>
    <mergeCell ref="AA71:AG71"/>
    <mergeCell ref="AH71:AN71"/>
    <mergeCell ref="A71:B71"/>
    <mergeCell ref="C71:M71"/>
    <mergeCell ref="AH72:AN72"/>
    <mergeCell ref="A72:B72"/>
    <mergeCell ref="C72:M72"/>
    <mergeCell ref="N72:T72"/>
    <mergeCell ref="U72:W72"/>
    <mergeCell ref="X72:Z72"/>
    <mergeCell ref="AA72:AG72"/>
    <mergeCell ref="X70:Z70"/>
    <mergeCell ref="AA70:AG70"/>
    <mergeCell ref="N69:T69"/>
    <mergeCell ref="U69:W69"/>
    <mergeCell ref="X69:Z69"/>
    <mergeCell ref="AA69:AG69"/>
    <mergeCell ref="AH70:AN70"/>
    <mergeCell ref="A69:B69"/>
    <mergeCell ref="C69:M69"/>
    <mergeCell ref="A70:B70"/>
    <mergeCell ref="C70:M70"/>
    <mergeCell ref="N70:T70"/>
    <mergeCell ref="AH69:AN69"/>
    <mergeCell ref="AA68:AG68"/>
    <mergeCell ref="N67:T67"/>
    <mergeCell ref="U67:W67"/>
    <mergeCell ref="AA67:AG67"/>
    <mergeCell ref="AH67:AN67"/>
    <mergeCell ref="X66:Z66"/>
    <mergeCell ref="N65:T65"/>
    <mergeCell ref="U65:W65"/>
    <mergeCell ref="X65:Z65"/>
    <mergeCell ref="AA65:AG65"/>
    <mergeCell ref="AH65:AN65"/>
    <mergeCell ref="X67:Z67"/>
    <mergeCell ref="AH68:AN68"/>
    <mergeCell ref="N68:T68"/>
    <mergeCell ref="U68:W68"/>
    <mergeCell ref="X68:Z68"/>
    <mergeCell ref="U64:W64"/>
    <mergeCell ref="X64:Z64"/>
    <mergeCell ref="AA64:AG64"/>
    <mergeCell ref="AA66:AG66"/>
    <mergeCell ref="AH64:AN64"/>
    <mergeCell ref="N66:T66"/>
    <mergeCell ref="U66:W66"/>
    <mergeCell ref="AH66:AN66"/>
    <mergeCell ref="AH60:AN60"/>
    <mergeCell ref="X63:Z63"/>
    <mergeCell ref="AA63:AG63"/>
    <mergeCell ref="AH63:AN63"/>
    <mergeCell ref="U62:W62"/>
    <mergeCell ref="N61:T61"/>
    <mergeCell ref="U61:W61"/>
    <mergeCell ref="X61:Z61"/>
    <mergeCell ref="AA61:AG61"/>
    <mergeCell ref="AH61:AN61"/>
    <mergeCell ref="AH62:AN62"/>
    <mergeCell ref="C61:M61"/>
    <mergeCell ref="X62:Z62"/>
    <mergeCell ref="AA62:AG62"/>
    <mergeCell ref="N53:T53"/>
    <mergeCell ref="U53:W53"/>
    <mergeCell ref="A56:B56"/>
    <mergeCell ref="C56:M56"/>
    <mergeCell ref="A53:B53"/>
    <mergeCell ref="C53:M53"/>
    <mergeCell ref="AA59:AG59"/>
    <mergeCell ref="N55:T55"/>
    <mergeCell ref="X60:Z60"/>
    <mergeCell ref="AA60:AG60"/>
    <mergeCell ref="AH59:AN59"/>
    <mergeCell ref="A58:B58"/>
    <mergeCell ref="C58:M58"/>
    <mergeCell ref="N58:T58"/>
    <mergeCell ref="U58:W58"/>
    <mergeCell ref="X58:Z58"/>
    <mergeCell ref="AA58:AG58"/>
    <mergeCell ref="N56:T56"/>
    <mergeCell ref="U56:W56"/>
    <mergeCell ref="X56:Z56"/>
    <mergeCell ref="AA56:AG56"/>
    <mergeCell ref="AA57:AG57"/>
    <mergeCell ref="AH57:AN57"/>
    <mergeCell ref="U59:W59"/>
    <mergeCell ref="X59:Z59"/>
    <mergeCell ref="A59:B59"/>
    <mergeCell ref="A57:B57"/>
    <mergeCell ref="C57:M57"/>
    <mergeCell ref="N57:T57"/>
    <mergeCell ref="U57:W57"/>
    <mergeCell ref="N59:T59"/>
    <mergeCell ref="AH55:AN55"/>
    <mergeCell ref="A54:B54"/>
    <mergeCell ref="C54:M54"/>
    <mergeCell ref="N54:T54"/>
    <mergeCell ref="U54:W54"/>
    <mergeCell ref="X54:Z54"/>
    <mergeCell ref="AA54:AG54"/>
    <mergeCell ref="AH56:AN56"/>
    <mergeCell ref="A55:B55"/>
    <mergeCell ref="C55:M55"/>
    <mergeCell ref="A51:B51"/>
    <mergeCell ref="C51:M51"/>
    <mergeCell ref="AH49:AN49"/>
    <mergeCell ref="A52:B52"/>
    <mergeCell ref="C52:M52"/>
    <mergeCell ref="N52:T52"/>
    <mergeCell ref="U52:W52"/>
    <mergeCell ref="AA51:AG51"/>
    <mergeCell ref="AH51:AN51"/>
    <mergeCell ref="A50:B50"/>
    <mergeCell ref="C50:M50"/>
    <mergeCell ref="N50:T50"/>
    <mergeCell ref="U50:W50"/>
    <mergeCell ref="X50:Z50"/>
    <mergeCell ref="AA50:AG50"/>
    <mergeCell ref="AH50:AN50"/>
    <mergeCell ref="N51:T51"/>
    <mergeCell ref="X52:Z52"/>
    <mergeCell ref="AA52:AG52"/>
    <mergeCell ref="AH52:AN52"/>
    <mergeCell ref="A45:B45"/>
    <mergeCell ref="C45:M45"/>
    <mergeCell ref="X47:Z47"/>
    <mergeCell ref="AH47:AN47"/>
    <mergeCell ref="A46:B46"/>
    <mergeCell ref="C46:M46"/>
    <mergeCell ref="N46:T46"/>
    <mergeCell ref="U46:W46"/>
    <mergeCell ref="X46:Z46"/>
    <mergeCell ref="AA46:AG46"/>
    <mergeCell ref="AH46:AN46"/>
    <mergeCell ref="N45:T45"/>
    <mergeCell ref="L20:AB20"/>
    <mergeCell ref="C16:AN16"/>
    <mergeCell ref="V17:AA17"/>
    <mergeCell ref="C13:G13"/>
    <mergeCell ref="C15:J15"/>
    <mergeCell ref="L18:AB18"/>
    <mergeCell ref="L19:AB19"/>
    <mergeCell ref="AA38:AG38"/>
    <mergeCell ref="AH38:AN38"/>
    <mergeCell ref="H13:AN13"/>
    <mergeCell ref="K15:O15"/>
    <mergeCell ref="H14:AN14"/>
    <mergeCell ref="C22:M23"/>
    <mergeCell ref="AA22:AG23"/>
    <mergeCell ref="N22:T23"/>
    <mergeCell ref="U22:W23"/>
    <mergeCell ref="C14:G14"/>
    <mergeCell ref="C37:M37"/>
    <mergeCell ref="AA37:AG37"/>
    <mergeCell ref="C38:M38"/>
    <mergeCell ref="X38:Z38"/>
    <mergeCell ref="AH37:AN37"/>
    <mergeCell ref="AH22:AN23"/>
    <mergeCell ref="X24:Z24"/>
    <mergeCell ref="N41:T41"/>
    <mergeCell ref="U41:W41"/>
    <mergeCell ref="X41:Z41"/>
    <mergeCell ref="A40:B40"/>
    <mergeCell ref="C40:M40"/>
    <mergeCell ref="A42:B42"/>
    <mergeCell ref="C42:M42"/>
    <mergeCell ref="N42:T42"/>
    <mergeCell ref="U42:W42"/>
    <mergeCell ref="U40:W40"/>
    <mergeCell ref="X40:Z40"/>
    <mergeCell ref="AA24:AG24"/>
    <mergeCell ref="AH24:AN24"/>
    <mergeCell ref="X22:Z23"/>
    <mergeCell ref="A24:B24"/>
    <mergeCell ref="A25:B25"/>
    <mergeCell ref="C25:M25"/>
    <mergeCell ref="N25:T25"/>
    <mergeCell ref="U25:W25"/>
    <mergeCell ref="AH25:AN25"/>
    <mergeCell ref="X25:Z25"/>
    <mergeCell ref="AA25:AG25"/>
    <mergeCell ref="U24:W24"/>
    <mergeCell ref="A22:B23"/>
    <mergeCell ref="C24:M24"/>
    <mergeCell ref="N24:T24"/>
    <mergeCell ref="A35:B35"/>
    <mergeCell ref="X26:Z26"/>
    <mergeCell ref="C35:M35"/>
    <mergeCell ref="A31:B31"/>
    <mergeCell ref="A32:B32"/>
    <mergeCell ref="A33:B33"/>
    <mergeCell ref="N38:T38"/>
    <mergeCell ref="U38:W38"/>
    <mergeCell ref="U33:W33"/>
    <mergeCell ref="N35:T35"/>
    <mergeCell ref="U35:W35"/>
    <mergeCell ref="X35:Z35"/>
    <mergeCell ref="U27:W27"/>
    <mergeCell ref="X27:Z27"/>
    <mergeCell ref="X28:Z28"/>
    <mergeCell ref="X29:Z29"/>
    <mergeCell ref="X30:Z30"/>
    <mergeCell ref="N28:T28"/>
    <mergeCell ref="N29:T29"/>
    <mergeCell ref="X32:Z32"/>
    <mergeCell ref="X31:Z31"/>
    <mergeCell ref="A39:B39"/>
    <mergeCell ref="C39:M39"/>
    <mergeCell ref="C36:M36"/>
    <mergeCell ref="N30:T30"/>
    <mergeCell ref="AH26:AN26"/>
    <mergeCell ref="N36:T36"/>
    <mergeCell ref="U36:W36"/>
    <mergeCell ref="X36:Z36"/>
    <mergeCell ref="AA36:AG36"/>
    <mergeCell ref="AH36:AN36"/>
    <mergeCell ref="A36:B36"/>
    <mergeCell ref="C26:M26"/>
    <mergeCell ref="AH35:AN35"/>
    <mergeCell ref="AA35:AG35"/>
    <mergeCell ref="AH27:AN27"/>
    <mergeCell ref="AH28:AN28"/>
    <mergeCell ref="AH29:AN29"/>
    <mergeCell ref="AH30:AN30"/>
    <mergeCell ref="AA31:AG31"/>
    <mergeCell ref="AA32:AG32"/>
    <mergeCell ref="AA27:AG27"/>
    <mergeCell ref="AA28:AG28"/>
    <mergeCell ref="AA29:AG29"/>
    <mergeCell ref="AA30:AG30"/>
    <mergeCell ref="AH31:AN31"/>
    <mergeCell ref="AH32:AN32"/>
    <mergeCell ref="AH91:AN91"/>
    <mergeCell ref="AA26:AG26"/>
    <mergeCell ref="N26:T26"/>
    <mergeCell ref="U26:W26"/>
    <mergeCell ref="N34:T34"/>
    <mergeCell ref="A26:B26"/>
    <mergeCell ref="C31:M31"/>
    <mergeCell ref="C32:M32"/>
    <mergeCell ref="C33:M33"/>
    <mergeCell ref="C34:M34"/>
    <mergeCell ref="A34:B34"/>
    <mergeCell ref="A27:B27"/>
    <mergeCell ref="A28:B28"/>
    <mergeCell ref="A29:B29"/>
    <mergeCell ref="A30:B30"/>
    <mergeCell ref="C27:M27"/>
    <mergeCell ref="C28:M28"/>
    <mergeCell ref="C29:M29"/>
    <mergeCell ref="C30:M30"/>
    <mergeCell ref="U31:W31"/>
    <mergeCell ref="U32:W32"/>
    <mergeCell ref="N27:T27"/>
    <mergeCell ref="AH130:AN130"/>
    <mergeCell ref="A131:AN131"/>
    <mergeCell ref="C132:T132"/>
    <mergeCell ref="U132:W132"/>
    <mergeCell ref="X132:Z132"/>
    <mergeCell ref="AA132:AG132"/>
    <mergeCell ref="AH132:AN132"/>
    <mergeCell ref="A132:B132"/>
    <mergeCell ref="A81:B81"/>
    <mergeCell ref="A82:B82"/>
    <mergeCell ref="A83:B83"/>
    <mergeCell ref="A84:B84"/>
    <mergeCell ref="A89:B89"/>
    <mergeCell ref="A85:B85"/>
    <mergeCell ref="A86:B86"/>
    <mergeCell ref="A87:B87"/>
    <mergeCell ref="C81:M81"/>
    <mergeCell ref="C82:M82"/>
    <mergeCell ref="C83:M83"/>
    <mergeCell ref="C84:M84"/>
    <mergeCell ref="C85:M85"/>
    <mergeCell ref="X91:Z91"/>
    <mergeCell ref="AA91:AG91"/>
    <mergeCell ref="C89:M89"/>
    <mergeCell ref="X136:Z136"/>
    <mergeCell ref="A43:B43"/>
    <mergeCell ref="A130:AG130"/>
    <mergeCell ref="A79:B79"/>
    <mergeCell ref="A75:AG75"/>
    <mergeCell ref="N44:T44"/>
    <mergeCell ref="N47:T47"/>
    <mergeCell ref="U47:W47"/>
    <mergeCell ref="A49:B49"/>
    <mergeCell ref="C49:M49"/>
    <mergeCell ref="N49:T49"/>
    <mergeCell ref="U49:W49"/>
    <mergeCell ref="X49:Z49"/>
    <mergeCell ref="AA49:AG49"/>
    <mergeCell ref="U51:W51"/>
    <mergeCell ref="X51:Z51"/>
    <mergeCell ref="AA55:AG55"/>
    <mergeCell ref="X57:Z57"/>
    <mergeCell ref="N43:T43"/>
    <mergeCell ref="A47:B47"/>
    <mergeCell ref="C47:M47"/>
    <mergeCell ref="A48:B48"/>
    <mergeCell ref="C48:M48"/>
    <mergeCell ref="N48:T48"/>
    <mergeCell ref="AH162:AN162"/>
    <mergeCell ref="C143:V143"/>
    <mergeCell ref="W143:AA143"/>
    <mergeCell ref="O160:U160"/>
    <mergeCell ref="O159:U159"/>
    <mergeCell ref="O157:U157"/>
    <mergeCell ref="X162:AD162"/>
    <mergeCell ref="O151:U151"/>
    <mergeCell ref="C146:G146"/>
    <mergeCell ref="AH152:AN152"/>
    <mergeCell ref="C144:G144"/>
    <mergeCell ref="H144:N144"/>
    <mergeCell ref="O144:P144"/>
    <mergeCell ref="Q144:V144"/>
    <mergeCell ref="X154:AD154"/>
    <mergeCell ref="X149:AD149"/>
    <mergeCell ref="X150:AD150"/>
    <mergeCell ref="X147:AD147"/>
    <mergeCell ref="X148:AD148"/>
    <mergeCell ref="AH156:AN156"/>
    <mergeCell ref="AH149:AN149"/>
    <mergeCell ref="AH150:AN150"/>
    <mergeCell ref="AH151:AN151"/>
    <mergeCell ref="AH153:AN153"/>
    <mergeCell ref="X161:AD161"/>
    <mergeCell ref="AH157:AN157"/>
    <mergeCell ref="AH158:AN158"/>
    <mergeCell ref="AH159:AN159"/>
    <mergeCell ref="AH160:AN160"/>
    <mergeCell ref="AH161:AN161"/>
    <mergeCell ref="X157:AD157"/>
    <mergeCell ref="X158:AD158"/>
    <mergeCell ref="X159:AD159"/>
    <mergeCell ref="X160:AD160"/>
    <mergeCell ref="X156:AD156"/>
    <mergeCell ref="X152:AD152"/>
    <mergeCell ref="X153:AD153"/>
    <mergeCell ref="AH154:AN154"/>
    <mergeCell ref="AH155:AN155"/>
    <mergeCell ref="O150:U150"/>
    <mergeCell ref="AH137:AN137"/>
    <mergeCell ref="A137:B137"/>
    <mergeCell ref="C137:M137"/>
    <mergeCell ref="N137:T137"/>
    <mergeCell ref="O147:U147"/>
    <mergeCell ref="X138:Z138"/>
    <mergeCell ref="U137:W137"/>
    <mergeCell ref="C149:L149"/>
    <mergeCell ref="X155:AD155"/>
    <mergeCell ref="N155:V155"/>
    <mergeCell ref="AA133:AG134"/>
    <mergeCell ref="AH147:AN147"/>
    <mergeCell ref="AH148:AN148"/>
    <mergeCell ref="AH133:AN134"/>
    <mergeCell ref="AA138:AG138"/>
    <mergeCell ref="AH138:AN138"/>
    <mergeCell ref="AA136:AG136"/>
    <mergeCell ref="AH136:AN136"/>
    <mergeCell ref="AH135:AN135"/>
    <mergeCell ref="AA135:AG135"/>
    <mergeCell ref="AH139:AN139"/>
    <mergeCell ref="B140:AN140"/>
    <mergeCell ref="B141:AN141"/>
    <mergeCell ref="A138:B138"/>
    <mergeCell ref="C138:M138"/>
    <mergeCell ref="A136:B136"/>
    <mergeCell ref="A135:B135"/>
    <mergeCell ref="C135:M135"/>
    <mergeCell ref="N135:T135"/>
    <mergeCell ref="U135:W135"/>
    <mergeCell ref="C136:M136"/>
    <mergeCell ref="X135:Z135"/>
    <mergeCell ref="N136:T136"/>
    <mergeCell ref="U136:W136"/>
    <mergeCell ref="O162:U162"/>
    <mergeCell ref="O149:U149"/>
    <mergeCell ref="A133:B134"/>
    <mergeCell ref="C133:M134"/>
    <mergeCell ref="N133:T134"/>
    <mergeCell ref="U133:W134"/>
    <mergeCell ref="O161:U161"/>
    <mergeCell ref="O152:U152"/>
    <mergeCell ref="O153:U153"/>
    <mergeCell ref="O154:U154"/>
    <mergeCell ref="C157:L157"/>
    <mergeCell ref="C159:L159"/>
    <mergeCell ref="C161:L161"/>
    <mergeCell ref="O148:U148"/>
    <mergeCell ref="C147:L147"/>
    <mergeCell ref="O158:U158"/>
    <mergeCell ref="N138:T138"/>
    <mergeCell ref="U138:W138"/>
    <mergeCell ref="O156:U156"/>
    <mergeCell ref="A139:AG139"/>
    <mergeCell ref="X137:Z137"/>
    <mergeCell ref="X151:AD151"/>
    <mergeCell ref="X133:Z134"/>
    <mergeCell ref="AA137:AG137"/>
    <mergeCell ref="C43:M43"/>
    <mergeCell ref="A44:B44"/>
    <mergeCell ref="C44:M44"/>
    <mergeCell ref="C86:M86"/>
    <mergeCell ref="C87:M87"/>
    <mergeCell ref="C88:M88"/>
    <mergeCell ref="U28:W28"/>
    <mergeCell ref="U29:W29"/>
    <mergeCell ref="U30:W30"/>
    <mergeCell ref="U43:W43"/>
    <mergeCell ref="U79:W79"/>
    <mergeCell ref="U44:W44"/>
    <mergeCell ref="A38:B38"/>
    <mergeCell ref="A41:B41"/>
    <mergeCell ref="C41:M41"/>
    <mergeCell ref="N31:T31"/>
    <mergeCell ref="N32:T32"/>
    <mergeCell ref="N33:T33"/>
    <mergeCell ref="U34:W34"/>
    <mergeCell ref="N37:T37"/>
    <mergeCell ref="U37:W37"/>
    <mergeCell ref="N40:T40"/>
    <mergeCell ref="A37:B37"/>
    <mergeCell ref="N39:T39"/>
    <mergeCell ref="A64:B64"/>
    <mergeCell ref="C64:M64"/>
    <mergeCell ref="N64:T64"/>
    <mergeCell ref="N71:T71"/>
    <mergeCell ref="A73:B73"/>
    <mergeCell ref="C73:M73"/>
    <mergeCell ref="N73:T73"/>
    <mergeCell ref="A80:B80"/>
    <mergeCell ref="C59:M59"/>
    <mergeCell ref="N60:T60"/>
    <mergeCell ref="C60:M60"/>
    <mergeCell ref="N79:T79"/>
    <mergeCell ref="A63:B63"/>
    <mergeCell ref="C63:M63"/>
    <mergeCell ref="N63:T63"/>
    <mergeCell ref="A65:B65"/>
    <mergeCell ref="A68:B68"/>
    <mergeCell ref="C68:M68"/>
    <mergeCell ref="A67:B67"/>
    <mergeCell ref="C67:M67"/>
    <mergeCell ref="A62:B62"/>
    <mergeCell ref="C62:M62"/>
    <mergeCell ref="N62:T62"/>
    <mergeCell ref="A61:B61"/>
    <mergeCell ref="N89:T89"/>
    <mergeCell ref="A60:B60"/>
    <mergeCell ref="C65:M65"/>
    <mergeCell ref="A66:B66"/>
    <mergeCell ref="C66:M66"/>
    <mergeCell ref="U82:W82"/>
    <mergeCell ref="U83:W83"/>
    <mergeCell ref="U84:W84"/>
    <mergeCell ref="U85:W85"/>
    <mergeCell ref="N81:T81"/>
    <mergeCell ref="N82:T82"/>
    <mergeCell ref="N83:T83"/>
    <mergeCell ref="U86:W86"/>
    <mergeCell ref="U87:W87"/>
    <mergeCell ref="U88:W88"/>
    <mergeCell ref="U89:W89"/>
    <mergeCell ref="N85:T85"/>
    <mergeCell ref="N86:T86"/>
    <mergeCell ref="N87:T87"/>
    <mergeCell ref="N88:T88"/>
    <mergeCell ref="A88:B88"/>
    <mergeCell ref="N84:T84"/>
    <mergeCell ref="U63:W63"/>
    <mergeCell ref="U70:W70"/>
    <mergeCell ref="AH84:AN84"/>
    <mergeCell ref="X84:Z84"/>
    <mergeCell ref="AA85:AG85"/>
    <mergeCell ref="AH45:AN45"/>
    <mergeCell ref="AH33:AN33"/>
    <mergeCell ref="AH34:AN34"/>
    <mergeCell ref="AA33:AG33"/>
    <mergeCell ref="AA34:AG34"/>
    <mergeCell ref="AA39:AG39"/>
    <mergeCell ref="AH39:AN39"/>
    <mergeCell ref="X33:Z33"/>
    <mergeCell ref="X34:Z34"/>
    <mergeCell ref="X37:Z37"/>
    <mergeCell ref="AH40:AN40"/>
    <mergeCell ref="AH41:AN41"/>
    <mergeCell ref="AH43:AN43"/>
    <mergeCell ref="AH42:AN42"/>
    <mergeCell ref="AH44:AN44"/>
    <mergeCell ref="AA47:AG47"/>
    <mergeCell ref="X43:Z43"/>
    <mergeCell ref="AA43:AG43"/>
    <mergeCell ref="AA77:AG78"/>
    <mergeCell ref="AA41:AG41"/>
    <mergeCell ref="AA40:AG40"/>
    <mergeCell ref="U39:W39"/>
    <mergeCell ref="X39:Z39"/>
    <mergeCell ref="AH48:AN48"/>
    <mergeCell ref="AH54:AN54"/>
    <mergeCell ref="X53:Z53"/>
    <mergeCell ref="AA53:AG53"/>
    <mergeCell ref="AH53:AN53"/>
    <mergeCell ref="U60:W60"/>
    <mergeCell ref="X83:Z83"/>
    <mergeCell ref="U81:W81"/>
    <mergeCell ref="X79:Z79"/>
    <mergeCell ref="X42:Z42"/>
    <mergeCell ref="AA42:AG42"/>
    <mergeCell ref="X44:Z44"/>
    <mergeCell ref="AA44:AG44"/>
    <mergeCell ref="X48:Z48"/>
    <mergeCell ref="AA48:AG48"/>
    <mergeCell ref="U45:W45"/>
    <mergeCell ref="X45:Z45"/>
    <mergeCell ref="AA45:AG45"/>
    <mergeCell ref="U48:W48"/>
    <mergeCell ref="U55:W55"/>
    <mergeCell ref="X55:Z55"/>
    <mergeCell ref="AH58:AN58"/>
    <mergeCell ref="AH87:AN87"/>
    <mergeCell ref="AH88:AN88"/>
    <mergeCell ref="AH89:AN89"/>
    <mergeCell ref="X89:Z89"/>
    <mergeCell ref="AA87:AG87"/>
    <mergeCell ref="AA88:AG88"/>
    <mergeCell ref="AA89:AG89"/>
    <mergeCell ref="AA86:AG86"/>
    <mergeCell ref="X87:Z87"/>
    <mergeCell ref="X88:Z88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86" orientation="portrait" r:id="rId1"/>
  <rowBreaks count="1" manualBreakCount="1">
    <brk id="14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04"/>
  <sheetViews>
    <sheetView view="pageBreakPreview" topLeftCell="A55" zoomScaleSheetLayoutView="100" workbookViewId="0">
      <selection activeCell="AN73" sqref="AN73:AS73"/>
    </sheetView>
  </sheetViews>
  <sheetFormatPr defaultRowHeight="14.25" x14ac:dyDescent="0.2"/>
  <cols>
    <col min="1" max="1" width="2.28515625" style="9" customWidth="1"/>
    <col min="2" max="2" width="1" style="9" customWidth="1"/>
    <col min="3" max="9" width="2.28515625" style="9" customWidth="1"/>
    <col min="10" max="10" width="1.42578125" style="9" customWidth="1"/>
    <col min="11" max="11" width="2.28515625" style="9" customWidth="1"/>
    <col min="12" max="12" width="1" style="9" customWidth="1"/>
    <col min="13" max="13" width="0.7109375" style="9" customWidth="1"/>
    <col min="14" max="18" width="2.28515625" style="9" customWidth="1"/>
    <col min="19" max="19" width="0.7109375" style="9" customWidth="1"/>
    <col min="20" max="20" width="1.28515625" style="9" customWidth="1"/>
    <col min="21" max="25" width="2.28515625" style="9" customWidth="1"/>
    <col min="26" max="26" width="1.28515625" style="9" customWidth="1"/>
    <col min="27" max="28" width="2.28515625" style="9" customWidth="1"/>
    <col min="29" max="29" width="2" style="9" customWidth="1"/>
    <col min="30" max="42" width="2.28515625" style="9" customWidth="1"/>
    <col min="43" max="43" width="1.42578125" style="9" customWidth="1"/>
    <col min="44" max="44" width="2.28515625" style="9" customWidth="1"/>
    <col min="45" max="45" width="2.140625" style="9" customWidth="1"/>
    <col min="46" max="52" width="2.28515625" style="9" customWidth="1"/>
    <col min="53" max="16384" width="9.140625" style="9"/>
  </cols>
  <sheetData>
    <row r="1" spans="1:45" x14ac:dyDescent="0.2">
      <c r="A1" s="58"/>
      <c r="B1" s="58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</row>
    <row r="2" spans="1:45" ht="15.75" x14ac:dyDescent="0.25">
      <c r="A2" s="254" t="s">
        <v>1</v>
      </c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59"/>
      <c r="Z2" s="59"/>
      <c r="AA2" s="59"/>
      <c r="AB2" s="59"/>
      <c r="AC2" s="365" t="s">
        <v>123</v>
      </c>
      <c r="AD2" s="365"/>
      <c r="AE2" s="365"/>
      <c r="AF2" s="365"/>
      <c r="AG2" s="365"/>
      <c r="AH2" s="365"/>
      <c r="AI2" s="365"/>
      <c r="AJ2" s="365"/>
      <c r="AK2" s="365"/>
      <c r="AL2" s="365"/>
      <c r="AM2" s="365"/>
      <c r="AN2" s="365"/>
      <c r="AO2" s="365"/>
      <c r="AP2" s="365"/>
      <c r="AQ2" s="365"/>
      <c r="AR2" s="365"/>
      <c r="AS2" s="365"/>
    </row>
    <row r="3" spans="1:45" ht="15" x14ac:dyDescent="0.2">
      <c r="A3" s="378" t="s">
        <v>2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  <c r="X3" s="378"/>
      <c r="Y3" s="60"/>
      <c r="Z3" s="60"/>
      <c r="AA3" s="60"/>
      <c r="AB3" s="60"/>
      <c r="AC3" s="366" t="s">
        <v>532</v>
      </c>
      <c r="AD3" s="366"/>
      <c r="AE3" s="366"/>
      <c r="AF3" s="366"/>
      <c r="AG3" s="366"/>
      <c r="AH3" s="366"/>
      <c r="AI3" s="366"/>
      <c r="AJ3" s="366"/>
      <c r="AK3" s="366"/>
      <c r="AL3" s="366"/>
      <c r="AM3" s="366"/>
      <c r="AN3" s="366"/>
      <c r="AO3" s="366"/>
      <c r="AP3" s="366"/>
      <c r="AQ3" s="366"/>
      <c r="AR3" s="366"/>
      <c r="AS3" s="366"/>
    </row>
    <row r="4" spans="1:45" s="82" customFormat="1" ht="11.25" x14ac:dyDescent="0.2">
      <c r="A4" s="83"/>
      <c r="B4" s="83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83"/>
      <c r="Q4" s="83"/>
      <c r="R4" s="83"/>
      <c r="S4" s="83"/>
      <c r="T4" s="83"/>
      <c r="U4" s="83"/>
      <c r="V4" s="83"/>
      <c r="W4" s="83"/>
      <c r="X4" s="91"/>
      <c r="Y4" s="91"/>
      <c r="Z4" s="91"/>
      <c r="AA4" s="91"/>
      <c r="AB4" s="91"/>
      <c r="AC4" s="380" t="s">
        <v>0</v>
      </c>
      <c r="AD4" s="380"/>
      <c r="AE4" s="380"/>
      <c r="AF4" s="380"/>
      <c r="AG4" s="380"/>
      <c r="AH4" s="380"/>
      <c r="AI4" s="380"/>
      <c r="AJ4" s="380"/>
      <c r="AK4" s="380"/>
      <c r="AL4" s="380"/>
      <c r="AM4" s="380"/>
      <c r="AN4" s="380"/>
      <c r="AO4" s="380"/>
      <c r="AP4" s="380"/>
      <c r="AQ4" s="380"/>
      <c r="AR4" s="380"/>
      <c r="AS4" s="380"/>
    </row>
    <row r="5" spans="1:45" ht="15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61"/>
      <c r="Y5" s="61"/>
      <c r="Z5" s="61"/>
      <c r="AA5" s="61"/>
      <c r="AB5" s="61"/>
      <c r="AC5" s="367"/>
      <c r="AD5" s="367"/>
      <c r="AE5" s="367"/>
      <c r="AF5" s="367"/>
      <c r="AG5" s="367"/>
      <c r="AH5" s="367"/>
      <c r="AI5" s="367"/>
      <c r="AJ5" s="41"/>
      <c r="AK5" s="358" t="s">
        <v>533</v>
      </c>
      <c r="AL5" s="358"/>
      <c r="AM5" s="358"/>
      <c r="AN5" s="358"/>
      <c r="AO5" s="358"/>
      <c r="AP5" s="358"/>
      <c r="AQ5" s="358"/>
      <c r="AR5" s="358"/>
      <c r="AS5" s="358"/>
    </row>
    <row r="6" spans="1:45" s="82" customFormat="1" ht="11.25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91"/>
      <c r="Y6" s="91"/>
      <c r="Z6" s="91"/>
      <c r="AA6" s="91"/>
      <c r="AB6" s="91"/>
      <c r="AC6" s="381" t="s">
        <v>36</v>
      </c>
      <c r="AD6" s="381"/>
      <c r="AE6" s="381"/>
      <c r="AF6" s="381"/>
      <c r="AG6" s="381"/>
      <c r="AH6" s="381"/>
      <c r="AI6" s="381"/>
      <c r="AJ6" s="382" t="s">
        <v>500</v>
      </c>
      <c r="AK6" s="382"/>
      <c r="AL6" s="382"/>
      <c r="AM6" s="382"/>
      <c r="AN6" s="382"/>
      <c r="AO6" s="382"/>
      <c r="AP6" s="382"/>
      <c r="AQ6" s="382"/>
      <c r="AR6" s="382"/>
      <c r="AS6" s="382"/>
    </row>
    <row r="7" spans="1:45" ht="15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62"/>
      <c r="Y7" s="62"/>
      <c r="Z7" s="62"/>
      <c r="AA7" s="62"/>
      <c r="AB7" s="62"/>
      <c r="AC7" s="260" t="s">
        <v>504</v>
      </c>
      <c r="AD7" s="260"/>
      <c r="AE7" s="260"/>
      <c r="AF7" s="260"/>
      <c r="AG7" s="260"/>
      <c r="AH7" s="260"/>
      <c r="AI7" s="260"/>
      <c r="AJ7" s="260"/>
      <c r="AK7" s="260"/>
      <c r="AL7" s="363" t="str">
        <f>'Сводная таблица'!AN28</f>
        <v>2020 г.</v>
      </c>
      <c r="AM7" s="363"/>
      <c r="AN7" s="363"/>
      <c r="AO7" s="363"/>
      <c r="AP7" s="96"/>
      <c r="AQ7" s="96"/>
      <c r="AR7" s="96"/>
      <c r="AS7" s="96"/>
    </row>
    <row r="8" spans="1:45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</row>
    <row r="9" spans="1:45" ht="15" customHeight="1" x14ac:dyDescent="0.2">
      <c r="A9" s="58"/>
      <c r="B9" s="58"/>
      <c r="C9" s="58"/>
      <c r="D9" s="58"/>
      <c r="E9" s="58"/>
      <c r="F9" s="58"/>
      <c r="G9" s="58"/>
      <c r="H9" s="58"/>
      <c r="I9" s="379" t="s">
        <v>155</v>
      </c>
      <c r="J9" s="379"/>
      <c r="K9" s="379"/>
      <c r="L9" s="379"/>
      <c r="M9" s="379"/>
      <c r="N9" s="379"/>
      <c r="O9" s="374" t="str">
        <f>'Сводная таблица'!$Q$6</f>
        <v>РУП "Витебскэнерго" филиал Витебская ТЭЦ</v>
      </c>
      <c r="P9" s="374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  <c r="AE9" s="374"/>
      <c r="AF9" s="374"/>
      <c r="AG9" s="374"/>
      <c r="AH9" s="374"/>
      <c r="AI9" s="374"/>
      <c r="AJ9" s="374"/>
      <c r="AK9" s="374"/>
      <c r="AL9" s="374"/>
      <c r="AM9" s="374"/>
      <c r="AN9" s="374"/>
      <c r="AO9" s="374"/>
      <c r="AP9" s="374"/>
      <c r="AQ9" s="374"/>
      <c r="AR9" s="374"/>
      <c r="AS9" s="374"/>
    </row>
    <row r="10" spans="1:45" ht="15" customHeight="1" x14ac:dyDescent="0.2">
      <c r="A10" s="58"/>
      <c r="B10" s="58"/>
      <c r="C10" s="58"/>
      <c r="D10" s="58"/>
      <c r="E10" s="58"/>
      <c r="F10" s="58"/>
      <c r="G10" s="58"/>
      <c r="H10" s="58"/>
      <c r="I10" s="379" t="s">
        <v>156</v>
      </c>
      <c r="J10" s="379"/>
      <c r="K10" s="379"/>
      <c r="L10" s="379"/>
      <c r="M10" s="379"/>
      <c r="N10" s="379"/>
      <c r="O10" s="375">
        <f>'Сводная таблица'!$Q$30</f>
        <v>0</v>
      </c>
      <c r="P10" s="375"/>
      <c r="Q10" s="375"/>
      <c r="R10" s="375"/>
      <c r="S10" s="375"/>
      <c r="T10" s="375"/>
      <c r="U10" s="375"/>
      <c r="V10" s="375"/>
      <c r="W10" s="375"/>
      <c r="X10" s="375"/>
      <c r="Y10" s="375"/>
      <c r="Z10" s="375"/>
      <c r="AA10" s="375"/>
      <c r="AB10" s="375"/>
      <c r="AC10" s="375"/>
      <c r="AD10" s="375"/>
      <c r="AE10" s="375"/>
      <c r="AF10" s="375"/>
      <c r="AG10" s="375"/>
      <c r="AH10" s="375"/>
      <c r="AI10" s="375"/>
      <c r="AJ10" s="375"/>
      <c r="AK10" s="375"/>
      <c r="AL10" s="375"/>
      <c r="AM10" s="375"/>
      <c r="AN10" s="375"/>
      <c r="AO10" s="375"/>
      <c r="AP10" s="375"/>
      <c r="AQ10" s="375"/>
      <c r="AR10" s="375"/>
      <c r="AS10" s="375"/>
    </row>
    <row r="11" spans="1:45" x14ac:dyDescent="0.2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</row>
    <row r="12" spans="1:45" ht="15" customHeight="1" x14ac:dyDescent="0.25">
      <c r="A12" s="58"/>
      <c r="B12" s="58"/>
      <c r="C12" s="58"/>
      <c r="D12" s="58"/>
      <c r="E12" s="58"/>
      <c r="F12" s="58"/>
      <c r="G12" s="58"/>
      <c r="H12" s="63"/>
      <c r="I12" s="63"/>
      <c r="J12" s="63"/>
      <c r="K12" s="63"/>
      <c r="L12" s="63"/>
      <c r="M12" s="63"/>
      <c r="N12" s="63"/>
      <c r="O12" s="372" t="s">
        <v>185</v>
      </c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58"/>
      <c r="AN12" s="58"/>
      <c r="AO12" s="58"/>
      <c r="AP12" s="58"/>
      <c r="AQ12" s="58"/>
      <c r="AR12" s="58"/>
      <c r="AS12" s="58"/>
    </row>
    <row r="13" spans="1:45" ht="15" x14ac:dyDescent="0.25">
      <c r="A13" s="58"/>
      <c r="B13" s="58"/>
      <c r="C13" s="58"/>
      <c r="D13" s="58"/>
      <c r="E13" s="58"/>
      <c r="F13" s="58"/>
      <c r="G13" s="58"/>
      <c r="H13" s="376" t="s">
        <v>186</v>
      </c>
      <c r="I13" s="376"/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376"/>
      <c r="AI13" s="376"/>
      <c r="AJ13" s="376"/>
      <c r="AK13" s="376"/>
      <c r="AL13" s="376"/>
      <c r="AM13" s="58"/>
      <c r="AN13" s="58"/>
      <c r="AO13" s="58"/>
      <c r="AP13" s="58"/>
      <c r="AQ13" s="58"/>
      <c r="AR13" s="58"/>
      <c r="AS13" s="58"/>
    </row>
    <row r="14" spans="1:45" x14ac:dyDescent="0.2">
      <c r="A14" s="373">
        <f>'Сводная таблица'!$Q$30</f>
        <v>0</v>
      </c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373"/>
      <c r="AH14" s="373"/>
      <c r="AI14" s="373"/>
      <c r="AJ14" s="373"/>
      <c r="AK14" s="373"/>
      <c r="AL14" s="373"/>
      <c r="AM14" s="373"/>
      <c r="AN14" s="373"/>
      <c r="AO14" s="373"/>
      <c r="AP14" s="373"/>
      <c r="AQ14" s="373"/>
      <c r="AR14" s="373"/>
      <c r="AS14" s="373"/>
    </row>
    <row r="15" spans="1:45" x14ac:dyDescent="0.2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355" t="s">
        <v>187</v>
      </c>
      <c r="O15" s="355"/>
      <c r="P15" s="355"/>
      <c r="Q15" s="355"/>
      <c r="R15" s="355"/>
      <c r="S15" s="355"/>
      <c r="T15" s="355"/>
      <c r="U15" s="355"/>
      <c r="V15" s="355"/>
      <c r="W15" s="355"/>
      <c r="X15" s="355"/>
      <c r="Y15" s="64"/>
      <c r="Z15" s="361">
        <f>'Сводная таблица'!$Q$32</f>
        <v>0</v>
      </c>
      <c r="AA15" s="362"/>
      <c r="AB15" s="362"/>
      <c r="AC15" s="362"/>
      <c r="AD15" s="362"/>
      <c r="AE15" s="362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</row>
    <row r="16" spans="1:45" x14ac:dyDescent="0.2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65"/>
      <c r="Q16" s="370" t="s">
        <v>176</v>
      </c>
      <c r="R16" s="370"/>
      <c r="S16" s="356">
        <f>'Сводная таблица'!$Q$29</f>
        <v>0</v>
      </c>
      <c r="T16" s="356"/>
      <c r="U16" s="356"/>
      <c r="V16" s="356"/>
      <c r="W16" s="356"/>
      <c r="X16" s="356"/>
      <c r="Y16" s="356"/>
      <c r="Z16" s="356"/>
      <c r="AA16" s="356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</row>
    <row r="17" spans="1:45" x14ac:dyDescent="0.2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</row>
    <row r="18" spans="1:45" x14ac:dyDescent="0.2">
      <c r="A18" s="359" t="s">
        <v>188</v>
      </c>
      <c r="B18" s="359"/>
      <c r="C18" s="359"/>
      <c r="D18" s="359"/>
      <c r="E18" s="359"/>
      <c r="F18" s="359"/>
      <c r="G18" s="371" t="str">
        <f>'Сводная таблица'!$Q$8</f>
        <v>Постановление Мин.труда и соц. Защиты №19 от 21.03.2011 п.3</v>
      </c>
      <c r="H18" s="371"/>
      <c r="I18" s="371"/>
      <c r="J18" s="371"/>
      <c r="K18" s="371"/>
      <c r="L18" s="371"/>
      <c r="M18" s="371"/>
      <c r="N18" s="371"/>
      <c r="O18" s="371"/>
      <c r="P18" s="371"/>
      <c r="Q18" s="371"/>
      <c r="R18" s="371"/>
      <c r="S18" s="371"/>
      <c r="T18" s="371"/>
      <c r="U18" s="371"/>
      <c r="V18" s="371"/>
      <c r="W18" s="371"/>
      <c r="X18" s="371"/>
      <c r="Y18" s="371"/>
      <c r="Z18" s="371"/>
      <c r="AA18" s="371"/>
      <c r="AB18" s="371"/>
      <c r="AC18" s="371"/>
      <c r="AD18" s="371"/>
      <c r="AE18" s="371"/>
      <c r="AF18" s="371"/>
      <c r="AG18" s="371"/>
      <c r="AH18" s="371"/>
      <c r="AI18" s="371"/>
      <c r="AJ18" s="371"/>
      <c r="AK18" s="371"/>
      <c r="AL18" s="371"/>
      <c r="AM18" s="371"/>
      <c r="AN18" s="371"/>
      <c r="AO18" s="58"/>
      <c r="AP18" s="58"/>
      <c r="AQ18" s="58"/>
      <c r="AR18" s="58"/>
      <c r="AS18" s="58"/>
    </row>
    <row r="19" spans="1:45" ht="14.25" customHeight="1" x14ac:dyDescent="0.2">
      <c r="A19" s="368" t="s">
        <v>162</v>
      </c>
      <c r="B19" s="368"/>
      <c r="C19" s="368" t="s">
        <v>163</v>
      </c>
      <c r="D19" s="368"/>
      <c r="E19" s="368"/>
      <c r="F19" s="368"/>
      <c r="G19" s="368"/>
      <c r="H19" s="368"/>
      <c r="I19" s="368"/>
      <c r="J19" s="368"/>
      <c r="K19" s="368"/>
      <c r="L19" s="368"/>
      <c r="M19" s="368"/>
      <c r="N19" s="369" t="s">
        <v>165</v>
      </c>
      <c r="O19" s="369"/>
      <c r="P19" s="369"/>
      <c r="Q19" s="369"/>
      <c r="R19" s="369"/>
      <c r="S19" s="369"/>
      <c r="T19" s="369"/>
      <c r="U19" s="360" t="s">
        <v>190</v>
      </c>
      <c r="V19" s="360"/>
      <c r="W19" s="360"/>
      <c r="X19" s="360" t="s">
        <v>166</v>
      </c>
      <c r="Y19" s="360"/>
      <c r="Z19" s="360"/>
      <c r="AA19" s="360" t="s">
        <v>191</v>
      </c>
      <c r="AB19" s="360"/>
      <c r="AC19" s="360"/>
      <c r="AD19" s="360" t="s">
        <v>192</v>
      </c>
      <c r="AE19" s="360"/>
      <c r="AF19" s="360"/>
      <c r="AG19" s="360" t="s">
        <v>193</v>
      </c>
      <c r="AH19" s="360"/>
      <c r="AI19" s="360"/>
      <c r="AJ19" s="364" t="s">
        <v>194</v>
      </c>
      <c r="AK19" s="364"/>
      <c r="AL19" s="364"/>
      <c r="AM19" s="364"/>
      <c r="AN19" s="360" t="s">
        <v>195</v>
      </c>
      <c r="AO19" s="360"/>
      <c r="AP19" s="360"/>
      <c r="AQ19" s="360"/>
      <c r="AR19" s="360"/>
      <c r="AS19" s="360"/>
    </row>
    <row r="20" spans="1:45" ht="21.75" customHeight="1" x14ac:dyDescent="0.2">
      <c r="A20" s="368"/>
      <c r="B20" s="368"/>
      <c r="C20" s="368"/>
      <c r="D20" s="368"/>
      <c r="E20" s="368"/>
      <c r="F20" s="368"/>
      <c r="G20" s="368"/>
      <c r="H20" s="368"/>
      <c r="I20" s="368"/>
      <c r="J20" s="368"/>
      <c r="K20" s="368"/>
      <c r="L20" s="368"/>
      <c r="M20" s="368"/>
      <c r="N20" s="369"/>
      <c r="O20" s="369"/>
      <c r="P20" s="369"/>
      <c r="Q20" s="369"/>
      <c r="R20" s="369"/>
      <c r="S20" s="369"/>
      <c r="T20" s="369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0"/>
      <c r="AG20" s="360"/>
      <c r="AH20" s="360"/>
      <c r="AI20" s="360"/>
      <c r="AJ20" s="364"/>
      <c r="AK20" s="364"/>
      <c r="AL20" s="364"/>
      <c r="AM20" s="364"/>
      <c r="AN20" s="360"/>
      <c r="AO20" s="360"/>
      <c r="AP20" s="360"/>
      <c r="AQ20" s="360"/>
      <c r="AR20" s="360"/>
      <c r="AS20" s="360"/>
    </row>
    <row r="21" spans="1:45" s="10" customFormat="1" ht="11.25" x14ac:dyDescent="0.2">
      <c r="A21" s="342">
        <v>1</v>
      </c>
      <c r="B21" s="342"/>
      <c r="C21" s="342">
        <v>2</v>
      </c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>
        <v>3</v>
      </c>
      <c r="O21" s="342"/>
      <c r="P21" s="342"/>
      <c r="Q21" s="342"/>
      <c r="R21" s="342"/>
      <c r="S21" s="342"/>
      <c r="T21" s="342"/>
      <c r="U21" s="338">
        <v>4</v>
      </c>
      <c r="V21" s="338"/>
      <c r="W21" s="338"/>
      <c r="X21" s="338">
        <v>5</v>
      </c>
      <c r="Y21" s="338"/>
      <c r="Z21" s="338"/>
      <c r="AA21" s="338">
        <v>6</v>
      </c>
      <c r="AB21" s="338"/>
      <c r="AC21" s="338"/>
      <c r="AD21" s="338">
        <v>7</v>
      </c>
      <c r="AE21" s="338"/>
      <c r="AF21" s="338"/>
      <c r="AG21" s="338">
        <v>8</v>
      </c>
      <c r="AH21" s="338"/>
      <c r="AI21" s="338"/>
      <c r="AJ21" s="352" t="s">
        <v>196</v>
      </c>
      <c r="AK21" s="352"/>
      <c r="AL21" s="352"/>
      <c r="AM21" s="352"/>
      <c r="AN21" s="338">
        <v>9</v>
      </c>
      <c r="AO21" s="338"/>
      <c r="AP21" s="338"/>
      <c r="AQ21" s="338"/>
      <c r="AR21" s="338"/>
      <c r="AS21" s="338"/>
    </row>
    <row r="22" spans="1:45" x14ac:dyDescent="0.2">
      <c r="A22" s="353" t="s">
        <v>189</v>
      </c>
      <c r="B22" s="354"/>
      <c r="C22" s="354"/>
      <c r="D22" s="354"/>
      <c r="E22" s="354"/>
      <c r="F22" s="354"/>
      <c r="G22" s="354"/>
      <c r="H22" s="354"/>
      <c r="I22" s="354"/>
      <c r="J22" s="354"/>
      <c r="K22" s="354"/>
      <c r="L22" s="354"/>
      <c r="M22" s="354"/>
      <c r="N22" s="354"/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58"/>
      <c r="AP22" s="58"/>
      <c r="AQ22" s="58"/>
      <c r="AR22" s="58"/>
      <c r="AS22" s="58"/>
    </row>
    <row r="23" spans="1:45" ht="25.5" customHeight="1" x14ac:dyDescent="0.2">
      <c r="A23" s="342">
        <v>1</v>
      </c>
      <c r="B23" s="342"/>
      <c r="C23" s="343" t="str">
        <f>IF('Сводная таблица'!$C63=0,"",'Сводная таблица'!$C63)</f>
        <v/>
      </c>
      <c r="D23" s="344"/>
      <c r="E23" s="344"/>
      <c r="F23" s="344"/>
      <c r="G23" s="344"/>
      <c r="H23" s="344"/>
      <c r="I23" s="344"/>
      <c r="J23" s="344"/>
      <c r="K23" s="344"/>
      <c r="L23" s="344"/>
      <c r="M23" s="345"/>
      <c r="N23" s="341" t="str">
        <f>IF(C23="","",'Сводная таблица'!$Q$7)</f>
        <v/>
      </c>
      <c r="O23" s="341"/>
      <c r="P23" s="341"/>
      <c r="Q23" s="341"/>
      <c r="R23" s="341"/>
      <c r="S23" s="341"/>
      <c r="T23" s="341"/>
      <c r="U23" s="338"/>
      <c r="V23" s="338"/>
      <c r="W23" s="338"/>
      <c r="X23" s="335" t="str">
        <f>IF('Сводная таблица'!$AC63=0,"",'Сводная таблица'!$AC63)</f>
        <v/>
      </c>
      <c r="Y23" s="336"/>
      <c r="Z23" s="337"/>
      <c r="AA23" s="335" t="str">
        <f>IF('Сводная таблица'!$Z63=0,"",'Сводная таблица'!$Z63)</f>
        <v/>
      </c>
      <c r="AB23" s="336"/>
      <c r="AC23" s="337"/>
      <c r="AD23" s="339" t="e">
        <f>IF('Сводная таблица'!$AG63=0,"",'Сводная таблица'!$AG63)</f>
        <v>#VALUE!</v>
      </c>
      <c r="AE23" s="339"/>
      <c r="AF23" s="339"/>
      <c r="AG23" s="334" t="str">
        <f>IF(C23="","",ROUND(AA23*AD23,2))</f>
        <v/>
      </c>
      <c r="AH23" s="334"/>
      <c r="AI23" s="334"/>
      <c r="AJ23" s="348" t="str">
        <f>IF(C23="","",'Сводная таблица'!$Q$9)</f>
        <v/>
      </c>
      <c r="AK23" s="348"/>
      <c r="AL23" s="348"/>
      <c r="AM23" s="348"/>
      <c r="AN23" s="349" t="e">
        <f>ROUND(IF(C23="","",AG23*AJ23),2)</f>
        <v>#VALUE!</v>
      </c>
      <c r="AO23" s="349"/>
      <c r="AP23" s="349"/>
      <c r="AQ23" s="349"/>
      <c r="AR23" s="349"/>
      <c r="AS23" s="349"/>
    </row>
    <row r="24" spans="1:45" ht="25.5" customHeight="1" x14ac:dyDescent="0.2">
      <c r="A24" s="342">
        <v>2</v>
      </c>
      <c r="B24" s="342"/>
      <c r="C24" s="343" t="str">
        <f>IF('Сводная таблица'!$C64=0,"",'Сводная таблица'!$C64)</f>
        <v/>
      </c>
      <c r="D24" s="344"/>
      <c r="E24" s="344"/>
      <c r="F24" s="344"/>
      <c r="G24" s="344"/>
      <c r="H24" s="344"/>
      <c r="I24" s="344"/>
      <c r="J24" s="344"/>
      <c r="K24" s="344"/>
      <c r="L24" s="344"/>
      <c r="M24" s="345"/>
      <c r="N24" s="341" t="str">
        <f>IF(C24="","",'Сводная таблица'!$Q$7)</f>
        <v/>
      </c>
      <c r="O24" s="341"/>
      <c r="P24" s="341"/>
      <c r="Q24" s="341"/>
      <c r="R24" s="341"/>
      <c r="S24" s="341"/>
      <c r="T24" s="341"/>
      <c r="U24" s="338"/>
      <c r="V24" s="338"/>
      <c r="W24" s="338"/>
      <c r="X24" s="335" t="str">
        <f>IF('Сводная таблица'!$AC64=0,"",'Сводная таблица'!$AC64)</f>
        <v/>
      </c>
      <c r="Y24" s="336"/>
      <c r="Z24" s="337"/>
      <c r="AA24" s="335" t="str">
        <f>IF('Сводная таблица'!$Z64=0,"",'Сводная таблица'!$Z64)</f>
        <v/>
      </c>
      <c r="AB24" s="336"/>
      <c r="AC24" s="337"/>
      <c r="AD24" s="339" t="e">
        <f>IF('Сводная таблица'!$AG64=0,"",'Сводная таблица'!$AG64)</f>
        <v>#VALUE!</v>
      </c>
      <c r="AE24" s="339"/>
      <c r="AF24" s="339"/>
      <c r="AG24" s="334" t="str">
        <f t="shared" ref="AG24:AG32" si="0">IF(C24="","",ROUND(AA24*AD24,2))</f>
        <v/>
      </c>
      <c r="AH24" s="334"/>
      <c r="AI24" s="334"/>
      <c r="AJ24" s="348" t="str">
        <f>IF(C24="","",'Сводная таблица'!$Q$9)</f>
        <v/>
      </c>
      <c r="AK24" s="348"/>
      <c r="AL24" s="348"/>
      <c r="AM24" s="348"/>
      <c r="AN24" s="349" t="e">
        <f t="shared" ref="AN24:AN72" si="1">ROUND(IF(C24="","",AG24*AJ24),2)</f>
        <v>#VALUE!</v>
      </c>
      <c r="AO24" s="349"/>
      <c r="AP24" s="349"/>
      <c r="AQ24" s="349"/>
      <c r="AR24" s="349"/>
      <c r="AS24" s="349"/>
    </row>
    <row r="25" spans="1:45" ht="25.5" customHeight="1" x14ac:dyDescent="0.2">
      <c r="A25" s="342">
        <v>3</v>
      </c>
      <c r="B25" s="342"/>
      <c r="C25" s="343" t="str">
        <f>IF('Сводная таблица'!$C65=0,"",'Сводная таблица'!$C65)</f>
        <v/>
      </c>
      <c r="D25" s="344"/>
      <c r="E25" s="344"/>
      <c r="F25" s="344"/>
      <c r="G25" s="344"/>
      <c r="H25" s="344"/>
      <c r="I25" s="344"/>
      <c r="J25" s="344"/>
      <c r="K25" s="344"/>
      <c r="L25" s="344"/>
      <c r="M25" s="345"/>
      <c r="N25" s="341" t="str">
        <f>IF(C25="","",'Сводная таблица'!$Q$7)</f>
        <v/>
      </c>
      <c r="O25" s="341"/>
      <c r="P25" s="341"/>
      <c r="Q25" s="341"/>
      <c r="R25" s="341"/>
      <c r="S25" s="341"/>
      <c r="T25" s="341"/>
      <c r="U25" s="338"/>
      <c r="V25" s="338"/>
      <c r="W25" s="338"/>
      <c r="X25" s="335" t="str">
        <f>IF('Сводная таблица'!$AC65=0,"",'Сводная таблица'!$AC65)</f>
        <v/>
      </c>
      <c r="Y25" s="336"/>
      <c r="Z25" s="337"/>
      <c r="AA25" s="335" t="str">
        <f>IF('Сводная таблица'!$Z65=0,"",'Сводная таблица'!$Z65)</f>
        <v/>
      </c>
      <c r="AB25" s="336"/>
      <c r="AC25" s="337"/>
      <c r="AD25" s="339" t="e">
        <f>IF('Сводная таблица'!$AG65=0,"",'Сводная таблица'!$AG65)</f>
        <v>#VALUE!</v>
      </c>
      <c r="AE25" s="339"/>
      <c r="AF25" s="339"/>
      <c r="AG25" s="334" t="str">
        <f t="shared" si="0"/>
        <v/>
      </c>
      <c r="AH25" s="334"/>
      <c r="AI25" s="334"/>
      <c r="AJ25" s="348" t="str">
        <f>IF(C25="","",'Сводная таблица'!$Q$9)</f>
        <v/>
      </c>
      <c r="AK25" s="348"/>
      <c r="AL25" s="348"/>
      <c r="AM25" s="348"/>
      <c r="AN25" s="349" t="e">
        <f t="shared" si="1"/>
        <v>#VALUE!</v>
      </c>
      <c r="AO25" s="349"/>
      <c r="AP25" s="349"/>
      <c r="AQ25" s="349"/>
      <c r="AR25" s="349"/>
      <c r="AS25" s="349"/>
    </row>
    <row r="26" spans="1:45" ht="25.5" customHeight="1" x14ac:dyDescent="0.2">
      <c r="A26" s="342">
        <v>4</v>
      </c>
      <c r="B26" s="342"/>
      <c r="C26" s="343" t="str">
        <f>IF('Сводная таблица'!$C66=0,"",'Сводная таблица'!$C66)</f>
        <v/>
      </c>
      <c r="D26" s="344"/>
      <c r="E26" s="344"/>
      <c r="F26" s="344"/>
      <c r="G26" s="344"/>
      <c r="H26" s="344"/>
      <c r="I26" s="344"/>
      <c r="J26" s="344"/>
      <c r="K26" s="344"/>
      <c r="L26" s="344"/>
      <c r="M26" s="345"/>
      <c r="N26" s="341" t="str">
        <f>IF(C26="","",'Сводная таблица'!$Q$7)</f>
        <v/>
      </c>
      <c r="O26" s="341"/>
      <c r="P26" s="341"/>
      <c r="Q26" s="341"/>
      <c r="R26" s="341"/>
      <c r="S26" s="341"/>
      <c r="T26" s="341"/>
      <c r="U26" s="338"/>
      <c r="V26" s="338"/>
      <c r="W26" s="338"/>
      <c r="X26" s="335" t="str">
        <f>IF('Сводная таблица'!$AC66=0,"",'Сводная таблица'!$AC66)</f>
        <v/>
      </c>
      <c r="Y26" s="336"/>
      <c r="Z26" s="337"/>
      <c r="AA26" s="335" t="str">
        <f>IF('Сводная таблица'!$Z66=0,"",'Сводная таблица'!$Z66)</f>
        <v/>
      </c>
      <c r="AB26" s="336"/>
      <c r="AC26" s="337"/>
      <c r="AD26" s="339" t="e">
        <f>IF('Сводная таблица'!$AG66=0,"",'Сводная таблица'!$AG66)</f>
        <v>#VALUE!</v>
      </c>
      <c r="AE26" s="339"/>
      <c r="AF26" s="339"/>
      <c r="AG26" s="334" t="str">
        <f t="shared" si="0"/>
        <v/>
      </c>
      <c r="AH26" s="334"/>
      <c r="AI26" s="334"/>
      <c r="AJ26" s="348" t="str">
        <f>IF(C26="","",'Сводная таблица'!$Q$9)</f>
        <v/>
      </c>
      <c r="AK26" s="348"/>
      <c r="AL26" s="348"/>
      <c r="AM26" s="348"/>
      <c r="AN26" s="349" t="e">
        <f t="shared" si="1"/>
        <v>#VALUE!</v>
      </c>
      <c r="AO26" s="349"/>
      <c r="AP26" s="349"/>
      <c r="AQ26" s="349"/>
      <c r="AR26" s="349"/>
      <c r="AS26" s="349"/>
    </row>
    <row r="27" spans="1:45" ht="25.5" customHeight="1" x14ac:dyDescent="0.2">
      <c r="A27" s="342">
        <v>5</v>
      </c>
      <c r="B27" s="342"/>
      <c r="C27" s="343" t="str">
        <f>IF('Сводная таблица'!$C67=0,"",'Сводная таблица'!$C67)</f>
        <v/>
      </c>
      <c r="D27" s="344"/>
      <c r="E27" s="344"/>
      <c r="F27" s="344"/>
      <c r="G27" s="344"/>
      <c r="H27" s="344"/>
      <c r="I27" s="344"/>
      <c r="J27" s="344"/>
      <c r="K27" s="344"/>
      <c r="L27" s="344"/>
      <c r="M27" s="345"/>
      <c r="N27" s="341" t="str">
        <f>IF(C27="","",'Сводная таблица'!$Q$7)</f>
        <v/>
      </c>
      <c r="O27" s="341"/>
      <c r="P27" s="341"/>
      <c r="Q27" s="341"/>
      <c r="R27" s="341"/>
      <c r="S27" s="341"/>
      <c r="T27" s="341"/>
      <c r="U27" s="338"/>
      <c r="V27" s="338"/>
      <c r="W27" s="338"/>
      <c r="X27" s="335" t="str">
        <f>IF('Сводная таблица'!$AC67=0,"",'Сводная таблица'!$AC67)</f>
        <v/>
      </c>
      <c r="Y27" s="336"/>
      <c r="Z27" s="337"/>
      <c r="AA27" s="335" t="str">
        <f>IF('Сводная таблица'!$Z67=0,"",'Сводная таблица'!$Z67)</f>
        <v/>
      </c>
      <c r="AB27" s="336"/>
      <c r="AC27" s="337"/>
      <c r="AD27" s="339" t="e">
        <f>IF('Сводная таблица'!$AG67=0,"",'Сводная таблица'!$AG67)</f>
        <v>#VALUE!</v>
      </c>
      <c r="AE27" s="339"/>
      <c r="AF27" s="339"/>
      <c r="AG27" s="334" t="str">
        <f t="shared" si="0"/>
        <v/>
      </c>
      <c r="AH27" s="334"/>
      <c r="AI27" s="334"/>
      <c r="AJ27" s="348" t="str">
        <f>IF(C27="","",'Сводная таблица'!$Q$9)</f>
        <v/>
      </c>
      <c r="AK27" s="348"/>
      <c r="AL27" s="348"/>
      <c r="AM27" s="348"/>
      <c r="AN27" s="349" t="e">
        <f t="shared" si="1"/>
        <v>#VALUE!</v>
      </c>
      <c r="AO27" s="349"/>
      <c r="AP27" s="349"/>
      <c r="AQ27" s="349"/>
      <c r="AR27" s="349"/>
      <c r="AS27" s="349"/>
    </row>
    <row r="28" spans="1:45" ht="25.5" customHeight="1" x14ac:dyDescent="0.2">
      <c r="A28" s="342">
        <v>6</v>
      </c>
      <c r="B28" s="342"/>
      <c r="C28" s="343" t="str">
        <f>IF('Сводная таблица'!$C68=0,"",'Сводная таблица'!$C68)</f>
        <v/>
      </c>
      <c r="D28" s="344"/>
      <c r="E28" s="344"/>
      <c r="F28" s="344"/>
      <c r="G28" s="344"/>
      <c r="H28" s="344"/>
      <c r="I28" s="344"/>
      <c r="J28" s="344"/>
      <c r="K28" s="344"/>
      <c r="L28" s="344"/>
      <c r="M28" s="345"/>
      <c r="N28" s="341" t="str">
        <f>IF(C28="","",'Сводная таблица'!$Q$7)</f>
        <v/>
      </c>
      <c r="O28" s="341"/>
      <c r="P28" s="341"/>
      <c r="Q28" s="341"/>
      <c r="R28" s="341"/>
      <c r="S28" s="341"/>
      <c r="T28" s="341"/>
      <c r="U28" s="338"/>
      <c r="V28" s="338"/>
      <c r="W28" s="338"/>
      <c r="X28" s="335" t="str">
        <f>IF('Сводная таблица'!$AC68=0,"",'Сводная таблица'!$AC68)</f>
        <v/>
      </c>
      <c r="Y28" s="336"/>
      <c r="Z28" s="337"/>
      <c r="AA28" s="335" t="str">
        <f>IF('Сводная таблица'!$Z68=0,"",'Сводная таблица'!$Z68)</f>
        <v/>
      </c>
      <c r="AB28" s="336"/>
      <c r="AC28" s="337"/>
      <c r="AD28" s="339" t="e">
        <f>IF('Сводная таблица'!$AG68=0,"",'Сводная таблица'!$AG68)</f>
        <v>#VALUE!</v>
      </c>
      <c r="AE28" s="339"/>
      <c r="AF28" s="339"/>
      <c r="AG28" s="334" t="str">
        <f t="shared" si="0"/>
        <v/>
      </c>
      <c r="AH28" s="334"/>
      <c r="AI28" s="334"/>
      <c r="AJ28" s="348" t="str">
        <f>IF(C28="","",'Сводная таблица'!$Q$9)</f>
        <v/>
      </c>
      <c r="AK28" s="348"/>
      <c r="AL28" s="348"/>
      <c r="AM28" s="348"/>
      <c r="AN28" s="349" t="e">
        <f t="shared" si="1"/>
        <v>#VALUE!</v>
      </c>
      <c r="AO28" s="349"/>
      <c r="AP28" s="349"/>
      <c r="AQ28" s="349"/>
      <c r="AR28" s="349"/>
      <c r="AS28" s="349"/>
    </row>
    <row r="29" spans="1:45" ht="25.5" customHeight="1" x14ac:dyDescent="0.2">
      <c r="A29" s="342">
        <v>7</v>
      </c>
      <c r="B29" s="342"/>
      <c r="C29" s="343" t="str">
        <f>IF('Сводная таблица'!$C69=0,"",'Сводная таблица'!$C69)</f>
        <v/>
      </c>
      <c r="D29" s="344"/>
      <c r="E29" s="344"/>
      <c r="F29" s="344"/>
      <c r="G29" s="344"/>
      <c r="H29" s="344"/>
      <c r="I29" s="344"/>
      <c r="J29" s="344"/>
      <c r="K29" s="344"/>
      <c r="L29" s="344"/>
      <c r="M29" s="345"/>
      <c r="N29" s="341" t="str">
        <f>IF(C29="","",'Сводная таблица'!$Q$7)</f>
        <v/>
      </c>
      <c r="O29" s="341"/>
      <c r="P29" s="341"/>
      <c r="Q29" s="341"/>
      <c r="R29" s="341"/>
      <c r="S29" s="341"/>
      <c r="T29" s="341"/>
      <c r="U29" s="338"/>
      <c r="V29" s="338"/>
      <c r="W29" s="338"/>
      <c r="X29" s="335" t="str">
        <f>IF('Сводная таблица'!$AC69=0,"",'Сводная таблица'!$AC69)</f>
        <v/>
      </c>
      <c r="Y29" s="336"/>
      <c r="Z29" s="337"/>
      <c r="AA29" s="335" t="str">
        <f>IF('Сводная таблица'!$Z69=0,"",'Сводная таблица'!$Z69)</f>
        <v/>
      </c>
      <c r="AB29" s="336"/>
      <c r="AC29" s="337"/>
      <c r="AD29" s="339" t="e">
        <f>IF('Сводная таблица'!$AG69=0,"",'Сводная таблица'!$AG69)</f>
        <v>#VALUE!</v>
      </c>
      <c r="AE29" s="339"/>
      <c r="AF29" s="339"/>
      <c r="AG29" s="334" t="str">
        <f t="shared" si="0"/>
        <v/>
      </c>
      <c r="AH29" s="334"/>
      <c r="AI29" s="334"/>
      <c r="AJ29" s="348" t="str">
        <f>IF(C29="","",'Сводная таблица'!$Q$9)</f>
        <v/>
      </c>
      <c r="AK29" s="348"/>
      <c r="AL29" s="348"/>
      <c r="AM29" s="348"/>
      <c r="AN29" s="349" t="e">
        <f t="shared" si="1"/>
        <v>#VALUE!</v>
      </c>
      <c r="AO29" s="349"/>
      <c r="AP29" s="349"/>
      <c r="AQ29" s="349"/>
      <c r="AR29" s="349"/>
      <c r="AS29" s="349"/>
    </row>
    <row r="30" spans="1:45" ht="25.5" customHeight="1" x14ac:dyDescent="0.2">
      <c r="A30" s="342">
        <v>8</v>
      </c>
      <c r="B30" s="342"/>
      <c r="C30" s="343" t="str">
        <f>IF('Сводная таблица'!$C70=0,"",'Сводная таблица'!$C70)</f>
        <v/>
      </c>
      <c r="D30" s="344"/>
      <c r="E30" s="344"/>
      <c r="F30" s="344"/>
      <c r="G30" s="344"/>
      <c r="H30" s="344"/>
      <c r="I30" s="344"/>
      <c r="J30" s="344"/>
      <c r="K30" s="344"/>
      <c r="L30" s="344"/>
      <c r="M30" s="345"/>
      <c r="N30" s="341" t="str">
        <f>IF(C30="","",'Сводная таблица'!$Q$7)</f>
        <v/>
      </c>
      <c r="O30" s="341"/>
      <c r="P30" s="341"/>
      <c r="Q30" s="341"/>
      <c r="R30" s="341"/>
      <c r="S30" s="341"/>
      <c r="T30" s="341"/>
      <c r="U30" s="338"/>
      <c r="V30" s="338"/>
      <c r="W30" s="338"/>
      <c r="X30" s="335" t="str">
        <f>IF('Сводная таблица'!$AC70=0,"",'Сводная таблица'!$AC70)</f>
        <v/>
      </c>
      <c r="Y30" s="336"/>
      <c r="Z30" s="337"/>
      <c r="AA30" s="335" t="str">
        <f>IF('Сводная таблица'!$Z70=0,"",'Сводная таблица'!$Z70)</f>
        <v/>
      </c>
      <c r="AB30" s="336"/>
      <c r="AC30" s="337"/>
      <c r="AD30" s="339" t="e">
        <f>IF('Сводная таблица'!$AG70=0,"",'Сводная таблица'!$AG70)</f>
        <v>#VALUE!</v>
      </c>
      <c r="AE30" s="339"/>
      <c r="AF30" s="339"/>
      <c r="AG30" s="334" t="str">
        <f t="shared" si="0"/>
        <v/>
      </c>
      <c r="AH30" s="334"/>
      <c r="AI30" s="334"/>
      <c r="AJ30" s="348" t="str">
        <f>IF(C30="","",'Сводная таблица'!$Q$9)</f>
        <v/>
      </c>
      <c r="AK30" s="348"/>
      <c r="AL30" s="348"/>
      <c r="AM30" s="348"/>
      <c r="AN30" s="349" t="e">
        <f t="shared" si="1"/>
        <v>#VALUE!</v>
      </c>
      <c r="AO30" s="349"/>
      <c r="AP30" s="349"/>
      <c r="AQ30" s="349"/>
      <c r="AR30" s="349"/>
      <c r="AS30" s="349"/>
    </row>
    <row r="31" spans="1:45" ht="25.5" customHeight="1" x14ac:dyDescent="0.2">
      <c r="A31" s="342">
        <v>9</v>
      </c>
      <c r="B31" s="342"/>
      <c r="C31" s="343" t="str">
        <f>IF('Сводная таблица'!$C71=0,"",'Сводная таблица'!$C71)</f>
        <v/>
      </c>
      <c r="D31" s="344"/>
      <c r="E31" s="344"/>
      <c r="F31" s="344"/>
      <c r="G31" s="344"/>
      <c r="H31" s="344"/>
      <c r="I31" s="344"/>
      <c r="J31" s="344"/>
      <c r="K31" s="344"/>
      <c r="L31" s="344"/>
      <c r="M31" s="345"/>
      <c r="N31" s="341" t="str">
        <f>IF(C31="","",'Сводная таблица'!$Q$7)</f>
        <v/>
      </c>
      <c r="O31" s="341"/>
      <c r="P31" s="341"/>
      <c r="Q31" s="341"/>
      <c r="R31" s="341"/>
      <c r="S31" s="341"/>
      <c r="T31" s="341"/>
      <c r="U31" s="338"/>
      <c r="V31" s="338"/>
      <c r="W31" s="338"/>
      <c r="X31" s="335" t="str">
        <f>IF('Сводная таблица'!$AC71=0,"",'Сводная таблица'!$AC71)</f>
        <v/>
      </c>
      <c r="Y31" s="336"/>
      <c r="Z31" s="337"/>
      <c r="AA31" s="335" t="str">
        <f>IF('Сводная таблица'!$Z71=0,"",'Сводная таблица'!$Z71)</f>
        <v/>
      </c>
      <c r="AB31" s="336"/>
      <c r="AC31" s="337"/>
      <c r="AD31" s="339" t="e">
        <f>IF('Сводная таблица'!$AG71=0,"",'Сводная таблица'!$AG71)</f>
        <v>#VALUE!</v>
      </c>
      <c r="AE31" s="339"/>
      <c r="AF31" s="339"/>
      <c r="AG31" s="334" t="str">
        <f t="shared" si="0"/>
        <v/>
      </c>
      <c r="AH31" s="334"/>
      <c r="AI31" s="334"/>
      <c r="AJ31" s="348" t="str">
        <f>IF(C31="","",'Сводная таблица'!$Q$9)</f>
        <v/>
      </c>
      <c r="AK31" s="348"/>
      <c r="AL31" s="348"/>
      <c r="AM31" s="348"/>
      <c r="AN31" s="349" t="e">
        <f t="shared" si="1"/>
        <v>#VALUE!</v>
      </c>
      <c r="AO31" s="349"/>
      <c r="AP31" s="349"/>
      <c r="AQ31" s="349"/>
      <c r="AR31" s="349"/>
      <c r="AS31" s="349"/>
    </row>
    <row r="32" spans="1:45" ht="25.5" customHeight="1" x14ac:dyDescent="0.2">
      <c r="A32" s="342">
        <v>10</v>
      </c>
      <c r="B32" s="342"/>
      <c r="C32" s="343" t="str">
        <f>IF('Сводная таблица'!$C72=0,"",'Сводная таблица'!$C72)</f>
        <v/>
      </c>
      <c r="D32" s="344"/>
      <c r="E32" s="344"/>
      <c r="F32" s="344"/>
      <c r="G32" s="344"/>
      <c r="H32" s="344"/>
      <c r="I32" s="344"/>
      <c r="J32" s="344"/>
      <c r="K32" s="344"/>
      <c r="L32" s="344"/>
      <c r="M32" s="345"/>
      <c r="N32" s="341" t="str">
        <f>IF(C32="","",'Сводная таблица'!$Q$7)</f>
        <v/>
      </c>
      <c r="O32" s="341"/>
      <c r="P32" s="341"/>
      <c r="Q32" s="341"/>
      <c r="R32" s="341"/>
      <c r="S32" s="341"/>
      <c r="T32" s="341"/>
      <c r="U32" s="338"/>
      <c r="V32" s="338"/>
      <c r="W32" s="338"/>
      <c r="X32" s="335" t="str">
        <f>IF('Сводная таблица'!$AC72=0,"",'Сводная таблица'!$AC72)</f>
        <v/>
      </c>
      <c r="Y32" s="336"/>
      <c r="Z32" s="337"/>
      <c r="AA32" s="335" t="str">
        <f>IF('Сводная таблица'!$Z72=0,"",'Сводная таблица'!$Z72)</f>
        <v/>
      </c>
      <c r="AB32" s="336"/>
      <c r="AC32" s="337"/>
      <c r="AD32" s="339" t="e">
        <f>IF('Сводная таблица'!$AG72=0,"",'Сводная таблица'!$AG72)</f>
        <v>#VALUE!</v>
      </c>
      <c r="AE32" s="339"/>
      <c r="AF32" s="339"/>
      <c r="AG32" s="334" t="str">
        <f t="shared" si="0"/>
        <v/>
      </c>
      <c r="AH32" s="334"/>
      <c r="AI32" s="334"/>
      <c r="AJ32" s="348" t="str">
        <f>IF(C32="","",'Сводная таблица'!$Q$9)</f>
        <v/>
      </c>
      <c r="AK32" s="348"/>
      <c r="AL32" s="348"/>
      <c r="AM32" s="348"/>
      <c r="AN32" s="349" t="e">
        <f t="shared" si="1"/>
        <v>#VALUE!</v>
      </c>
      <c r="AO32" s="349"/>
      <c r="AP32" s="349"/>
      <c r="AQ32" s="349"/>
      <c r="AR32" s="349"/>
      <c r="AS32" s="349"/>
    </row>
    <row r="33" spans="1:45" ht="25.5" customHeight="1" x14ac:dyDescent="0.2">
      <c r="A33" s="342">
        <v>11</v>
      </c>
      <c r="B33" s="342"/>
      <c r="C33" s="343" t="str">
        <f>IF('Сводная таблица'!$C73=0,"",'Сводная таблица'!$C73)</f>
        <v/>
      </c>
      <c r="D33" s="344"/>
      <c r="E33" s="344"/>
      <c r="F33" s="344"/>
      <c r="G33" s="344"/>
      <c r="H33" s="344"/>
      <c r="I33" s="344"/>
      <c r="J33" s="344"/>
      <c r="K33" s="344"/>
      <c r="L33" s="344"/>
      <c r="M33" s="345"/>
      <c r="N33" s="341" t="str">
        <f>IF(C33="","",'Сводная таблица'!$Q$7)</f>
        <v/>
      </c>
      <c r="O33" s="341"/>
      <c r="P33" s="341"/>
      <c r="Q33" s="341"/>
      <c r="R33" s="341"/>
      <c r="S33" s="341"/>
      <c r="T33" s="341"/>
      <c r="U33" s="338"/>
      <c r="V33" s="338"/>
      <c r="W33" s="338"/>
      <c r="X33" s="335" t="str">
        <f>IF('Сводная таблица'!$AC73=0,"",'Сводная таблица'!$AC73)</f>
        <v/>
      </c>
      <c r="Y33" s="336"/>
      <c r="Z33" s="337"/>
      <c r="AA33" s="335" t="str">
        <f>IF('Сводная таблица'!$Z73=0,"",'Сводная таблица'!$Z73)</f>
        <v/>
      </c>
      <c r="AB33" s="336"/>
      <c r="AC33" s="337"/>
      <c r="AD33" s="339" t="e">
        <f>IF('Сводная таблица'!$AG73=0,"",'Сводная таблица'!$AG73)</f>
        <v>#VALUE!</v>
      </c>
      <c r="AE33" s="339"/>
      <c r="AF33" s="339"/>
      <c r="AG33" s="334" t="str">
        <f t="shared" ref="AG33:AG48" si="2">IF(C33="","",ROUND(AA33*AD33,2))</f>
        <v/>
      </c>
      <c r="AH33" s="334"/>
      <c r="AI33" s="334"/>
      <c r="AJ33" s="348" t="str">
        <f>IF(C33="","",'Сводная таблица'!$Q$9)</f>
        <v/>
      </c>
      <c r="AK33" s="348"/>
      <c r="AL33" s="348"/>
      <c r="AM33" s="348"/>
      <c r="AN33" s="349" t="e">
        <f t="shared" si="1"/>
        <v>#VALUE!</v>
      </c>
      <c r="AO33" s="349"/>
      <c r="AP33" s="349"/>
      <c r="AQ33" s="349"/>
      <c r="AR33" s="349"/>
      <c r="AS33" s="349"/>
    </row>
    <row r="34" spans="1:45" ht="25.5" customHeight="1" x14ac:dyDescent="0.2">
      <c r="A34" s="342">
        <v>12</v>
      </c>
      <c r="B34" s="342"/>
      <c r="C34" s="343" t="str">
        <f>IF('Сводная таблица'!$C74=0,"",'Сводная таблица'!$C74)</f>
        <v/>
      </c>
      <c r="D34" s="344"/>
      <c r="E34" s="344"/>
      <c r="F34" s="344"/>
      <c r="G34" s="344"/>
      <c r="H34" s="344"/>
      <c r="I34" s="344"/>
      <c r="J34" s="344"/>
      <c r="K34" s="344"/>
      <c r="L34" s="344"/>
      <c r="M34" s="345"/>
      <c r="N34" s="341" t="str">
        <f>IF(C34="","",'Сводная таблица'!$Q$7)</f>
        <v/>
      </c>
      <c r="O34" s="341"/>
      <c r="P34" s="341"/>
      <c r="Q34" s="341"/>
      <c r="R34" s="341"/>
      <c r="S34" s="341"/>
      <c r="T34" s="341"/>
      <c r="U34" s="338"/>
      <c r="V34" s="338"/>
      <c r="W34" s="338"/>
      <c r="X34" s="335" t="str">
        <f>IF('Сводная таблица'!$AC74=0,"",'Сводная таблица'!$AC74)</f>
        <v/>
      </c>
      <c r="Y34" s="336"/>
      <c r="Z34" s="337"/>
      <c r="AA34" s="335" t="str">
        <f>IF('Сводная таблица'!$Z74=0,"",'Сводная таблица'!$Z74)</f>
        <v/>
      </c>
      <c r="AB34" s="336"/>
      <c r="AC34" s="337"/>
      <c r="AD34" s="339" t="e">
        <f>IF('Сводная таблица'!$AG74=0,"",'Сводная таблица'!$AG74)</f>
        <v>#VALUE!</v>
      </c>
      <c r="AE34" s="339"/>
      <c r="AF34" s="339"/>
      <c r="AG34" s="334" t="str">
        <f t="shared" si="2"/>
        <v/>
      </c>
      <c r="AH34" s="334"/>
      <c r="AI34" s="334"/>
      <c r="AJ34" s="348" t="str">
        <f>IF(C34="","",'Сводная таблица'!$Q$9)</f>
        <v/>
      </c>
      <c r="AK34" s="348"/>
      <c r="AL34" s="348"/>
      <c r="AM34" s="348"/>
      <c r="AN34" s="349" t="e">
        <f t="shared" si="1"/>
        <v>#VALUE!</v>
      </c>
      <c r="AO34" s="349"/>
      <c r="AP34" s="349"/>
      <c r="AQ34" s="349"/>
      <c r="AR34" s="349"/>
      <c r="AS34" s="349"/>
    </row>
    <row r="35" spans="1:45" ht="25.5" customHeight="1" x14ac:dyDescent="0.2">
      <c r="A35" s="342">
        <v>13</v>
      </c>
      <c r="B35" s="342"/>
      <c r="C35" s="343" t="str">
        <f>IF('Сводная таблица'!$C75=0,"",'Сводная таблица'!$C75)</f>
        <v/>
      </c>
      <c r="D35" s="344"/>
      <c r="E35" s="344"/>
      <c r="F35" s="344"/>
      <c r="G35" s="344"/>
      <c r="H35" s="344"/>
      <c r="I35" s="344"/>
      <c r="J35" s="344"/>
      <c r="K35" s="344"/>
      <c r="L35" s="344"/>
      <c r="M35" s="345"/>
      <c r="N35" s="341" t="str">
        <f>IF(C35="","",'Сводная таблица'!$Q$7)</f>
        <v/>
      </c>
      <c r="O35" s="341"/>
      <c r="P35" s="341"/>
      <c r="Q35" s="341"/>
      <c r="R35" s="341"/>
      <c r="S35" s="341"/>
      <c r="T35" s="341"/>
      <c r="U35" s="338"/>
      <c r="V35" s="338"/>
      <c r="W35" s="338"/>
      <c r="X35" s="335" t="str">
        <f>IF('Сводная таблица'!$AC75=0,"",'Сводная таблица'!$AC75)</f>
        <v/>
      </c>
      <c r="Y35" s="336"/>
      <c r="Z35" s="337"/>
      <c r="AA35" s="335" t="str">
        <f>IF('Сводная таблица'!$Z75=0,"",'Сводная таблица'!$Z75)</f>
        <v/>
      </c>
      <c r="AB35" s="336"/>
      <c r="AC35" s="337"/>
      <c r="AD35" s="339" t="e">
        <f>IF('Сводная таблица'!$AG75=0,"",'Сводная таблица'!$AG75)</f>
        <v>#VALUE!</v>
      </c>
      <c r="AE35" s="339"/>
      <c r="AF35" s="339"/>
      <c r="AG35" s="334" t="str">
        <f t="shared" si="2"/>
        <v/>
      </c>
      <c r="AH35" s="334"/>
      <c r="AI35" s="334"/>
      <c r="AJ35" s="348" t="str">
        <f>IF(C35="","",'Сводная таблица'!$Q$9)</f>
        <v/>
      </c>
      <c r="AK35" s="348"/>
      <c r="AL35" s="348"/>
      <c r="AM35" s="348"/>
      <c r="AN35" s="349" t="e">
        <f t="shared" si="1"/>
        <v>#VALUE!</v>
      </c>
      <c r="AO35" s="349"/>
      <c r="AP35" s="349"/>
      <c r="AQ35" s="349"/>
      <c r="AR35" s="349"/>
      <c r="AS35" s="349"/>
    </row>
    <row r="36" spans="1:45" ht="25.5" customHeight="1" x14ac:dyDescent="0.2">
      <c r="A36" s="342">
        <v>14</v>
      </c>
      <c r="B36" s="342"/>
      <c r="C36" s="343" t="str">
        <f>IF('Сводная таблица'!$C76=0,"",'Сводная таблица'!$C76)</f>
        <v/>
      </c>
      <c r="D36" s="344"/>
      <c r="E36" s="344"/>
      <c r="F36" s="344"/>
      <c r="G36" s="344"/>
      <c r="H36" s="344"/>
      <c r="I36" s="344"/>
      <c r="J36" s="344"/>
      <c r="K36" s="344"/>
      <c r="L36" s="344"/>
      <c r="M36" s="345"/>
      <c r="N36" s="341" t="str">
        <f>IF(C36="","",'Сводная таблица'!$Q$7)</f>
        <v/>
      </c>
      <c r="O36" s="341"/>
      <c r="P36" s="341"/>
      <c r="Q36" s="341"/>
      <c r="R36" s="341"/>
      <c r="S36" s="341"/>
      <c r="T36" s="341"/>
      <c r="U36" s="338"/>
      <c r="V36" s="338"/>
      <c r="W36" s="338"/>
      <c r="X36" s="335" t="str">
        <f>IF('Сводная таблица'!$AC76=0,"",'Сводная таблица'!$AC76)</f>
        <v/>
      </c>
      <c r="Y36" s="336"/>
      <c r="Z36" s="337"/>
      <c r="AA36" s="335" t="str">
        <f>IF('Сводная таблица'!$Z76=0,"",'Сводная таблица'!$Z76)</f>
        <v/>
      </c>
      <c r="AB36" s="336"/>
      <c r="AC36" s="337"/>
      <c r="AD36" s="339" t="e">
        <f>IF('Сводная таблица'!$AG76=0,"",'Сводная таблица'!$AG76)</f>
        <v>#VALUE!</v>
      </c>
      <c r="AE36" s="339"/>
      <c r="AF36" s="339"/>
      <c r="AG36" s="334" t="str">
        <f t="shared" si="2"/>
        <v/>
      </c>
      <c r="AH36" s="334"/>
      <c r="AI36" s="334"/>
      <c r="AJ36" s="348" t="str">
        <f>IF(C36="","",'Сводная таблица'!$Q$9)</f>
        <v/>
      </c>
      <c r="AK36" s="348"/>
      <c r="AL36" s="348"/>
      <c r="AM36" s="348"/>
      <c r="AN36" s="349" t="e">
        <f t="shared" si="1"/>
        <v>#VALUE!</v>
      </c>
      <c r="AO36" s="349"/>
      <c r="AP36" s="349"/>
      <c r="AQ36" s="349"/>
      <c r="AR36" s="349"/>
      <c r="AS36" s="349"/>
    </row>
    <row r="37" spans="1:45" ht="25.5" customHeight="1" x14ac:dyDescent="0.2">
      <c r="A37" s="342">
        <v>15</v>
      </c>
      <c r="B37" s="342"/>
      <c r="C37" s="343" t="str">
        <f>IF('Сводная таблица'!$C77=0,"",'Сводная таблица'!$C77)</f>
        <v/>
      </c>
      <c r="D37" s="344"/>
      <c r="E37" s="344"/>
      <c r="F37" s="344"/>
      <c r="G37" s="344"/>
      <c r="H37" s="344"/>
      <c r="I37" s="344"/>
      <c r="J37" s="344"/>
      <c r="K37" s="344"/>
      <c r="L37" s="344"/>
      <c r="M37" s="345"/>
      <c r="N37" s="341" t="str">
        <f>IF(C37="","",'Сводная таблица'!$Q$7)</f>
        <v/>
      </c>
      <c r="O37" s="341"/>
      <c r="P37" s="341"/>
      <c r="Q37" s="341"/>
      <c r="R37" s="341"/>
      <c r="S37" s="341"/>
      <c r="T37" s="341"/>
      <c r="U37" s="338"/>
      <c r="V37" s="338"/>
      <c r="W37" s="338"/>
      <c r="X37" s="335" t="str">
        <f>IF('Сводная таблица'!$AC77=0,"",'Сводная таблица'!$AC77)</f>
        <v/>
      </c>
      <c r="Y37" s="336"/>
      <c r="Z37" s="337"/>
      <c r="AA37" s="335" t="str">
        <f>IF('Сводная таблица'!$Z77=0,"",'Сводная таблица'!$Z77)</f>
        <v/>
      </c>
      <c r="AB37" s="336"/>
      <c r="AC37" s="337"/>
      <c r="AD37" s="339" t="e">
        <f>IF('Сводная таблица'!$AG77=0,"",'Сводная таблица'!$AG77)</f>
        <v>#VALUE!</v>
      </c>
      <c r="AE37" s="339"/>
      <c r="AF37" s="339"/>
      <c r="AG37" s="334" t="str">
        <f t="shared" si="2"/>
        <v/>
      </c>
      <c r="AH37" s="334"/>
      <c r="AI37" s="334"/>
      <c r="AJ37" s="348" t="str">
        <f>IF(C37="","",'Сводная таблица'!$Q$9)</f>
        <v/>
      </c>
      <c r="AK37" s="348"/>
      <c r="AL37" s="348"/>
      <c r="AM37" s="348"/>
      <c r="AN37" s="349" t="e">
        <f t="shared" si="1"/>
        <v>#VALUE!</v>
      </c>
      <c r="AO37" s="349"/>
      <c r="AP37" s="349"/>
      <c r="AQ37" s="349"/>
      <c r="AR37" s="349"/>
      <c r="AS37" s="349"/>
    </row>
    <row r="38" spans="1:45" ht="25.5" customHeight="1" x14ac:dyDescent="0.2">
      <c r="A38" s="342">
        <v>16</v>
      </c>
      <c r="B38" s="342"/>
      <c r="C38" s="343" t="str">
        <f>IF('Сводная таблица'!$C78=0,"",'Сводная таблица'!$C78)</f>
        <v/>
      </c>
      <c r="D38" s="344"/>
      <c r="E38" s="344"/>
      <c r="F38" s="344"/>
      <c r="G38" s="344"/>
      <c r="H38" s="344"/>
      <c r="I38" s="344"/>
      <c r="J38" s="344"/>
      <c r="K38" s="344"/>
      <c r="L38" s="344"/>
      <c r="M38" s="345"/>
      <c r="N38" s="341" t="str">
        <f>IF(C38="","",'Сводная таблица'!$Q$7)</f>
        <v/>
      </c>
      <c r="O38" s="341"/>
      <c r="P38" s="341"/>
      <c r="Q38" s="341"/>
      <c r="R38" s="341"/>
      <c r="S38" s="341"/>
      <c r="T38" s="341"/>
      <c r="U38" s="338"/>
      <c r="V38" s="338"/>
      <c r="W38" s="338"/>
      <c r="X38" s="335" t="str">
        <f>IF('Сводная таблица'!$AC78=0,"",'Сводная таблица'!$AC78)</f>
        <v/>
      </c>
      <c r="Y38" s="336"/>
      <c r="Z38" s="337"/>
      <c r="AA38" s="335" t="str">
        <f>IF('Сводная таблица'!$Z78=0,"",'Сводная таблица'!$Z78)</f>
        <v/>
      </c>
      <c r="AB38" s="336"/>
      <c r="AC38" s="337"/>
      <c r="AD38" s="339" t="e">
        <f>IF('Сводная таблица'!$AG78=0,"",'Сводная таблица'!$AG78)</f>
        <v>#VALUE!</v>
      </c>
      <c r="AE38" s="339"/>
      <c r="AF38" s="339"/>
      <c r="AG38" s="334" t="str">
        <f t="shared" si="2"/>
        <v/>
      </c>
      <c r="AH38" s="334"/>
      <c r="AI38" s="334"/>
      <c r="AJ38" s="348" t="str">
        <f>IF(C38="","",'Сводная таблица'!$Q$9)</f>
        <v/>
      </c>
      <c r="AK38" s="348"/>
      <c r="AL38" s="348"/>
      <c r="AM38" s="348"/>
      <c r="AN38" s="349" t="e">
        <f t="shared" si="1"/>
        <v>#VALUE!</v>
      </c>
      <c r="AO38" s="349"/>
      <c r="AP38" s="349"/>
      <c r="AQ38" s="349"/>
      <c r="AR38" s="349"/>
      <c r="AS38" s="349"/>
    </row>
    <row r="39" spans="1:45" ht="25.5" customHeight="1" x14ac:dyDescent="0.2">
      <c r="A39" s="342">
        <v>17</v>
      </c>
      <c r="B39" s="342"/>
      <c r="C39" s="343" t="str">
        <f>IF('Сводная таблица'!$C79=0,"",'Сводная таблица'!$C79)</f>
        <v/>
      </c>
      <c r="D39" s="344"/>
      <c r="E39" s="344"/>
      <c r="F39" s="344"/>
      <c r="G39" s="344"/>
      <c r="H39" s="344"/>
      <c r="I39" s="344"/>
      <c r="J39" s="344"/>
      <c r="K39" s="344"/>
      <c r="L39" s="344"/>
      <c r="M39" s="345"/>
      <c r="N39" s="341" t="str">
        <f>IF(C39="","",'Сводная таблица'!$Q$7)</f>
        <v/>
      </c>
      <c r="O39" s="341"/>
      <c r="P39" s="341"/>
      <c r="Q39" s="341"/>
      <c r="R39" s="341"/>
      <c r="S39" s="341"/>
      <c r="T39" s="341"/>
      <c r="U39" s="338"/>
      <c r="V39" s="338"/>
      <c r="W39" s="338"/>
      <c r="X39" s="335" t="str">
        <f>IF('Сводная таблица'!$AC79=0,"",'Сводная таблица'!$AC79)</f>
        <v/>
      </c>
      <c r="Y39" s="336"/>
      <c r="Z39" s="337"/>
      <c r="AA39" s="335" t="str">
        <f>IF('Сводная таблица'!$Z79=0,"",'Сводная таблица'!$Z79)</f>
        <v/>
      </c>
      <c r="AB39" s="336"/>
      <c r="AC39" s="337"/>
      <c r="AD39" s="339" t="e">
        <f>IF('Сводная таблица'!$AG79=0,"",'Сводная таблица'!$AG79)</f>
        <v>#VALUE!</v>
      </c>
      <c r="AE39" s="339"/>
      <c r="AF39" s="339"/>
      <c r="AG39" s="334" t="str">
        <f t="shared" si="2"/>
        <v/>
      </c>
      <c r="AH39" s="334"/>
      <c r="AI39" s="334"/>
      <c r="AJ39" s="348" t="str">
        <f>IF(C39="","",'Сводная таблица'!$Q$9)</f>
        <v/>
      </c>
      <c r="AK39" s="348"/>
      <c r="AL39" s="348"/>
      <c r="AM39" s="348"/>
      <c r="AN39" s="349" t="e">
        <f t="shared" si="1"/>
        <v>#VALUE!</v>
      </c>
      <c r="AO39" s="349"/>
      <c r="AP39" s="349"/>
      <c r="AQ39" s="349"/>
      <c r="AR39" s="349"/>
      <c r="AS39" s="349"/>
    </row>
    <row r="40" spans="1:45" ht="25.5" customHeight="1" x14ac:dyDescent="0.2">
      <c r="A40" s="342">
        <v>18</v>
      </c>
      <c r="B40" s="342"/>
      <c r="C40" s="343" t="str">
        <f>IF('Сводная таблица'!$C80=0,"",'Сводная таблица'!$C80)</f>
        <v/>
      </c>
      <c r="D40" s="344"/>
      <c r="E40" s="344"/>
      <c r="F40" s="344"/>
      <c r="G40" s="344"/>
      <c r="H40" s="344"/>
      <c r="I40" s="344"/>
      <c r="J40" s="344"/>
      <c r="K40" s="344"/>
      <c r="L40" s="344"/>
      <c r="M40" s="345"/>
      <c r="N40" s="341" t="str">
        <f>IF(C40="","",'Сводная таблица'!$Q$7)</f>
        <v/>
      </c>
      <c r="O40" s="341"/>
      <c r="P40" s="341"/>
      <c r="Q40" s="341"/>
      <c r="R40" s="341"/>
      <c r="S40" s="341"/>
      <c r="T40" s="341"/>
      <c r="U40" s="338"/>
      <c r="V40" s="338"/>
      <c r="W40" s="338"/>
      <c r="X40" s="335" t="str">
        <f>IF('Сводная таблица'!$AC80=0,"",'Сводная таблица'!$AC80)</f>
        <v/>
      </c>
      <c r="Y40" s="336"/>
      <c r="Z40" s="337"/>
      <c r="AA40" s="335" t="str">
        <f>IF('Сводная таблица'!$Z80=0,"",'Сводная таблица'!$Z80)</f>
        <v/>
      </c>
      <c r="AB40" s="336"/>
      <c r="AC40" s="337"/>
      <c r="AD40" s="339" t="e">
        <f>IF('Сводная таблица'!$AG80=0,"",'Сводная таблица'!$AG80)</f>
        <v>#VALUE!</v>
      </c>
      <c r="AE40" s="339"/>
      <c r="AF40" s="339"/>
      <c r="AG40" s="334" t="str">
        <f t="shared" si="2"/>
        <v/>
      </c>
      <c r="AH40" s="334"/>
      <c r="AI40" s="334"/>
      <c r="AJ40" s="348" t="str">
        <f>IF(C40="","",'Сводная таблица'!$Q$9)</f>
        <v/>
      </c>
      <c r="AK40" s="348"/>
      <c r="AL40" s="348"/>
      <c r="AM40" s="348"/>
      <c r="AN40" s="349" t="e">
        <f t="shared" si="1"/>
        <v>#VALUE!</v>
      </c>
      <c r="AO40" s="349"/>
      <c r="AP40" s="349"/>
      <c r="AQ40" s="349"/>
      <c r="AR40" s="349"/>
      <c r="AS40" s="349"/>
    </row>
    <row r="41" spans="1:45" ht="25.5" customHeight="1" x14ac:dyDescent="0.2">
      <c r="A41" s="342">
        <v>19</v>
      </c>
      <c r="B41" s="342"/>
      <c r="C41" s="343" t="str">
        <f>IF('Сводная таблица'!$C81=0,"",'Сводная таблица'!$C81)</f>
        <v/>
      </c>
      <c r="D41" s="344"/>
      <c r="E41" s="344"/>
      <c r="F41" s="344"/>
      <c r="G41" s="344"/>
      <c r="H41" s="344"/>
      <c r="I41" s="344"/>
      <c r="J41" s="344"/>
      <c r="K41" s="344"/>
      <c r="L41" s="344"/>
      <c r="M41" s="345"/>
      <c r="N41" s="341" t="str">
        <f>IF(C41="","",'Сводная таблица'!$Q$7)</f>
        <v/>
      </c>
      <c r="O41" s="341"/>
      <c r="P41" s="341"/>
      <c r="Q41" s="341"/>
      <c r="R41" s="341"/>
      <c r="S41" s="341"/>
      <c r="T41" s="341"/>
      <c r="U41" s="338"/>
      <c r="V41" s="338"/>
      <c r="W41" s="338"/>
      <c r="X41" s="335" t="str">
        <f>IF('Сводная таблица'!$AC81=0,"",'Сводная таблица'!$AC81)</f>
        <v/>
      </c>
      <c r="Y41" s="336"/>
      <c r="Z41" s="337"/>
      <c r="AA41" s="335" t="str">
        <f>IF('Сводная таблица'!$Z81=0,"",'Сводная таблица'!$Z81)</f>
        <v/>
      </c>
      <c r="AB41" s="336"/>
      <c r="AC41" s="337"/>
      <c r="AD41" s="339" t="e">
        <f>IF('Сводная таблица'!$AG81=0,"",'Сводная таблица'!$AG81)</f>
        <v>#VALUE!</v>
      </c>
      <c r="AE41" s="339"/>
      <c r="AF41" s="339"/>
      <c r="AG41" s="334" t="str">
        <f t="shared" si="2"/>
        <v/>
      </c>
      <c r="AH41" s="334"/>
      <c r="AI41" s="334"/>
      <c r="AJ41" s="348" t="str">
        <f>IF(C41="","",'Сводная таблица'!$Q$9)</f>
        <v/>
      </c>
      <c r="AK41" s="348"/>
      <c r="AL41" s="348"/>
      <c r="AM41" s="348"/>
      <c r="AN41" s="349" t="e">
        <f t="shared" si="1"/>
        <v>#VALUE!</v>
      </c>
      <c r="AO41" s="349"/>
      <c r="AP41" s="349"/>
      <c r="AQ41" s="349"/>
      <c r="AR41" s="349"/>
      <c r="AS41" s="349"/>
    </row>
    <row r="42" spans="1:45" ht="25.5" customHeight="1" x14ac:dyDescent="0.2">
      <c r="A42" s="342">
        <v>20</v>
      </c>
      <c r="B42" s="342"/>
      <c r="C42" s="343" t="str">
        <f>IF('Сводная таблица'!$C82=0,"",'Сводная таблица'!$C82)</f>
        <v/>
      </c>
      <c r="D42" s="344"/>
      <c r="E42" s="344"/>
      <c r="F42" s="344"/>
      <c r="G42" s="344"/>
      <c r="H42" s="344"/>
      <c r="I42" s="344"/>
      <c r="J42" s="344"/>
      <c r="K42" s="344"/>
      <c r="L42" s="344"/>
      <c r="M42" s="345"/>
      <c r="N42" s="341" t="str">
        <f>IF(C42="","",'Сводная таблица'!$Q$7)</f>
        <v/>
      </c>
      <c r="O42" s="341"/>
      <c r="P42" s="341"/>
      <c r="Q42" s="341"/>
      <c r="R42" s="341"/>
      <c r="S42" s="341"/>
      <c r="T42" s="341"/>
      <c r="U42" s="338"/>
      <c r="V42" s="338"/>
      <c r="W42" s="338"/>
      <c r="X42" s="335" t="str">
        <f>IF('Сводная таблица'!$AC82=0,"",'Сводная таблица'!$AC82)</f>
        <v/>
      </c>
      <c r="Y42" s="336"/>
      <c r="Z42" s="337"/>
      <c r="AA42" s="335" t="str">
        <f>IF('Сводная таблица'!$Z82=0,"",'Сводная таблица'!$Z82)</f>
        <v/>
      </c>
      <c r="AB42" s="336"/>
      <c r="AC42" s="337"/>
      <c r="AD42" s="339" t="e">
        <f>IF('Сводная таблица'!$AG82=0,"",'Сводная таблица'!$AG82)</f>
        <v>#VALUE!</v>
      </c>
      <c r="AE42" s="339"/>
      <c r="AF42" s="339"/>
      <c r="AG42" s="334" t="str">
        <f t="shared" si="2"/>
        <v/>
      </c>
      <c r="AH42" s="334"/>
      <c r="AI42" s="334"/>
      <c r="AJ42" s="348" t="str">
        <f>IF(C42="","",'Сводная таблица'!$Q$9)</f>
        <v/>
      </c>
      <c r="AK42" s="348"/>
      <c r="AL42" s="348"/>
      <c r="AM42" s="348"/>
      <c r="AN42" s="349" t="e">
        <f t="shared" si="1"/>
        <v>#VALUE!</v>
      </c>
      <c r="AO42" s="349"/>
      <c r="AP42" s="349"/>
      <c r="AQ42" s="349"/>
      <c r="AR42" s="349"/>
      <c r="AS42" s="349"/>
    </row>
    <row r="43" spans="1:45" ht="25.5" customHeight="1" x14ac:dyDescent="0.2">
      <c r="A43" s="342">
        <v>21</v>
      </c>
      <c r="B43" s="342"/>
      <c r="C43" s="343" t="str">
        <f>IF('Сводная таблица'!$C83=0,"",'Сводная таблица'!$C83)</f>
        <v/>
      </c>
      <c r="D43" s="344"/>
      <c r="E43" s="344"/>
      <c r="F43" s="344"/>
      <c r="G43" s="344"/>
      <c r="H43" s="344"/>
      <c r="I43" s="344"/>
      <c r="J43" s="344"/>
      <c r="K43" s="344"/>
      <c r="L43" s="344"/>
      <c r="M43" s="345"/>
      <c r="N43" s="341" t="str">
        <f>IF(C43="","",'Сводная таблица'!$Q$7)</f>
        <v/>
      </c>
      <c r="O43" s="341"/>
      <c r="P43" s="341"/>
      <c r="Q43" s="341"/>
      <c r="R43" s="341"/>
      <c r="S43" s="341"/>
      <c r="T43" s="341"/>
      <c r="U43" s="338"/>
      <c r="V43" s="338"/>
      <c r="W43" s="338"/>
      <c r="X43" s="335" t="str">
        <f>IF('Сводная таблица'!$AC83=0,"",'Сводная таблица'!$AC83)</f>
        <v/>
      </c>
      <c r="Y43" s="336"/>
      <c r="Z43" s="337"/>
      <c r="AA43" s="335" t="str">
        <f>IF('Сводная таблица'!$Z83=0,"",'Сводная таблица'!$Z83)</f>
        <v/>
      </c>
      <c r="AB43" s="336"/>
      <c r="AC43" s="337"/>
      <c r="AD43" s="339" t="e">
        <f>IF('Сводная таблица'!$AG83=0,"",'Сводная таблица'!$AG83)</f>
        <v>#VALUE!</v>
      </c>
      <c r="AE43" s="339"/>
      <c r="AF43" s="339"/>
      <c r="AG43" s="334" t="str">
        <f t="shared" si="2"/>
        <v/>
      </c>
      <c r="AH43" s="334"/>
      <c r="AI43" s="334"/>
      <c r="AJ43" s="348" t="str">
        <f>IF(C43="","",'Сводная таблица'!$Q$9)</f>
        <v/>
      </c>
      <c r="AK43" s="348"/>
      <c r="AL43" s="348"/>
      <c r="AM43" s="348"/>
      <c r="AN43" s="349" t="e">
        <f t="shared" si="1"/>
        <v>#VALUE!</v>
      </c>
      <c r="AO43" s="349"/>
      <c r="AP43" s="349"/>
      <c r="AQ43" s="349"/>
      <c r="AR43" s="349"/>
      <c r="AS43" s="349"/>
    </row>
    <row r="44" spans="1:45" ht="25.5" customHeight="1" x14ac:dyDescent="0.2">
      <c r="A44" s="342">
        <v>22</v>
      </c>
      <c r="B44" s="342"/>
      <c r="C44" s="343" t="str">
        <f>IF('Сводная таблица'!$C84=0,"",'Сводная таблица'!$C84)</f>
        <v/>
      </c>
      <c r="D44" s="344"/>
      <c r="E44" s="344"/>
      <c r="F44" s="344"/>
      <c r="G44" s="344"/>
      <c r="H44" s="344"/>
      <c r="I44" s="344"/>
      <c r="J44" s="344"/>
      <c r="K44" s="344"/>
      <c r="L44" s="344"/>
      <c r="M44" s="345"/>
      <c r="N44" s="341" t="str">
        <f>IF(C44="","",'Сводная таблица'!$Q$7)</f>
        <v/>
      </c>
      <c r="O44" s="341"/>
      <c r="P44" s="341"/>
      <c r="Q44" s="341"/>
      <c r="R44" s="341"/>
      <c r="S44" s="341"/>
      <c r="T44" s="341"/>
      <c r="U44" s="338"/>
      <c r="V44" s="338"/>
      <c r="W44" s="338"/>
      <c r="X44" s="335" t="str">
        <f>IF('Сводная таблица'!$AC84=0,"",'Сводная таблица'!$AC84)</f>
        <v/>
      </c>
      <c r="Y44" s="336"/>
      <c r="Z44" s="337"/>
      <c r="AA44" s="335" t="str">
        <f>IF('Сводная таблица'!$Z84=0,"",'Сводная таблица'!$Z84)</f>
        <v/>
      </c>
      <c r="AB44" s="336"/>
      <c r="AC44" s="337"/>
      <c r="AD44" s="339" t="e">
        <f>IF('Сводная таблица'!$AG84=0,"",'Сводная таблица'!$AG84)</f>
        <v>#VALUE!</v>
      </c>
      <c r="AE44" s="339"/>
      <c r="AF44" s="339"/>
      <c r="AG44" s="334" t="str">
        <f t="shared" si="2"/>
        <v/>
      </c>
      <c r="AH44" s="334"/>
      <c r="AI44" s="334"/>
      <c r="AJ44" s="348" t="str">
        <f>IF(C44="","",'Сводная таблица'!$Q$9)</f>
        <v/>
      </c>
      <c r="AK44" s="348"/>
      <c r="AL44" s="348"/>
      <c r="AM44" s="348"/>
      <c r="AN44" s="349" t="e">
        <f t="shared" si="1"/>
        <v>#VALUE!</v>
      </c>
      <c r="AO44" s="349"/>
      <c r="AP44" s="349"/>
      <c r="AQ44" s="349"/>
      <c r="AR44" s="349"/>
      <c r="AS44" s="349"/>
    </row>
    <row r="45" spans="1:45" ht="25.5" customHeight="1" x14ac:dyDescent="0.2">
      <c r="A45" s="342">
        <v>23</v>
      </c>
      <c r="B45" s="342"/>
      <c r="C45" s="343" t="str">
        <f>IF('Сводная таблица'!$C85=0,"",'Сводная таблица'!$C85)</f>
        <v/>
      </c>
      <c r="D45" s="344"/>
      <c r="E45" s="344"/>
      <c r="F45" s="344"/>
      <c r="G45" s="344"/>
      <c r="H45" s="344"/>
      <c r="I45" s="344"/>
      <c r="J45" s="344"/>
      <c r="K45" s="344"/>
      <c r="L45" s="344"/>
      <c r="M45" s="345"/>
      <c r="N45" s="341" t="str">
        <f>IF(C45="","",'Сводная таблица'!$Q$7)</f>
        <v/>
      </c>
      <c r="O45" s="341"/>
      <c r="P45" s="341"/>
      <c r="Q45" s="341"/>
      <c r="R45" s="341"/>
      <c r="S45" s="341"/>
      <c r="T45" s="341"/>
      <c r="U45" s="338"/>
      <c r="V45" s="338"/>
      <c r="W45" s="338"/>
      <c r="X45" s="335" t="str">
        <f>IF('Сводная таблица'!$AC85=0,"",'Сводная таблица'!$AC85)</f>
        <v/>
      </c>
      <c r="Y45" s="336"/>
      <c r="Z45" s="337"/>
      <c r="AA45" s="335" t="str">
        <f>IF('Сводная таблица'!$Z85=0,"",'Сводная таблица'!$Z85)</f>
        <v/>
      </c>
      <c r="AB45" s="336"/>
      <c r="AC45" s="337"/>
      <c r="AD45" s="339" t="e">
        <f>IF('Сводная таблица'!$AG85=0,"",'Сводная таблица'!$AG85)</f>
        <v>#VALUE!</v>
      </c>
      <c r="AE45" s="339"/>
      <c r="AF45" s="339"/>
      <c r="AG45" s="334" t="str">
        <f t="shared" si="2"/>
        <v/>
      </c>
      <c r="AH45" s="334"/>
      <c r="AI45" s="334"/>
      <c r="AJ45" s="348" t="str">
        <f>IF(C45="","",'Сводная таблица'!$Q$9)</f>
        <v/>
      </c>
      <c r="AK45" s="348"/>
      <c r="AL45" s="348"/>
      <c r="AM45" s="348"/>
      <c r="AN45" s="349" t="e">
        <f t="shared" si="1"/>
        <v>#VALUE!</v>
      </c>
      <c r="AO45" s="349"/>
      <c r="AP45" s="349"/>
      <c r="AQ45" s="349"/>
      <c r="AR45" s="349"/>
      <c r="AS45" s="349"/>
    </row>
    <row r="46" spans="1:45" ht="25.5" customHeight="1" x14ac:dyDescent="0.2">
      <c r="A46" s="342">
        <v>24</v>
      </c>
      <c r="B46" s="342"/>
      <c r="C46" s="343" t="str">
        <f>IF('Сводная таблица'!$C86=0,"",'Сводная таблица'!$C86)</f>
        <v/>
      </c>
      <c r="D46" s="344"/>
      <c r="E46" s="344"/>
      <c r="F46" s="344"/>
      <c r="G46" s="344"/>
      <c r="H46" s="344"/>
      <c r="I46" s="344"/>
      <c r="J46" s="344"/>
      <c r="K46" s="344"/>
      <c r="L46" s="344"/>
      <c r="M46" s="345"/>
      <c r="N46" s="341" t="str">
        <f>IF(C46="","",'Сводная таблица'!$Q$7)</f>
        <v/>
      </c>
      <c r="O46" s="341"/>
      <c r="P46" s="341"/>
      <c r="Q46" s="341"/>
      <c r="R46" s="341"/>
      <c r="S46" s="341"/>
      <c r="T46" s="341"/>
      <c r="U46" s="338"/>
      <c r="V46" s="338"/>
      <c r="W46" s="338"/>
      <c r="X46" s="335" t="str">
        <f>IF('Сводная таблица'!$AC86=0,"",'Сводная таблица'!$AC86)</f>
        <v/>
      </c>
      <c r="Y46" s="336"/>
      <c r="Z46" s="337"/>
      <c r="AA46" s="335" t="str">
        <f>IF('Сводная таблица'!$Z86=0,"",'Сводная таблица'!$Z86)</f>
        <v/>
      </c>
      <c r="AB46" s="336"/>
      <c r="AC46" s="337"/>
      <c r="AD46" s="339" t="e">
        <f>IF('Сводная таблица'!$AG86=0,"",'Сводная таблица'!$AG86)</f>
        <v>#VALUE!</v>
      </c>
      <c r="AE46" s="339"/>
      <c r="AF46" s="339"/>
      <c r="AG46" s="334" t="str">
        <f t="shared" si="2"/>
        <v/>
      </c>
      <c r="AH46" s="334"/>
      <c r="AI46" s="334"/>
      <c r="AJ46" s="348" t="str">
        <f>IF(C46="","",'Сводная таблица'!$Q$9)</f>
        <v/>
      </c>
      <c r="AK46" s="348"/>
      <c r="AL46" s="348"/>
      <c r="AM46" s="348"/>
      <c r="AN46" s="349" t="e">
        <f t="shared" si="1"/>
        <v>#VALUE!</v>
      </c>
      <c r="AO46" s="349"/>
      <c r="AP46" s="349"/>
      <c r="AQ46" s="349"/>
      <c r="AR46" s="349"/>
      <c r="AS46" s="349"/>
    </row>
    <row r="47" spans="1:45" ht="25.5" customHeight="1" x14ac:dyDescent="0.2">
      <c r="A47" s="342">
        <v>25</v>
      </c>
      <c r="B47" s="342"/>
      <c r="C47" s="343" t="str">
        <f>IF('Сводная таблица'!$C87=0,"",'Сводная таблица'!$C87)</f>
        <v/>
      </c>
      <c r="D47" s="344"/>
      <c r="E47" s="344"/>
      <c r="F47" s="344"/>
      <c r="G47" s="344"/>
      <c r="H47" s="344"/>
      <c r="I47" s="344"/>
      <c r="J47" s="344"/>
      <c r="K47" s="344"/>
      <c r="L47" s="344"/>
      <c r="M47" s="345"/>
      <c r="N47" s="341" t="str">
        <f>IF(C47="","",'Сводная таблица'!$Q$7)</f>
        <v/>
      </c>
      <c r="O47" s="341"/>
      <c r="P47" s="341"/>
      <c r="Q47" s="341"/>
      <c r="R47" s="341"/>
      <c r="S47" s="341"/>
      <c r="T47" s="341"/>
      <c r="U47" s="338"/>
      <c r="V47" s="338"/>
      <c r="W47" s="338"/>
      <c r="X47" s="335" t="str">
        <f>IF('Сводная таблица'!$AC87=0,"",'Сводная таблица'!$AC87)</f>
        <v/>
      </c>
      <c r="Y47" s="336"/>
      <c r="Z47" s="337"/>
      <c r="AA47" s="335" t="str">
        <f>IF('Сводная таблица'!$Z87=0,"",'Сводная таблица'!$Z87)</f>
        <v/>
      </c>
      <c r="AB47" s="336"/>
      <c r="AC47" s="337"/>
      <c r="AD47" s="339" t="e">
        <f>IF('Сводная таблица'!$AG87=0,"",'Сводная таблица'!$AG87)</f>
        <v>#VALUE!</v>
      </c>
      <c r="AE47" s="339"/>
      <c r="AF47" s="339"/>
      <c r="AG47" s="334" t="str">
        <f t="shared" si="2"/>
        <v/>
      </c>
      <c r="AH47" s="334"/>
      <c r="AI47" s="334"/>
      <c r="AJ47" s="348" t="str">
        <f>IF(C47="","",'Сводная таблица'!$Q$9)</f>
        <v/>
      </c>
      <c r="AK47" s="348"/>
      <c r="AL47" s="348"/>
      <c r="AM47" s="348"/>
      <c r="AN47" s="349" t="e">
        <f t="shared" si="1"/>
        <v>#VALUE!</v>
      </c>
      <c r="AO47" s="349"/>
      <c r="AP47" s="349"/>
      <c r="AQ47" s="349"/>
      <c r="AR47" s="349"/>
      <c r="AS47" s="349"/>
    </row>
    <row r="48" spans="1:45" ht="25.5" customHeight="1" x14ac:dyDescent="0.2">
      <c r="A48" s="342">
        <v>26</v>
      </c>
      <c r="B48" s="342"/>
      <c r="C48" s="343" t="str">
        <f>IF('Сводная таблица'!$C88=0,"",'Сводная таблица'!$C88)</f>
        <v/>
      </c>
      <c r="D48" s="344"/>
      <c r="E48" s="344"/>
      <c r="F48" s="344"/>
      <c r="G48" s="344"/>
      <c r="H48" s="344"/>
      <c r="I48" s="344"/>
      <c r="J48" s="344"/>
      <c r="K48" s="344"/>
      <c r="L48" s="344"/>
      <c r="M48" s="345"/>
      <c r="N48" s="341" t="str">
        <f>IF(C48="","",'Сводная таблица'!$Q$7)</f>
        <v/>
      </c>
      <c r="O48" s="341"/>
      <c r="P48" s="341"/>
      <c r="Q48" s="341"/>
      <c r="R48" s="341"/>
      <c r="S48" s="341"/>
      <c r="T48" s="341"/>
      <c r="U48" s="338"/>
      <c r="V48" s="338"/>
      <c r="W48" s="338"/>
      <c r="X48" s="335" t="str">
        <f>IF('Сводная таблица'!$AC88=0,"",'Сводная таблица'!$AC88)</f>
        <v/>
      </c>
      <c r="Y48" s="336"/>
      <c r="Z48" s="337"/>
      <c r="AA48" s="335" t="str">
        <f>IF('Сводная таблица'!$Z88=0,"",'Сводная таблица'!$Z88)</f>
        <v/>
      </c>
      <c r="AB48" s="336"/>
      <c r="AC48" s="337"/>
      <c r="AD48" s="339" t="e">
        <f>IF('Сводная таблица'!$AG88=0,"",'Сводная таблица'!$AG88)</f>
        <v>#VALUE!</v>
      </c>
      <c r="AE48" s="339"/>
      <c r="AF48" s="339"/>
      <c r="AG48" s="334" t="str">
        <f t="shared" si="2"/>
        <v/>
      </c>
      <c r="AH48" s="334"/>
      <c r="AI48" s="334"/>
      <c r="AJ48" s="348" t="str">
        <f>IF(C48="","",'Сводная таблица'!$Q$9)</f>
        <v/>
      </c>
      <c r="AK48" s="348"/>
      <c r="AL48" s="348"/>
      <c r="AM48" s="348"/>
      <c r="AN48" s="349" t="e">
        <f t="shared" si="1"/>
        <v>#VALUE!</v>
      </c>
      <c r="AO48" s="349"/>
      <c r="AP48" s="349"/>
      <c r="AQ48" s="349"/>
      <c r="AR48" s="349"/>
      <c r="AS48" s="349"/>
    </row>
    <row r="49" spans="1:45" ht="25.5" customHeight="1" x14ac:dyDescent="0.2">
      <c r="A49" s="342">
        <v>27</v>
      </c>
      <c r="B49" s="342"/>
      <c r="C49" s="343" t="str">
        <f>IF('Сводная таблица'!$C89=0,"",'Сводная таблица'!$C89)</f>
        <v/>
      </c>
      <c r="D49" s="344"/>
      <c r="E49" s="344"/>
      <c r="F49" s="344"/>
      <c r="G49" s="344"/>
      <c r="H49" s="344"/>
      <c r="I49" s="344"/>
      <c r="J49" s="344"/>
      <c r="K49" s="344"/>
      <c r="L49" s="344"/>
      <c r="M49" s="345"/>
      <c r="N49" s="341" t="str">
        <f>IF(C49="","",'Сводная таблица'!$Q$7)</f>
        <v/>
      </c>
      <c r="O49" s="341"/>
      <c r="P49" s="341"/>
      <c r="Q49" s="341"/>
      <c r="R49" s="341"/>
      <c r="S49" s="341"/>
      <c r="T49" s="341"/>
      <c r="U49" s="338"/>
      <c r="V49" s="338"/>
      <c r="W49" s="338"/>
      <c r="X49" s="335" t="str">
        <f>IF('Сводная таблица'!$AC89=0,"",'Сводная таблица'!$AC89)</f>
        <v/>
      </c>
      <c r="Y49" s="336"/>
      <c r="Z49" s="337"/>
      <c r="AA49" s="335" t="str">
        <f>IF('Сводная таблица'!$Z89=0,"",'Сводная таблица'!$Z89)</f>
        <v/>
      </c>
      <c r="AB49" s="336"/>
      <c r="AC49" s="337"/>
      <c r="AD49" s="339" t="e">
        <f>IF('Сводная таблица'!$AG89=0,"",'Сводная таблица'!$AG89)</f>
        <v>#VALUE!</v>
      </c>
      <c r="AE49" s="339"/>
      <c r="AF49" s="339"/>
      <c r="AG49" s="334" t="str">
        <f t="shared" ref="AG49:AG63" si="3">IF(C49="","",ROUND(AA49*AD49,2))</f>
        <v/>
      </c>
      <c r="AH49" s="334"/>
      <c r="AI49" s="334"/>
      <c r="AJ49" s="348" t="str">
        <f>IF(C49="","",'Сводная таблица'!$Q$9)</f>
        <v/>
      </c>
      <c r="AK49" s="348"/>
      <c r="AL49" s="348"/>
      <c r="AM49" s="348"/>
      <c r="AN49" s="349" t="e">
        <f t="shared" si="1"/>
        <v>#VALUE!</v>
      </c>
      <c r="AO49" s="349"/>
      <c r="AP49" s="349"/>
      <c r="AQ49" s="349"/>
      <c r="AR49" s="349"/>
      <c r="AS49" s="349"/>
    </row>
    <row r="50" spans="1:45" ht="25.5" customHeight="1" x14ac:dyDescent="0.2">
      <c r="A50" s="342">
        <v>28</v>
      </c>
      <c r="B50" s="342"/>
      <c r="C50" s="343" t="str">
        <f>IF('Сводная таблица'!$C90=0,"",'Сводная таблица'!$C90)</f>
        <v/>
      </c>
      <c r="D50" s="344"/>
      <c r="E50" s="344"/>
      <c r="F50" s="344"/>
      <c r="G50" s="344"/>
      <c r="H50" s="344"/>
      <c r="I50" s="344"/>
      <c r="J50" s="344"/>
      <c r="K50" s="344"/>
      <c r="L50" s="344"/>
      <c r="M50" s="345"/>
      <c r="N50" s="341" t="str">
        <f>IF(C50="","",'Сводная таблица'!$Q$7)</f>
        <v/>
      </c>
      <c r="O50" s="341"/>
      <c r="P50" s="341"/>
      <c r="Q50" s="341"/>
      <c r="R50" s="341"/>
      <c r="S50" s="341"/>
      <c r="T50" s="341"/>
      <c r="U50" s="338"/>
      <c r="V50" s="338"/>
      <c r="W50" s="338"/>
      <c r="X50" s="335" t="str">
        <f>IF('Сводная таблица'!$AC90=0,"",'Сводная таблица'!$AC90)</f>
        <v/>
      </c>
      <c r="Y50" s="336"/>
      <c r="Z50" s="337"/>
      <c r="AA50" s="335" t="str">
        <f>IF('Сводная таблица'!$Z90=0,"",'Сводная таблица'!$Z90)</f>
        <v/>
      </c>
      <c r="AB50" s="336"/>
      <c r="AC50" s="337"/>
      <c r="AD50" s="339" t="e">
        <f>IF('Сводная таблица'!$AG90=0,"",'Сводная таблица'!$AG90)</f>
        <v>#VALUE!</v>
      </c>
      <c r="AE50" s="339"/>
      <c r="AF50" s="339"/>
      <c r="AG50" s="334" t="str">
        <f t="shared" si="3"/>
        <v/>
      </c>
      <c r="AH50" s="334"/>
      <c r="AI50" s="334"/>
      <c r="AJ50" s="348" t="str">
        <f>IF(C50="","",'Сводная таблица'!$Q$9)</f>
        <v/>
      </c>
      <c r="AK50" s="348"/>
      <c r="AL50" s="348"/>
      <c r="AM50" s="348"/>
      <c r="AN50" s="349" t="e">
        <f t="shared" si="1"/>
        <v>#VALUE!</v>
      </c>
      <c r="AO50" s="349"/>
      <c r="AP50" s="349"/>
      <c r="AQ50" s="349"/>
      <c r="AR50" s="349"/>
      <c r="AS50" s="349"/>
    </row>
    <row r="51" spans="1:45" ht="25.5" customHeight="1" x14ac:dyDescent="0.2">
      <c r="A51" s="342">
        <v>29</v>
      </c>
      <c r="B51" s="342"/>
      <c r="C51" s="343" t="str">
        <f>IF('Сводная таблица'!$C91=0,"",'Сводная таблица'!$C91)</f>
        <v/>
      </c>
      <c r="D51" s="344"/>
      <c r="E51" s="344"/>
      <c r="F51" s="344"/>
      <c r="G51" s="344"/>
      <c r="H51" s="344"/>
      <c r="I51" s="344"/>
      <c r="J51" s="344"/>
      <c r="K51" s="344"/>
      <c r="L51" s="344"/>
      <c r="M51" s="345"/>
      <c r="N51" s="341" t="str">
        <f>IF(C51="","",'Сводная таблица'!$Q$7)</f>
        <v/>
      </c>
      <c r="O51" s="341"/>
      <c r="P51" s="341"/>
      <c r="Q51" s="341"/>
      <c r="R51" s="341"/>
      <c r="S51" s="341"/>
      <c r="T51" s="341"/>
      <c r="U51" s="338"/>
      <c r="V51" s="338"/>
      <c r="W51" s="338"/>
      <c r="X51" s="335" t="str">
        <f>IF('Сводная таблица'!$AC91=0,"",'Сводная таблица'!$AC91)</f>
        <v/>
      </c>
      <c r="Y51" s="336"/>
      <c r="Z51" s="337"/>
      <c r="AA51" s="335" t="str">
        <f>IF('Сводная таблица'!$Z91=0,"",'Сводная таблица'!$Z91)</f>
        <v/>
      </c>
      <c r="AB51" s="336"/>
      <c r="AC51" s="337"/>
      <c r="AD51" s="339" t="e">
        <f>IF('Сводная таблица'!$AG91=0,"",'Сводная таблица'!$AG91)</f>
        <v>#VALUE!</v>
      </c>
      <c r="AE51" s="339"/>
      <c r="AF51" s="339"/>
      <c r="AG51" s="334" t="str">
        <f t="shared" si="3"/>
        <v/>
      </c>
      <c r="AH51" s="334"/>
      <c r="AI51" s="334"/>
      <c r="AJ51" s="348" t="str">
        <f>IF(C51="","",'Сводная таблица'!$Q$9)</f>
        <v/>
      </c>
      <c r="AK51" s="348"/>
      <c r="AL51" s="348"/>
      <c r="AM51" s="348"/>
      <c r="AN51" s="349" t="e">
        <f t="shared" si="1"/>
        <v>#VALUE!</v>
      </c>
      <c r="AO51" s="349"/>
      <c r="AP51" s="349"/>
      <c r="AQ51" s="349"/>
      <c r="AR51" s="349"/>
      <c r="AS51" s="349"/>
    </row>
    <row r="52" spans="1:45" ht="25.5" customHeight="1" x14ac:dyDescent="0.2">
      <c r="A52" s="342">
        <v>30</v>
      </c>
      <c r="B52" s="342"/>
      <c r="C52" s="343" t="str">
        <f>IF('Сводная таблица'!$C92=0,"",'Сводная таблица'!$C92)</f>
        <v/>
      </c>
      <c r="D52" s="344"/>
      <c r="E52" s="344"/>
      <c r="F52" s="344"/>
      <c r="G52" s="344"/>
      <c r="H52" s="344"/>
      <c r="I52" s="344"/>
      <c r="J52" s="344"/>
      <c r="K52" s="344"/>
      <c r="L52" s="344"/>
      <c r="M52" s="345"/>
      <c r="N52" s="341" t="str">
        <f>IF(C52="","",'Сводная таблица'!$Q$7)</f>
        <v/>
      </c>
      <c r="O52" s="341"/>
      <c r="P52" s="341"/>
      <c r="Q52" s="341"/>
      <c r="R52" s="341"/>
      <c r="S52" s="341"/>
      <c r="T52" s="341"/>
      <c r="U52" s="338"/>
      <c r="V52" s="338"/>
      <c r="W52" s="338"/>
      <c r="X52" s="335" t="str">
        <f>IF('Сводная таблица'!$AC92=0,"",'Сводная таблица'!$AC92)</f>
        <v/>
      </c>
      <c r="Y52" s="336"/>
      <c r="Z52" s="337"/>
      <c r="AA52" s="335" t="str">
        <f>IF('Сводная таблица'!$Z92=0,"",'Сводная таблица'!$Z92)</f>
        <v/>
      </c>
      <c r="AB52" s="336"/>
      <c r="AC52" s="337"/>
      <c r="AD52" s="339" t="e">
        <f>IF('Сводная таблица'!$AG92=0,"",'Сводная таблица'!$AG92)</f>
        <v>#VALUE!</v>
      </c>
      <c r="AE52" s="339"/>
      <c r="AF52" s="339"/>
      <c r="AG52" s="334" t="str">
        <f t="shared" si="3"/>
        <v/>
      </c>
      <c r="AH52" s="334"/>
      <c r="AI52" s="334"/>
      <c r="AJ52" s="348" t="str">
        <f>IF(C52="","",'Сводная таблица'!$Q$9)</f>
        <v/>
      </c>
      <c r="AK52" s="348"/>
      <c r="AL52" s="348"/>
      <c r="AM52" s="348"/>
      <c r="AN52" s="349" t="e">
        <f t="shared" si="1"/>
        <v>#VALUE!</v>
      </c>
      <c r="AO52" s="349"/>
      <c r="AP52" s="349"/>
      <c r="AQ52" s="349"/>
      <c r="AR52" s="349"/>
      <c r="AS52" s="349"/>
    </row>
    <row r="53" spans="1:45" ht="25.5" customHeight="1" x14ac:dyDescent="0.2">
      <c r="A53" s="342">
        <v>31</v>
      </c>
      <c r="B53" s="342"/>
      <c r="C53" s="343" t="str">
        <f>IF('Сводная таблица'!$C93=0,"",'Сводная таблица'!$C93)</f>
        <v/>
      </c>
      <c r="D53" s="344"/>
      <c r="E53" s="344"/>
      <c r="F53" s="344"/>
      <c r="G53" s="344"/>
      <c r="H53" s="344"/>
      <c r="I53" s="344"/>
      <c r="J53" s="344"/>
      <c r="K53" s="344"/>
      <c r="L53" s="344"/>
      <c r="M53" s="345"/>
      <c r="N53" s="341" t="str">
        <f>IF(C53="","",'Сводная таблица'!$Q$7)</f>
        <v/>
      </c>
      <c r="O53" s="341"/>
      <c r="P53" s="341"/>
      <c r="Q53" s="341"/>
      <c r="R53" s="341"/>
      <c r="S53" s="341"/>
      <c r="T53" s="341"/>
      <c r="U53" s="338"/>
      <c r="V53" s="338"/>
      <c r="W53" s="338"/>
      <c r="X53" s="335" t="str">
        <f>IF('Сводная таблица'!$AC93=0,"",'Сводная таблица'!$AC93)</f>
        <v/>
      </c>
      <c r="Y53" s="336"/>
      <c r="Z53" s="337"/>
      <c r="AA53" s="335" t="str">
        <f>IF('Сводная таблица'!$Z93=0,"",'Сводная таблица'!$Z93)</f>
        <v/>
      </c>
      <c r="AB53" s="336"/>
      <c r="AC53" s="337"/>
      <c r="AD53" s="339" t="e">
        <f>IF('Сводная таблица'!$AG93=0,"",'Сводная таблица'!$AG93)</f>
        <v>#VALUE!</v>
      </c>
      <c r="AE53" s="339"/>
      <c r="AF53" s="339"/>
      <c r="AG53" s="334" t="str">
        <f t="shared" si="3"/>
        <v/>
      </c>
      <c r="AH53" s="334"/>
      <c r="AI53" s="334"/>
      <c r="AJ53" s="348" t="str">
        <f>IF(C53="","",'Сводная таблица'!$Q$9)</f>
        <v/>
      </c>
      <c r="AK53" s="348"/>
      <c r="AL53" s="348"/>
      <c r="AM53" s="348"/>
      <c r="AN53" s="349" t="e">
        <f t="shared" si="1"/>
        <v>#VALUE!</v>
      </c>
      <c r="AO53" s="349"/>
      <c r="AP53" s="349"/>
      <c r="AQ53" s="349"/>
      <c r="AR53" s="349"/>
      <c r="AS53" s="349"/>
    </row>
    <row r="54" spans="1:45" ht="25.5" customHeight="1" x14ac:dyDescent="0.2">
      <c r="A54" s="342">
        <v>32</v>
      </c>
      <c r="B54" s="342"/>
      <c r="C54" s="343" t="str">
        <f>IF('Сводная таблица'!$C94=0,"",'Сводная таблица'!$C94)</f>
        <v/>
      </c>
      <c r="D54" s="344"/>
      <c r="E54" s="344"/>
      <c r="F54" s="344"/>
      <c r="G54" s="344"/>
      <c r="H54" s="344"/>
      <c r="I54" s="344"/>
      <c r="J54" s="344"/>
      <c r="K54" s="344"/>
      <c r="L54" s="344"/>
      <c r="M54" s="345"/>
      <c r="N54" s="341" t="str">
        <f>IF(C54="","",'Сводная таблица'!$Q$7)</f>
        <v/>
      </c>
      <c r="O54" s="341"/>
      <c r="P54" s="341"/>
      <c r="Q54" s="341"/>
      <c r="R54" s="341"/>
      <c r="S54" s="341"/>
      <c r="T54" s="341"/>
      <c r="U54" s="338"/>
      <c r="V54" s="338"/>
      <c r="W54" s="338"/>
      <c r="X54" s="335" t="str">
        <f>IF('Сводная таблица'!$AC94=0,"",'Сводная таблица'!$AC94)</f>
        <v/>
      </c>
      <c r="Y54" s="336"/>
      <c r="Z54" s="337"/>
      <c r="AA54" s="335" t="str">
        <f>IF('Сводная таблица'!$Z94=0,"",'Сводная таблица'!$Z94)</f>
        <v/>
      </c>
      <c r="AB54" s="336"/>
      <c r="AC54" s="337"/>
      <c r="AD54" s="339" t="e">
        <f>IF('Сводная таблица'!$AG94=0,"",'Сводная таблица'!$AG94)</f>
        <v>#VALUE!</v>
      </c>
      <c r="AE54" s="339"/>
      <c r="AF54" s="339"/>
      <c r="AG54" s="334" t="str">
        <f t="shared" si="3"/>
        <v/>
      </c>
      <c r="AH54" s="334"/>
      <c r="AI54" s="334"/>
      <c r="AJ54" s="348" t="str">
        <f>IF(C54="","",'Сводная таблица'!$Q$9)</f>
        <v/>
      </c>
      <c r="AK54" s="348"/>
      <c r="AL54" s="348"/>
      <c r="AM54" s="348"/>
      <c r="AN54" s="349" t="e">
        <f t="shared" si="1"/>
        <v>#VALUE!</v>
      </c>
      <c r="AO54" s="349"/>
      <c r="AP54" s="349"/>
      <c r="AQ54" s="349"/>
      <c r="AR54" s="349"/>
      <c r="AS54" s="349"/>
    </row>
    <row r="55" spans="1:45" ht="25.5" customHeight="1" x14ac:dyDescent="0.2">
      <c r="A55" s="342">
        <v>33</v>
      </c>
      <c r="B55" s="342"/>
      <c r="C55" s="343" t="str">
        <f>IF('Сводная таблица'!$C95=0,"",'Сводная таблица'!$C95)</f>
        <v/>
      </c>
      <c r="D55" s="344"/>
      <c r="E55" s="344"/>
      <c r="F55" s="344"/>
      <c r="G55" s="344"/>
      <c r="H55" s="344"/>
      <c r="I55" s="344"/>
      <c r="J55" s="344"/>
      <c r="K55" s="344"/>
      <c r="L55" s="344"/>
      <c r="M55" s="345"/>
      <c r="N55" s="341" t="str">
        <f>IF(C55="","",'Сводная таблица'!$Q$7)</f>
        <v/>
      </c>
      <c r="O55" s="341"/>
      <c r="P55" s="341"/>
      <c r="Q55" s="341"/>
      <c r="R55" s="341"/>
      <c r="S55" s="341"/>
      <c r="T55" s="341"/>
      <c r="U55" s="338"/>
      <c r="V55" s="338"/>
      <c r="W55" s="338"/>
      <c r="X55" s="335" t="str">
        <f>IF('Сводная таблица'!$AC95=0,"",'Сводная таблица'!$AC95)</f>
        <v/>
      </c>
      <c r="Y55" s="336"/>
      <c r="Z55" s="337"/>
      <c r="AA55" s="335" t="str">
        <f>IF('Сводная таблица'!$Z95=0,"",'Сводная таблица'!$Z95)</f>
        <v/>
      </c>
      <c r="AB55" s="336"/>
      <c r="AC55" s="337"/>
      <c r="AD55" s="339" t="e">
        <f>IF('Сводная таблица'!$AG95=0,"",'Сводная таблица'!$AG95)</f>
        <v>#VALUE!</v>
      </c>
      <c r="AE55" s="339"/>
      <c r="AF55" s="339"/>
      <c r="AG55" s="334" t="str">
        <f t="shared" si="3"/>
        <v/>
      </c>
      <c r="AH55" s="334"/>
      <c r="AI55" s="334"/>
      <c r="AJ55" s="348" t="str">
        <f>IF(C55="","",'Сводная таблица'!$Q$9)</f>
        <v/>
      </c>
      <c r="AK55" s="348"/>
      <c r="AL55" s="348"/>
      <c r="AM55" s="348"/>
      <c r="AN55" s="349" t="e">
        <f t="shared" si="1"/>
        <v>#VALUE!</v>
      </c>
      <c r="AO55" s="349"/>
      <c r="AP55" s="349"/>
      <c r="AQ55" s="349"/>
      <c r="AR55" s="349"/>
      <c r="AS55" s="349"/>
    </row>
    <row r="56" spans="1:45" ht="25.5" customHeight="1" x14ac:dyDescent="0.2">
      <c r="A56" s="342">
        <v>34</v>
      </c>
      <c r="B56" s="342"/>
      <c r="C56" s="343" t="str">
        <f>IF('Сводная таблица'!$C96=0,"",'Сводная таблица'!$C96)</f>
        <v/>
      </c>
      <c r="D56" s="344"/>
      <c r="E56" s="344"/>
      <c r="F56" s="344"/>
      <c r="G56" s="344"/>
      <c r="H56" s="344"/>
      <c r="I56" s="344"/>
      <c r="J56" s="344"/>
      <c r="K56" s="344"/>
      <c r="L56" s="344"/>
      <c r="M56" s="345"/>
      <c r="N56" s="341" t="str">
        <f>IF(C56="","",'Сводная таблица'!$Q$7)</f>
        <v/>
      </c>
      <c r="O56" s="341"/>
      <c r="P56" s="341"/>
      <c r="Q56" s="341"/>
      <c r="R56" s="341"/>
      <c r="S56" s="341"/>
      <c r="T56" s="341"/>
      <c r="U56" s="338"/>
      <c r="V56" s="338"/>
      <c r="W56" s="338"/>
      <c r="X56" s="335" t="str">
        <f>IF('Сводная таблица'!$AC96=0,"",'Сводная таблица'!$AC96)</f>
        <v/>
      </c>
      <c r="Y56" s="336"/>
      <c r="Z56" s="337"/>
      <c r="AA56" s="335" t="str">
        <f>IF('Сводная таблица'!$Z96=0,"",'Сводная таблица'!$Z96)</f>
        <v/>
      </c>
      <c r="AB56" s="336"/>
      <c r="AC56" s="337"/>
      <c r="AD56" s="339" t="e">
        <f>IF('Сводная таблица'!$AG96=0,"",'Сводная таблица'!$AG96)</f>
        <v>#VALUE!</v>
      </c>
      <c r="AE56" s="339"/>
      <c r="AF56" s="339"/>
      <c r="AG56" s="334" t="str">
        <f t="shared" si="3"/>
        <v/>
      </c>
      <c r="AH56" s="334"/>
      <c r="AI56" s="334"/>
      <c r="AJ56" s="348" t="str">
        <f>IF(C56="","",'Сводная таблица'!$Q$9)</f>
        <v/>
      </c>
      <c r="AK56" s="348"/>
      <c r="AL56" s="348"/>
      <c r="AM56" s="348"/>
      <c r="AN56" s="349" t="e">
        <f t="shared" si="1"/>
        <v>#VALUE!</v>
      </c>
      <c r="AO56" s="349"/>
      <c r="AP56" s="349"/>
      <c r="AQ56" s="349"/>
      <c r="AR56" s="349"/>
      <c r="AS56" s="349"/>
    </row>
    <row r="57" spans="1:45" ht="25.5" customHeight="1" x14ac:dyDescent="0.2">
      <c r="A57" s="342">
        <v>35</v>
      </c>
      <c r="B57" s="342"/>
      <c r="C57" s="343" t="str">
        <f>IF('Сводная таблица'!$C97=0,"",'Сводная таблица'!$C97)</f>
        <v/>
      </c>
      <c r="D57" s="344"/>
      <c r="E57" s="344"/>
      <c r="F57" s="344"/>
      <c r="G57" s="344"/>
      <c r="H57" s="344"/>
      <c r="I57" s="344"/>
      <c r="J57" s="344"/>
      <c r="K57" s="344"/>
      <c r="L57" s="344"/>
      <c r="M57" s="345"/>
      <c r="N57" s="341" t="str">
        <f>IF(C57="","",'Сводная таблица'!$Q$7)</f>
        <v/>
      </c>
      <c r="O57" s="341"/>
      <c r="P57" s="341"/>
      <c r="Q57" s="341"/>
      <c r="R57" s="341"/>
      <c r="S57" s="341"/>
      <c r="T57" s="341"/>
      <c r="U57" s="338"/>
      <c r="V57" s="338"/>
      <c r="W57" s="338"/>
      <c r="X57" s="335" t="str">
        <f>IF('Сводная таблица'!$AC97=0,"",'Сводная таблица'!$AC97)</f>
        <v/>
      </c>
      <c r="Y57" s="336"/>
      <c r="Z57" s="337"/>
      <c r="AA57" s="335" t="str">
        <f>IF('Сводная таблица'!$Z97=0,"",'Сводная таблица'!$Z97)</f>
        <v/>
      </c>
      <c r="AB57" s="336"/>
      <c r="AC57" s="337"/>
      <c r="AD57" s="339" t="e">
        <f>IF('Сводная таблица'!$AG97=0,"",'Сводная таблица'!$AG97)</f>
        <v>#VALUE!</v>
      </c>
      <c r="AE57" s="339"/>
      <c r="AF57" s="339"/>
      <c r="AG57" s="334" t="str">
        <f t="shared" si="3"/>
        <v/>
      </c>
      <c r="AH57" s="334"/>
      <c r="AI57" s="334"/>
      <c r="AJ57" s="348" t="str">
        <f>IF(C57="","",'Сводная таблица'!$Q$9)</f>
        <v/>
      </c>
      <c r="AK57" s="348"/>
      <c r="AL57" s="348"/>
      <c r="AM57" s="348"/>
      <c r="AN57" s="349" t="e">
        <f t="shared" si="1"/>
        <v>#VALUE!</v>
      </c>
      <c r="AO57" s="349"/>
      <c r="AP57" s="349"/>
      <c r="AQ57" s="349"/>
      <c r="AR57" s="349"/>
      <c r="AS57" s="349"/>
    </row>
    <row r="58" spans="1:45" ht="25.5" customHeight="1" x14ac:dyDescent="0.2">
      <c r="A58" s="342">
        <v>36</v>
      </c>
      <c r="B58" s="342"/>
      <c r="C58" s="343" t="str">
        <f>IF('Сводная таблица'!$C98=0,"",'Сводная таблица'!$C98)</f>
        <v/>
      </c>
      <c r="D58" s="344"/>
      <c r="E58" s="344"/>
      <c r="F58" s="344"/>
      <c r="G58" s="344"/>
      <c r="H58" s="344"/>
      <c r="I58" s="344"/>
      <c r="J58" s="344"/>
      <c r="K58" s="344"/>
      <c r="L58" s="344"/>
      <c r="M58" s="345"/>
      <c r="N58" s="341" t="str">
        <f>IF(C58="","",'Сводная таблица'!$Q$7)</f>
        <v/>
      </c>
      <c r="O58" s="341"/>
      <c r="P58" s="341"/>
      <c r="Q58" s="341"/>
      <c r="R58" s="341"/>
      <c r="S58" s="341"/>
      <c r="T58" s="341"/>
      <c r="U58" s="338"/>
      <c r="V58" s="338"/>
      <c r="W58" s="338"/>
      <c r="X58" s="335" t="str">
        <f>IF('Сводная таблица'!$AC98=0,"",'Сводная таблица'!$AC98)</f>
        <v/>
      </c>
      <c r="Y58" s="336"/>
      <c r="Z58" s="337"/>
      <c r="AA58" s="335" t="str">
        <f>IF('Сводная таблица'!$Z98=0,"",'Сводная таблица'!$Z98)</f>
        <v/>
      </c>
      <c r="AB58" s="336"/>
      <c r="AC58" s="337"/>
      <c r="AD58" s="339" t="e">
        <f>IF('Сводная таблица'!$AG98=0,"",'Сводная таблица'!$AG98)</f>
        <v>#VALUE!</v>
      </c>
      <c r="AE58" s="339"/>
      <c r="AF58" s="339"/>
      <c r="AG58" s="334" t="str">
        <f t="shared" si="3"/>
        <v/>
      </c>
      <c r="AH58" s="334"/>
      <c r="AI58" s="334"/>
      <c r="AJ58" s="348" t="str">
        <f>IF(C58="","",'Сводная таблица'!$Q$9)</f>
        <v/>
      </c>
      <c r="AK58" s="348"/>
      <c r="AL58" s="348"/>
      <c r="AM58" s="348"/>
      <c r="AN58" s="349" t="e">
        <f t="shared" si="1"/>
        <v>#VALUE!</v>
      </c>
      <c r="AO58" s="349"/>
      <c r="AP58" s="349"/>
      <c r="AQ58" s="349"/>
      <c r="AR58" s="349"/>
      <c r="AS58" s="349"/>
    </row>
    <row r="59" spans="1:45" ht="25.5" customHeight="1" x14ac:dyDescent="0.2">
      <c r="A59" s="342">
        <v>37</v>
      </c>
      <c r="B59" s="342"/>
      <c r="C59" s="343" t="str">
        <f>IF('Сводная таблица'!$C99=0,"",'Сводная таблица'!$C99)</f>
        <v/>
      </c>
      <c r="D59" s="344"/>
      <c r="E59" s="344"/>
      <c r="F59" s="344"/>
      <c r="G59" s="344"/>
      <c r="H59" s="344"/>
      <c r="I59" s="344"/>
      <c r="J59" s="344"/>
      <c r="K59" s="344"/>
      <c r="L59" s="344"/>
      <c r="M59" s="345"/>
      <c r="N59" s="341" t="str">
        <f>IF(C59="","",'Сводная таблица'!$Q$7)</f>
        <v/>
      </c>
      <c r="O59" s="341"/>
      <c r="P59" s="341"/>
      <c r="Q59" s="341"/>
      <c r="R59" s="341"/>
      <c r="S59" s="341"/>
      <c r="T59" s="341"/>
      <c r="U59" s="338"/>
      <c r="V59" s="338"/>
      <c r="W59" s="338"/>
      <c r="X59" s="335" t="str">
        <f>IF('Сводная таблица'!$AC99=0,"",'Сводная таблица'!$AC99)</f>
        <v/>
      </c>
      <c r="Y59" s="336"/>
      <c r="Z59" s="337"/>
      <c r="AA59" s="335" t="str">
        <f>IF('Сводная таблица'!$Z99=0,"",'Сводная таблица'!$Z99)</f>
        <v/>
      </c>
      <c r="AB59" s="336"/>
      <c r="AC59" s="337"/>
      <c r="AD59" s="339" t="e">
        <f>IF('Сводная таблица'!$AG99=0,"",'Сводная таблица'!$AG99)</f>
        <v>#VALUE!</v>
      </c>
      <c r="AE59" s="339"/>
      <c r="AF59" s="339"/>
      <c r="AG59" s="334" t="str">
        <f t="shared" si="3"/>
        <v/>
      </c>
      <c r="AH59" s="334"/>
      <c r="AI59" s="334"/>
      <c r="AJ59" s="348" t="str">
        <f>IF(C59="","",'Сводная таблица'!$Q$9)</f>
        <v/>
      </c>
      <c r="AK59" s="348"/>
      <c r="AL59" s="348"/>
      <c r="AM59" s="348"/>
      <c r="AN59" s="349" t="e">
        <f t="shared" si="1"/>
        <v>#VALUE!</v>
      </c>
      <c r="AO59" s="349"/>
      <c r="AP59" s="349"/>
      <c r="AQ59" s="349"/>
      <c r="AR59" s="349"/>
      <c r="AS59" s="349"/>
    </row>
    <row r="60" spans="1:45" ht="25.5" customHeight="1" x14ac:dyDescent="0.2">
      <c r="A60" s="342">
        <v>38</v>
      </c>
      <c r="B60" s="342"/>
      <c r="C60" s="343" t="str">
        <f>IF('Сводная таблица'!$C100=0,"",'Сводная таблица'!$C100)</f>
        <v/>
      </c>
      <c r="D60" s="344"/>
      <c r="E60" s="344"/>
      <c r="F60" s="344"/>
      <c r="G60" s="344"/>
      <c r="H60" s="344"/>
      <c r="I60" s="344"/>
      <c r="J60" s="344"/>
      <c r="K60" s="344"/>
      <c r="L60" s="344"/>
      <c r="M60" s="345"/>
      <c r="N60" s="341" t="str">
        <f>IF(C60="","",'Сводная таблица'!$Q$7)</f>
        <v/>
      </c>
      <c r="O60" s="341"/>
      <c r="P60" s="341"/>
      <c r="Q60" s="341"/>
      <c r="R60" s="341"/>
      <c r="S60" s="341"/>
      <c r="T60" s="341"/>
      <c r="U60" s="338"/>
      <c r="V60" s="338"/>
      <c r="W60" s="338"/>
      <c r="X60" s="335" t="str">
        <f>IF('Сводная таблица'!$AC100=0,"",'Сводная таблица'!$AC100)</f>
        <v/>
      </c>
      <c r="Y60" s="336"/>
      <c r="Z60" s="337"/>
      <c r="AA60" s="335" t="str">
        <f>IF('Сводная таблица'!$Z100=0,"",'Сводная таблица'!$Z100)</f>
        <v/>
      </c>
      <c r="AB60" s="336"/>
      <c r="AC60" s="337"/>
      <c r="AD60" s="339" t="e">
        <f>IF('Сводная таблица'!$AG100=0,"",'Сводная таблица'!$AG100)</f>
        <v>#VALUE!</v>
      </c>
      <c r="AE60" s="339"/>
      <c r="AF60" s="339"/>
      <c r="AG60" s="334" t="str">
        <f t="shared" si="3"/>
        <v/>
      </c>
      <c r="AH60" s="334"/>
      <c r="AI60" s="334"/>
      <c r="AJ60" s="348" t="str">
        <f>IF(C60="","",'Сводная таблица'!$Q$9)</f>
        <v/>
      </c>
      <c r="AK60" s="348"/>
      <c r="AL60" s="348"/>
      <c r="AM60" s="348"/>
      <c r="AN60" s="349" t="e">
        <f t="shared" si="1"/>
        <v>#VALUE!</v>
      </c>
      <c r="AO60" s="349"/>
      <c r="AP60" s="349"/>
      <c r="AQ60" s="349"/>
      <c r="AR60" s="349"/>
      <c r="AS60" s="349"/>
    </row>
    <row r="61" spans="1:45" ht="25.5" customHeight="1" x14ac:dyDescent="0.2">
      <c r="A61" s="342">
        <v>39</v>
      </c>
      <c r="B61" s="342"/>
      <c r="C61" s="343" t="str">
        <f>IF('Сводная таблица'!$C101=0,"",'Сводная таблица'!$C101)</f>
        <v/>
      </c>
      <c r="D61" s="344"/>
      <c r="E61" s="344"/>
      <c r="F61" s="344"/>
      <c r="G61" s="344"/>
      <c r="H61" s="344"/>
      <c r="I61" s="344"/>
      <c r="J61" s="344"/>
      <c r="K61" s="344"/>
      <c r="L61" s="344"/>
      <c r="M61" s="345"/>
      <c r="N61" s="341" t="str">
        <f>IF(C61="","",'Сводная таблица'!$Q$7)</f>
        <v/>
      </c>
      <c r="O61" s="341"/>
      <c r="P61" s="341"/>
      <c r="Q61" s="341"/>
      <c r="R61" s="341"/>
      <c r="S61" s="341"/>
      <c r="T61" s="341"/>
      <c r="U61" s="338"/>
      <c r="V61" s="338"/>
      <c r="W61" s="338"/>
      <c r="X61" s="335" t="str">
        <f>IF('Сводная таблица'!$AC101=0,"",'Сводная таблица'!$AC101)</f>
        <v/>
      </c>
      <c r="Y61" s="336"/>
      <c r="Z61" s="337"/>
      <c r="AA61" s="335" t="str">
        <f>IF('Сводная таблица'!$Z101=0,"",'Сводная таблица'!$Z101)</f>
        <v/>
      </c>
      <c r="AB61" s="336"/>
      <c r="AC61" s="337"/>
      <c r="AD61" s="339" t="e">
        <f>IF('Сводная таблица'!$AG101=0,"",'Сводная таблица'!$AG101)</f>
        <v>#VALUE!</v>
      </c>
      <c r="AE61" s="339"/>
      <c r="AF61" s="339"/>
      <c r="AG61" s="334" t="str">
        <f t="shared" si="3"/>
        <v/>
      </c>
      <c r="AH61" s="334"/>
      <c r="AI61" s="334"/>
      <c r="AJ61" s="348" t="str">
        <f>IF(C61="","",'Сводная таблица'!$Q$9)</f>
        <v/>
      </c>
      <c r="AK61" s="348"/>
      <c r="AL61" s="348"/>
      <c r="AM61" s="348"/>
      <c r="AN61" s="349" t="e">
        <f t="shared" si="1"/>
        <v>#VALUE!</v>
      </c>
      <c r="AO61" s="349"/>
      <c r="AP61" s="349"/>
      <c r="AQ61" s="349"/>
      <c r="AR61" s="349"/>
      <c r="AS61" s="349"/>
    </row>
    <row r="62" spans="1:45" ht="25.5" customHeight="1" x14ac:dyDescent="0.2">
      <c r="A62" s="342">
        <v>40</v>
      </c>
      <c r="B62" s="342"/>
      <c r="C62" s="343" t="str">
        <f>IF('Сводная таблица'!$C102=0,"",'Сводная таблица'!$C102)</f>
        <v/>
      </c>
      <c r="D62" s="344"/>
      <c r="E62" s="344"/>
      <c r="F62" s="344"/>
      <c r="G62" s="344"/>
      <c r="H62" s="344"/>
      <c r="I62" s="344"/>
      <c r="J62" s="344"/>
      <c r="K62" s="344"/>
      <c r="L62" s="344"/>
      <c r="M62" s="345"/>
      <c r="N62" s="341" t="str">
        <f>IF(C62="","",'Сводная таблица'!$Q$7)</f>
        <v/>
      </c>
      <c r="O62" s="341"/>
      <c r="P62" s="341"/>
      <c r="Q62" s="341"/>
      <c r="R62" s="341"/>
      <c r="S62" s="341"/>
      <c r="T62" s="341"/>
      <c r="U62" s="338"/>
      <c r="V62" s="338"/>
      <c r="W62" s="338"/>
      <c r="X62" s="335" t="str">
        <f>IF('Сводная таблица'!$AC102=0,"",'Сводная таблица'!$AC102)</f>
        <v/>
      </c>
      <c r="Y62" s="336"/>
      <c r="Z62" s="337"/>
      <c r="AA62" s="335" t="str">
        <f>IF('Сводная таблица'!$Z102=0,"",'Сводная таблица'!$Z102)</f>
        <v/>
      </c>
      <c r="AB62" s="336"/>
      <c r="AC62" s="337"/>
      <c r="AD62" s="339" t="e">
        <f>IF('Сводная таблица'!$AG102=0,"",'Сводная таблица'!$AG102)</f>
        <v>#VALUE!</v>
      </c>
      <c r="AE62" s="339"/>
      <c r="AF62" s="339"/>
      <c r="AG62" s="334" t="str">
        <f t="shared" si="3"/>
        <v/>
      </c>
      <c r="AH62" s="334"/>
      <c r="AI62" s="334"/>
      <c r="AJ62" s="348" t="str">
        <f>IF(C62="","",'Сводная таблица'!$Q$9)</f>
        <v/>
      </c>
      <c r="AK62" s="348"/>
      <c r="AL62" s="348"/>
      <c r="AM62" s="348"/>
      <c r="AN62" s="349" t="e">
        <f t="shared" si="1"/>
        <v>#VALUE!</v>
      </c>
      <c r="AO62" s="349"/>
      <c r="AP62" s="349"/>
      <c r="AQ62" s="349"/>
      <c r="AR62" s="349"/>
      <c r="AS62" s="349"/>
    </row>
    <row r="63" spans="1:45" ht="25.5" customHeight="1" x14ac:dyDescent="0.2">
      <c r="A63" s="342">
        <v>41</v>
      </c>
      <c r="B63" s="342"/>
      <c r="C63" s="343" t="str">
        <f>IF('Сводная таблица'!$C103=0,"",'Сводная таблица'!$C103)</f>
        <v/>
      </c>
      <c r="D63" s="344"/>
      <c r="E63" s="344"/>
      <c r="F63" s="344"/>
      <c r="G63" s="344"/>
      <c r="H63" s="344"/>
      <c r="I63" s="344"/>
      <c r="J63" s="344"/>
      <c r="K63" s="344"/>
      <c r="L63" s="344"/>
      <c r="M63" s="345"/>
      <c r="N63" s="341" t="str">
        <f>IF(C63="","",'Сводная таблица'!$Q$7)</f>
        <v/>
      </c>
      <c r="O63" s="341"/>
      <c r="P63" s="341"/>
      <c r="Q63" s="341"/>
      <c r="R63" s="341"/>
      <c r="S63" s="341"/>
      <c r="T63" s="341"/>
      <c r="U63" s="338"/>
      <c r="V63" s="338"/>
      <c r="W63" s="338"/>
      <c r="X63" s="335" t="str">
        <f>IF('Сводная таблица'!$AC103=0,"",'Сводная таблица'!$AC103)</f>
        <v/>
      </c>
      <c r="Y63" s="336"/>
      <c r="Z63" s="337"/>
      <c r="AA63" s="335" t="str">
        <f>IF('Сводная таблица'!$Z103=0,"",'Сводная таблица'!$Z103)</f>
        <v/>
      </c>
      <c r="AB63" s="336"/>
      <c r="AC63" s="337"/>
      <c r="AD63" s="339" t="e">
        <f>IF('Сводная таблица'!$AG103=0,"",'Сводная таблица'!$AG103)</f>
        <v>#VALUE!</v>
      </c>
      <c r="AE63" s="339"/>
      <c r="AF63" s="339"/>
      <c r="AG63" s="334" t="str">
        <f t="shared" si="3"/>
        <v/>
      </c>
      <c r="AH63" s="334"/>
      <c r="AI63" s="334"/>
      <c r="AJ63" s="348" t="str">
        <f>IF(C63="","",'Сводная таблица'!$Q$9)</f>
        <v/>
      </c>
      <c r="AK63" s="348"/>
      <c r="AL63" s="348"/>
      <c r="AM63" s="348"/>
      <c r="AN63" s="349" t="e">
        <f t="shared" si="1"/>
        <v>#VALUE!</v>
      </c>
      <c r="AO63" s="349"/>
      <c r="AP63" s="349"/>
      <c r="AQ63" s="349"/>
      <c r="AR63" s="349"/>
      <c r="AS63" s="349"/>
    </row>
    <row r="64" spans="1:45" ht="25.5" customHeight="1" x14ac:dyDescent="0.2">
      <c r="A64" s="342">
        <v>42</v>
      </c>
      <c r="B64" s="342"/>
      <c r="C64" s="343" t="str">
        <f>IF('Сводная таблица'!$C104=0,"",'Сводная таблица'!$C104)</f>
        <v/>
      </c>
      <c r="D64" s="344"/>
      <c r="E64" s="344"/>
      <c r="F64" s="344"/>
      <c r="G64" s="344"/>
      <c r="H64" s="344"/>
      <c r="I64" s="344"/>
      <c r="J64" s="344"/>
      <c r="K64" s="344"/>
      <c r="L64" s="344"/>
      <c r="M64" s="345"/>
      <c r="N64" s="341" t="str">
        <f>IF(C64="","",'Сводная таблица'!$Q$7)</f>
        <v/>
      </c>
      <c r="O64" s="341"/>
      <c r="P64" s="341"/>
      <c r="Q64" s="341"/>
      <c r="R64" s="341"/>
      <c r="S64" s="341"/>
      <c r="T64" s="341"/>
      <c r="U64" s="338"/>
      <c r="V64" s="338"/>
      <c r="W64" s="338"/>
      <c r="X64" s="335" t="str">
        <f>IF('Сводная таблица'!$AC104=0,"",'Сводная таблица'!$AC104)</f>
        <v/>
      </c>
      <c r="Y64" s="336"/>
      <c r="Z64" s="337"/>
      <c r="AA64" s="335" t="str">
        <f>IF('Сводная таблица'!$Z104=0,"",'Сводная таблица'!$Z104)</f>
        <v/>
      </c>
      <c r="AB64" s="336"/>
      <c r="AC64" s="337"/>
      <c r="AD64" s="339" t="e">
        <f>IF('Сводная таблица'!$AG104=0,"",'Сводная таблица'!$AG104)</f>
        <v>#VALUE!</v>
      </c>
      <c r="AE64" s="339"/>
      <c r="AF64" s="339"/>
      <c r="AG64" s="334" t="str">
        <f t="shared" ref="AG64:AG72" si="4">IF(C64="","",ROUND(AA64*AD64,2))</f>
        <v/>
      </c>
      <c r="AH64" s="334"/>
      <c r="AI64" s="334"/>
      <c r="AJ64" s="348" t="str">
        <f>IF(C64="","",'Сводная таблица'!$Q$9)</f>
        <v/>
      </c>
      <c r="AK64" s="348"/>
      <c r="AL64" s="348"/>
      <c r="AM64" s="348"/>
      <c r="AN64" s="349" t="e">
        <f t="shared" si="1"/>
        <v>#VALUE!</v>
      </c>
      <c r="AO64" s="349"/>
      <c r="AP64" s="349"/>
      <c r="AQ64" s="349"/>
      <c r="AR64" s="349"/>
      <c r="AS64" s="349"/>
    </row>
    <row r="65" spans="1:45" ht="25.5" customHeight="1" x14ac:dyDescent="0.2">
      <c r="A65" s="342">
        <v>43</v>
      </c>
      <c r="B65" s="342"/>
      <c r="C65" s="343" t="str">
        <f>IF('Сводная таблица'!$C105=0,"",'Сводная таблица'!$C105)</f>
        <v/>
      </c>
      <c r="D65" s="344"/>
      <c r="E65" s="344"/>
      <c r="F65" s="344"/>
      <c r="G65" s="344"/>
      <c r="H65" s="344"/>
      <c r="I65" s="344"/>
      <c r="J65" s="344"/>
      <c r="K65" s="344"/>
      <c r="L65" s="344"/>
      <c r="M65" s="345"/>
      <c r="N65" s="341" t="str">
        <f>IF(C65="","",'Сводная таблица'!$Q$7)</f>
        <v/>
      </c>
      <c r="O65" s="341"/>
      <c r="P65" s="341"/>
      <c r="Q65" s="341"/>
      <c r="R65" s="341"/>
      <c r="S65" s="341"/>
      <c r="T65" s="341"/>
      <c r="U65" s="338"/>
      <c r="V65" s="338"/>
      <c r="W65" s="338"/>
      <c r="X65" s="335" t="str">
        <f>IF('Сводная таблица'!$AC105=0,"",'Сводная таблица'!$AC105)</f>
        <v/>
      </c>
      <c r="Y65" s="336"/>
      <c r="Z65" s="337"/>
      <c r="AA65" s="335" t="str">
        <f>IF('Сводная таблица'!$Z105=0,"",'Сводная таблица'!$Z105)</f>
        <v/>
      </c>
      <c r="AB65" s="336"/>
      <c r="AC65" s="337"/>
      <c r="AD65" s="339" t="e">
        <f>IF('Сводная таблица'!$AG105=0,"",'Сводная таблица'!$AG105)</f>
        <v>#VALUE!</v>
      </c>
      <c r="AE65" s="339"/>
      <c r="AF65" s="339"/>
      <c r="AG65" s="334" t="str">
        <f t="shared" si="4"/>
        <v/>
      </c>
      <c r="AH65" s="334"/>
      <c r="AI65" s="334"/>
      <c r="AJ65" s="348" t="str">
        <f>IF(C65="","",'Сводная таблица'!$Q$9)</f>
        <v/>
      </c>
      <c r="AK65" s="348"/>
      <c r="AL65" s="348"/>
      <c r="AM65" s="348"/>
      <c r="AN65" s="349" t="e">
        <f t="shared" si="1"/>
        <v>#VALUE!</v>
      </c>
      <c r="AO65" s="349"/>
      <c r="AP65" s="349"/>
      <c r="AQ65" s="349"/>
      <c r="AR65" s="349"/>
      <c r="AS65" s="349"/>
    </row>
    <row r="66" spans="1:45" ht="25.5" customHeight="1" x14ac:dyDescent="0.2">
      <c r="A66" s="342">
        <v>44</v>
      </c>
      <c r="B66" s="342"/>
      <c r="C66" s="343" t="str">
        <f>IF('Сводная таблица'!$C106=0,"",'Сводная таблица'!$C106)</f>
        <v/>
      </c>
      <c r="D66" s="344"/>
      <c r="E66" s="344"/>
      <c r="F66" s="344"/>
      <c r="G66" s="344"/>
      <c r="H66" s="344"/>
      <c r="I66" s="344"/>
      <c r="J66" s="344"/>
      <c r="K66" s="344"/>
      <c r="L66" s="344"/>
      <c r="M66" s="345"/>
      <c r="N66" s="341" t="str">
        <f>IF(C66="","",'Сводная таблица'!$Q$7)</f>
        <v/>
      </c>
      <c r="O66" s="341"/>
      <c r="P66" s="341"/>
      <c r="Q66" s="341"/>
      <c r="R66" s="341"/>
      <c r="S66" s="341"/>
      <c r="T66" s="341"/>
      <c r="U66" s="338"/>
      <c r="V66" s="338"/>
      <c r="W66" s="338"/>
      <c r="X66" s="335" t="str">
        <f>IF('Сводная таблица'!$AC106=0,"",'Сводная таблица'!$AC106)</f>
        <v/>
      </c>
      <c r="Y66" s="336"/>
      <c r="Z66" s="337"/>
      <c r="AA66" s="335" t="str">
        <f>IF('Сводная таблица'!$Z106=0,"",'Сводная таблица'!$Z106)</f>
        <v/>
      </c>
      <c r="AB66" s="336"/>
      <c r="AC66" s="337"/>
      <c r="AD66" s="339" t="e">
        <f>IF('Сводная таблица'!$AG106=0,"",'Сводная таблица'!$AG106)</f>
        <v>#VALUE!</v>
      </c>
      <c r="AE66" s="339"/>
      <c r="AF66" s="339"/>
      <c r="AG66" s="334" t="str">
        <f t="shared" si="4"/>
        <v/>
      </c>
      <c r="AH66" s="334"/>
      <c r="AI66" s="334"/>
      <c r="AJ66" s="348" t="str">
        <f>IF(C66="","",'Сводная таблица'!$Q$9)</f>
        <v/>
      </c>
      <c r="AK66" s="348"/>
      <c r="AL66" s="348"/>
      <c r="AM66" s="348"/>
      <c r="AN66" s="349" t="e">
        <f t="shared" si="1"/>
        <v>#VALUE!</v>
      </c>
      <c r="AO66" s="349"/>
      <c r="AP66" s="349"/>
      <c r="AQ66" s="349"/>
      <c r="AR66" s="349"/>
      <c r="AS66" s="349"/>
    </row>
    <row r="67" spans="1:45" ht="25.5" customHeight="1" x14ac:dyDescent="0.2">
      <c r="A67" s="342">
        <v>45</v>
      </c>
      <c r="B67" s="342"/>
      <c r="C67" s="343" t="str">
        <f>IF('Сводная таблица'!$C107=0,"",'Сводная таблица'!$C107)</f>
        <v/>
      </c>
      <c r="D67" s="344"/>
      <c r="E67" s="344"/>
      <c r="F67" s="344"/>
      <c r="G67" s="344"/>
      <c r="H67" s="344"/>
      <c r="I67" s="344"/>
      <c r="J67" s="344"/>
      <c r="K67" s="344"/>
      <c r="L67" s="344"/>
      <c r="M67" s="345"/>
      <c r="N67" s="341" t="str">
        <f>IF(C67="","",'Сводная таблица'!$Q$7)</f>
        <v/>
      </c>
      <c r="O67" s="341"/>
      <c r="P67" s="341"/>
      <c r="Q67" s="341"/>
      <c r="R67" s="341"/>
      <c r="S67" s="341"/>
      <c r="T67" s="341"/>
      <c r="U67" s="338"/>
      <c r="V67" s="338"/>
      <c r="W67" s="338"/>
      <c r="X67" s="335" t="str">
        <f>IF('Сводная таблица'!$AC107=0,"",'Сводная таблица'!$AC107)</f>
        <v/>
      </c>
      <c r="Y67" s="336"/>
      <c r="Z67" s="337"/>
      <c r="AA67" s="335" t="str">
        <f>IF('Сводная таблица'!$Z107=0,"",'Сводная таблица'!$Z107)</f>
        <v/>
      </c>
      <c r="AB67" s="336"/>
      <c r="AC67" s="337"/>
      <c r="AD67" s="339" t="e">
        <f>IF('Сводная таблица'!$AG107=0,"",'Сводная таблица'!$AG107)</f>
        <v>#VALUE!</v>
      </c>
      <c r="AE67" s="339"/>
      <c r="AF67" s="339"/>
      <c r="AG67" s="334" t="str">
        <f t="shared" si="4"/>
        <v/>
      </c>
      <c r="AH67" s="334"/>
      <c r="AI67" s="334"/>
      <c r="AJ67" s="348" t="str">
        <f>IF(C67="","",'Сводная таблица'!$Q$9)</f>
        <v/>
      </c>
      <c r="AK67" s="348"/>
      <c r="AL67" s="348"/>
      <c r="AM67" s="348"/>
      <c r="AN67" s="349" t="e">
        <f t="shared" si="1"/>
        <v>#VALUE!</v>
      </c>
      <c r="AO67" s="349"/>
      <c r="AP67" s="349"/>
      <c r="AQ67" s="349"/>
      <c r="AR67" s="349"/>
      <c r="AS67" s="349"/>
    </row>
    <row r="68" spans="1:45" ht="25.5" customHeight="1" x14ac:dyDescent="0.2">
      <c r="A68" s="342">
        <v>46</v>
      </c>
      <c r="B68" s="342"/>
      <c r="C68" s="343" t="str">
        <f>IF('Сводная таблица'!$C108=0,"",'Сводная таблица'!$C108)</f>
        <v/>
      </c>
      <c r="D68" s="344"/>
      <c r="E68" s="344"/>
      <c r="F68" s="344"/>
      <c r="G68" s="344"/>
      <c r="H68" s="344"/>
      <c r="I68" s="344"/>
      <c r="J68" s="344"/>
      <c r="K68" s="344"/>
      <c r="L68" s="344"/>
      <c r="M68" s="345"/>
      <c r="N68" s="341" t="str">
        <f>IF(C68="","",'Сводная таблица'!$Q$7)</f>
        <v/>
      </c>
      <c r="O68" s="341"/>
      <c r="P68" s="341"/>
      <c r="Q68" s="341"/>
      <c r="R68" s="341"/>
      <c r="S68" s="341"/>
      <c r="T68" s="341"/>
      <c r="U68" s="338"/>
      <c r="V68" s="338"/>
      <c r="W68" s="338"/>
      <c r="X68" s="335" t="str">
        <f>IF('Сводная таблица'!$AC108=0,"",'Сводная таблица'!$AC108)</f>
        <v/>
      </c>
      <c r="Y68" s="336"/>
      <c r="Z68" s="337"/>
      <c r="AA68" s="335" t="str">
        <f>IF('Сводная таблица'!$Z108=0,"",'Сводная таблица'!$Z108)</f>
        <v/>
      </c>
      <c r="AB68" s="336"/>
      <c r="AC68" s="337"/>
      <c r="AD68" s="339" t="e">
        <f>IF('Сводная таблица'!$AG108=0,"",'Сводная таблица'!$AG108)</f>
        <v>#VALUE!</v>
      </c>
      <c r="AE68" s="339"/>
      <c r="AF68" s="339"/>
      <c r="AG68" s="334" t="str">
        <f t="shared" si="4"/>
        <v/>
      </c>
      <c r="AH68" s="334"/>
      <c r="AI68" s="334"/>
      <c r="AJ68" s="348" t="str">
        <f>IF(C68="","",'Сводная таблица'!$Q$9)</f>
        <v/>
      </c>
      <c r="AK68" s="348"/>
      <c r="AL68" s="348"/>
      <c r="AM68" s="348"/>
      <c r="AN68" s="349" t="e">
        <f t="shared" si="1"/>
        <v>#VALUE!</v>
      </c>
      <c r="AO68" s="349"/>
      <c r="AP68" s="349"/>
      <c r="AQ68" s="349"/>
      <c r="AR68" s="349"/>
      <c r="AS68" s="349"/>
    </row>
    <row r="69" spans="1:45" ht="25.5" customHeight="1" x14ac:dyDescent="0.2">
      <c r="A69" s="342">
        <v>47</v>
      </c>
      <c r="B69" s="342"/>
      <c r="C69" s="343" t="str">
        <f>IF('Сводная таблица'!$C109=0,"",'Сводная таблица'!$C109)</f>
        <v/>
      </c>
      <c r="D69" s="344"/>
      <c r="E69" s="344"/>
      <c r="F69" s="344"/>
      <c r="G69" s="344"/>
      <c r="H69" s="344"/>
      <c r="I69" s="344"/>
      <c r="J69" s="344"/>
      <c r="K69" s="344"/>
      <c r="L69" s="344"/>
      <c r="M69" s="345"/>
      <c r="N69" s="341" t="str">
        <f>IF(C69="","",'Сводная таблица'!$Q$7)</f>
        <v/>
      </c>
      <c r="O69" s="341"/>
      <c r="P69" s="341"/>
      <c r="Q69" s="341"/>
      <c r="R69" s="341"/>
      <c r="S69" s="341"/>
      <c r="T69" s="341"/>
      <c r="U69" s="338"/>
      <c r="V69" s="338"/>
      <c r="W69" s="338"/>
      <c r="X69" s="335" t="str">
        <f>IF('Сводная таблица'!$AC109=0,"",'Сводная таблица'!$AC109)</f>
        <v/>
      </c>
      <c r="Y69" s="336"/>
      <c r="Z69" s="337"/>
      <c r="AA69" s="335" t="str">
        <f>IF('Сводная таблица'!$Z109=0,"",'Сводная таблица'!$Z109)</f>
        <v/>
      </c>
      <c r="AB69" s="336"/>
      <c r="AC69" s="337"/>
      <c r="AD69" s="339" t="e">
        <f>IF('Сводная таблица'!$AG109=0,"",'Сводная таблица'!$AG109)</f>
        <v>#VALUE!</v>
      </c>
      <c r="AE69" s="339"/>
      <c r="AF69" s="339"/>
      <c r="AG69" s="334" t="str">
        <f t="shared" si="4"/>
        <v/>
      </c>
      <c r="AH69" s="334"/>
      <c r="AI69" s="334"/>
      <c r="AJ69" s="348" t="str">
        <f>IF(C69="","",'Сводная таблица'!$Q$9)</f>
        <v/>
      </c>
      <c r="AK69" s="348"/>
      <c r="AL69" s="348"/>
      <c r="AM69" s="348"/>
      <c r="AN69" s="349" t="e">
        <f t="shared" si="1"/>
        <v>#VALUE!</v>
      </c>
      <c r="AO69" s="349"/>
      <c r="AP69" s="349"/>
      <c r="AQ69" s="349"/>
      <c r="AR69" s="349"/>
      <c r="AS69" s="349"/>
    </row>
    <row r="70" spans="1:45" ht="25.5" customHeight="1" x14ac:dyDescent="0.2">
      <c r="A70" s="342">
        <v>48</v>
      </c>
      <c r="B70" s="342"/>
      <c r="C70" s="343" t="str">
        <f>IF('Сводная таблица'!$C110=0,"",'Сводная таблица'!$C110)</f>
        <v/>
      </c>
      <c r="D70" s="344"/>
      <c r="E70" s="344"/>
      <c r="F70" s="344"/>
      <c r="G70" s="344"/>
      <c r="H70" s="344"/>
      <c r="I70" s="344"/>
      <c r="J70" s="344"/>
      <c r="K70" s="344"/>
      <c r="L70" s="344"/>
      <c r="M70" s="345"/>
      <c r="N70" s="341" t="str">
        <f>IF(C70="","",'Сводная таблица'!$Q$7)</f>
        <v/>
      </c>
      <c r="O70" s="341"/>
      <c r="P70" s="341"/>
      <c r="Q70" s="341"/>
      <c r="R70" s="341"/>
      <c r="S70" s="341"/>
      <c r="T70" s="341"/>
      <c r="U70" s="338"/>
      <c r="V70" s="338"/>
      <c r="W70" s="338"/>
      <c r="X70" s="335" t="str">
        <f>IF('Сводная таблица'!$AC110=0,"",'Сводная таблица'!$AC110)</f>
        <v/>
      </c>
      <c r="Y70" s="336"/>
      <c r="Z70" s="337"/>
      <c r="AA70" s="335" t="str">
        <f>IF('Сводная таблица'!$Z110=0,"",'Сводная таблица'!$Z110)</f>
        <v/>
      </c>
      <c r="AB70" s="336"/>
      <c r="AC70" s="337"/>
      <c r="AD70" s="339" t="e">
        <f>IF('Сводная таблица'!$AG110=0,"",'Сводная таблица'!$AG110)</f>
        <v>#VALUE!</v>
      </c>
      <c r="AE70" s="339"/>
      <c r="AF70" s="339"/>
      <c r="AG70" s="334" t="str">
        <f t="shared" si="4"/>
        <v/>
      </c>
      <c r="AH70" s="334"/>
      <c r="AI70" s="334"/>
      <c r="AJ70" s="348" t="str">
        <f>IF(C70="","",'Сводная таблица'!$Q$9)</f>
        <v/>
      </c>
      <c r="AK70" s="348"/>
      <c r="AL70" s="348"/>
      <c r="AM70" s="348"/>
      <c r="AN70" s="349" t="e">
        <f t="shared" si="1"/>
        <v>#VALUE!</v>
      </c>
      <c r="AO70" s="349"/>
      <c r="AP70" s="349"/>
      <c r="AQ70" s="349"/>
      <c r="AR70" s="349"/>
      <c r="AS70" s="349"/>
    </row>
    <row r="71" spans="1:45" ht="25.5" customHeight="1" x14ac:dyDescent="0.2">
      <c r="A71" s="342">
        <v>49</v>
      </c>
      <c r="B71" s="342"/>
      <c r="C71" s="343" t="str">
        <f>IF('Сводная таблица'!$C111=0,"",'Сводная таблица'!$C111)</f>
        <v/>
      </c>
      <c r="D71" s="344"/>
      <c r="E71" s="344"/>
      <c r="F71" s="344"/>
      <c r="G71" s="344"/>
      <c r="H71" s="344"/>
      <c r="I71" s="344"/>
      <c r="J71" s="344"/>
      <c r="K71" s="344"/>
      <c r="L71" s="344"/>
      <c r="M71" s="345"/>
      <c r="N71" s="341" t="str">
        <f>IF(C71="","",'Сводная таблица'!$Q$7)</f>
        <v/>
      </c>
      <c r="O71" s="341"/>
      <c r="P71" s="341"/>
      <c r="Q71" s="341"/>
      <c r="R71" s="341"/>
      <c r="S71" s="341"/>
      <c r="T71" s="341"/>
      <c r="U71" s="338"/>
      <c r="V71" s="338"/>
      <c r="W71" s="338"/>
      <c r="X71" s="335" t="str">
        <f>IF('Сводная таблица'!$AC111=0,"",'Сводная таблица'!$AC111)</f>
        <v/>
      </c>
      <c r="Y71" s="336"/>
      <c r="Z71" s="337"/>
      <c r="AA71" s="335" t="str">
        <f>IF('Сводная таблица'!$Z111=0,"",'Сводная таблица'!$Z111)</f>
        <v/>
      </c>
      <c r="AB71" s="336"/>
      <c r="AC71" s="337"/>
      <c r="AD71" s="339" t="e">
        <f>IF('Сводная таблица'!$AG111=0,"",'Сводная таблица'!$AG111)</f>
        <v>#VALUE!</v>
      </c>
      <c r="AE71" s="339"/>
      <c r="AF71" s="339"/>
      <c r="AG71" s="334" t="str">
        <f t="shared" si="4"/>
        <v/>
      </c>
      <c r="AH71" s="334"/>
      <c r="AI71" s="334"/>
      <c r="AJ71" s="348" t="str">
        <f>IF(C71="","",'Сводная таблица'!$Q$9)</f>
        <v/>
      </c>
      <c r="AK71" s="348"/>
      <c r="AL71" s="348"/>
      <c r="AM71" s="348"/>
      <c r="AN71" s="349" t="e">
        <f t="shared" si="1"/>
        <v>#VALUE!</v>
      </c>
      <c r="AO71" s="349"/>
      <c r="AP71" s="349"/>
      <c r="AQ71" s="349"/>
      <c r="AR71" s="349"/>
      <c r="AS71" s="349"/>
    </row>
    <row r="72" spans="1:45" ht="25.5" customHeight="1" x14ac:dyDescent="0.2">
      <c r="A72" s="342">
        <v>50</v>
      </c>
      <c r="B72" s="342"/>
      <c r="C72" s="343" t="str">
        <f>IF('Сводная таблица'!$C112=0,"",'Сводная таблица'!$C112)</f>
        <v/>
      </c>
      <c r="D72" s="344"/>
      <c r="E72" s="344"/>
      <c r="F72" s="344"/>
      <c r="G72" s="344"/>
      <c r="H72" s="344"/>
      <c r="I72" s="344"/>
      <c r="J72" s="344"/>
      <c r="K72" s="344"/>
      <c r="L72" s="344"/>
      <c r="M72" s="345"/>
      <c r="N72" s="341" t="str">
        <f>IF(C72="","",'Сводная таблица'!$Q$7)</f>
        <v/>
      </c>
      <c r="O72" s="341"/>
      <c r="P72" s="341"/>
      <c r="Q72" s="341"/>
      <c r="R72" s="341"/>
      <c r="S72" s="341"/>
      <c r="T72" s="341"/>
      <c r="U72" s="338"/>
      <c r="V72" s="338"/>
      <c r="W72" s="338"/>
      <c r="X72" s="335" t="str">
        <f>IF('Сводная таблица'!$AC112=0,"",'Сводная таблица'!$AC112)</f>
        <v/>
      </c>
      <c r="Y72" s="336"/>
      <c r="Z72" s="337"/>
      <c r="AA72" s="335" t="str">
        <f>IF('Сводная таблица'!$Z112=0,"",'Сводная таблица'!$Z112)</f>
        <v/>
      </c>
      <c r="AB72" s="336"/>
      <c r="AC72" s="337"/>
      <c r="AD72" s="339" t="e">
        <f>IF('Сводная таблица'!$AG112=0,"",'Сводная таблица'!$AG112)</f>
        <v>#VALUE!</v>
      </c>
      <c r="AE72" s="339"/>
      <c r="AF72" s="339"/>
      <c r="AG72" s="334" t="str">
        <f t="shared" si="4"/>
        <v/>
      </c>
      <c r="AH72" s="334"/>
      <c r="AI72" s="334"/>
      <c r="AJ72" s="348" t="str">
        <f>IF(C72="","",'Сводная таблица'!$Q$9)</f>
        <v/>
      </c>
      <c r="AK72" s="348"/>
      <c r="AL72" s="348"/>
      <c r="AM72" s="348"/>
      <c r="AN72" s="349" t="e">
        <f t="shared" si="1"/>
        <v>#VALUE!</v>
      </c>
      <c r="AO72" s="349"/>
      <c r="AP72" s="349"/>
      <c r="AQ72" s="349"/>
      <c r="AR72" s="349"/>
      <c r="AS72" s="349"/>
    </row>
    <row r="73" spans="1:45" x14ac:dyDescent="0.2">
      <c r="A73" s="340" t="s">
        <v>167</v>
      </c>
      <c r="B73" s="340"/>
      <c r="C73" s="340"/>
      <c r="D73" s="340"/>
      <c r="E73" s="340"/>
      <c r="F73" s="340"/>
      <c r="G73" s="340"/>
      <c r="H73" s="340"/>
      <c r="I73" s="340"/>
      <c r="J73" s="340"/>
      <c r="K73" s="340"/>
      <c r="L73" s="340"/>
      <c r="M73" s="340"/>
      <c r="N73" s="340"/>
      <c r="O73" s="340"/>
      <c r="P73" s="340"/>
      <c r="Q73" s="340"/>
      <c r="R73" s="340"/>
      <c r="S73" s="340"/>
      <c r="T73" s="340"/>
      <c r="U73" s="340"/>
      <c r="V73" s="340"/>
      <c r="W73" s="340"/>
      <c r="X73" s="340"/>
      <c r="Y73" s="340"/>
      <c r="Z73" s="340"/>
      <c r="AA73" s="340"/>
      <c r="AB73" s="340"/>
      <c r="AC73" s="340"/>
      <c r="AD73" s="340"/>
      <c r="AE73" s="340"/>
      <c r="AF73" s="340"/>
      <c r="AG73" s="334">
        <f>SUM(AG23:AI72)</f>
        <v>0</v>
      </c>
      <c r="AH73" s="350"/>
      <c r="AI73" s="350"/>
      <c r="AJ73" s="351"/>
      <c r="AK73" s="351"/>
      <c r="AL73" s="351"/>
      <c r="AM73" s="351"/>
      <c r="AN73" s="349" t="e">
        <f>AN23:AS72</f>
        <v>#VALUE!</v>
      </c>
      <c r="AO73" s="349"/>
      <c r="AP73" s="349"/>
      <c r="AQ73" s="349"/>
      <c r="AR73" s="349"/>
      <c r="AS73" s="349"/>
    </row>
    <row r="74" spans="1:45" x14ac:dyDescent="0.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</row>
    <row r="75" spans="1:45" s="92" customFormat="1" ht="15" customHeight="1" x14ac:dyDescent="0.25">
      <c r="A75" s="260" t="s">
        <v>197</v>
      </c>
      <c r="B75" s="260"/>
      <c r="C75" s="260"/>
      <c r="D75" s="260"/>
      <c r="E75" s="260"/>
      <c r="F75" s="260"/>
      <c r="G75" s="260"/>
      <c r="H75" s="260"/>
      <c r="I75" s="260"/>
      <c r="J75" s="346">
        <f>'Сводная таблица'!$Q$27</f>
        <v>0</v>
      </c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</row>
    <row r="76" spans="1:45" s="6" customFormat="1" ht="15" customHeight="1" x14ac:dyDescent="0.25">
      <c r="A76" s="41"/>
      <c r="B76" s="41"/>
      <c r="C76" s="41"/>
      <c r="D76" s="41"/>
      <c r="E76" s="41"/>
      <c r="F76" s="252" t="s">
        <v>535</v>
      </c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41"/>
      <c r="V76" s="41"/>
      <c r="W76" s="41"/>
      <c r="X76" s="41"/>
      <c r="Y76" s="41"/>
      <c r="Z76" s="41"/>
      <c r="AA76" s="254"/>
      <c r="AB76" s="254"/>
      <c r="AC76" s="254"/>
      <c r="AD76" s="254"/>
      <c r="AE76" s="254"/>
      <c r="AF76" s="254"/>
      <c r="AG76" s="254"/>
      <c r="AH76" s="41"/>
      <c r="AI76" s="41"/>
      <c r="AJ76" s="377" t="s">
        <v>501</v>
      </c>
      <c r="AK76" s="377"/>
      <c r="AL76" s="377"/>
      <c r="AM76" s="377"/>
      <c r="AN76" s="377"/>
      <c r="AO76" s="377"/>
      <c r="AP76" s="377"/>
      <c r="AQ76" s="377"/>
      <c r="AR76" s="377"/>
      <c r="AS76" s="377"/>
    </row>
    <row r="77" spans="1:45" s="82" customFormat="1" ht="11.25" x14ac:dyDescent="0.2">
      <c r="A77" s="83"/>
      <c r="B77" s="83"/>
      <c r="C77" s="83"/>
      <c r="D77" s="83"/>
      <c r="E77" s="83"/>
      <c r="F77" s="220" t="s">
        <v>0</v>
      </c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83"/>
      <c r="V77" s="84"/>
      <c r="W77" s="84"/>
      <c r="X77" s="84"/>
      <c r="Y77" s="84"/>
      <c r="Z77" s="84"/>
      <c r="AA77" s="253" t="s">
        <v>36</v>
      </c>
      <c r="AB77" s="253"/>
      <c r="AC77" s="253"/>
      <c r="AD77" s="253"/>
      <c r="AE77" s="253"/>
      <c r="AF77" s="253"/>
      <c r="AG77" s="253"/>
      <c r="AH77" s="84"/>
      <c r="AI77" s="84"/>
      <c r="AJ77" s="261" t="s">
        <v>500</v>
      </c>
      <c r="AK77" s="261"/>
      <c r="AL77" s="261"/>
      <c r="AM77" s="261"/>
      <c r="AN77" s="261"/>
      <c r="AO77" s="261"/>
      <c r="AP77" s="261"/>
      <c r="AQ77" s="261"/>
      <c r="AR77" s="261"/>
      <c r="AS77" s="261"/>
    </row>
    <row r="78" spans="1:45" s="6" customFormat="1" ht="15" customHeight="1" x14ac:dyDescent="0.25">
      <c r="A78" s="41"/>
      <c r="B78" s="41"/>
      <c r="C78" s="41"/>
      <c r="D78" s="41"/>
      <c r="E78" s="41"/>
      <c r="F78" s="252" t="s">
        <v>549</v>
      </c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41"/>
      <c r="V78" s="74"/>
      <c r="W78" s="99"/>
      <c r="X78" s="99"/>
      <c r="Y78" s="99"/>
      <c r="Z78" s="99"/>
      <c r="AA78" s="254"/>
      <c r="AB78" s="254"/>
      <c r="AC78" s="254"/>
      <c r="AD78" s="254"/>
      <c r="AE78" s="254"/>
      <c r="AF78" s="254"/>
      <c r="AG78" s="254"/>
      <c r="AH78" s="99"/>
      <c r="AI78" s="99"/>
      <c r="AJ78" s="254" t="s">
        <v>552</v>
      </c>
      <c r="AK78" s="254"/>
      <c r="AL78" s="254"/>
      <c r="AM78" s="254"/>
      <c r="AN78" s="254"/>
      <c r="AO78" s="254"/>
      <c r="AP78" s="254"/>
      <c r="AQ78" s="254"/>
      <c r="AR78" s="254"/>
      <c r="AS78" s="254"/>
    </row>
    <row r="79" spans="1:45" s="82" customFormat="1" ht="11.25" x14ac:dyDescent="0.2">
      <c r="A79" s="83"/>
      <c r="B79" s="83"/>
      <c r="C79" s="83"/>
      <c r="D79" s="83"/>
      <c r="E79" s="83"/>
      <c r="F79" s="220" t="s">
        <v>0</v>
      </c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83"/>
      <c r="V79" s="84"/>
      <c r="W79" s="84"/>
      <c r="X79" s="84"/>
      <c r="Y79" s="84"/>
      <c r="Z79" s="84"/>
      <c r="AA79" s="253" t="s">
        <v>36</v>
      </c>
      <c r="AB79" s="253"/>
      <c r="AC79" s="253"/>
      <c r="AD79" s="253"/>
      <c r="AE79" s="253"/>
      <c r="AF79" s="253"/>
      <c r="AG79" s="253"/>
      <c r="AH79" s="84"/>
      <c r="AI79" s="84"/>
      <c r="AJ79" s="261" t="s">
        <v>500</v>
      </c>
      <c r="AK79" s="261"/>
      <c r="AL79" s="261"/>
      <c r="AM79" s="261"/>
      <c r="AN79" s="261"/>
      <c r="AO79" s="261"/>
      <c r="AP79" s="261"/>
      <c r="AQ79" s="261"/>
      <c r="AR79" s="261"/>
      <c r="AS79" s="261"/>
    </row>
    <row r="80" spans="1:45" s="6" customFormat="1" ht="15" customHeight="1" x14ac:dyDescent="0.25">
      <c r="A80" s="41"/>
      <c r="B80" s="41"/>
      <c r="C80" s="41"/>
      <c r="D80" s="41"/>
      <c r="E80" s="41"/>
      <c r="F80" s="252" t="s">
        <v>534</v>
      </c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41"/>
      <c r="V80" s="74"/>
      <c r="W80" s="97"/>
      <c r="X80" s="97"/>
      <c r="Y80" s="97"/>
      <c r="Z80" s="97"/>
      <c r="AA80" s="254"/>
      <c r="AB80" s="254"/>
      <c r="AC80" s="254"/>
      <c r="AD80" s="254"/>
      <c r="AE80" s="254"/>
      <c r="AF80" s="254"/>
      <c r="AG80" s="254"/>
      <c r="AH80" s="97"/>
      <c r="AI80" s="97"/>
      <c r="AJ80" s="254" t="s">
        <v>538</v>
      </c>
      <c r="AK80" s="254"/>
      <c r="AL80" s="254"/>
      <c r="AM80" s="254"/>
      <c r="AN80" s="254"/>
      <c r="AO80" s="254"/>
      <c r="AP80" s="254"/>
      <c r="AQ80" s="254"/>
      <c r="AR80" s="254"/>
      <c r="AS80" s="254"/>
    </row>
    <row r="81" spans="1:45" s="82" customFormat="1" ht="11.25" x14ac:dyDescent="0.2">
      <c r="A81" s="83"/>
      <c r="B81" s="83"/>
      <c r="C81" s="83"/>
      <c r="D81" s="83"/>
      <c r="E81" s="83"/>
      <c r="F81" s="220" t="s">
        <v>0</v>
      </c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83"/>
      <c r="V81" s="84"/>
      <c r="W81" s="84"/>
      <c r="X81" s="84"/>
      <c r="Y81" s="84"/>
      <c r="Z81" s="84"/>
      <c r="AA81" s="253" t="s">
        <v>36</v>
      </c>
      <c r="AB81" s="253"/>
      <c r="AC81" s="253"/>
      <c r="AD81" s="253"/>
      <c r="AE81" s="253"/>
      <c r="AF81" s="253"/>
      <c r="AG81" s="253"/>
      <c r="AH81" s="84"/>
      <c r="AI81" s="84"/>
      <c r="AJ81" s="261" t="s">
        <v>500</v>
      </c>
      <c r="AK81" s="261"/>
      <c r="AL81" s="261"/>
      <c r="AM81" s="261"/>
      <c r="AN81" s="261"/>
      <c r="AO81" s="261"/>
      <c r="AP81" s="261"/>
      <c r="AQ81" s="261"/>
      <c r="AR81" s="261"/>
      <c r="AS81" s="261"/>
    </row>
    <row r="82" spans="1:45" s="6" customFormat="1" ht="15" customHeight="1" x14ac:dyDescent="0.25">
      <c r="A82" s="41"/>
      <c r="B82" s="41"/>
      <c r="C82" s="41"/>
      <c r="D82" s="41"/>
      <c r="E82" s="41"/>
      <c r="F82" s="347" t="s">
        <v>550</v>
      </c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41"/>
      <c r="V82" s="74"/>
      <c r="W82" s="74"/>
      <c r="X82" s="74"/>
      <c r="Y82" s="74"/>
      <c r="Z82" s="74"/>
      <c r="AA82" s="254"/>
      <c r="AB82" s="254"/>
      <c r="AC82" s="254"/>
      <c r="AD82" s="254"/>
      <c r="AE82" s="254"/>
      <c r="AF82" s="254"/>
      <c r="AG82" s="254"/>
      <c r="AH82" s="74"/>
      <c r="AI82" s="74"/>
      <c r="AJ82" s="377" t="s">
        <v>551</v>
      </c>
      <c r="AK82" s="377"/>
      <c r="AL82" s="377"/>
      <c r="AM82" s="377"/>
      <c r="AN82" s="377"/>
      <c r="AO82" s="377"/>
      <c r="AP82" s="377"/>
      <c r="AQ82" s="377"/>
      <c r="AR82" s="377"/>
      <c r="AS82" s="377"/>
    </row>
    <row r="83" spans="1:45" s="82" customFormat="1" ht="11.25" x14ac:dyDescent="0.2">
      <c r="A83" s="83"/>
      <c r="B83" s="83"/>
      <c r="C83" s="83"/>
      <c r="D83" s="83"/>
      <c r="E83" s="83"/>
      <c r="F83" s="220" t="s">
        <v>0</v>
      </c>
      <c r="G83" s="220"/>
      <c r="H83" s="220"/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83"/>
      <c r="V83" s="84"/>
      <c r="W83" s="84"/>
      <c r="X83" s="84"/>
      <c r="Y83" s="84"/>
      <c r="Z83" s="84"/>
      <c r="AA83" s="253" t="s">
        <v>36</v>
      </c>
      <c r="AB83" s="253"/>
      <c r="AC83" s="253"/>
      <c r="AD83" s="253"/>
      <c r="AE83" s="253"/>
      <c r="AF83" s="253"/>
      <c r="AG83" s="253"/>
      <c r="AH83" s="84"/>
      <c r="AI83" s="84"/>
      <c r="AJ83" s="261" t="s">
        <v>500</v>
      </c>
      <c r="AK83" s="261"/>
      <c r="AL83" s="261"/>
      <c r="AM83" s="261"/>
      <c r="AN83" s="261"/>
      <c r="AO83" s="261"/>
      <c r="AP83" s="261"/>
      <c r="AQ83" s="261"/>
      <c r="AR83" s="261"/>
      <c r="AS83" s="261"/>
    </row>
    <row r="84" spans="1:45" x14ac:dyDescent="0.2"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45" x14ac:dyDescent="0.2"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95" spans="1:45" x14ac:dyDescent="0.2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x14ac:dyDescent="0.2">
      <c r="F96" s="12"/>
      <c r="G96" s="11"/>
      <c r="H96" s="11"/>
      <c r="I96" s="11"/>
      <c r="J96" s="11"/>
      <c r="K96" s="11"/>
      <c r="L96" s="11"/>
      <c r="M96" s="11"/>
      <c r="N96" s="12"/>
      <c r="O96" s="12"/>
      <c r="P96" s="13"/>
      <c r="Q96" s="13"/>
      <c r="R96" s="13"/>
      <c r="S96" s="13"/>
      <c r="T96" s="13"/>
      <c r="U96" s="13"/>
      <c r="V96" s="13"/>
      <c r="W96" s="12"/>
      <c r="X96" s="12"/>
      <c r="Y96" s="12"/>
      <c r="Z96" s="11"/>
      <c r="AA96" s="11"/>
      <c r="AB96" s="11"/>
      <c r="AC96" s="11"/>
      <c r="AD96" s="11"/>
      <c r="AE96" s="11"/>
      <c r="AF96" s="11"/>
      <c r="AG96" s="12"/>
    </row>
    <row r="97" spans="6:33" x14ac:dyDescent="0.2">
      <c r="F97" s="12"/>
      <c r="G97" s="7"/>
      <c r="H97" s="7"/>
      <c r="I97" s="7"/>
      <c r="J97" s="7"/>
      <c r="K97" s="7"/>
      <c r="L97" s="7"/>
      <c r="M97" s="7"/>
      <c r="N97" s="12"/>
      <c r="O97" s="12"/>
      <c r="P97" s="7"/>
      <c r="Q97" s="7"/>
      <c r="R97" s="7"/>
      <c r="S97" s="7"/>
      <c r="T97" s="7"/>
      <c r="U97" s="7"/>
      <c r="V97" s="7"/>
      <c r="W97" s="12"/>
      <c r="X97" s="12"/>
      <c r="Y97" s="12"/>
      <c r="Z97" s="8"/>
      <c r="AA97" s="8"/>
      <c r="AB97" s="8"/>
      <c r="AC97" s="8"/>
      <c r="AD97" s="8"/>
      <c r="AE97" s="8"/>
      <c r="AF97" s="8"/>
      <c r="AG97" s="12"/>
    </row>
    <row r="98" spans="6:33" x14ac:dyDescent="0.2">
      <c r="F98" s="12"/>
      <c r="G98" s="11"/>
      <c r="H98" s="11"/>
      <c r="I98" s="11"/>
      <c r="J98" s="11"/>
      <c r="K98" s="11"/>
      <c r="L98" s="11"/>
      <c r="M98" s="11"/>
      <c r="N98" s="12"/>
      <c r="O98" s="12"/>
      <c r="P98" s="13"/>
      <c r="Q98" s="13"/>
      <c r="R98" s="13"/>
      <c r="S98" s="13"/>
      <c r="T98" s="13"/>
      <c r="U98" s="13"/>
      <c r="V98" s="13"/>
      <c r="W98" s="12"/>
      <c r="X98" s="12"/>
      <c r="Y98" s="12"/>
      <c r="Z98" s="11"/>
      <c r="AA98" s="11"/>
      <c r="AB98" s="11"/>
      <c r="AC98" s="11"/>
      <c r="AD98" s="11"/>
      <c r="AE98" s="11"/>
      <c r="AF98" s="11"/>
      <c r="AG98" s="12"/>
    </row>
    <row r="99" spans="6:33" x14ac:dyDescent="0.2">
      <c r="F99" s="12"/>
      <c r="G99" s="7"/>
      <c r="H99" s="7"/>
      <c r="I99" s="7"/>
      <c r="J99" s="7"/>
      <c r="K99" s="7"/>
      <c r="L99" s="7"/>
      <c r="M99" s="7"/>
      <c r="N99" s="12"/>
      <c r="O99" s="12"/>
      <c r="P99" s="7"/>
      <c r="Q99" s="7"/>
      <c r="R99" s="7"/>
      <c r="S99" s="7"/>
      <c r="T99" s="7"/>
      <c r="U99" s="7"/>
      <c r="V99" s="7"/>
      <c r="W99" s="12"/>
      <c r="X99" s="12"/>
      <c r="Y99" s="12"/>
      <c r="Z99" s="8"/>
      <c r="AA99" s="8"/>
      <c r="AB99" s="8"/>
      <c r="AC99" s="8"/>
      <c r="AD99" s="8"/>
      <c r="AE99" s="8"/>
      <c r="AF99" s="8"/>
      <c r="AG99" s="12"/>
    </row>
    <row r="100" spans="6:33" x14ac:dyDescent="0.2">
      <c r="F100" s="12"/>
      <c r="G100" s="11"/>
      <c r="H100" s="11"/>
      <c r="I100" s="11"/>
      <c r="J100" s="11"/>
      <c r="K100" s="11"/>
      <c r="L100" s="11"/>
      <c r="M100" s="11"/>
      <c r="N100" s="12"/>
      <c r="O100" s="12"/>
      <c r="P100" s="13"/>
      <c r="Q100" s="13"/>
      <c r="R100" s="13"/>
      <c r="S100" s="13"/>
      <c r="T100" s="13"/>
      <c r="U100" s="13"/>
      <c r="V100" s="13"/>
      <c r="W100" s="12"/>
      <c r="X100" s="12"/>
      <c r="Y100" s="12"/>
      <c r="Z100" s="11"/>
      <c r="AA100" s="11"/>
      <c r="AB100" s="11"/>
      <c r="AC100" s="11"/>
      <c r="AD100" s="11"/>
      <c r="AE100" s="11"/>
      <c r="AF100" s="11"/>
      <c r="AG100" s="12"/>
    </row>
    <row r="101" spans="6:33" x14ac:dyDescent="0.2">
      <c r="F101" s="12"/>
      <c r="G101" s="7"/>
      <c r="H101" s="7"/>
      <c r="I101" s="7"/>
      <c r="J101" s="7"/>
      <c r="K101" s="7"/>
      <c r="L101" s="7"/>
      <c r="M101" s="7"/>
      <c r="N101" s="12"/>
      <c r="O101" s="12"/>
      <c r="P101" s="7"/>
      <c r="Q101" s="7"/>
      <c r="R101" s="7"/>
      <c r="S101" s="7"/>
      <c r="T101" s="7"/>
      <c r="U101" s="7"/>
      <c r="V101" s="7"/>
      <c r="W101" s="12"/>
      <c r="X101" s="12"/>
      <c r="Y101" s="12"/>
      <c r="Z101" s="8"/>
      <c r="AA101" s="8"/>
      <c r="AB101" s="8"/>
      <c r="AC101" s="8"/>
      <c r="AD101" s="8"/>
      <c r="AE101" s="8"/>
      <c r="AF101" s="8"/>
      <c r="AG101" s="12"/>
    </row>
    <row r="102" spans="6:33" x14ac:dyDescent="0.2">
      <c r="F102" s="12"/>
      <c r="G102" s="14"/>
      <c r="H102" s="14"/>
      <c r="I102" s="14"/>
      <c r="J102" s="14"/>
      <c r="K102" s="14"/>
      <c r="L102" s="14"/>
      <c r="M102" s="14"/>
      <c r="N102" s="12"/>
      <c r="O102" s="12"/>
      <c r="P102" s="13"/>
      <c r="Q102" s="13"/>
      <c r="R102" s="13"/>
      <c r="S102" s="13"/>
      <c r="T102" s="13"/>
      <c r="U102" s="13"/>
      <c r="V102" s="13"/>
      <c r="W102" s="12"/>
      <c r="X102" s="12"/>
      <c r="Y102" s="12"/>
      <c r="Z102" s="14"/>
      <c r="AA102" s="14"/>
      <c r="AB102" s="14"/>
      <c r="AC102" s="14"/>
      <c r="AD102" s="14"/>
      <c r="AE102" s="14"/>
      <c r="AF102" s="14"/>
      <c r="AG102" s="12"/>
    </row>
    <row r="103" spans="6:33" x14ac:dyDescent="0.2">
      <c r="F103" s="12"/>
      <c r="G103" s="7"/>
      <c r="H103" s="7"/>
      <c r="I103" s="7"/>
      <c r="J103" s="7"/>
      <c r="K103" s="7"/>
      <c r="L103" s="7"/>
      <c r="M103" s="7"/>
      <c r="N103" s="12"/>
      <c r="O103" s="12"/>
      <c r="P103" s="7"/>
      <c r="Q103" s="7"/>
      <c r="R103" s="7"/>
      <c r="S103" s="7"/>
      <c r="T103" s="7"/>
      <c r="U103" s="7"/>
      <c r="V103" s="7"/>
      <c r="W103" s="12"/>
      <c r="X103" s="12"/>
      <c r="Y103" s="12"/>
      <c r="Z103" s="8"/>
      <c r="AA103" s="8"/>
      <c r="AB103" s="8"/>
      <c r="AC103" s="8"/>
      <c r="AD103" s="8"/>
      <c r="AE103" s="8"/>
      <c r="AF103" s="8"/>
      <c r="AG103" s="12"/>
    </row>
    <row r="104" spans="6:33" x14ac:dyDescent="0.2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</sheetData>
  <mergeCells count="576">
    <mergeCell ref="AJ80:AS80"/>
    <mergeCell ref="AJ81:AS81"/>
    <mergeCell ref="AJ82:AS82"/>
    <mergeCell ref="AJ83:AS83"/>
    <mergeCell ref="A75:I75"/>
    <mergeCell ref="A2:X2"/>
    <mergeCell ref="A3:X3"/>
    <mergeCell ref="AJ76:AS76"/>
    <mergeCell ref="AJ77:AS77"/>
    <mergeCell ref="AJ78:AS78"/>
    <mergeCell ref="AJ79:AS79"/>
    <mergeCell ref="I9:N9"/>
    <mergeCell ref="I10:N10"/>
    <mergeCell ref="AC4:AS4"/>
    <mergeCell ref="AC6:AI6"/>
    <mergeCell ref="AJ6:AS6"/>
    <mergeCell ref="AN71:AS71"/>
    <mergeCell ref="AD72:AF72"/>
    <mergeCell ref="AG72:AI72"/>
    <mergeCell ref="AJ72:AM72"/>
    <mergeCell ref="X72:Z72"/>
    <mergeCell ref="AA72:AC72"/>
    <mergeCell ref="A72:B72"/>
    <mergeCell ref="C72:M72"/>
    <mergeCell ref="N72:T72"/>
    <mergeCell ref="U72:W72"/>
    <mergeCell ref="AN72:AS72"/>
    <mergeCell ref="A71:B71"/>
    <mergeCell ref="C71:M71"/>
    <mergeCell ref="N71:T71"/>
    <mergeCell ref="U71:W71"/>
    <mergeCell ref="X71:Z71"/>
    <mergeCell ref="AD71:AF71"/>
    <mergeCell ref="AG71:AI71"/>
    <mergeCell ref="AJ71:AM71"/>
    <mergeCell ref="AA71:AC71"/>
    <mergeCell ref="AN70:AS70"/>
    <mergeCell ref="AD70:AF70"/>
    <mergeCell ref="AG70:AI70"/>
    <mergeCell ref="N70:T70"/>
    <mergeCell ref="U70:W70"/>
    <mergeCell ref="X70:Z70"/>
    <mergeCell ref="AA70:AC70"/>
    <mergeCell ref="A70:B70"/>
    <mergeCell ref="C70:M70"/>
    <mergeCell ref="AJ70:AM70"/>
    <mergeCell ref="X69:Z69"/>
    <mergeCell ref="AA69:AC69"/>
    <mergeCell ref="A69:B69"/>
    <mergeCell ref="C69:M69"/>
    <mergeCell ref="N69:T69"/>
    <mergeCell ref="AN69:AS69"/>
    <mergeCell ref="AD69:AF69"/>
    <mergeCell ref="AJ69:AM69"/>
    <mergeCell ref="AG69:AI69"/>
    <mergeCell ref="U69:W69"/>
    <mergeCell ref="AD68:AF68"/>
    <mergeCell ref="AN68:AS68"/>
    <mergeCell ref="N67:T67"/>
    <mergeCell ref="U67:W67"/>
    <mergeCell ref="C65:M65"/>
    <mergeCell ref="AG68:AI68"/>
    <mergeCell ref="AJ68:AM68"/>
    <mergeCell ref="A68:B68"/>
    <mergeCell ref="C68:M68"/>
    <mergeCell ref="N68:T68"/>
    <mergeCell ref="U68:W68"/>
    <mergeCell ref="AG67:AI67"/>
    <mergeCell ref="X68:Z68"/>
    <mergeCell ref="AA68:AC68"/>
    <mergeCell ref="AD66:AF66"/>
    <mergeCell ref="AG66:AI66"/>
    <mergeCell ref="AJ66:AM66"/>
    <mergeCell ref="AN66:AS66"/>
    <mergeCell ref="AJ67:AM67"/>
    <mergeCell ref="AN67:AS67"/>
    <mergeCell ref="AD67:AF67"/>
    <mergeCell ref="A67:B67"/>
    <mergeCell ref="C67:M67"/>
    <mergeCell ref="X67:Z67"/>
    <mergeCell ref="AA67:AC67"/>
    <mergeCell ref="AN63:AS63"/>
    <mergeCell ref="AJ64:AM64"/>
    <mergeCell ref="AN64:AS64"/>
    <mergeCell ref="AD64:AF64"/>
    <mergeCell ref="AG64:AI64"/>
    <mergeCell ref="AJ65:AM65"/>
    <mergeCell ref="AN65:AS65"/>
    <mergeCell ref="N65:T65"/>
    <mergeCell ref="U65:W65"/>
    <mergeCell ref="X65:Z65"/>
    <mergeCell ref="AA65:AC65"/>
    <mergeCell ref="AG65:AI65"/>
    <mergeCell ref="N64:T64"/>
    <mergeCell ref="U64:W64"/>
    <mergeCell ref="X64:Z64"/>
    <mergeCell ref="AA64:AC64"/>
    <mergeCell ref="AD65:AF65"/>
    <mergeCell ref="AD63:AF63"/>
    <mergeCell ref="AG63:AI63"/>
    <mergeCell ref="AJ63:AM63"/>
    <mergeCell ref="A63:B63"/>
    <mergeCell ref="C63:M63"/>
    <mergeCell ref="A66:B66"/>
    <mergeCell ref="C66:M66"/>
    <mergeCell ref="N66:T66"/>
    <mergeCell ref="U66:W66"/>
    <mergeCell ref="X66:Z66"/>
    <mergeCell ref="AA66:AC66"/>
    <mergeCell ref="A65:B65"/>
    <mergeCell ref="A64:B64"/>
    <mergeCell ref="C64:M64"/>
    <mergeCell ref="N63:T63"/>
    <mergeCell ref="U63:W63"/>
    <mergeCell ref="X63:Z63"/>
    <mergeCell ref="AA63:AC63"/>
    <mergeCell ref="N62:T62"/>
    <mergeCell ref="U62:W62"/>
    <mergeCell ref="X62:Z62"/>
    <mergeCell ref="AA62:AC62"/>
    <mergeCell ref="AN62:AS62"/>
    <mergeCell ref="A61:B61"/>
    <mergeCell ref="C61:M61"/>
    <mergeCell ref="AG62:AI62"/>
    <mergeCell ref="AJ62:AM62"/>
    <mergeCell ref="AD62:AF62"/>
    <mergeCell ref="A62:B62"/>
    <mergeCell ref="C62:M62"/>
    <mergeCell ref="N61:T61"/>
    <mergeCell ref="U61:W61"/>
    <mergeCell ref="X61:Z61"/>
    <mergeCell ref="AJ61:AM61"/>
    <mergeCell ref="AJ56:AM56"/>
    <mergeCell ref="AN56:AS56"/>
    <mergeCell ref="N56:T56"/>
    <mergeCell ref="U56:W56"/>
    <mergeCell ref="X56:Z56"/>
    <mergeCell ref="AA56:AC56"/>
    <mergeCell ref="AD56:AF56"/>
    <mergeCell ref="AN57:AS57"/>
    <mergeCell ref="AN61:AS61"/>
    <mergeCell ref="AD61:AF61"/>
    <mergeCell ref="AG61:AI61"/>
    <mergeCell ref="AA61:AC61"/>
    <mergeCell ref="AD60:AF60"/>
    <mergeCell ref="AG60:AI60"/>
    <mergeCell ref="AA60:AC60"/>
    <mergeCell ref="AN58:AS58"/>
    <mergeCell ref="AN60:AS60"/>
    <mergeCell ref="AN59:AS59"/>
    <mergeCell ref="A56:B56"/>
    <mergeCell ref="C56:M56"/>
    <mergeCell ref="AG59:AI59"/>
    <mergeCell ref="A58:B58"/>
    <mergeCell ref="C58:M58"/>
    <mergeCell ref="AG56:AI56"/>
    <mergeCell ref="N57:T57"/>
    <mergeCell ref="U57:W57"/>
    <mergeCell ref="A59:B59"/>
    <mergeCell ref="C59:M59"/>
    <mergeCell ref="AA58:AC58"/>
    <mergeCell ref="AD57:AF57"/>
    <mergeCell ref="A60:B60"/>
    <mergeCell ref="C60:M60"/>
    <mergeCell ref="N60:T60"/>
    <mergeCell ref="U60:W60"/>
    <mergeCell ref="AJ57:AM57"/>
    <mergeCell ref="AG57:AI57"/>
    <mergeCell ref="X57:Z57"/>
    <mergeCell ref="AA57:AC57"/>
    <mergeCell ref="A57:B57"/>
    <mergeCell ref="C57:M57"/>
    <mergeCell ref="AJ59:AM59"/>
    <mergeCell ref="AJ58:AM58"/>
    <mergeCell ref="AJ60:AM60"/>
    <mergeCell ref="X60:Z60"/>
    <mergeCell ref="N59:T59"/>
    <mergeCell ref="U59:W59"/>
    <mergeCell ref="X59:Z59"/>
    <mergeCell ref="AA59:AC59"/>
    <mergeCell ref="AD59:AF59"/>
    <mergeCell ref="AD58:AF58"/>
    <mergeCell ref="AG58:AI58"/>
    <mergeCell ref="N58:T58"/>
    <mergeCell ref="U58:W58"/>
    <mergeCell ref="X58:Z58"/>
    <mergeCell ref="A55:B55"/>
    <mergeCell ref="C55:M55"/>
    <mergeCell ref="X54:Z54"/>
    <mergeCell ref="AA54:AC54"/>
    <mergeCell ref="A54:B54"/>
    <mergeCell ref="C54:M54"/>
    <mergeCell ref="N54:T54"/>
    <mergeCell ref="U54:W54"/>
    <mergeCell ref="AN53:AS53"/>
    <mergeCell ref="N55:T55"/>
    <mergeCell ref="U55:W55"/>
    <mergeCell ref="X55:Z55"/>
    <mergeCell ref="AA55:AC55"/>
    <mergeCell ref="AD54:AF54"/>
    <mergeCell ref="AG54:AI54"/>
    <mergeCell ref="AJ54:AM54"/>
    <mergeCell ref="AN54:AS54"/>
    <mergeCell ref="AJ55:AM55"/>
    <mergeCell ref="AN55:AS55"/>
    <mergeCell ref="AD55:AF55"/>
    <mergeCell ref="AG55:AI55"/>
    <mergeCell ref="AA53:AC53"/>
    <mergeCell ref="N52:T52"/>
    <mergeCell ref="A52:B52"/>
    <mergeCell ref="C52:M52"/>
    <mergeCell ref="N53:T53"/>
    <mergeCell ref="U53:W53"/>
    <mergeCell ref="A53:B53"/>
    <mergeCell ref="C53:M53"/>
    <mergeCell ref="AJ53:AM53"/>
    <mergeCell ref="A50:B50"/>
    <mergeCell ref="C50:M50"/>
    <mergeCell ref="X51:Z51"/>
    <mergeCell ref="AA51:AC51"/>
    <mergeCell ref="A51:B51"/>
    <mergeCell ref="X53:Z53"/>
    <mergeCell ref="A48:B48"/>
    <mergeCell ref="C48:M48"/>
    <mergeCell ref="AD51:AF51"/>
    <mergeCell ref="AG51:AI51"/>
    <mergeCell ref="AJ51:AM51"/>
    <mergeCell ref="AN51:AS51"/>
    <mergeCell ref="AJ52:AM52"/>
    <mergeCell ref="N51:T51"/>
    <mergeCell ref="U51:W51"/>
    <mergeCell ref="AN52:AS52"/>
    <mergeCell ref="AD52:AF52"/>
    <mergeCell ref="AG52:AI52"/>
    <mergeCell ref="N50:T50"/>
    <mergeCell ref="U50:W50"/>
    <mergeCell ref="X50:Z50"/>
    <mergeCell ref="AA50:AC50"/>
    <mergeCell ref="AJ50:AM50"/>
    <mergeCell ref="AN50:AS50"/>
    <mergeCell ref="AD50:AF50"/>
    <mergeCell ref="AG50:AI50"/>
    <mergeCell ref="C51:M51"/>
    <mergeCell ref="U52:W52"/>
    <mergeCell ref="X52:Z52"/>
    <mergeCell ref="AA52:AC52"/>
    <mergeCell ref="A47:B47"/>
    <mergeCell ref="C47:M47"/>
    <mergeCell ref="N47:T47"/>
    <mergeCell ref="U47:W47"/>
    <mergeCell ref="X47:Z47"/>
    <mergeCell ref="AN47:AS47"/>
    <mergeCell ref="N49:T49"/>
    <mergeCell ref="U49:W49"/>
    <mergeCell ref="X49:Z49"/>
    <mergeCell ref="AA49:AC49"/>
    <mergeCell ref="AD48:AF48"/>
    <mergeCell ref="AG48:AI48"/>
    <mergeCell ref="AJ47:AM47"/>
    <mergeCell ref="N48:T48"/>
    <mergeCell ref="U48:W48"/>
    <mergeCell ref="AJ48:AM48"/>
    <mergeCell ref="AN48:AS48"/>
    <mergeCell ref="AJ49:AM49"/>
    <mergeCell ref="AN49:AS49"/>
    <mergeCell ref="AD49:AF49"/>
    <mergeCell ref="AG49:AI49"/>
    <mergeCell ref="A49:B49"/>
    <mergeCell ref="C49:M49"/>
    <mergeCell ref="X48:Z48"/>
    <mergeCell ref="A46:B46"/>
    <mergeCell ref="C46:M46"/>
    <mergeCell ref="AJ45:AM45"/>
    <mergeCell ref="AN45:AS45"/>
    <mergeCell ref="AJ46:AM46"/>
    <mergeCell ref="AN46:AS46"/>
    <mergeCell ref="AD46:AF46"/>
    <mergeCell ref="AG46:AI46"/>
    <mergeCell ref="AJ44:AM44"/>
    <mergeCell ref="N44:T44"/>
    <mergeCell ref="U44:W44"/>
    <mergeCell ref="A44:B44"/>
    <mergeCell ref="C44:M44"/>
    <mergeCell ref="N45:T45"/>
    <mergeCell ref="U45:W45"/>
    <mergeCell ref="X44:Z44"/>
    <mergeCell ref="AA44:AC44"/>
    <mergeCell ref="AN44:AS44"/>
    <mergeCell ref="N46:T46"/>
    <mergeCell ref="U46:W46"/>
    <mergeCell ref="X46:Z46"/>
    <mergeCell ref="AA46:AC46"/>
    <mergeCell ref="AD45:AF45"/>
    <mergeCell ref="AG45:AI45"/>
    <mergeCell ref="AN41:AS41"/>
    <mergeCell ref="N43:T43"/>
    <mergeCell ref="U43:W43"/>
    <mergeCell ref="X43:Z43"/>
    <mergeCell ref="AA43:AC43"/>
    <mergeCell ref="AD42:AF42"/>
    <mergeCell ref="AJ42:AM42"/>
    <mergeCell ref="AN42:AS42"/>
    <mergeCell ref="AJ43:AM43"/>
    <mergeCell ref="AN43:AS43"/>
    <mergeCell ref="AD43:AF43"/>
    <mergeCell ref="AG43:AI43"/>
    <mergeCell ref="AG42:AI42"/>
    <mergeCell ref="AJ41:AM41"/>
    <mergeCell ref="AJ39:AM39"/>
    <mergeCell ref="AN39:AS39"/>
    <mergeCell ref="AJ40:AM40"/>
    <mergeCell ref="AN40:AS40"/>
    <mergeCell ref="AD40:AF40"/>
    <mergeCell ref="AG40:AI40"/>
    <mergeCell ref="AG39:AI39"/>
    <mergeCell ref="A40:B40"/>
    <mergeCell ref="C40:M40"/>
    <mergeCell ref="A39:B39"/>
    <mergeCell ref="C39:M39"/>
    <mergeCell ref="N39:T39"/>
    <mergeCell ref="U39:W39"/>
    <mergeCell ref="AJ38:AM38"/>
    <mergeCell ref="AN38:AS38"/>
    <mergeCell ref="AJ37:AM37"/>
    <mergeCell ref="AN37:AS37"/>
    <mergeCell ref="A37:B37"/>
    <mergeCell ref="C37:M37"/>
    <mergeCell ref="N37:T37"/>
    <mergeCell ref="U37:W37"/>
    <mergeCell ref="X37:Z37"/>
    <mergeCell ref="AN33:AS33"/>
    <mergeCell ref="AL7:AO7"/>
    <mergeCell ref="AC7:AK7"/>
    <mergeCell ref="AJ19:AM20"/>
    <mergeCell ref="AJ36:AM36"/>
    <mergeCell ref="AN36:AS36"/>
    <mergeCell ref="A21:B21"/>
    <mergeCell ref="N21:T21"/>
    <mergeCell ref="AC2:AS2"/>
    <mergeCell ref="AC3:AS3"/>
    <mergeCell ref="AC5:AI5"/>
    <mergeCell ref="C21:M21"/>
    <mergeCell ref="A19:B20"/>
    <mergeCell ref="C19:M20"/>
    <mergeCell ref="N19:T20"/>
    <mergeCell ref="U19:W20"/>
    <mergeCell ref="Q16:R16"/>
    <mergeCell ref="AA21:AC21"/>
    <mergeCell ref="G18:AN18"/>
    <mergeCell ref="O12:AA12"/>
    <mergeCell ref="A14:AS14"/>
    <mergeCell ref="O9:AS9"/>
    <mergeCell ref="O10:AS10"/>
    <mergeCell ref="H13:AL13"/>
    <mergeCell ref="C1:O1"/>
    <mergeCell ref="X33:Z33"/>
    <mergeCell ref="AA33:AC33"/>
    <mergeCell ref="AA25:AC25"/>
    <mergeCell ref="AG33:AI33"/>
    <mergeCell ref="AJ33:AM33"/>
    <mergeCell ref="AK5:AS5"/>
    <mergeCell ref="A18:F18"/>
    <mergeCell ref="AN19:AS20"/>
    <mergeCell ref="X24:Z24"/>
    <mergeCell ref="AA24:AC24"/>
    <mergeCell ref="AD24:AF24"/>
    <mergeCell ref="AG24:AI24"/>
    <mergeCell ref="X25:Z25"/>
    <mergeCell ref="X19:Z20"/>
    <mergeCell ref="AA19:AC20"/>
    <mergeCell ref="AG19:AI20"/>
    <mergeCell ref="AJ25:AM25"/>
    <mergeCell ref="Z15:AE15"/>
    <mergeCell ref="AD19:AF20"/>
    <mergeCell ref="X23:Z23"/>
    <mergeCell ref="AA23:AC23"/>
    <mergeCell ref="AD23:AF23"/>
    <mergeCell ref="U21:W21"/>
    <mergeCell ref="N15:X15"/>
    <mergeCell ref="S16:AA16"/>
    <mergeCell ref="AN26:AS26"/>
    <mergeCell ref="AN27:AS27"/>
    <mergeCell ref="AN28:AS28"/>
    <mergeCell ref="N26:T26"/>
    <mergeCell ref="A26:B26"/>
    <mergeCell ref="C26:M26"/>
    <mergeCell ref="AD25:AF25"/>
    <mergeCell ref="AG25:AI25"/>
    <mergeCell ref="X21:Z21"/>
    <mergeCell ref="C23:M23"/>
    <mergeCell ref="A24:B24"/>
    <mergeCell ref="A25:B25"/>
    <mergeCell ref="C25:M25"/>
    <mergeCell ref="N25:T25"/>
    <mergeCell ref="U23:W23"/>
    <mergeCell ref="AG23:AI23"/>
    <mergeCell ref="U24:W24"/>
    <mergeCell ref="N23:T23"/>
    <mergeCell ref="N24:T24"/>
    <mergeCell ref="C24:M24"/>
    <mergeCell ref="A23:B23"/>
    <mergeCell ref="AJ23:AM23"/>
    <mergeCell ref="AN23:AS23"/>
    <mergeCell ref="AD21:AF21"/>
    <mergeCell ref="AJ24:AM24"/>
    <mergeCell ref="AG21:AI21"/>
    <mergeCell ref="AJ21:AM21"/>
    <mergeCell ref="AN21:AS21"/>
    <mergeCell ref="A29:B29"/>
    <mergeCell ref="C29:M29"/>
    <mergeCell ref="N29:T29"/>
    <mergeCell ref="A22:AN22"/>
    <mergeCell ref="A27:B27"/>
    <mergeCell ref="U25:W25"/>
    <mergeCell ref="AG26:AI26"/>
    <mergeCell ref="U27:W27"/>
    <mergeCell ref="X27:Z27"/>
    <mergeCell ref="AA27:AC27"/>
    <mergeCell ref="C27:M27"/>
    <mergeCell ref="N27:T27"/>
    <mergeCell ref="A28:B28"/>
    <mergeCell ref="C28:M28"/>
    <mergeCell ref="N28:T28"/>
    <mergeCell ref="AN24:AS24"/>
    <mergeCell ref="AN25:AS25"/>
    <mergeCell ref="AJ26:AM26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D27:AF27"/>
    <mergeCell ref="AG27:AI27"/>
    <mergeCell ref="U26:W26"/>
    <mergeCell ref="X26:Z26"/>
    <mergeCell ref="AA26:AC26"/>
    <mergeCell ref="AD26:AF26"/>
    <mergeCell ref="AJ27:AM27"/>
    <mergeCell ref="AJ28:AM28"/>
    <mergeCell ref="AG28:AI28"/>
    <mergeCell ref="AJ30:AM30"/>
    <mergeCell ref="F78:T78"/>
    <mergeCell ref="F76:T76"/>
    <mergeCell ref="AA78:AG78"/>
    <mergeCell ref="N34:T34"/>
    <mergeCell ref="U34:W34"/>
    <mergeCell ref="AN29:AS29"/>
    <mergeCell ref="AG73:AI73"/>
    <mergeCell ref="AJ73:AM73"/>
    <mergeCell ref="AN73:AS73"/>
    <mergeCell ref="AJ29:AM29"/>
    <mergeCell ref="AN30:AS30"/>
    <mergeCell ref="AN31:AS31"/>
    <mergeCell ref="AN32:AS32"/>
    <mergeCell ref="AJ31:AM31"/>
    <mergeCell ref="AJ32:AM32"/>
    <mergeCell ref="N33:T33"/>
    <mergeCell ref="U33:W33"/>
    <mergeCell ref="AD33:AF33"/>
    <mergeCell ref="C35:M35"/>
    <mergeCell ref="N35:T35"/>
    <mergeCell ref="U35:W35"/>
    <mergeCell ref="C34:M34"/>
    <mergeCell ref="C33:M33"/>
    <mergeCell ref="AJ35:AM35"/>
    <mergeCell ref="X35:Z35"/>
    <mergeCell ref="AN35:AS35"/>
    <mergeCell ref="AD34:AF34"/>
    <mergeCell ref="AJ34:AM34"/>
    <mergeCell ref="AN34:AS34"/>
    <mergeCell ref="AG34:AI34"/>
    <mergeCell ref="X34:Z34"/>
    <mergeCell ref="AA34:AC34"/>
    <mergeCell ref="AD35:AF35"/>
    <mergeCell ref="AG35:AI35"/>
    <mergeCell ref="AA35:AC35"/>
    <mergeCell ref="F83:T83"/>
    <mergeCell ref="AA80:AG80"/>
    <mergeCell ref="N30:T30"/>
    <mergeCell ref="N31:T31"/>
    <mergeCell ref="AA81:AG81"/>
    <mergeCell ref="AA82:AG82"/>
    <mergeCell ref="F82:T82"/>
    <mergeCell ref="AA79:AG79"/>
    <mergeCell ref="F81:T81"/>
    <mergeCell ref="F80:T80"/>
    <mergeCell ref="U36:W36"/>
    <mergeCell ref="N40:T40"/>
    <mergeCell ref="U40:W40"/>
    <mergeCell ref="X40:Z40"/>
    <mergeCell ref="AA40:AC40"/>
    <mergeCell ref="AD39:AF39"/>
    <mergeCell ref="X42:Z42"/>
    <mergeCell ref="AA42:AC42"/>
    <mergeCell ref="AA48:AC48"/>
    <mergeCell ref="AA83:AG83"/>
    <mergeCell ref="F79:T79"/>
    <mergeCell ref="AA76:AG76"/>
    <mergeCell ref="C38:M38"/>
    <mergeCell ref="N38:T38"/>
    <mergeCell ref="A30:B30"/>
    <mergeCell ref="A31:B31"/>
    <mergeCell ref="A32:B32"/>
    <mergeCell ref="C30:M30"/>
    <mergeCell ref="C31:M31"/>
    <mergeCell ref="C32:M32"/>
    <mergeCell ref="X31:Z31"/>
    <mergeCell ref="X32:Z32"/>
    <mergeCell ref="J75:T75"/>
    <mergeCell ref="C36:M36"/>
    <mergeCell ref="N36:T36"/>
    <mergeCell ref="A38:B38"/>
    <mergeCell ref="U38:W38"/>
    <mergeCell ref="X38:Z38"/>
    <mergeCell ref="A42:B42"/>
    <mergeCell ref="C42:M42"/>
    <mergeCell ref="N42:T42"/>
    <mergeCell ref="U42:W42"/>
    <mergeCell ref="N41:T41"/>
    <mergeCell ref="U41:W41"/>
    <mergeCell ref="A41:B41"/>
    <mergeCell ref="C41:M41"/>
    <mergeCell ref="A43:B43"/>
    <mergeCell ref="C43:M43"/>
    <mergeCell ref="AA77:AG77"/>
    <mergeCell ref="A73:AF73"/>
    <mergeCell ref="F77:T77"/>
    <mergeCell ref="N32:T32"/>
    <mergeCell ref="A33:B33"/>
    <mergeCell ref="X39:Z39"/>
    <mergeCell ref="AD47:AF47"/>
    <mergeCell ref="AG47:AI47"/>
    <mergeCell ref="A35:B35"/>
    <mergeCell ref="A34:B34"/>
    <mergeCell ref="A36:B36"/>
    <mergeCell ref="X36:Z36"/>
    <mergeCell ref="AD53:AF53"/>
    <mergeCell ref="AG53:AI53"/>
    <mergeCell ref="AA37:AC37"/>
    <mergeCell ref="AD36:AF36"/>
    <mergeCell ref="AG36:AI36"/>
    <mergeCell ref="AD37:AF37"/>
    <mergeCell ref="AG37:AI37"/>
    <mergeCell ref="AA38:AC38"/>
    <mergeCell ref="X45:Z45"/>
    <mergeCell ref="AA45:AC45"/>
    <mergeCell ref="A45:B45"/>
    <mergeCell ref="C45:M45"/>
    <mergeCell ref="AG30:AI30"/>
    <mergeCell ref="AG31:AI31"/>
    <mergeCell ref="AA39:AC39"/>
    <mergeCell ref="AG44:AI44"/>
    <mergeCell ref="AG38:AI38"/>
    <mergeCell ref="AA41:AC41"/>
    <mergeCell ref="AA47:AC47"/>
    <mergeCell ref="AA36:AC36"/>
    <mergeCell ref="U30:W30"/>
    <mergeCell ref="U31:W31"/>
    <mergeCell ref="AD31:AF31"/>
    <mergeCell ref="AD32:AF32"/>
    <mergeCell ref="U32:W32"/>
    <mergeCell ref="X30:Z30"/>
    <mergeCell ref="AA30:AC30"/>
    <mergeCell ref="AA31:AC31"/>
    <mergeCell ref="AA32:AC32"/>
    <mergeCell ref="AD30:AF30"/>
    <mergeCell ref="AD38:AF38"/>
    <mergeCell ref="X41:Z41"/>
    <mergeCell ref="AD41:AF41"/>
    <mergeCell ref="AG41:AI41"/>
    <mergeCell ref="AD44:AF44"/>
    <mergeCell ref="AG32:AI32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3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79"/>
  <sheetViews>
    <sheetView view="pageBreakPreview" zoomScaleSheetLayoutView="100" workbookViewId="0">
      <selection activeCell="AY68" sqref="AY68:BI68"/>
    </sheetView>
  </sheetViews>
  <sheetFormatPr defaultRowHeight="15" x14ac:dyDescent="0.25"/>
  <cols>
    <col min="1" max="1" width="2.28515625" customWidth="1"/>
    <col min="2" max="2" width="3.140625" customWidth="1"/>
    <col min="3" max="18" width="2.28515625" customWidth="1"/>
    <col min="19" max="19" width="2.42578125" customWidth="1"/>
    <col min="20" max="20" width="6.85546875" customWidth="1"/>
    <col min="21" max="25" width="2.28515625" customWidth="1"/>
    <col min="26" max="31" width="3.42578125" customWidth="1"/>
    <col min="32" max="37" width="3.85546875" customWidth="1"/>
    <col min="38" max="39" width="2.28515625" customWidth="1"/>
    <col min="40" max="40" width="4.28515625" customWidth="1"/>
    <col min="41" max="43" width="2.28515625" customWidth="1"/>
    <col min="45" max="50" width="2.28515625" customWidth="1"/>
    <col min="51" max="51" width="0.7109375" customWidth="1"/>
    <col min="52" max="60" width="2.28515625" customWidth="1"/>
    <col min="61" max="61" width="2.28515625" hidden="1" customWidth="1"/>
    <col min="62" max="64" width="2.28515625" customWidth="1"/>
  </cols>
  <sheetData>
    <row r="1" spans="1:61" ht="2.25" customHeight="1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</row>
    <row r="2" spans="1:6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328" t="s">
        <v>46</v>
      </c>
      <c r="AX2" s="328"/>
      <c r="AY2" s="328"/>
      <c r="AZ2" s="328"/>
      <c r="BA2" s="328"/>
      <c r="BB2" s="328"/>
      <c r="BC2" s="328"/>
      <c r="BD2" s="328"/>
      <c r="BE2" s="328"/>
      <c r="BF2" s="328"/>
      <c r="BG2" s="328"/>
      <c r="BH2" s="328"/>
      <c r="BI2" s="328"/>
    </row>
    <row r="3" spans="1:6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328" t="s">
        <v>47</v>
      </c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</row>
    <row r="4" spans="1:6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402" t="s">
        <v>48</v>
      </c>
      <c r="AX4" s="403"/>
      <c r="AY4" s="403"/>
      <c r="AZ4" s="403"/>
      <c r="BA4" s="403"/>
      <c r="BB4" s="403"/>
      <c r="BC4" s="403"/>
      <c r="BD4" s="403"/>
      <c r="BE4" s="403"/>
      <c r="BF4" s="403"/>
      <c r="BG4" s="403"/>
      <c r="BH4" s="403"/>
      <c r="BI4" s="403"/>
    </row>
    <row r="5" spans="1:61" x14ac:dyDescent="0.25">
      <c r="A5" s="398" t="s">
        <v>1</v>
      </c>
      <c r="B5" s="398"/>
      <c r="C5" s="398"/>
      <c r="D5" s="398"/>
      <c r="E5" s="398"/>
      <c r="F5" s="398"/>
      <c r="G5" s="398"/>
      <c r="H5" s="398"/>
      <c r="I5" s="398"/>
      <c r="J5" s="398"/>
      <c r="K5" s="398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</row>
    <row r="6" spans="1:61" x14ac:dyDescent="0.25">
      <c r="A6" s="399" t="s">
        <v>2</v>
      </c>
      <c r="B6" s="399"/>
      <c r="C6" s="399"/>
      <c r="D6" s="399"/>
      <c r="E6" s="399"/>
      <c r="F6" s="399"/>
      <c r="G6" s="399"/>
      <c r="H6" s="399"/>
      <c r="I6" s="399"/>
      <c r="J6" s="399"/>
      <c r="K6" s="399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</row>
    <row r="7" spans="1:61" s="116" customFormat="1" ht="16.5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396" t="s">
        <v>103</v>
      </c>
      <c r="T7" s="396"/>
      <c r="U7" s="396"/>
      <c r="V7" s="396"/>
      <c r="W7" s="396"/>
      <c r="X7" s="396"/>
      <c r="Y7" s="396"/>
      <c r="Z7" s="396"/>
      <c r="AA7" s="396"/>
      <c r="AB7" s="396"/>
      <c r="AC7" s="396"/>
      <c r="AD7" s="396"/>
      <c r="AE7" s="396"/>
      <c r="AF7" s="396"/>
      <c r="AG7" s="396"/>
      <c r="AH7" s="396"/>
      <c r="AI7" s="396"/>
      <c r="AJ7" s="396"/>
      <c r="AK7" s="396"/>
      <c r="AL7" s="396"/>
      <c r="AM7" s="396"/>
      <c r="AN7" s="396"/>
      <c r="AO7" s="396"/>
      <c r="AP7" s="396"/>
      <c r="AQ7" s="396"/>
      <c r="AR7" s="396"/>
      <c r="AS7" s="396"/>
      <c r="AT7" s="396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</row>
    <row r="8" spans="1:61" s="116" customFormat="1" ht="16.5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396" t="s">
        <v>104</v>
      </c>
      <c r="T8" s="396"/>
      <c r="U8" s="396"/>
      <c r="V8" s="396"/>
      <c r="W8" s="396"/>
      <c r="X8" s="396"/>
      <c r="Y8" s="396"/>
      <c r="Z8" s="396"/>
      <c r="AA8" s="396"/>
      <c r="AB8" s="396"/>
      <c r="AC8" s="396"/>
      <c r="AD8" s="400" t="str">
        <f>'Сводная таблица'!$AW$33</f>
        <v xml:space="preserve"> </v>
      </c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</row>
    <row r="9" spans="1:61" s="116" customFormat="1" ht="16.5" x14ac:dyDescent="0.25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396" t="s">
        <v>105</v>
      </c>
      <c r="T9" s="396"/>
      <c r="U9" s="396"/>
      <c r="V9" s="396"/>
      <c r="W9" s="396"/>
      <c r="X9" s="396"/>
      <c r="Y9" s="396"/>
      <c r="Z9" s="396"/>
      <c r="AA9" s="404">
        <f>'Сводная таблица'!$Q$32</f>
        <v>0</v>
      </c>
      <c r="AB9" s="405"/>
      <c r="AC9" s="405"/>
      <c r="AD9" s="405"/>
      <c r="AE9" s="406">
        <f>'Сводная таблица'!$Q$30</f>
        <v>0</v>
      </c>
      <c r="AF9" s="406"/>
      <c r="AG9" s="406"/>
      <c r="AH9" s="406"/>
      <c r="AI9" s="406"/>
      <c r="AJ9" s="406"/>
      <c r="AK9" s="406"/>
      <c r="AL9" s="406"/>
      <c r="AM9" s="406"/>
      <c r="AN9" s="406"/>
      <c r="AO9" s="406"/>
      <c r="AP9" s="406"/>
      <c r="AQ9" s="406"/>
      <c r="AR9" s="406"/>
      <c r="AS9" s="406"/>
      <c r="AT9" s="406"/>
      <c r="AU9" s="406"/>
      <c r="AV9" s="406"/>
      <c r="AW9" s="406"/>
      <c r="AX9" s="406"/>
      <c r="AY9" s="406"/>
      <c r="AZ9" s="406"/>
      <c r="BA9" s="406"/>
      <c r="BB9" s="406"/>
      <c r="BC9" s="406"/>
      <c r="BD9" s="406"/>
      <c r="BE9" s="406"/>
      <c r="BF9" s="406"/>
      <c r="BG9" s="406"/>
      <c r="BH9" s="406"/>
      <c r="BI9" s="406"/>
    </row>
    <row r="10" spans="1:61" s="118" customFormat="1" ht="11.25" x14ac:dyDescent="0.2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253" t="s">
        <v>106</v>
      </c>
      <c r="AB10" s="253"/>
      <c r="AC10" s="253"/>
      <c r="AD10" s="253"/>
      <c r="AE10" s="378"/>
      <c r="AF10" s="378"/>
      <c r="AG10" s="378"/>
      <c r="AH10" s="378"/>
      <c r="AI10" s="378"/>
      <c r="AJ10" s="378"/>
      <c r="AK10" s="378"/>
      <c r="AL10" s="378"/>
      <c r="AM10" s="378"/>
      <c r="AN10" s="378"/>
      <c r="AO10" s="378"/>
      <c r="AP10" s="378"/>
      <c r="AQ10" s="378"/>
      <c r="AR10" s="378"/>
      <c r="AS10" s="378"/>
      <c r="AT10" s="378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</row>
    <row r="11" spans="1:61" s="116" customFormat="1" ht="16.5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</row>
    <row r="12" spans="1:61" s="116" customFormat="1" ht="16.5" x14ac:dyDescent="0.25">
      <c r="A12" s="397" t="s">
        <v>107</v>
      </c>
      <c r="B12" s="397"/>
      <c r="C12" s="397" t="s">
        <v>108</v>
      </c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 t="s">
        <v>109</v>
      </c>
      <c r="T12" s="397"/>
      <c r="U12" s="397" t="s">
        <v>110</v>
      </c>
      <c r="V12" s="397"/>
      <c r="W12" s="397"/>
      <c r="X12" s="397"/>
      <c r="Y12" s="397"/>
      <c r="Z12" s="407" t="s">
        <v>111</v>
      </c>
      <c r="AA12" s="408"/>
      <c r="AB12" s="408"/>
      <c r="AC12" s="408"/>
      <c r="AD12" s="408"/>
      <c r="AE12" s="408"/>
      <c r="AF12" s="408"/>
      <c r="AG12" s="408"/>
      <c r="AH12" s="408"/>
      <c r="AI12" s="408"/>
      <c r="AJ12" s="408"/>
      <c r="AK12" s="408"/>
      <c r="AL12" s="408"/>
      <c r="AM12" s="408"/>
      <c r="AN12" s="408"/>
      <c r="AO12" s="408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8"/>
      <c r="BD12" s="408"/>
      <c r="BE12" s="408"/>
      <c r="BF12" s="408"/>
      <c r="BG12" s="408"/>
      <c r="BH12" s="408"/>
      <c r="BI12" s="409"/>
    </row>
    <row r="13" spans="1:61" s="116" customFormat="1" ht="16.5" x14ac:dyDescent="0.25">
      <c r="A13" s="397"/>
      <c r="B13" s="397"/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/>
      <c r="O13" s="397"/>
      <c r="P13" s="397"/>
      <c r="Q13" s="397"/>
      <c r="R13" s="397"/>
      <c r="S13" s="397"/>
      <c r="T13" s="397"/>
      <c r="U13" s="397"/>
      <c r="V13" s="397"/>
      <c r="W13" s="397"/>
      <c r="X13" s="397"/>
      <c r="Y13" s="397"/>
      <c r="Z13" s="397" t="s">
        <v>112</v>
      </c>
      <c r="AA13" s="397"/>
      <c r="AB13" s="397"/>
      <c r="AC13" s="397"/>
      <c r="AD13" s="397"/>
      <c r="AE13" s="397"/>
      <c r="AF13" s="397" t="s">
        <v>113</v>
      </c>
      <c r="AG13" s="397"/>
      <c r="AH13" s="397"/>
      <c r="AI13" s="397"/>
      <c r="AJ13" s="397"/>
      <c r="AK13" s="397"/>
      <c r="AL13" s="397" t="s">
        <v>109</v>
      </c>
      <c r="AM13" s="397"/>
      <c r="AN13" s="397"/>
      <c r="AO13" s="397" t="s">
        <v>114</v>
      </c>
      <c r="AP13" s="397"/>
      <c r="AQ13" s="397"/>
      <c r="AR13" s="397"/>
      <c r="AS13" s="397" t="s">
        <v>96</v>
      </c>
      <c r="AT13" s="397"/>
      <c r="AU13" s="397"/>
      <c r="AV13" s="397"/>
      <c r="AW13" s="397"/>
      <c r="AX13" s="397"/>
      <c r="AY13" s="397"/>
      <c r="AZ13" s="397" t="s">
        <v>115</v>
      </c>
      <c r="BA13" s="397"/>
      <c r="BB13" s="397"/>
      <c r="BC13" s="397"/>
      <c r="BD13" s="397"/>
      <c r="BE13" s="397"/>
      <c r="BF13" s="397"/>
      <c r="BG13" s="397"/>
      <c r="BH13" s="397"/>
      <c r="BI13" s="397"/>
    </row>
    <row r="14" spans="1:61" s="116" customFormat="1" ht="16.5" x14ac:dyDescent="0.25">
      <c r="A14" s="397"/>
      <c r="B14" s="397"/>
      <c r="C14" s="397"/>
      <c r="D14" s="397"/>
      <c r="E14" s="397"/>
      <c r="F14" s="397"/>
      <c r="G14" s="397"/>
      <c r="H14" s="397"/>
      <c r="I14" s="397"/>
      <c r="J14" s="397"/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/>
      <c r="X14" s="397"/>
      <c r="Y14" s="397"/>
      <c r="Z14" s="397"/>
      <c r="AA14" s="397"/>
      <c r="AB14" s="397"/>
      <c r="AC14" s="397"/>
      <c r="AD14" s="397"/>
      <c r="AE14" s="397"/>
      <c r="AF14" s="397"/>
      <c r="AG14" s="397"/>
      <c r="AH14" s="397"/>
      <c r="AI14" s="397"/>
      <c r="AJ14" s="397"/>
      <c r="AK14" s="397"/>
      <c r="AL14" s="397"/>
      <c r="AM14" s="397"/>
      <c r="AN14" s="397"/>
      <c r="AO14" s="397"/>
      <c r="AP14" s="397"/>
      <c r="AQ14" s="397"/>
      <c r="AR14" s="397"/>
      <c r="AS14" s="397"/>
      <c r="AT14" s="397"/>
      <c r="AU14" s="397"/>
      <c r="AV14" s="397"/>
      <c r="AW14" s="397"/>
      <c r="AX14" s="397"/>
      <c r="AY14" s="397"/>
      <c r="AZ14" s="397"/>
      <c r="BA14" s="397"/>
      <c r="BB14" s="397"/>
      <c r="BC14" s="397"/>
      <c r="BD14" s="397"/>
      <c r="BE14" s="397"/>
      <c r="BF14" s="397"/>
      <c r="BG14" s="397"/>
      <c r="BH14" s="397"/>
      <c r="BI14" s="397"/>
    </row>
    <row r="15" spans="1:61" s="116" customFormat="1" ht="16.5" x14ac:dyDescent="0.25">
      <c r="A15" s="397"/>
      <c r="B15" s="397"/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  <c r="O15" s="397"/>
      <c r="P15" s="397"/>
      <c r="Q15" s="397"/>
      <c r="R15" s="397"/>
      <c r="S15" s="397"/>
      <c r="T15" s="397"/>
      <c r="U15" s="397"/>
      <c r="V15" s="397"/>
      <c r="W15" s="397"/>
      <c r="X15" s="397"/>
      <c r="Y15" s="397"/>
      <c r="Z15" s="397"/>
      <c r="AA15" s="397"/>
      <c r="AB15" s="397"/>
      <c r="AC15" s="397"/>
      <c r="AD15" s="397"/>
      <c r="AE15" s="397"/>
      <c r="AF15" s="397"/>
      <c r="AG15" s="397"/>
      <c r="AH15" s="397"/>
      <c r="AI15" s="397"/>
      <c r="AJ15" s="397"/>
      <c r="AK15" s="397"/>
      <c r="AL15" s="397"/>
      <c r="AM15" s="397"/>
      <c r="AN15" s="397"/>
      <c r="AO15" s="397"/>
      <c r="AP15" s="397"/>
      <c r="AQ15" s="397"/>
      <c r="AR15" s="397"/>
      <c r="AS15" s="397"/>
      <c r="AT15" s="397"/>
      <c r="AU15" s="397"/>
      <c r="AV15" s="397"/>
      <c r="AW15" s="397"/>
      <c r="AX15" s="397"/>
      <c r="AY15" s="397"/>
      <c r="AZ15" s="397"/>
      <c r="BA15" s="397"/>
      <c r="BB15" s="397"/>
      <c r="BC15" s="397"/>
      <c r="BD15" s="397"/>
      <c r="BE15" s="397"/>
      <c r="BF15" s="397"/>
      <c r="BG15" s="397"/>
      <c r="BH15" s="397"/>
      <c r="BI15" s="397"/>
    </row>
    <row r="16" spans="1:61" s="116" customFormat="1" ht="16.5" x14ac:dyDescent="0.25">
      <c r="A16" s="388">
        <v>1</v>
      </c>
      <c r="B16" s="388"/>
      <c r="C16" s="389" t="str">
        <f>IF('Сводная таблица'!$C123=0,"",'Сводная таблица'!$C123)</f>
        <v/>
      </c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89"/>
      <c r="P16" s="389"/>
      <c r="Q16" s="389"/>
      <c r="R16" s="389"/>
      <c r="S16" s="385" t="str">
        <f>IF('Сводная таблица'!$AC123=0,"",'Сводная таблица'!$AC123)</f>
        <v/>
      </c>
      <c r="T16" s="385"/>
      <c r="U16" s="385" t="str">
        <f>IF('Сводная таблица'!$Z123=0,"",'Сводная таблица'!$Z123)</f>
        <v/>
      </c>
      <c r="V16" s="385"/>
      <c r="W16" s="385"/>
      <c r="X16" s="385"/>
      <c r="Y16" s="385"/>
      <c r="Z16" s="383" t="str">
        <f>IF('Сводная таблица'!$AZ123=0,"",'Сводная таблица'!$AZ123)</f>
        <v/>
      </c>
      <c r="AA16" s="383"/>
      <c r="AB16" s="383"/>
      <c r="AC16" s="383"/>
      <c r="AD16" s="383"/>
      <c r="AE16" s="383"/>
      <c r="AF16" s="384" t="str">
        <f>IF('Сводная таблица'!$AG123=0,"",'Сводная таблица'!$AG123)</f>
        <v/>
      </c>
      <c r="AG16" s="384"/>
      <c r="AH16" s="384"/>
      <c r="AI16" s="384"/>
      <c r="AJ16" s="384"/>
      <c r="AK16" s="384"/>
      <c r="AL16" s="385" t="str">
        <f>IF('Сводная таблица'!$AC123=0,"",'Сводная таблица'!$AC123)</f>
        <v/>
      </c>
      <c r="AM16" s="385"/>
      <c r="AN16" s="385"/>
      <c r="AO16" s="385" t="str">
        <f>IF('Сводная таблица'!$Z123=0,"",'Сводная таблица'!$Z123)</f>
        <v/>
      </c>
      <c r="AP16" s="385"/>
      <c r="AQ16" s="385"/>
      <c r="AR16" s="385"/>
      <c r="AS16" s="386" t="str">
        <f>IF('Сводная таблица'!$BF123=0,"",'Сводная таблица'!$BF123)</f>
        <v/>
      </c>
      <c r="AT16" s="386"/>
      <c r="AU16" s="386"/>
      <c r="AV16" s="386"/>
      <c r="AW16" s="386"/>
      <c r="AX16" s="386"/>
      <c r="AY16" s="386"/>
      <c r="AZ16" s="387" t="str">
        <f>IF(C16="","",AS16*AO16)</f>
        <v/>
      </c>
      <c r="BA16" s="387"/>
      <c r="BB16" s="387"/>
      <c r="BC16" s="387"/>
      <c r="BD16" s="387"/>
      <c r="BE16" s="387"/>
      <c r="BF16" s="387"/>
      <c r="BG16" s="387"/>
      <c r="BH16" s="387"/>
      <c r="BI16" s="387"/>
    </row>
    <row r="17" spans="1:61" s="116" customFormat="1" ht="16.5" x14ac:dyDescent="0.25">
      <c r="A17" s="388">
        <v>2</v>
      </c>
      <c r="B17" s="388"/>
      <c r="C17" s="389" t="str">
        <f>IF('Сводная таблица'!$C124=0,"",'Сводная таблица'!$C124)</f>
        <v/>
      </c>
      <c r="D17" s="389"/>
      <c r="E17" s="389"/>
      <c r="F17" s="389"/>
      <c r="G17" s="389"/>
      <c r="H17" s="389"/>
      <c r="I17" s="389"/>
      <c r="J17" s="389"/>
      <c r="K17" s="389"/>
      <c r="L17" s="389"/>
      <c r="M17" s="389"/>
      <c r="N17" s="389"/>
      <c r="O17" s="389"/>
      <c r="P17" s="389"/>
      <c r="Q17" s="389"/>
      <c r="R17" s="389"/>
      <c r="S17" s="385" t="str">
        <f>IF('Сводная таблица'!$AC124=0,"",'Сводная таблица'!$AC124)</f>
        <v/>
      </c>
      <c r="T17" s="385"/>
      <c r="U17" s="385" t="str">
        <f>IF('Сводная таблица'!$Z124=0,"",'Сводная таблица'!$Z124)</f>
        <v/>
      </c>
      <c r="V17" s="385"/>
      <c r="W17" s="385"/>
      <c r="X17" s="385"/>
      <c r="Y17" s="385"/>
      <c r="Z17" s="383" t="str">
        <f>IF('Сводная таблица'!$AZ124=0,"",'Сводная таблица'!$AZ124)</f>
        <v/>
      </c>
      <c r="AA17" s="383"/>
      <c r="AB17" s="383"/>
      <c r="AC17" s="383"/>
      <c r="AD17" s="383"/>
      <c r="AE17" s="383"/>
      <c r="AF17" s="384" t="str">
        <f>IF('Сводная таблица'!$AG124=0,"",'Сводная таблица'!$AG124)</f>
        <v/>
      </c>
      <c r="AG17" s="384"/>
      <c r="AH17" s="384"/>
      <c r="AI17" s="384"/>
      <c r="AJ17" s="384"/>
      <c r="AK17" s="384"/>
      <c r="AL17" s="385" t="str">
        <f>IF('Сводная таблица'!$AC124=0,"",'Сводная таблица'!$AC124)</f>
        <v/>
      </c>
      <c r="AM17" s="385"/>
      <c r="AN17" s="385"/>
      <c r="AO17" s="385" t="str">
        <f>IF('Сводная таблица'!$Z124=0,"",'Сводная таблица'!$Z124)</f>
        <v/>
      </c>
      <c r="AP17" s="385"/>
      <c r="AQ17" s="385"/>
      <c r="AR17" s="385"/>
      <c r="AS17" s="386" t="str">
        <f>IF('Сводная таблица'!$BF124=0,"",'Сводная таблица'!$BF124)</f>
        <v/>
      </c>
      <c r="AT17" s="386"/>
      <c r="AU17" s="386"/>
      <c r="AV17" s="386"/>
      <c r="AW17" s="386"/>
      <c r="AX17" s="386"/>
      <c r="AY17" s="386"/>
      <c r="AZ17" s="387" t="str">
        <f t="shared" ref="AZ17:AZ65" si="0">IF(C17="","",AS17*AO17)</f>
        <v/>
      </c>
      <c r="BA17" s="387"/>
      <c r="BB17" s="387"/>
      <c r="BC17" s="387"/>
      <c r="BD17" s="387"/>
      <c r="BE17" s="387"/>
      <c r="BF17" s="387"/>
      <c r="BG17" s="387"/>
      <c r="BH17" s="387"/>
      <c r="BI17" s="387"/>
    </row>
    <row r="18" spans="1:61" s="116" customFormat="1" ht="16.5" x14ac:dyDescent="0.25">
      <c r="A18" s="388">
        <v>3</v>
      </c>
      <c r="B18" s="388"/>
      <c r="C18" s="389" t="str">
        <f>IF('Сводная таблица'!$C125=0,"",'Сводная таблица'!$C125)</f>
        <v/>
      </c>
      <c r="D18" s="389"/>
      <c r="E18" s="389"/>
      <c r="F18" s="389"/>
      <c r="G18" s="389"/>
      <c r="H18" s="389"/>
      <c r="I18" s="389"/>
      <c r="J18" s="389"/>
      <c r="K18" s="389"/>
      <c r="L18" s="389"/>
      <c r="M18" s="389"/>
      <c r="N18" s="389"/>
      <c r="O18" s="389"/>
      <c r="P18" s="389"/>
      <c r="Q18" s="389"/>
      <c r="R18" s="389"/>
      <c r="S18" s="385" t="str">
        <f>IF('Сводная таблица'!$AC125=0,"",'Сводная таблица'!$AC125)</f>
        <v/>
      </c>
      <c r="T18" s="385"/>
      <c r="U18" s="385" t="str">
        <f>IF('Сводная таблица'!$Z125=0,"",'Сводная таблица'!$Z125)</f>
        <v/>
      </c>
      <c r="V18" s="385"/>
      <c r="W18" s="385"/>
      <c r="X18" s="385"/>
      <c r="Y18" s="385"/>
      <c r="Z18" s="383" t="str">
        <f>IF('Сводная таблица'!$AZ125=0,"",'Сводная таблица'!$AZ125)</f>
        <v/>
      </c>
      <c r="AA18" s="383"/>
      <c r="AB18" s="383"/>
      <c r="AC18" s="383"/>
      <c r="AD18" s="383"/>
      <c r="AE18" s="383"/>
      <c r="AF18" s="384" t="str">
        <f>IF('Сводная таблица'!$AG125=0,"",'Сводная таблица'!$AG125)</f>
        <v/>
      </c>
      <c r="AG18" s="384"/>
      <c r="AH18" s="384"/>
      <c r="AI18" s="384"/>
      <c r="AJ18" s="384"/>
      <c r="AK18" s="384"/>
      <c r="AL18" s="385" t="str">
        <f>IF('Сводная таблица'!$AC125=0,"",'Сводная таблица'!$AC125)</f>
        <v/>
      </c>
      <c r="AM18" s="385"/>
      <c r="AN18" s="385"/>
      <c r="AO18" s="385" t="str">
        <f>IF('Сводная таблица'!$Z125=0,"",'Сводная таблица'!$Z125)</f>
        <v/>
      </c>
      <c r="AP18" s="385"/>
      <c r="AQ18" s="385"/>
      <c r="AR18" s="385"/>
      <c r="AS18" s="386" t="str">
        <f>IF('Сводная таблица'!$BF125=0,"",'Сводная таблица'!$BF125)</f>
        <v/>
      </c>
      <c r="AT18" s="386"/>
      <c r="AU18" s="386"/>
      <c r="AV18" s="386"/>
      <c r="AW18" s="386"/>
      <c r="AX18" s="386"/>
      <c r="AY18" s="386"/>
      <c r="AZ18" s="387" t="str">
        <f t="shared" si="0"/>
        <v/>
      </c>
      <c r="BA18" s="387"/>
      <c r="BB18" s="387"/>
      <c r="BC18" s="387"/>
      <c r="BD18" s="387"/>
      <c r="BE18" s="387"/>
      <c r="BF18" s="387"/>
      <c r="BG18" s="387"/>
      <c r="BH18" s="387"/>
      <c r="BI18" s="387"/>
    </row>
    <row r="19" spans="1:61" s="116" customFormat="1" ht="16.5" x14ac:dyDescent="0.25">
      <c r="A19" s="388">
        <v>4</v>
      </c>
      <c r="B19" s="388"/>
      <c r="C19" s="389" t="str">
        <f>IF('Сводная таблица'!$C126=0,"",'Сводная таблица'!$C126)</f>
        <v/>
      </c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389"/>
      <c r="P19" s="389"/>
      <c r="Q19" s="389"/>
      <c r="R19" s="389"/>
      <c r="S19" s="385" t="str">
        <f>IF('Сводная таблица'!$AC126=0,"",'Сводная таблица'!$AC126)</f>
        <v/>
      </c>
      <c r="T19" s="385"/>
      <c r="U19" s="385" t="str">
        <f>IF('Сводная таблица'!$Z126=0,"",'Сводная таблица'!$Z126)</f>
        <v/>
      </c>
      <c r="V19" s="385"/>
      <c r="W19" s="385"/>
      <c r="X19" s="385"/>
      <c r="Y19" s="385"/>
      <c r="Z19" s="383" t="str">
        <f>IF('Сводная таблица'!$AZ126=0,"",'Сводная таблица'!$AZ126)</f>
        <v/>
      </c>
      <c r="AA19" s="383"/>
      <c r="AB19" s="383"/>
      <c r="AC19" s="383"/>
      <c r="AD19" s="383"/>
      <c r="AE19" s="383"/>
      <c r="AF19" s="384" t="str">
        <f>IF('Сводная таблица'!$AG126=0,"",'Сводная таблица'!$AG126)</f>
        <v/>
      </c>
      <c r="AG19" s="384"/>
      <c r="AH19" s="384"/>
      <c r="AI19" s="384"/>
      <c r="AJ19" s="384"/>
      <c r="AK19" s="384"/>
      <c r="AL19" s="385" t="str">
        <f>IF('Сводная таблица'!$AC126=0,"",'Сводная таблица'!$AC126)</f>
        <v/>
      </c>
      <c r="AM19" s="385"/>
      <c r="AN19" s="385"/>
      <c r="AO19" s="385" t="str">
        <f>IF('Сводная таблица'!$Z126=0,"",'Сводная таблица'!$Z126)</f>
        <v/>
      </c>
      <c r="AP19" s="385"/>
      <c r="AQ19" s="385"/>
      <c r="AR19" s="385"/>
      <c r="AS19" s="386" t="str">
        <f>IF('Сводная таблица'!$BF126=0,"",'Сводная таблица'!$BF126)</f>
        <v/>
      </c>
      <c r="AT19" s="386"/>
      <c r="AU19" s="386"/>
      <c r="AV19" s="386"/>
      <c r="AW19" s="386"/>
      <c r="AX19" s="386"/>
      <c r="AY19" s="386"/>
      <c r="AZ19" s="387" t="str">
        <f t="shared" si="0"/>
        <v/>
      </c>
      <c r="BA19" s="387"/>
      <c r="BB19" s="387"/>
      <c r="BC19" s="387"/>
      <c r="BD19" s="387"/>
      <c r="BE19" s="387"/>
      <c r="BF19" s="387"/>
      <c r="BG19" s="387"/>
      <c r="BH19" s="387"/>
      <c r="BI19" s="387"/>
    </row>
    <row r="20" spans="1:61" s="116" customFormat="1" ht="16.5" x14ac:dyDescent="0.25">
      <c r="A20" s="388">
        <v>5</v>
      </c>
      <c r="B20" s="388"/>
      <c r="C20" s="389" t="str">
        <f>IF('Сводная таблица'!$C127=0,"",'Сводная таблица'!$C127)</f>
        <v/>
      </c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389"/>
      <c r="P20" s="389"/>
      <c r="Q20" s="389"/>
      <c r="R20" s="389"/>
      <c r="S20" s="385" t="str">
        <f>IF('Сводная таблица'!$AC127=0,"",'Сводная таблица'!$AC127)</f>
        <v/>
      </c>
      <c r="T20" s="385"/>
      <c r="U20" s="385" t="str">
        <f>IF('Сводная таблица'!$Z127=0,"",'Сводная таблица'!$Z127)</f>
        <v/>
      </c>
      <c r="V20" s="385"/>
      <c r="W20" s="385"/>
      <c r="X20" s="385"/>
      <c r="Y20" s="385"/>
      <c r="Z20" s="383" t="str">
        <f>IF('Сводная таблица'!$AZ127=0,"",'Сводная таблица'!$AZ127)</f>
        <v/>
      </c>
      <c r="AA20" s="383"/>
      <c r="AB20" s="383"/>
      <c r="AC20" s="383"/>
      <c r="AD20" s="383"/>
      <c r="AE20" s="383"/>
      <c r="AF20" s="384" t="str">
        <f>IF('Сводная таблица'!$AG127=0,"",'Сводная таблица'!$AG127)</f>
        <v/>
      </c>
      <c r="AG20" s="384"/>
      <c r="AH20" s="384"/>
      <c r="AI20" s="384"/>
      <c r="AJ20" s="384"/>
      <c r="AK20" s="384"/>
      <c r="AL20" s="385" t="str">
        <f>IF('Сводная таблица'!$AC127=0,"",'Сводная таблица'!$AC127)</f>
        <v/>
      </c>
      <c r="AM20" s="385"/>
      <c r="AN20" s="385"/>
      <c r="AO20" s="385" t="str">
        <f>IF('Сводная таблица'!$Z127=0,"",'Сводная таблица'!$Z127)</f>
        <v/>
      </c>
      <c r="AP20" s="385"/>
      <c r="AQ20" s="385"/>
      <c r="AR20" s="385"/>
      <c r="AS20" s="386" t="str">
        <f>IF('Сводная таблица'!$BF127=0,"",'Сводная таблица'!$BF127)</f>
        <v/>
      </c>
      <c r="AT20" s="386"/>
      <c r="AU20" s="386"/>
      <c r="AV20" s="386"/>
      <c r="AW20" s="386"/>
      <c r="AX20" s="386"/>
      <c r="AY20" s="386"/>
      <c r="AZ20" s="387" t="str">
        <f t="shared" si="0"/>
        <v/>
      </c>
      <c r="BA20" s="387"/>
      <c r="BB20" s="387"/>
      <c r="BC20" s="387"/>
      <c r="BD20" s="387"/>
      <c r="BE20" s="387"/>
      <c r="BF20" s="387"/>
      <c r="BG20" s="387"/>
      <c r="BH20" s="387"/>
      <c r="BI20" s="387"/>
    </row>
    <row r="21" spans="1:61" s="116" customFormat="1" ht="16.5" x14ac:dyDescent="0.25">
      <c r="A21" s="388">
        <v>6</v>
      </c>
      <c r="B21" s="388"/>
      <c r="C21" s="389" t="str">
        <f>IF('Сводная таблица'!$C128=0,"",'Сводная таблица'!$C128)</f>
        <v/>
      </c>
      <c r="D21" s="389"/>
      <c r="E21" s="389"/>
      <c r="F21" s="389"/>
      <c r="G21" s="389"/>
      <c r="H21" s="389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5" t="str">
        <f>IF('Сводная таблица'!$AC128=0,"",'Сводная таблица'!$AC128)</f>
        <v/>
      </c>
      <c r="T21" s="385"/>
      <c r="U21" s="385" t="str">
        <f>IF('Сводная таблица'!$Z128=0,"",'Сводная таблица'!$Z128)</f>
        <v/>
      </c>
      <c r="V21" s="385"/>
      <c r="W21" s="385"/>
      <c r="X21" s="385"/>
      <c r="Y21" s="385"/>
      <c r="Z21" s="383" t="str">
        <f>IF('Сводная таблица'!$AZ128=0,"",'Сводная таблица'!$AZ128)</f>
        <v/>
      </c>
      <c r="AA21" s="383"/>
      <c r="AB21" s="383"/>
      <c r="AC21" s="383"/>
      <c r="AD21" s="383"/>
      <c r="AE21" s="383"/>
      <c r="AF21" s="384" t="str">
        <f>IF('Сводная таблица'!$AG128=0,"",'Сводная таблица'!$AG128)</f>
        <v/>
      </c>
      <c r="AG21" s="384"/>
      <c r="AH21" s="384"/>
      <c r="AI21" s="384"/>
      <c r="AJ21" s="384"/>
      <c r="AK21" s="384"/>
      <c r="AL21" s="385" t="str">
        <f>IF('Сводная таблица'!$AC128=0,"",'Сводная таблица'!$AC128)</f>
        <v/>
      </c>
      <c r="AM21" s="385"/>
      <c r="AN21" s="385"/>
      <c r="AO21" s="385" t="str">
        <f>IF('Сводная таблица'!$Z128=0,"",'Сводная таблица'!$Z128)</f>
        <v/>
      </c>
      <c r="AP21" s="385"/>
      <c r="AQ21" s="385"/>
      <c r="AR21" s="385"/>
      <c r="AS21" s="386" t="str">
        <f>IF('Сводная таблица'!$BF128=0,"",'Сводная таблица'!$BF128)</f>
        <v/>
      </c>
      <c r="AT21" s="386"/>
      <c r="AU21" s="386"/>
      <c r="AV21" s="386"/>
      <c r="AW21" s="386"/>
      <c r="AX21" s="386"/>
      <c r="AY21" s="386"/>
      <c r="AZ21" s="387" t="str">
        <f t="shared" si="0"/>
        <v/>
      </c>
      <c r="BA21" s="387"/>
      <c r="BB21" s="387"/>
      <c r="BC21" s="387"/>
      <c r="BD21" s="387"/>
      <c r="BE21" s="387"/>
      <c r="BF21" s="387"/>
      <c r="BG21" s="387"/>
      <c r="BH21" s="387"/>
      <c r="BI21" s="387"/>
    </row>
    <row r="22" spans="1:61" s="116" customFormat="1" ht="16.5" x14ac:dyDescent="0.25">
      <c r="A22" s="388">
        <v>7</v>
      </c>
      <c r="B22" s="388"/>
      <c r="C22" s="389" t="str">
        <f>IF('Сводная таблица'!$C129=0,"",'Сводная таблица'!$C129)</f>
        <v/>
      </c>
      <c r="D22" s="389"/>
      <c r="E22" s="389"/>
      <c r="F22" s="389"/>
      <c r="G22" s="389"/>
      <c r="H22" s="389"/>
      <c r="I22" s="389"/>
      <c r="J22" s="389"/>
      <c r="K22" s="389"/>
      <c r="L22" s="389"/>
      <c r="M22" s="389"/>
      <c r="N22" s="389"/>
      <c r="O22" s="389"/>
      <c r="P22" s="389"/>
      <c r="Q22" s="389"/>
      <c r="R22" s="389"/>
      <c r="S22" s="385" t="str">
        <f>IF('Сводная таблица'!$AC129=0,"",'Сводная таблица'!$AC129)</f>
        <v/>
      </c>
      <c r="T22" s="385"/>
      <c r="U22" s="385" t="str">
        <f>IF('Сводная таблица'!$Z129=0,"",'Сводная таблица'!$Z129)</f>
        <v/>
      </c>
      <c r="V22" s="385"/>
      <c r="W22" s="385"/>
      <c r="X22" s="385"/>
      <c r="Y22" s="385"/>
      <c r="Z22" s="383" t="str">
        <f>IF('Сводная таблица'!$AZ129=0,"",'Сводная таблица'!$AZ129)</f>
        <v/>
      </c>
      <c r="AA22" s="383"/>
      <c r="AB22" s="383"/>
      <c r="AC22" s="383"/>
      <c r="AD22" s="383"/>
      <c r="AE22" s="383"/>
      <c r="AF22" s="384" t="str">
        <f>IF('Сводная таблица'!$AG129=0,"",'Сводная таблица'!$AG129)</f>
        <v/>
      </c>
      <c r="AG22" s="384"/>
      <c r="AH22" s="384"/>
      <c r="AI22" s="384"/>
      <c r="AJ22" s="384"/>
      <c r="AK22" s="384"/>
      <c r="AL22" s="385" t="str">
        <f>IF('Сводная таблица'!$AC129=0,"",'Сводная таблица'!$AC129)</f>
        <v/>
      </c>
      <c r="AM22" s="385"/>
      <c r="AN22" s="385"/>
      <c r="AO22" s="385" t="str">
        <f>IF('Сводная таблица'!$Z129=0,"",'Сводная таблица'!$Z129)</f>
        <v/>
      </c>
      <c r="AP22" s="385"/>
      <c r="AQ22" s="385"/>
      <c r="AR22" s="385"/>
      <c r="AS22" s="386" t="str">
        <f>IF('Сводная таблица'!$BF129=0,"",'Сводная таблица'!$BF129)</f>
        <v/>
      </c>
      <c r="AT22" s="386"/>
      <c r="AU22" s="386"/>
      <c r="AV22" s="386"/>
      <c r="AW22" s="386"/>
      <c r="AX22" s="386"/>
      <c r="AY22" s="386"/>
      <c r="AZ22" s="387" t="str">
        <f t="shared" si="0"/>
        <v/>
      </c>
      <c r="BA22" s="387"/>
      <c r="BB22" s="387"/>
      <c r="BC22" s="387"/>
      <c r="BD22" s="387"/>
      <c r="BE22" s="387"/>
      <c r="BF22" s="387"/>
      <c r="BG22" s="387"/>
      <c r="BH22" s="387"/>
      <c r="BI22" s="387"/>
    </row>
    <row r="23" spans="1:61" s="116" customFormat="1" ht="16.5" x14ac:dyDescent="0.25">
      <c r="A23" s="388">
        <v>8</v>
      </c>
      <c r="B23" s="388"/>
      <c r="C23" s="389" t="str">
        <f>IF('Сводная таблица'!$C130=0,"",'Сводная таблица'!$C130)</f>
        <v/>
      </c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5" t="str">
        <f>IF('Сводная таблица'!$AC130=0,"",'Сводная таблица'!$AC130)</f>
        <v/>
      </c>
      <c r="T23" s="385"/>
      <c r="U23" s="385" t="str">
        <f>IF('Сводная таблица'!$Z130=0,"",'Сводная таблица'!$Z130)</f>
        <v/>
      </c>
      <c r="V23" s="385"/>
      <c r="W23" s="385"/>
      <c r="X23" s="385"/>
      <c r="Y23" s="385"/>
      <c r="Z23" s="383" t="str">
        <f>IF('Сводная таблица'!$AZ130=0,"",'Сводная таблица'!$AZ130)</f>
        <v/>
      </c>
      <c r="AA23" s="383"/>
      <c r="AB23" s="383"/>
      <c r="AC23" s="383"/>
      <c r="AD23" s="383"/>
      <c r="AE23" s="383"/>
      <c r="AF23" s="384" t="str">
        <f>IF('Сводная таблица'!$AG130=0,"",'Сводная таблица'!$AG130)</f>
        <v/>
      </c>
      <c r="AG23" s="384"/>
      <c r="AH23" s="384"/>
      <c r="AI23" s="384"/>
      <c r="AJ23" s="384"/>
      <c r="AK23" s="384"/>
      <c r="AL23" s="385" t="str">
        <f>IF('Сводная таблица'!$AC130=0,"",'Сводная таблица'!$AC130)</f>
        <v/>
      </c>
      <c r="AM23" s="385"/>
      <c r="AN23" s="385"/>
      <c r="AO23" s="385" t="str">
        <f>IF('Сводная таблица'!$Z130=0,"",'Сводная таблица'!$Z130)</f>
        <v/>
      </c>
      <c r="AP23" s="385"/>
      <c r="AQ23" s="385"/>
      <c r="AR23" s="385"/>
      <c r="AS23" s="386" t="str">
        <f>IF('Сводная таблица'!$BF130=0,"",'Сводная таблица'!$BF130)</f>
        <v/>
      </c>
      <c r="AT23" s="386"/>
      <c r="AU23" s="386"/>
      <c r="AV23" s="386"/>
      <c r="AW23" s="386"/>
      <c r="AX23" s="386"/>
      <c r="AY23" s="386"/>
      <c r="AZ23" s="387" t="str">
        <f t="shared" si="0"/>
        <v/>
      </c>
      <c r="BA23" s="387"/>
      <c r="BB23" s="387"/>
      <c r="BC23" s="387"/>
      <c r="BD23" s="387"/>
      <c r="BE23" s="387"/>
      <c r="BF23" s="387"/>
      <c r="BG23" s="387"/>
      <c r="BH23" s="387"/>
      <c r="BI23" s="387"/>
    </row>
    <row r="24" spans="1:61" s="116" customFormat="1" ht="16.5" x14ac:dyDescent="0.25">
      <c r="A24" s="388">
        <v>9</v>
      </c>
      <c r="B24" s="388"/>
      <c r="C24" s="389" t="str">
        <f>IF('Сводная таблица'!$C131=0,"",'Сводная таблица'!$C131)</f>
        <v/>
      </c>
      <c r="D24" s="389"/>
      <c r="E24" s="389"/>
      <c r="F24" s="389"/>
      <c r="G24" s="389"/>
      <c r="H24" s="389"/>
      <c r="I24" s="389"/>
      <c r="J24" s="389"/>
      <c r="K24" s="389"/>
      <c r="L24" s="389"/>
      <c r="M24" s="389"/>
      <c r="N24" s="389"/>
      <c r="O24" s="389"/>
      <c r="P24" s="389"/>
      <c r="Q24" s="389"/>
      <c r="R24" s="389"/>
      <c r="S24" s="385" t="str">
        <f>IF('Сводная таблица'!$AC131=0,"",'Сводная таблица'!$AC131)</f>
        <v/>
      </c>
      <c r="T24" s="385"/>
      <c r="U24" s="385" t="str">
        <f>IF('Сводная таблица'!$Z131=0,"",'Сводная таблица'!$Z131)</f>
        <v/>
      </c>
      <c r="V24" s="385"/>
      <c r="W24" s="385"/>
      <c r="X24" s="385"/>
      <c r="Y24" s="385"/>
      <c r="Z24" s="383" t="str">
        <f>IF('Сводная таблица'!$AZ131=0,"",'Сводная таблица'!$AZ131)</f>
        <v/>
      </c>
      <c r="AA24" s="383"/>
      <c r="AB24" s="383"/>
      <c r="AC24" s="383"/>
      <c r="AD24" s="383"/>
      <c r="AE24" s="383"/>
      <c r="AF24" s="384" t="str">
        <f>IF('Сводная таблица'!$AG131=0,"",'Сводная таблица'!$AG131)</f>
        <v/>
      </c>
      <c r="AG24" s="384"/>
      <c r="AH24" s="384"/>
      <c r="AI24" s="384"/>
      <c r="AJ24" s="384"/>
      <c r="AK24" s="384"/>
      <c r="AL24" s="385" t="str">
        <f>IF('Сводная таблица'!$AC131=0,"",'Сводная таблица'!$AC131)</f>
        <v/>
      </c>
      <c r="AM24" s="385"/>
      <c r="AN24" s="385"/>
      <c r="AO24" s="385" t="str">
        <f>IF('Сводная таблица'!$Z131=0,"",'Сводная таблица'!$Z131)</f>
        <v/>
      </c>
      <c r="AP24" s="385"/>
      <c r="AQ24" s="385"/>
      <c r="AR24" s="385"/>
      <c r="AS24" s="386" t="str">
        <f>IF('Сводная таблица'!$BF131=0,"",'Сводная таблица'!$BF131)</f>
        <v/>
      </c>
      <c r="AT24" s="386"/>
      <c r="AU24" s="386"/>
      <c r="AV24" s="386"/>
      <c r="AW24" s="386"/>
      <c r="AX24" s="386"/>
      <c r="AY24" s="386"/>
      <c r="AZ24" s="387" t="str">
        <f t="shared" si="0"/>
        <v/>
      </c>
      <c r="BA24" s="387"/>
      <c r="BB24" s="387"/>
      <c r="BC24" s="387"/>
      <c r="BD24" s="387"/>
      <c r="BE24" s="387"/>
      <c r="BF24" s="387"/>
      <c r="BG24" s="387"/>
      <c r="BH24" s="387"/>
      <c r="BI24" s="387"/>
    </row>
    <row r="25" spans="1:61" s="116" customFormat="1" ht="16.5" x14ac:dyDescent="0.25">
      <c r="A25" s="388">
        <v>10</v>
      </c>
      <c r="B25" s="388"/>
      <c r="C25" s="389" t="str">
        <f>IF('Сводная таблица'!$C132=0,"",'Сводная таблица'!$C132)</f>
        <v/>
      </c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9"/>
      <c r="P25" s="389"/>
      <c r="Q25" s="389"/>
      <c r="R25" s="389"/>
      <c r="S25" s="385" t="str">
        <f>IF('Сводная таблица'!$AC132=0,"",'Сводная таблица'!$AC132)</f>
        <v/>
      </c>
      <c r="T25" s="385"/>
      <c r="U25" s="385" t="str">
        <f>IF('Сводная таблица'!$Z132=0,"",'Сводная таблица'!$Z132)</f>
        <v/>
      </c>
      <c r="V25" s="385"/>
      <c r="W25" s="385"/>
      <c r="X25" s="385"/>
      <c r="Y25" s="385"/>
      <c r="Z25" s="383" t="str">
        <f>IF('Сводная таблица'!$AZ132=0,"",'Сводная таблица'!$AZ132)</f>
        <v/>
      </c>
      <c r="AA25" s="383"/>
      <c r="AB25" s="383"/>
      <c r="AC25" s="383"/>
      <c r="AD25" s="383"/>
      <c r="AE25" s="383"/>
      <c r="AF25" s="384" t="str">
        <f>IF('Сводная таблица'!$AG132=0,"",'Сводная таблица'!$AG132)</f>
        <v/>
      </c>
      <c r="AG25" s="384"/>
      <c r="AH25" s="384"/>
      <c r="AI25" s="384"/>
      <c r="AJ25" s="384"/>
      <c r="AK25" s="384"/>
      <c r="AL25" s="385" t="str">
        <f>IF('Сводная таблица'!$AC132=0,"",'Сводная таблица'!$AC132)</f>
        <v/>
      </c>
      <c r="AM25" s="385"/>
      <c r="AN25" s="385"/>
      <c r="AO25" s="385" t="str">
        <f>IF('Сводная таблица'!$Z132=0,"",'Сводная таблица'!$Z132)</f>
        <v/>
      </c>
      <c r="AP25" s="385"/>
      <c r="AQ25" s="385"/>
      <c r="AR25" s="385"/>
      <c r="AS25" s="386" t="str">
        <f>IF('Сводная таблица'!$BF132=0,"",'Сводная таблица'!$BF132)</f>
        <v/>
      </c>
      <c r="AT25" s="386"/>
      <c r="AU25" s="386"/>
      <c r="AV25" s="386"/>
      <c r="AW25" s="386"/>
      <c r="AX25" s="386"/>
      <c r="AY25" s="386"/>
      <c r="AZ25" s="387" t="str">
        <f t="shared" si="0"/>
        <v/>
      </c>
      <c r="BA25" s="387"/>
      <c r="BB25" s="387"/>
      <c r="BC25" s="387"/>
      <c r="BD25" s="387"/>
      <c r="BE25" s="387"/>
      <c r="BF25" s="387"/>
      <c r="BG25" s="387"/>
      <c r="BH25" s="387"/>
      <c r="BI25" s="387"/>
    </row>
    <row r="26" spans="1:61" s="116" customFormat="1" ht="16.5" x14ac:dyDescent="0.25">
      <c r="A26" s="388">
        <v>11</v>
      </c>
      <c r="B26" s="388"/>
      <c r="C26" s="389" t="str">
        <f>IF('Сводная таблица'!$C133=0,"",'Сводная таблица'!$C133)</f>
        <v/>
      </c>
      <c r="D26" s="389"/>
      <c r="E26" s="389"/>
      <c r="F26" s="389"/>
      <c r="G26" s="389"/>
      <c r="H26" s="389"/>
      <c r="I26" s="389"/>
      <c r="J26" s="389"/>
      <c r="K26" s="389"/>
      <c r="L26" s="389"/>
      <c r="M26" s="389"/>
      <c r="N26" s="389"/>
      <c r="O26" s="389"/>
      <c r="P26" s="389"/>
      <c r="Q26" s="389"/>
      <c r="R26" s="389"/>
      <c r="S26" s="385" t="str">
        <f>IF('Сводная таблица'!$AC133=0,"",'Сводная таблица'!$AC133)</f>
        <v/>
      </c>
      <c r="T26" s="385"/>
      <c r="U26" s="385" t="str">
        <f>IF('Сводная таблица'!$Z133=0,"",'Сводная таблица'!$Z133)</f>
        <v/>
      </c>
      <c r="V26" s="385"/>
      <c r="W26" s="385"/>
      <c r="X26" s="385"/>
      <c r="Y26" s="385"/>
      <c r="Z26" s="383" t="str">
        <f>IF('Сводная таблица'!$AZ133=0,"",'Сводная таблица'!$AZ133)</f>
        <v/>
      </c>
      <c r="AA26" s="383"/>
      <c r="AB26" s="383"/>
      <c r="AC26" s="383"/>
      <c r="AD26" s="383"/>
      <c r="AE26" s="383"/>
      <c r="AF26" s="384" t="str">
        <f>IF('Сводная таблица'!$AG133=0,"",'Сводная таблица'!$AG133)</f>
        <v/>
      </c>
      <c r="AG26" s="384"/>
      <c r="AH26" s="384"/>
      <c r="AI26" s="384"/>
      <c r="AJ26" s="384"/>
      <c r="AK26" s="384"/>
      <c r="AL26" s="385" t="str">
        <f>IF('Сводная таблица'!$AC133=0,"",'Сводная таблица'!$AC133)</f>
        <v/>
      </c>
      <c r="AM26" s="385"/>
      <c r="AN26" s="385"/>
      <c r="AO26" s="385" t="str">
        <f>IF('Сводная таблица'!$Z133=0,"",'Сводная таблица'!$Z133)</f>
        <v/>
      </c>
      <c r="AP26" s="385"/>
      <c r="AQ26" s="385"/>
      <c r="AR26" s="385"/>
      <c r="AS26" s="386" t="str">
        <f>IF('Сводная таблица'!$BF133=0,"",'Сводная таблица'!$BF133)</f>
        <v/>
      </c>
      <c r="AT26" s="386"/>
      <c r="AU26" s="386"/>
      <c r="AV26" s="386"/>
      <c r="AW26" s="386"/>
      <c r="AX26" s="386"/>
      <c r="AY26" s="386"/>
      <c r="AZ26" s="387" t="str">
        <f t="shared" si="0"/>
        <v/>
      </c>
      <c r="BA26" s="387"/>
      <c r="BB26" s="387"/>
      <c r="BC26" s="387"/>
      <c r="BD26" s="387"/>
      <c r="BE26" s="387"/>
      <c r="BF26" s="387"/>
      <c r="BG26" s="387"/>
      <c r="BH26" s="387"/>
      <c r="BI26" s="387"/>
    </row>
    <row r="27" spans="1:61" s="116" customFormat="1" ht="16.5" x14ac:dyDescent="0.25">
      <c r="A27" s="388">
        <v>12</v>
      </c>
      <c r="B27" s="388"/>
      <c r="C27" s="389" t="str">
        <f>IF('Сводная таблица'!$C134=0,"",'Сводная таблица'!$C134)</f>
        <v/>
      </c>
      <c r="D27" s="389"/>
      <c r="E27" s="389"/>
      <c r="F27" s="389"/>
      <c r="G27" s="389"/>
      <c r="H27" s="389"/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5" t="str">
        <f>IF('Сводная таблица'!$AC134=0,"",'Сводная таблица'!$AC134)</f>
        <v/>
      </c>
      <c r="T27" s="385"/>
      <c r="U27" s="385" t="str">
        <f>IF('Сводная таблица'!$Z134=0,"",'Сводная таблица'!$Z134)</f>
        <v/>
      </c>
      <c r="V27" s="385"/>
      <c r="W27" s="385"/>
      <c r="X27" s="385"/>
      <c r="Y27" s="385"/>
      <c r="Z27" s="383" t="str">
        <f>IF('Сводная таблица'!$AZ134=0,"",'Сводная таблица'!$AZ134)</f>
        <v/>
      </c>
      <c r="AA27" s="383"/>
      <c r="AB27" s="383"/>
      <c r="AC27" s="383"/>
      <c r="AD27" s="383"/>
      <c r="AE27" s="383"/>
      <c r="AF27" s="384" t="str">
        <f>IF('Сводная таблица'!$AG134=0,"",'Сводная таблица'!$AG134)</f>
        <v/>
      </c>
      <c r="AG27" s="384"/>
      <c r="AH27" s="384"/>
      <c r="AI27" s="384"/>
      <c r="AJ27" s="384"/>
      <c r="AK27" s="384"/>
      <c r="AL27" s="385" t="str">
        <f>IF('Сводная таблица'!$AC134=0,"",'Сводная таблица'!$AC134)</f>
        <v/>
      </c>
      <c r="AM27" s="385"/>
      <c r="AN27" s="385"/>
      <c r="AO27" s="385" t="str">
        <f>IF('Сводная таблица'!$Z134=0,"",'Сводная таблица'!$Z134)</f>
        <v/>
      </c>
      <c r="AP27" s="385"/>
      <c r="AQ27" s="385"/>
      <c r="AR27" s="385"/>
      <c r="AS27" s="386" t="str">
        <f>IF('Сводная таблица'!$BF134=0,"",'Сводная таблица'!$BF134)</f>
        <v/>
      </c>
      <c r="AT27" s="386"/>
      <c r="AU27" s="386"/>
      <c r="AV27" s="386"/>
      <c r="AW27" s="386"/>
      <c r="AX27" s="386"/>
      <c r="AY27" s="386"/>
      <c r="AZ27" s="387" t="str">
        <f t="shared" si="0"/>
        <v/>
      </c>
      <c r="BA27" s="387"/>
      <c r="BB27" s="387"/>
      <c r="BC27" s="387"/>
      <c r="BD27" s="387"/>
      <c r="BE27" s="387"/>
      <c r="BF27" s="387"/>
      <c r="BG27" s="387"/>
      <c r="BH27" s="387"/>
      <c r="BI27" s="387"/>
    </row>
    <row r="28" spans="1:61" s="116" customFormat="1" ht="16.5" x14ac:dyDescent="0.25">
      <c r="A28" s="388">
        <v>13</v>
      </c>
      <c r="B28" s="388"/>
      <c r="C28" s="389" t="str">
        <f>IF('Сводная таблица'!$C135=0,"",'Сводная таблица'!$C135)</f>
        <v/>
      </c>
      <c r="D28" s="389"/>
      <c r="E28" s="389"/>
      <c r="F28" s="389"/>
      <c r="G28" s="389"/>
      <c r="H28" s="389"/>
      <c r="I28" s="389"/>
      <c r="J28" s="389"/>
      <c r="K28" s="389"/>
      <c r="L28" s="389"/>
      <c r="M28" s="389"/>
      <c r="N28" s="389"/>
      <c r="O28" s="389"/>
      <c r="P28" s="389"/>
      <c r="Q28" s="389"/>
      <c r="R28" s="389"/>
      <c r="S28" s="385" t="str">
        <f>IF('Сводная таблица'!$AC135=0,"",'Сводная таблица'!$AC135)</f>
        <v/>
      </c>
      <c r="T28" s="385"/>
      <c r="U28" s="385" t="str">
        <f>IF('Сводная таблица'!$Z135=0,"",'Сводная таблица'!$Z135)</f>
        <v/>
      </c>
      <c r="V28" s="385"/>
      <c r="W28" s="385"/>
      <c r="X28" s="385"/>
      <c r="Y28" s="385"/>
      <c r="Z28" s="383" t="str">
        <f>IF('Сводная таблица'!$AZ135=0,"",'Сводная таблица'!$AZ135)</f>
        <v/>
      </c>
      <c r="AA28" s="383"/>
      <c r="AB28" s="383"/>
      <c r="AC28" s="383"/>
      <c r="AD28" s="383"/>
      <c r="AE28" s="383"/>
      <c r="AF28" s="384" t="str">
        <f>IF('Сводная таблица'!$AG135=0,"",'Сводная таблица'!$AG135)</f>
        <v/>
      </c>
      <c r="AG28" s="384"/>
      <c r="AH28" s="384"/>
      <c r="AI28" s="384"/>
      <c r="AJ28" s="384"/>
      <c r="AK28" s="384"/>
      <c r="AL28" s="385" t="str">
        <f>IF('Сводная таблица'!$AC135=0,"",'Сводная таблица'!$AC135)</f>
        <v/>
      </c>
      <c r="AM28" s="385"/>
      <c r="AN28" s="385"/>
      <c r="AO28" s="385" t="str">
        <f>IF('Сводная таблица'!$Z135=0,"",'Сводная таблица'!$Z135)</f>
        <v/>
      </c>
      <c r="AP28" s="385"/>
      <c r="AQ28" s="385"/>
      <c r="AR28" s="385"/>
      <c r="AS28" s="386" t="str">
        <f>IF('Сводная таблица'!$BF135=0,"",'Сводная таблица'!$BF135)</f>
        <v/>
      </c>
      <c r="AT28" s="386"/>
      <c r="AU28" s="386"/>
      <c r="AV28" s="386"/>
      <c r="AW28" s="386"/>
      <c r="AX28" s="386"/>
      <c r="AY28" s="386"/>
      <c r="AZ28" s="387" t="str">
        <f t="shared" si="0"/>
        <v/>
      </c>
      <c r="BA28" s="387"/>
      <c r="BB28" s="387"/>
      <c r="BC28" s="387"/>
      <c r="BD28" s="387"/>
      <c r="BE28" s="387"/>
      <c r="BF28" s="387"/>
      <c r="BG28" s="387"/>
      <c r="BH28" s="387"/>
      <c r="BI28" s="387"/>
    </row>
    <row r="29" spans="1:61" s="116" customFormat="1" ht="16.5" x14ac:dyDescent="0.25">
      <c r="A29" s="388">
        <v>14</v>
      </c>
      <c r="B29" s="388"/>
      <c r="C29" s="389" t="str">
        <f>IF('Сводная таблица'!$C136=0,"",'Сводная таблица'!$C136)</f>
        <v/>
      </c>
      <c r="D29" s="389"/>
      <c r="E29" s="389"/>
      <c r="F29" s="389"/>
      <c r="G29" s="389"/>
      <c r="H29" s="389"/>
      <c r="I29" s="389"/>
      <c r="J29" s="389"/>
      <c r="K29" s="389"/>
      <c r="L29" s="389"/>
      <c r="M29" s="389"/>
      <c r="N29" s="389"/>
      <c r="O29" s="389"/>
      <c r="P29" s="389"/>
      <c r="Q29" s="389"/>
      <c r="R29" s="389"/>
      <c r="S29" s="385" t="str">
        <f>IF('Сводная таблица'!$AC136=0,"",'Сводная таблица'!$AC136)</f>
        <v/>
      </c>
      <c r="T29" s="385"/>
      <c r="U29" s="385" t="str">
        <f>IF('Сводная таблица'!$Z136=0,"",'Сводная таблица'!$Z136)</f>
        <v/>
      </c>
      <c r="V29" s="385"/>
      <c r="W29" s="385"/>
      <c r="X29" s="385"/>
      <c r="Y29" s="385"/>
      <c r="Z29" s="383" t="str">
        <f>IF('Сводная таблица'!$AZ136=0,"",'Сводная таблица'!$AZ136)</f>
        <v/>
      </c>
      <c r="AA29" s="383"/>
      <c r="AB29" s="383"/>
      <c r="AC29" s="383"/>
      <c r="AD29" s="383"/>
      <c r="AE29" s="383"/>
      <c r="AF29" s="384" t="str">
        <f>IF('Сводная таблица'!$AG136=0,"",'Сводная таблица'!$AG136)</f>
        <v/>
      </c>
      <c r="AG29" s="384"/>
      <c r="AH29" s="384"/>
      <c r="AI29" s="384"/>
      <c r="AJ29" s="384"/>
      <c r="AK29" s="384"/>
      <c r="AL29" s="385" t="str">
        <f>IF('Сводная таблица'!$AC136=0,"",'Сводная таблица'!$AC136)</f>
        <v/>
      </c>
      <c r="AM29" s="385"/>
      <c r="AN29" s="385"/>
      <c r="AO29" s="385" t="str">
        <f>IF('Сводная таблица'!$Z136=0,"",'Сводная таблица'!$Z136)</f>
        <v/>
      </c>
      <c r="AP29" s="385"/>
      <c r="AQ29" s="385"/>
      <c r="AR29" s="385"/>
      <c r="AS29" s="386" t="str">
        <f>IF('Сводная таблица'!$BF136=0,"",'Сводная таблица'!$BF136)</f>
        <v/>
      </c>
      <c r="AT29" s="386"/>
      <c r="AU29" s="386"/>
      <c r="AV29" s="386"/>
      <c r="AW29" s="386"/>
      <c r="AX29" s="386"/>
      <c r="AY29" s="386"/>
      <c r="AZ29" s="387" t="str">
        <f t="shared" si="0"/>
        <v/>
      </c>
      <c r="BA29" s="387"/>
      <c r="BB29" s="387"/>
      <c r="BC29" s="387"/>
      <c r="BD29" s="387"/>
      <c r="BE29" s="387"/>
      <c r="BF29" s="387"/>
      <c r="BG29" s="387"/>
      <c r="BH29" s="387"/>
      <c r="BI29" s="387"/>
    </row>
    <row r="30" spans="1:61" s="116" customFormat="1" ht="16.5" x14ac:dyDescent="0.25">
      <c r="A30" s="388">
        <v>15</v>
      </c>
      <c r="B30" s="388"/>
      <c r="C30" s="389" t="str">
        <f>IF('Сводная таблица'!$C137=0,"",'Сводная таблица'!$C137)</f>
        <v/>
      </c>
      <c r="D30" s="389"/>
      <c r="E30" s="389"/>
      <c r="F30" s="389"/>
      <c r="G30" s="389"/>
      <c r="H30" s="389"/>
      <c r="I30" s="389"/>
      <c r="J30" s="389"/>
      <c r="K30" s="389"/>
      <c r="L30" s="389"/>
      <c r="M30" s="389"/>
      <c r="N30" s="389"/>
      <c r="O30" s="389"/>
      <c r="P30" s="389"/>
      <c r="Q30" s="389"/>
      <c r="R30" s="389"/>
      <c r="S30" s="385" t="str">
        <f>IF('Сводная таблица'!$AC137=0,"",'Сводная таблица'!$AC137)</f>
        <v/>
      </c>
      <c r="T30" s="385"/>
      <c r="U30" s="385" t="str">
        <f>IF('Сводная таблица'!$Z137=0,"",'Сводная таблица'!$Z137)</f>
        <v/>
      </c>
      <c r="V30" s="385"/>
      <c r="W30" s="385"/>
      <c r="X30" s="385"/>
      <c r="Y30" s="385"/>
      <c r="Z30" s="383" t="str">
        <f>IF('Сводная таблица'!$AZ137=0,"",'Сводная таблица'!$AZ137)</f>
        <v/>
      </c>
      <c r="AA30" s="383"/>
      <c r="AB30" s="383"/>
      <c r="AC30" s="383"/>
      <c r="AD30" s="383"/>
      <c r="AE30" s="383"/>
      <c r="AF30" s="384" t="str">
        <f>IF('Сводная таблица'!$AG137=0,"",'Сводная таблица'!$AG137)</f>
        <v/>
      </c>
      <c r="AG30" s="384"/>
      <c r="AH30" s="384"/>
      <c r="AI30" s="384"/>
      <c r="AJ30" s="384"/>
      <c r="AK30" s="384"/>
      <c r="AL30" s="385" t="str">
        <f>IF('Сводная таблица'!$AC137=0,"",'Сводная таблица'!$AC137)</f>
        <v/>
      </c>
      <c r="AM30" s="385"/>
      <c r="AN30" s="385"/>
      <c r="AO30" s="385" t="str">
        <f>IF('Сводная таблица'!$Z137=0,"",'Сводная таблица'!$Z137)</f>
        <v/>
      </c>
      <c r="AP30" s="385"/>
      <c r="AQ30" s="385"/>
      <c r="AR30" s="385"/>
      <c r="AS30" s="386" t="str">
        <f>IF('Сводная таблица'!$BF137=0,"",'Сводная таблица'!$BF137)</f>
        <v/>
      </c>
      <c r="AT30" s="386"/>
      <c r="AU30" s="386"/>
      <c r="AV30" s="386"/>
      <c r="AW30" s="386"/>
      <c r="AX30" s="386"/>
      <c r="AY30" s="386"/>
      <c r="AZ30" s="387" t="str">
        <f t="shared" si="0"/>
        <v/>
      </c>
      <c r="BA30" s="387"/>
      <c r="BB30" s="387"/>
      <c r="BC30" s="387"/>
      <c r="BD30" s="387"/>
      <c r="BE30" s="387"/>
      <c r="BF30" s="387"/>
      <c r="BG30" s="387"/>
      <c r="BH30" s="387"/>
      <c r="BI30" s="387"/>
    </row>
    <row r="31" spans="1:61" s="116" customFormat="1" ht="16.5" x14ac:dyDescent="0.25">
      <c r="A31" s="388">
        <v>16</v>
      </c>
      <c r="B31" s="388"/>
      <c r="C31" s="389" t="str">
        <f>IF('Сводная таблица'!$C138=0,"",'Сводная таблица'!$C138)</f>
        <v/>
      </c>
      <c r="D31" s="389"/>
      <c r="E31" s="389"/>
      <c r="F31" s="389"/>
      <c r="G31" s="389"/>
      <c r="H31" s="389"/>
      <c r="I31" s="389"/>
      <c r="J31" s="389"/>
      <c r="K31" s="389"/>
      <c r="L31" s="389"/>
      <c r="M31" s="389"/>
      <c r="N31" s="389"/>
      <c r="O31" s="389"/>
      <c r="P31" s="389"/>
      <c r="Q31" s="389"/>
      <c r="R31" s="389"/>
      <c r="S31" s="385" t="str">
        <f>IF('Сводная таблица'!$AC138=0,"",'Сводная таблица'!$AC138)</f>
        <v/>
      </c>
      <c r="T31" s="385"/>
      <c r="U31" s="385" t="str">
        <f>IF('Сводная таблица'!$Z138=0,"",'Сводная таблица'!$Z138)</f>
        <v/>
      </c>
      <c r="V31" s="385"/>
      <c r="W31" s="385"/>
      <c r="X31" s="385"/>
      <c r="Y31" s="385"/>
      <c r="Z31" s="383" t="str">
        <f>IF('Сводная таблица'!$AZ138=0,"",'Сводная таблица'!$AZ138)</f>
        <v/>
      </c>
      <c r="AA31" s="383"/>
      <c r="AB31" s="383"/>
      <c r="AC31" s="383"/>
      <c r="AD31" s="383"/>
      <c r="AE31" s="383"/>
      <c r="AF31" s="384" t="str">
        <f>IF('Сводная таблица'!$AG138=0,"",'Сводная таблица'!$AG138)</f>
        <v/>
      </c>
      <c r="AG31" s="384"/>
      <c r="AH31" s="384"/>
      <c r="AI31" s="384"/>
      <c r="AJ31" s="384"/>
      <c r="AK31" s="384"/>
      <c r="AL31" s="385" t="str">
        <f>IF('Сводная таблица'!$AC138=0,"",'Сводная таблица'!$AC138)</f>
        <v/>
      </c>
      <c r="AM31" s="385"/>
      <c r="AN31" s="385"/>
      <c r="AO31" s="385" t="str">
        <f>IF('Сводная таблица'!$Z138=0,"",'Сводная таблица'!$Z138)</f>
        <v/>
      </c>
      <c r="AP31" s="385"/>
      <c r="AQ31" s="385"/>
      <c r="AR31" s="385"/>
      <c r="AS31" s="386" t="str">
        <f>IF('Сводная таблица'!$BF138=0,"",'Сводная таблица'!$BF138)</f>
        <v/>
      </c>
      <c r="AT31" s="386"/>
      <c r="AU31" s="386"/>
      <c r="AV31" s="386"/>
      <c r="AW31" s="386"/>
      <c r="AX31" s="386"/>
      <c r="AY31" s="386"/>
      <c r="AZ31" s="387" t="str">
        <f t="shared" si="0"/>
        <v/>
      </c>
      <c r="BA31" s="387"/>
      <c r="BB31" s="387"/>
      <c r="BC31" s="387"/>
      <c r="BD31" s="387"/>
      <c r="BE31" s="387"/>
      <c r="BF31" s="387"/>
      <c r="BG31" s="387"/>
      <c r="BH31" s="387"/>
      <c r="BI31" s="387"/>
    </row>
    <row r="32" spans="1:61" s="116" customFormat="1" ht="16.5" x14ac:dyDescent="0.25">
      <c r="A32" s="388">
        <v>17</v>
      </c>
      <c r="B32" s="388"/>
      <c r="C32" s="389" t="str">
        <f>IF('Сводная таблица'!$C139=0,"",'Сводная таблица'!$C139)</f>
        <v/>
      </c>
      <c r="D32" s="389"/>
      <c r="E32" s="389"/>
      <c r="F32" s="389"/>
      <c r="G32" s="389"/>
      <c r="H32" s="389"/>
      <c r="I32" s="389"/>
      <c r="J32" s="389"/>
      <c r="K32" s="389"/>
      <c r="L32" s="389"/>
      <c r="M32" s="389"/>
      <c r="N32" s="389"/>
      <c r="O32" s="389"/>
      <c r="P32" s="389"/>
      <c r="Q32" s="389"/>
      <c r="R32" s="389"/>
      <c r="S32" s="385" t="str">
        <f>IF('Сводная таблица'!$AC139=0,"",'Сводная таблица'!$AC139)</f>
        <v/>
      </c>
      <c r="T32" s="385"/>
      <c r="U32" s="385" t="str">
        <f>IF('Сводная таблица'!$Z139=0,"",'Сводная таблица'!$Z139)</f>
        <v/>
      </c>
      <c r="V32" s="385"/>
      <c r="W32" s="385"/>
      <c r="X32" s="385"/>
      <c r="Y32" s="385"/>
      <c r="Z32" s="383" t="str">
        <f>IF('Сводная таблица'!$AZ139=0,"",'Сводная таблица'!$AZ139)</f>
        <v/>
      </c>
      <c r="AA32" s="383"/>
      <c r="AB32" s="383"/>
      <c r="AC32" s="383"/>
      <c r="AD32" s="383"/>
      <c r="AE32" s="383"/>
      <c r="AF32" s="384" t="str">
        <f>IF('Сводная таблица'!$AG139=0,"",'Сводная таблица'!$AG139)</f>
        <v/>
      </c>
      <c r="AG32" s="384"/>
      <c r="AH32" s="384"/>
      <c r="AI32" s="384"/>
      <c r="AJ32" s="384"/>
      <c r="AK32" s="384"/>
      <c r="AL32" s="385" t="str">
        <f>IF('Сводная таблица'!$AC139=0,"",'Сводная таблица'!$AC139)</f>
        <v/>
      </c>
      <c r="AM32" s="385"/>
      <c r="AN32" s="385"/>
      <c r="AO32" s="385" t="str">
        <f>IF('Сводная таблица'!$Z139=0,"",'Сводная таблица'!$Z139)</f>
        <v/>
      </c>
      <c r="AP32" s="385"/>
      <c r="AQ32" s="385"/>
      <c r="AR32" s="385"/>
      <c r="AS32" s="386" t="str">
        <f>IF('Сводная таблица'!$BF139=0,"",'Сводная таблица'!$BF139)</f>
        <v/>
      </c>
      <c r="AT32" s="386"/>
      <c r="AU32" s="386"/>
      <c r="AV32" s="386"/>
      <c r="AW32" s="386"/>
      <c r="AX32" s="386"/>
      <c r="AY32" s="386"/>
      <c r="AZ32" s="387" t="str">
        <f t="shared" si="0"/>
        <v/>
      </c>
      <c r="BA32" s="387"/>
      <c r="BB32" s="387"/>
      <c r="BC32" s="387"/>
      <c r="BD32" s="387"/>
      <c r="BE32" s="387"/>
      <c r="BF32" s="387"/>
      <c r="BG32" s="387"/>
      <c r="BH32" s="387"/>
      <c r="BI32" s="387"/>
    </row>
    <row r="33" spans="1:61" s="116" customFormat="1" ht="16.5" x14ac:dyDescent="0.25">
      <c r="A33" s="388">
        <v>18</v>
      </c>
      <c r="B33" s="388"/>
      <c r="C33" s="389" t="str">
        <f>IF('Сводная таблица'!$C140=0,"",'Сводная таблица'!$C140)</f>
        <v/>
      </c>
      <c r="D33" s="389"/>
      <c r="E33" s="389"/>
      <c r="F33" s="389"/>
      <c r="G33" s="389"/>
      <c r="H33" s="389"/>
      <c r="I33" s="389"/>
      <c r="J33" s="389"/>
      <c r="K33" s="389"/>
      <c r="L33" s="389"/>
      <c r="M33" s="389"/>
      <c r="N33" s="389"/>
      <c r="O33" s="389"/>
      <c r="P33" s="389"/>
      <c r="Q33" s="389"/>
      <c r="R33" s="389"/>
      <c r="S33" s="385" t="str">
        <f>IF('Сводная таблица'!$AC140=0,"",'Сводная таблица'!$AC140)</f>
        <v/>
      </c>
      <c r="T33" s="385"/>
      <c r="U33" s="385" t="str">
        <f>IF('Сводная таблица'!$Z140=0,"",'Сводная таблица'!$Z140)</f>
        <v/>
      </c>
      <c r="V33" s="385"/>
      <c r="W33" s="385"/>
      <c r="X33" s="385"/>
      <c r="Y33" s="385"/>
      <c r="Z33" s="383" t="str">
        <f>IF('Сводная таблица'!$AZ140=0,"",'Сводная таблица'!$AZ140)</f>
        <v/>
      </c>
      <c r="AA33" s="383"/>
      <c r="AB33" s="383"/>
      <c r="AC33" s="383"/>
      <c r="AD33" s="383"/>
      <c r="AE33" s="383"/>
      <c r="AF33" s="384" t="str">
        <f>IF('Сводная таблица'!$AG140=0,"",'Сводная таблица'!$AG140)</f>
        <v/>
      </c>
      <c r="AG33" s="384"/>
      <c r="AH33" s="384"/>
      <c r="AI33" s="384"/>
      <c r="AJ33" s="384"/>
      <c r="AK33" s="384"/>
      <c r="AL33" s="385" t="str">
        <f>IF('Сводная таблица'!$AC140=0,"",'Сводная таблица'!$AC140)</f>
        <v/>
      </c>
      <c r="AM33" s="385"/>
      <c r="AN33" s="385"/>
      <c r="AO33" s="385" t="str">
        <f>IF('Сводная таблица'!$Z140=0,"",'Сводная таблица'!$Z140)</f>
        <v/>
      </c>
      <c r="AP33" s="385"/>
      <c r="AQ33" s="385"/>
      <c r="AR33" s="385"/>
      <c r="AS33" s="386" t="str">
        <f>IF('Сводная таблица'!$BF140=0,"",'Сводная таблица'!$BF140)</f>
        <v/>
      </c>
      <c r="AT33" s="386"/>
      <c r="AU33" s="386"/>
      <c r="AV33" s="386"/>
      <c r="AW33" s="386"/>
      <c r="AX33" s="386"/>
      <c r="AY33" s="386"/>
      <c r="AZ33" s="387" t="str">
        <f t="shared" si="0"/>
        <v/>
      </c>
      <c r="BA33" s="387"/>
      <c r="BB33" s="387"/>
      <c r="BC33" s="387"/>
      <c r="BD33" s="387"/>
      <c r="BE33" s="387"/>
      <c r="BF33" s="387"/>
      <c r="BG33" s="387"/>
      <c r="BH33" s="387"/>
      <c r="BI33" s="387"/>
    </row>
    <row r="34" spans="1:61" s="116" customFormat="1" ht="16.5" x14ac:dyDescent="0.25">
      <c r="A34" s="388">
        <v>19</v>
      </c>
      <c r="B34" s="388"/>
      <c r="C34" s="389" t="str">
        <f>IF('Сводная таблица'!$C141=0,"",'Сводная таблица'!$C141)</f>
        <v/>
      </c>
      <c r="D34" s="389"/>
      <c r="E34" s="389"/>
      <c r="F34" s="389"/>
      <c r="G34" s="389"/>
      <c r="H34" s="389"/>
      <c r="I34" s="389"/>
      <c r="J34" s="389"/>
      <c r="K34" s="389"/>
      <c r="L34" s="389"/>
      <c r="M34" s="389"/>
      <c r="N34" s="389"/>
      <c r="O34" s="389"/>
      <c r="P34" s="389"/>
      <c r="Q34" s="389"/>
      <c r="R34" s="389"/>
      <c r="S34" s="385" t="str">
        <f>IF('Сводная таблица'!$AC141=0,"",'Сводная таблица'!$AC141)</f>
        <v/>
      </c>
      <c r="T34" s="385"/>
      <c r="U34" s="385" t="str">
        <f>IF('Сводная таблица'!$Z141=0,"",'Сводная таблица'!$Z141)</f>
        <v/>
      </c>
      <c r="V34" s="385"/>
      <c r="W34" s="385"/>
      <c r="X34" s="385"/>
      <c r="Y34" s="385"/>
      <c r="Z34" s="383" t="str">
        <f>IF('Сводная таблица'!$AZ141=0,"",'Сводная таблица'!$AZ141)</f>
        <v/>
      </c>
      <c r="AA34" s="383"/>
      <c r="AB34" s="383"/>
      <c r="AC34" s="383"/>
      <c r="AD34" s="383"/>
      <c r="AE34" s="383"/>
      <c r="AF34" s="384" t="str">
        <f>IF('Сводная таблица'!$AG141=0,"",'Сводная таблица'!$AG141)</f>
        <v/>
      </c>
      <c r="AG34" s="384"/>
      <c r="AH34" s="384"/>
      <c r="AI34" s="384"/>
      <c r="AJ34" s="384"/>
      <c r="AK34" s="384"/>
      <c r="AL34" s="385" t="str">
        <f>IF('Сводная таблица'!$AC141=0,"",'Сводная таблица'!$AC141)</f>
        <v/>
      </c>
      <c r="AM34" s="385"/>
      <c r="AN34" s="385"/>
      <c r="AO34" s="385" t="str">
        <f>IF('Сводная таблица'!$Z141=0,"",'Сводная таблица'!$Z141)</f>
        <v/>
      </c>
      <c r="AP34" s="385"/>
      <c r="AQ34" s="385"/>
      <c r="AR34" s="385"/>
      <c r="AS34" s="386" t="str">
        <f>IF('Сводная таблица'!$BF141=0,"",'Сводная таблица'!$BF141)</f>
        <v/>
      </c>
      <c r="AT34" s="386"/>
      <c r="AU34" s="386"/>
      <c r="AV34" s="386"/>
      <c r="AW34" s="386"/>
      <c r="AX34" s="386"/>
      <c r="AY34" s="386"/>
      <c r="AZ34" s="387" t="str">
        <f t="shared" si="0"/>
        <v/>
      </c>
      <c r="BA34" s="387"/>
      <c r="BB34" s="387"/>
      <c r="BC34" s="387"/>
      <c r="BD34" s="387"/>
      <c r="BE34" s="387"/>
      <c r="BF34" s="387"/>
      <c r="BG34" s="387"/>
      <c r="BH34" s="387"/>
      <c r="BI34" s="387"/>
    </row>
    <row r="35" spans="1:61" s="116" customFormat="1" ht="16.5" x14ac:dyDescent="0.25">
      <c r="A35" s="388">
        <v>20</v>
      </c>
      <c r="B35" s="388"/>
      <c r="C35" s="389" t="str">
        <f>IF('Сводная таблица'!$C142=0,"",'Сводная таблица'!$C142)</f>
        <v/>
      </c>
      <c r="D35" s="389"/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89"/>
      <c r="P35" s="389"/>
      <c r="Q35" s="389"/>
      <c r="R35" s="389"/>
      <c r="S35" s="385" t="str">
        <f>IF('Сводная таблица'!$AC142=0,"",'Сводная таблица'!$AC142)</f>
        <v/>
      </c>
      <c r="T35" s="385"/>
      <c r="U35" s="385" t="str">
        <f>IF('Сводная таблица'!$Z142=0,"",'Сводная таблица'!$Z142)</f>
        <v/>
      </c>
      <c r="V35" s="385"/>
      <c r="W35" s="385"/>
      <c r="X35" s="385"/>
      <c r="Y35" s="385"/>
      <c r="Z35" s="383" t="str">
        <f>IF('Сводная таблица'!$AZ142=0,"",'Сводная таблица'!$AZ142)</f>
        <v/>
      </c>
      <c r="AA35" s="383"/>
      <c r="AB35" s="383"/>
      <c r="AC35" s="383"/>
      <c r="AD35" s="383"/>
      <c r="AE35" s="383"/>
      <c r="AF35" s="384" t="str">
        <f>IF('Сводная таблица'!$AG142=0,"",'Сводная таблица'!$AG142)</f>
        <v/>
      </c>
      <c r="AG35" s="384"/>
      <c r="AH35" s="384"/>
      <c r="AI35" s="384"/>
      <c r="AJ35" s="384"/>
      <c r="AK35" s="384"/>
      <c r="AL35" s="385" t="str">
        <f>IF('Сводная таблица'!$AC142=0,"",'Сводная таблица'!$AC142)</f>
        <v/>
      </c>
      <c r="AM35" s="385"/>
      <c r="AN35" s="385"/>
      <c r="AO35" s="385" t="str">
        <f>IF('Сводная таблица'!$Z142=0,"",'Сводная таблица'!$Z142)</f>
        <v/>
      </c>
      <c r="AP35" s="385"/>
      <c r="AQ35" s="385"/>
      <c r="AR35" s="385"/>
      <c r="AS35" s="386" t="str">
        <f>IF('Сводная таблица'!$BF142=0,"",'Сводная таблица'!$BF142)</f>
        <v/>
      </c>
      <c r="AT35" s="386"/>
      <c r="AU35" s="386"/>
      <c r="AV35" s="386"/>
      <c r="AW35" s="386"/>
      <c r="AX35" s="386"/>
      <c r="AY35" s="386"/>
      <c r="AZ35" s="387" t="str">
        <f t="shared" si="0"/>
        <v/>
      </c>
      <c r="BA35" s="387"/>
      <c r="BB35" s="387"/>
      <c r="BC35" s="387"/>
      <c r="BD35" s="387"/>
      <c r="BE35" s="387"/>
      <c r="BF35" s="387"/>
      <c r="BG35" s="387"/>
      <c r="BH35" s="387"/>
      <c r="BI35" s="387"/>
    </row>
    <row r="36" spans="1:61" s="116" customFormat="1" ht="16.5" x14ac:dyDescent="0.25">
      <c r="A36" s="388">
        <v>21</v>
      </c>
      <c r="B36" s="388"/>
      <c r="C36" s="389" t="str">
        <f>IF('Сводная таблица'!$C143=0,"",'Сводная таблица'!$C143)</f>
        <v/>
      </c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89"/>
      <c r="O36" s="389"/>
      <c r="P36" s="389"/>
      <c r="Q36" s="389"/>
      <c r="R36" s="389"/>
      <c r="S36" s="385" t="str">
        <f>IF('Сводная таблица'!$AC143=0,"",'Сводная таблица'!$AC143)</f>
        <v/>
      </c>
      <c r="T36" s="385"/>
      <c r="U36" s="385" t="str">
        <f>IF('Сводная таблица'!$Z143=0,"",'Сводная таблица'!$Z143)</f>
        <v/>
      </c>
      <c r="V36" s="385"/>
      <c r="W36" s="385"/>
      <c r="X36" s="385"/>
      <c r="Y36" s="385"/>
      <c r="Z36" s="383" t="str">
        <f>IF('Сводная таблица'!$AZ143=0,"",'Сводная таблица'!$AZ143)</f>
        <v/>
      </c>
      <c r="AA36" s="383"/>
      <c r="AB36" s="383"/>
      <c r="AC36" s="383"/>
      <c r="AD36" s="383"/>
      <c r="AE36" s="383"/>
      <c r="AF36" s="384" t="str">
        <f>IF('Сводная таблица'!$AG143=0,"",'Сводная таблица'!$AG143)</f>
        <v/>
      </c>
      <c r="AG36" s="384"/>
      <c r="AH36" s="384"/>
      <c r="AI36" s="384"/>
      <c r="AJ36" s="384"/>
      <c r="AK36" s="384"/>
      <c r="AL36" s="385" t="str">
        <f>IF('Сводная таблица'!$AC143=0,"",'Сводная таблица'!$AC143)</f>
        <v/>
      </c>
      <c r="AM36" s="385"/>
      <c r="AN36" s="385"/>
      <c r="AO36" s="385" t="str">
        <f>IF('Сводная таблица'!$Z143=0,"",'Сводная таблица'!$Z143)</f>
        <v/>
      </c>
      <c r="AP36" s="385"/>
      <c r="AQ36" s="385"/>
      <c r="AR36" s="385"/>
      <c r="AS36" s="386" t="str">
        <f>IF('Сводная таблица'!$BF143=0,"",'Сводная таблица'!$BF143)</f>
        <v/>
      </c>
      <c r="AT36" s="386"/>
      <c r="AU36" s="386"/>
      <c r="AV36" s="386"/>
      <c r="AW36" s="386"/>
      <c r="AX36" s="386"/>
      <c r="AY36" s="386"/>
      <c r="AZ36" s="387" t="str">
        <f t="shared" si="0"/>
        <v/>
      </c>
      <c r="BA36" s="387"/>
      <c r="BB36" s="387"/>
      <c r="BC36" s="387"/>
      <c r="BD36" s="387"/>
      <c r="BE36" s="387"/>
      <c r="BF36" s="387"/>
      <c r="BG36" s="387"/>
      <c r="BH36" s="387"/>
      <c r="BI36" s="387"/>
    </row>
    <row r="37" spans="1:61" s="116" customFormat="1" ht="16.5" x14ac:dyDescent="0.25">
      <c r="A37" s="388">
        <v>22</v>
      </c>
      <c r="B37" s="388"/>
      <c r="C37" s="389" t="str">
        <f>IF('Сводная таблица'!$C144=0,"",'Сводная таблица'!$C144)</f>
        <v/>
      </c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  <c r="S37" s="385" t="str">
        <f>IF('Сводная таблица'!$AC144=0,"",'Сводная таблица'!$AC144)</f>
        <v/>
      </c>
      <c r="T37" s="385"/>
      <c r="U37" s="385" t="str">
        <f>IF('Сводная таблица'!$Z144=0,"",'Сводная таблица'!$Z144)</f>
        <v/>
      </c>
      <c r="V37" s="385"/>
      <c r="W37" s="385"/>
      <c r="X37" s="385"/>
      <c r="Y37" s="385"/>
      <c r="Z37" s="383" t="str">
        <f>IF('Сводная таблица'!$AZ144=0,"",'Сводная таблица'!$AZ144)</f>
        <v/>
      </c>
      <c r="AA37" s="383"/>
      <c r="AB37" s="383"/>
      <c r="AC37" s="383"/>
      <c r="AD37" s="383"/>
      <c r="AE37" s="383"/>
      <c r="AF37" s="384" t="str">
        <f>IF('Сводная таблица'!$AG144=0,"",'Сводная таблица'!$AG144)</f>
        <v/>
      </c>
      <c r="AG37" s="384"/>
      <c r="AH37" s="384"/>
      <c r="AI37" s="384"/>
      <c r="AJ37" s="384"/>
      <c r="AK37" s="384"/>
      <c r="AL37" s="385" t="str">
        <f>IF('Сводная таблица'!$AC144=0,"",'Сводная таблица'!$AC144)</f>
        <v/>
      </c>
      <c r="AM37" s="385"/>
      <c r="AN37" s="385"/>
      <c r="AO37" s="385" t="str">
        <f>IF('Сводная таблица'!$Z144=0,"",'Сводная таблица'!$Z144)</f>
        <v/>
      </c>
      <c r="AP37" s="385"/>
      <c r="AQ37" s="385"/>
      <c r="AR37" s="385"/>
      <c r="AS37" s="386" t="str">
        <f>IF('Сводная таблица'!$BF144=0,"",'Сводная таблица'!$BF144)</f>
        <v/>
      </c>
      <c r="AT37" s="386"/>
      <c r="AU37" s="386"/>
      <c r="AV37" s="386"/>
      <c r="AW37" s="386"/>
      <c r="AX37" s="386"/>
      <c r="AY37" s="386"/>
      <c r="AZ37" s="387" t="str">
        <f t="shared" si="0"/>
        <v/>
      </c>
      <c r="BA37" s="387"/>
      <c r="BB37" s="387"/>
      <c r="BC37" s="387"/>
      <c r="BD37" s="387"/>
      <c r="BE37" s="387"/>
      <c r="BF37" s="387"/>
      <c r="BG37" s="387"/>
      <c r="BH37" s="387"/>
      <c r="BI37" s="387"/>
    </row>
    <row r="38" spans="1:61" s="116" customFormat="1" ht="16.5" x14ac:dyDescent="0.25">
      <c r="A38" s="388">
        <v>23</v>
      </c>
      <c r="B38" s="388"/>
      <c r="C38" s="389" t="str">
        <f>IF('Сводная таблица'!$C145=0,"",'Сводная таблица'!$C145)</f>
        <v/>
      </c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5" t="str">
        <f>IF('Сводная таблица'!$AC145=0,"",'Сводная таблица'!$AC145)</f>
        <v/>
      </c>
      <c r="T38" s="385"/>
      <c r="U38" s="385" t="str">
        <f>IF('Сводная таблица'!$Z145=0,"",'Сводная таблица'!$Z145)</f>
        <v/>
      </c>
      <c r="V38" s="385"/>
      <c r="W38" s="385"/>
      <c r="X38" s="385"/>
      <c r="Y38" s="385"/>
      <c r="Z38" s="383" t="str">
        <f>IF('Сводная таблица'!$AZ145=0,"",'Сводная таблица'!$AZ145)</f>
        <v/>
      </c>
      <c r="AA38" s="383"/>
      <c r="AB38" s="383"/>
      <c r="AC38" s="383"/>
      <c r="AD38" s="383"/>
      <c r="AE38" s="383"/>
      <c r="AF38" s="384" t="str">
        <f>IF('Сводная таблица'!$AG145=0,"",'Сводная таблица'!$AG145)</f>
        <v/>
      </c>
      <c r="AG38" s="384"/>
      <c r="AH38" s="384"/>
      <c r="AI38" s="384"/>
      <c r="AJ38" s="384"/>
      <c r="AK38" s="384"/>
      <c r="AL38" s="385" t="str">
        <f>IF('Сводная таблица'!$AC145=0,"",'Сводная таблица'!$AC145)</f>
        <v/>
      </c>
      <c r="AM38" s="385"/>
      <c r="AN38" s="385"/>
      <c r="AO38" s="385" t="str">
        <f>IF('Сводная таблица'!$Z145=0,"",'Сводная таблица'!$Z145)</f>
        <v/>
      </c>
      <c r="AP38" s="385"/>
      <c r="AQ38" s="385"/>
      <c r="AR38" s="385"/>
      <c r="AS38" s="386" t="str">
        <f>IF('Сводная таблица'!$BF145=0,"",'Сводная таблица'!$BF145)</f>
        <v/>
      </c>
      <c r="AT38" s="386"/>
      <c r="AU38" s="386"/>
      <c r="AV38" s="386"/>
      <c r="AW38" s="386"/>
      <c r="AX38" s="386"/>
      <c r="AY38" s="386"/>
      <c r="AZ38" s="387" t="str">
        <f t="shared" si="0"/>
        <v/>
      </c>
      <c r="BA38" s="387"/>
      <c r="BB38" s="387"/>
      <c r="BC38" s="387"/>
      <c r="BD38" s="387"/>
      <c r="BE38" s="387"/>
      <c r="BF38" s="387"/>
      <c r="BG38" s="387"/>
      <c r="BH38" s="387"/>
      <c r="BI38" s="387"/>
    </row>
    <row r="39" spans="1:61" s="116" customFormat="1" ht="16.5" x14ac:dyDescent="0.25">
      <c r="A39" s="388">
        <v>24</v>
      </c>
      <c r="B39" s="388"/>
      <c r="C39" s="389" t="str">
        <f>IF('Сводная таблица'!$C146=0,"",'Сводная таблица'!$C146)</f>
        <v/>
      </c>
      <c r="D39" s="389"/>
      <c r="E39" s="389"/>
      <c r="F39" s="389"/>
      <c r="G39" s="389"/>
      <c r="H39" s="389"/>
      <c r="I39" s="389"/>
      <c r="J39" s="389"/>
      <c r="K39" s="389"/>
      <c r="L39" s="389"/>
      <c r="M39" s="389"/>
      <c r="N39" s="389"/>
      <c r="O39" s="389"/>
      <c r="P39" s="389"/>
      <c r="Q39" s="389"/>
      <c r="R39" s="389"/>
      <c r="S39" s="385" t="str">
        <f>IF('Сводная таблица'!$AC146=0,"",'Сводная таблица'!$AC146)</f>
        <v/>
      </c>
      <c r="T39" s="385"/>
      <c r="U39" s="385" t="str">
        <f>IF('Сводная таблица'!$Z146=0,"",'Сводная таблица'!$Z146)</f>
        <v/>
      </c>
      <c r="V39" s="385"/>
      <c r="W39" s="385"/>
      <c r="X39" s="385"/>
      <c r="Y39" s="385"/>
      <c r="Z39" s="383" t="str">
        <f>IF('Сводная таблица'!$AZ146=0,"",'Сводная таблица'!$AZ146)</f>
        <v/>
      </c>
      <c r="AA39" s="383"/>
      <c r="AB39" s="383"/>
      <c r="AC39" s="383"/>
      <c r="AD39" s="383"/>
      <c r="AE39" s="383"/>
      <c r="AF39" s="384" t="str">
        <f>IF('Сводная таблица'!$AG146=0,"",'Сводная таблица'!$AG146)</f>
        <v/>
      </c>
      <c r="AG39" s="384"/>
      <c r="AH39" s="384"/>
      <c r="AI39" s="384"/>
      <c r="AJ39" s="384"/>
      <c r="AK39" s="384"/>
      <c r="AL39" s="385" t="str">
        <f>IF('Сводная таблица'!$AC146=0,"",'Сводная таблица'!$AC146)</f>
        <v/>
      </c>
      <c r="AM39" s="385"/>
      <c r="AN39" s="385"/>
      <c r="AO39" s="385" t="str">
        <f>IF('Сводная таблица'!$Z146=0,"",'Сводная таблица'!$Z146)</f>
        <v/>
      </c>
      <c r="AP39" s="385"/>
      <c r="AQ39" s="385"/>
      <c r="AR39" s="385"/>
      <c r="AS39" s="386" t="str">
        <f>IF('Сводная таблица'!$BF146=0,"",'Сводная таблица'!$BF146)</f>
        <v/>
      </c>
      <c r="AT39" s="386"/>
      <c r="AU39" s="386"/>
      <c r="AV39" s="386"/>
      <c r="AW39" s="386"/>
      <c r="AX39" s="386"/>
      <c r="AY39" s="386"/>
      <c r="AZ39" s="387" t="str">
        <f t="shared" si="0"/>
        <v/>
      </c>
      <c r="BA39" s="387"/>
      <c r="BB39" s="387"/>
      <c r="BC39" s="387"/>
      <c r="BD39" s="387"/>
      <c r="BE39" s="387"/>
      <c r="BF39" s="387"/>
      <c r="BG39" s="387"/>
      <c r="BH39" s="387"/>
      <c r="BI39" s="387"/>
    </row>
    <row r="40" spans="1:61" s="116" customFormat="1" ht="16.5" x14ac:dyDescent="0.25">
      <c r="A40" s="388">
        <v>25</v>
      </c>
      <c r="B40" s="388"/>
      <c r="C40" s="389" t="str">
        <f>IF('Сводная таблица'!$C147=0,"",'Сводная таблица'!$C147)</f>
        <v/>
      </c>
      <c r="D40" s="389"/>
      <c r="E40" s="389"/>
      <c r="F40" s="389"/>
      <c r="G40" s="389"/>
      <c r="H40" s="389"/>
      <c r="I40" s="389"/>
      <c r="J40" s="389"/>
      <c r="K40" s="389"/>
      <c r="L40" s="389"/>
      <c r="M40" s="389"/>
      <c r="N40" s="389"/>
      <c r="O40" s="389"/>
      <c r="P40" s="389"/>
      <c r="Q40" s="389"/>
      <c r="R40" s="389"/>
      <c r="S40" s="385" t="str">
        <f>IF('Сводная таблица'!$AC147=0,"",'Сводная таблица'!$AC147)</f>
        <v/>
      </c>
      <c r="T40" s="385"/>
      <c r="U40" s="385" t="str">
        <f>IF('Сводная таблица'!$Z147=0,"",'Сводная таблица'!$Z147)</f>
        <v/>
      </c>
      <c r="V40" s="385"/>
      <c r="W40" s="385"/>
      <c r="X40" s="385"/>
      <c r="Y40" s="385"/>
      <c r="Z40" s="383" t="str">
        <f>IF('Сводная таблица'!$AZ147=0,"",'Сводная таблица'!$AZ147)</f>
        <v/>
      </c>
      <c r="AA40" s="383"/>
      <c r="AB40" s="383"/>
      <c r="AC40" s="383"/>
      <c r="AD40" s="383"/>
      <c r="AE40" s="383"/>
      <c r="AF40" s="384" t="str">
        <f>IF('Сводная таблица'!$AG147=0,"",'Сводная таблица'!$AG147)</f>
        <v/>
      </c>
      <c r="AG40" s="384"/>
      <c r="AH40" s="384"/>
      <c r="AI40" s="384"/>
      <c r="AJ40" s="384"/>
      <c r="AK40" s="384"/>
      <c r="AL40" s="385" t="str">
        <f>IF('Сводная таблица'!$AC147=0,"",'Сводная таблица'!$AC147)</f>
        <v/>
      </c>
      <c r="AM40" s="385"/>
      <c r="AN40" s="385"/>
      <c r="AO40" s="385" t="str">
        <f>IF('Сводная таблица'!$Z147=0,"",'Сводная таблица'!$Z147)</f>
        <v/>
      </c>
      <c r="AP40" s="385"/>
      <c r="AQ40" s="385"/>
      <c r="AR40" s="385"/>
      <c r="AS40" s="386" t="str">
        <f>IF('Сводная таблица'!$BF147=0,"",'Сводная таблица'!$BF147)</f>
        <v/>
      </c>
      <c r="AT40" s="386"/>
      <c r="AU40" s="386"/>
      <c r="AV40" s="386"/>
      <c r="AW40" s="386"/>
      <c r="AX40" s="386"/>
      <c r="AY40" s="386"/>
      <c r="AZ40" s="387" t="str">
        <f t="shared" si="0"/>
        <v/>
      </c>
      <c r="BA40" s="387"/>
      <c r="BB40" s="387"/>
      <c r="BC40" s="387"/>
      <c r="BD40" s="387"/>
      <c r="BE40" s="387"/>
      <c r="BF40" s="387"/>
      <c r="BG40" s="387"/>
      <c r="BH40" s="387"/>
      <c r="BI40" s="387"/>
    </row>
    <row r="41" spans="1:61" s="116" customFormat="1" ht="16.5" x14ac:dyDescent="0.25">
      <c r="A41" s="388">
        <v>26</v>
      </c>
      <c r="B41" s="388"/>
      <c r="C41" s="389" t="str">
        <f>IF('Сводная таблица'!$C148=0,"",'Сводная таблица'!$C148)</f>
        <v/>
      </c>
      <c r="D41" s="389"/>
      <c r="E41" s="389"/>
      <c r="F41" s="389"/>
      <c r="G41" s="389"/>
      <c r="H41" s="389"/>
      <c r="I41" s="389"/>
      <c r="J41" s="389"/>
      <c r="K41" s="389"/>
      <c r="L41" s="389"/>
      <c r="M41" s="389"/>
      <c r="N41" s="389"/>
      <c r="O41" s="389"/>
      <c r="P41" s="389"/>
      <c r="Q41" s="389"/>
      <c r="R41" s="389"/>
      <c r="S41" s="385" t="str">
        <f>IF('Сводная таблица'!$AC148=0,"",'Сводная таблица'!$AC148)</f>
        <v/>
      </c>
      <c r="T41" s="385"/>
      <c r="U41" s="385" t="str">
        <f>IF('Сводная таблица'!$Z148=0,"",'Сводная таблица'!$Z148)</f>
        <v/>
      </c>
      <c r="V41" s="385"/>
      <c r="W41" s="385"/>
      <c r="X41" s="385"/>
      <c r="Y41" s="385"/>
      <c r="Z41" s="383" t="str">
        <f>IF('Сводная таблица'!$AZ148=0,"",'Сводная таблица'!$AZ148)</f>
        <v/>
      </c>
      <c r="AA41" s="383"/>
      <c r="AB41" s="383"/>
      <c r="AC41" s="383"/>
      <c r="AD41" s="383"/>
      <c r="AE41" s="383"/>
      <c r="AF41" s="384" t="str">
        <f>IF('Сводная таблица'!$AG148=0,"",'Сводная таблица'!$AG148)</f>
        <v/>
      </c>
      <c r="AG41" s="384"/>
      <c r="AH41" s="384"/>
      <c r="AI41" s="384"/>
      <c r="AJ41" s="384"/>
      <c r="AK41" s="384"/>
      <c r="AL41" s="385" t="str">
        <f>IF('Сводная таблица'!$AC148=0,"",'Сводная таблица'!$AC148)</f>
        <v/>
      </c>
      <c r="AM41" s="385"/>
      <c r="AN41" s="385"/>
      <c r="AO41" s="385" t="str">
        <f>IF('Сводная таблица'!$Z148=0,"",'Сводная таблица'!$Z148)</f>
        <v/>
      </c>
      <c r="AP41" s="385"/>
      <c r="AQ41" s="385"/>
      <c r="AR41" s="385"/>
      <c r="AS41" s="386" t="str">
        <f>IF('Сводная таблица'!$BF148=0,"",'Сводная таблица'!$BF148)</f>
        <v/>
      </c>
      <c r="AT41" s="386"/>
      <c r="AU41" s="386"/>
      <c r="AV41" s="386"/>
      <c r="AW41" s="386"/>
      <c r="AX41" s="386"/>
      <c r="AY41" s="386"/>
      <c r="AZ41" s="387" t="str">
        <f t="shared" si="0"/>
        <v/>
      </c>
      <c r="BA41" s="387"/>
      <c r="BB41" s="387"/>
      <c r="BC41" s="387"/>
      <c r="BD41" s="387"/>
      <c r="BE41" s="387"/>
      <c r="BF41" s="387"/>
      <c r="BG41" s="387"/>
      <c r="BH41" s="387"/>
      <c r="BI41" s="387"/>
    </row>
    <row r="42" spans="1:61" s="116" customFormat="1" ht="16.5" x14ac:dyDescent="0.25">
      <c r="A42" s="388">
        <v>27</v>
      </c>
      <c r="B42" s="388"/>
      <c r="C42" s="389" t="str">
        <f>IF('Сводная таблица'!$C149=0,"",'Сводная таблица'!$C149)</f>
        <v/>
      </c>
      <c r="D42" s="389"/>
      <c r="E42" s="389"/>
      <c r="F42" s="389"/>
      <c r="G42" s="389"/>
      <c r="H42" s="389"/>
      <c r="I42" s="389"/>
      <c r="J42" s="389"/>
      <c r="K42" s="389"/>
      <c r="L42" s="389"/>
      <c r="M42" s="389"/>
      <c r="N42" s="389"/>
      <c r="O42" s="389"/>
      <c r="P42" s="389"/>
      <c r="Q42" s="389"/>
      <c r="R42" s="389"/>
      <c r="S42" s="385" t="str">
        <f>IF('Сводная таблица'!$AC149=0,"",'Сводная таблица'!$AC149)</f>
        <v/>
      </c>
      <c r="T42" s="385"/>
      <c r="U42" s="385" t="str">
        <f>IF('Сводная таблица'!$Z149=0,"",'Сводная таблица'!$Z149)</f>
        <v/>
      </c>
      <c r="V42" s="385"/>
      <c r="W42" s="385"/>
      <c r="X42" s="385"/>
      <c r="Y42" s="385"/>
      <c r="Z42" s="383" t="str">
        <f>IF('Сводная таблица'!$AZ149=0,"",'Сводная таблица'!$AZ149)</f>
        <v/>
      </c>
      <c r="AA42" s="383"/>
      <c r="AB42" s="383"/>
      <c r="AC42" s="383"/>
      <c r="AD42" s="383"/>
      <c r="AE42" s="383"/>
      <c r="AF42" s="384" t="str">
        <f>IF('Сводная таблица'!$AG149=0,"",'Сводная таблица'!$AG149)</f>
        <v/>
      </c>
      <c r="AG42" s="384"/>
      <c r="AH42" s="384"/>
      <c r="AI42" s="384"/>
      <c r="AJ42" s="384"/>
      <c r="AK42" s="384"/>
      <c r="AL42" s="385" t="str">
        <f>IF('Сводная таблица'!$AC149=0,"",'Сводная таблица'!$AC149)</f>
        <v/>
      </c>
      <c r="AM42" s="385"/>
      <c r="AN42" s="385"/>
      <c r="AO42" s="385" t="str">
        <f>IF('Сводная таблица'!$Z149=0,"",'Сводная таблица'!$Z149)</f>
        <v/>
      </c>
      <c r="AP42" s="385"/>
      <c r="AQ42" s="385"/>
      <c r="AR42" s="385"/>
      <c r="AS42" s="386" t="str">
        <f>IF('Сводная таблица'!$BF149=0,"",'Сводная таблица'!$BF149)</f>
        <v/>
      </c>
      <c r="AT42" s="386"/>
      <c r="AU42" s="386"/>
      <c r="AV42" s="386"/>
      <c r="AW42" s="386"/>
      <c r="AX42" s="386"/>
      <c r="AY42" s="386"/>
      <c r="AZ42" s="387" t="str">
        <f t="shared" si="0"/>
        <v/>
      </c>
      <c r="BA42" s="387"/>
      <c r="BB42" s="387"/>
      <c r="BC42" s="387"/>
      <c r="BD42" s="387"/>
      <c r="BE42" s="387"/>
      <c r="BF42" s="387"/>
      <c r="BG42" s="387"/>
      <c r="BH42" s="387"/>
      <c r="BI42" s="387"/>
    </row>
    <row r="43" spans="1:61" s="116" customFormat="1" ht="16.5" x14ac:dyDescent="0.25">
      <c r="A43" s="388">
        <v>28</v>
      </c>
      <c r="B43" s="388"/>
      <c r="C43" s="389" t="str">
        <f>IF('Сводная таблица'!$C150=0,"",'Сводная таблица'!$C150)</f>
        <v/>
      </c>
      <c r="D43" s="389"/>
      <c r="E43" s="389"/>
      <c r="F43" s="389"/>
      <c r="G43" s="389"/>
      <c r="H43" s="389"/>
      <c r="I43" s="389"/>
      <c r="J43" s="389"/>
      <c r="K43" s="389"/>
      <c r="L43" s="389"/>
      <c r="M43" s="389"/>
      <c r="N43" s="389"/>
      <c r="O43" s="389"/>
      <c r="P43" s="389"/>
      <c r="Q43" s="389"/>
      <c r="R43" s="389"/>
      <c r="S43" s="385" t="str">
        <f>IF('Сводная таблица'!$AC150=0,"",'Сводная таблица'!$AC150)</f>
        <v/>
      </c>
      <c r="T43" s="385"/>
      <c r="U43" s="385" t="str">
        <f>IF('Сводная таблица'!$Z150=0,"",'Сводная таблица'!$Z150)</f>
        <v/>
      </c>
      <c r="V43" s="385"/>
      <c r="W43" s="385"/>
      <c r="X43" s="385"/>
      <c r="Y43" s="385"/>
      <c r="Z43" s="383" t="str">
        <f>IF('Сводная таблица'!$AZ150=0,"",'Сводная таблица'!$AZ150)</f>
        <v/>
      </c>
      <c r="AA43" s="383"/>
      <c r="AB43" s="383"/>
      <c r="AC43" s="383"/>
      <c r="AD43" s="383"/>
      <c r="AE43" s="383"/>
      <c r="AF43" s="384" t="str">
        <f>IF('Сводная таблица'!$AG150=0,"",'Сводная таблица'!$AG150)</f>
        <v/>
      </c>
      <c r="AG43" s="384"/>
      <c r="AH43" s="384"/>
      <c r="AI43" s="384"/>
      <c r="AJ43" s="384"/>
      <c r="AK43" s="384"/>
      <c r="AL43" s="385" t="str">
        <f>IF('Сводная таблица'!$AC150=0,"",'Сводная таблица'!$AC150)</f>
        <v/>
      </c>
      <c r="AM43" s="385"/>
      <c r="AN43" s="385"/>
      <c r="AO43" s="385" t="str">
        <f>IF('Сводная таблица'!$Z150=0,"",'Сводная таблица'!$Z150)</f>
        <v/>
      </c>
      <c r="AP43" s="385"/>
      <c r="AQ43" s="385"/>
      <c r="AR43" s="385"/>
      <c r="AS43" s="386" t="str">
        <f>IF('Сводная таблица'!$BF150=0,"",'Сводная таблица'!$BF150)</f>
        <v/>
      </c>
      <c r="AT43" s="386"/>
      <c r="AU43" s="386"/>
      <c r="AV43" s="386"/>
      <c r="AW43" s="386"/>
      <c r="AX43" s="386"/>
      <c r="AY43" s="386"/>
      <c r="AZ43" s="387" t="str">
        <f t="shared" si="0"/>
        <v/>
      </c>
      <c r="BA43" s="387"/>
      <c r="BB43" s="387"/>
      <c r="BC43" s="387"/>
      <c r="BD43" s="387"/>
      <c r="BE43" s="387"/>
      <c r="BF43" s="387"/>
      <c r="BG43" s="387"/>
      <c r="BH43" s="387"/>
      <c r="BI43" s="387"/>
    </row>
    <row r="44" spans="1:61" s="116" customFormat="1" ht="16.5" x14ac:dyDescent="0.25">
      <c r="A44" s="388">
        <v>29</v>
      </c>
      <c r="B44" s="388"/>
      <c r="C44" s="389" t="str">
        <f>IF('Сводная таблица'!$C151=0,"",'Сводная таблица'!$C151)</f>
        <v/>
      </c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89"/>
      <c r="O44" s="389"/>
      <c r="P44" s="389"/>
      <c r="Q44" s="389"/>
      <c r="R44" s="389"/>
      <c r="S44" s="385" t="str">
        <f>IF('Сводная таблица'!$AC151=0,"",'Сводная таблица'!$AC151)</f>
        <v/>
      </c>
      <c r="T44" s="385"/>
      <c r="U44" s="385" t="str">
        <f>IF('Сводная таблица'!$Z151=0,"",'Сводная таблица'!$Z151)</f>
        <v/>
      </c>
      <c r="V44" s="385"/>
      <c r="W44" s="385"/>
      <c r="X44" s="385"/>
      <c r="Y44" s="385"/>
      <c r="Z44" s="383" t="str">
        <f>IF('Сводная таблица'!$AZ151=0,"",'Сводная таблица'!$AZ151)</f>
        <v/>
      </c>
      <c r="AA44" s="383"/>
      <c r="AB44" s="383"/>
      <c r="AC44" s="383"/>
      <c r="AD44" s="383"/>
      <c r="AE44" s="383"/>
      <c r="AF44" s="384" t="str">
        <f>IF('Сводная таблица'!$AG151=0,"",'Сводная таблица'!$AG151)</f>
        <v/>
      </c>
      <c r="AG44" s="384"/>
      <c r="AH44" s="384"/>
      <c r="AI44" s="384"/>
      <c r="AJ44" s="384"/>
      <c r="AK44" s="384"/>
      <c r="AL44" s="385" t="str">
        <f>IF('Сводная таблица'!$AC151=0,"",'Сводная таблица'!$AC151)</f>
        <v/>
      </c>
      <c r="AM44" s="385"/>
      <c r="AN44" s="385"/>
      <c r="AO44" s="385" t="str">
        <f>IF('Сводная таблица'!$Z151=0,"",'Сводная таблица'!$Z151)</f>
        <v/>
      </c>
      <c r="AP44" s="385"/>
      <c r="AQ44" s="385"/>
      <c r="AR44" s="385"/>
      <c r="AS44" s="386" t="str">
        <f>IF('Сводная таблица'!$BF151=0,"",'Сводная таблица'!$BF151)</f>
        <v/>
      </c>
      <c r="AT44" s="386"/>
      <c r="AU44" s="386"/>
      <c r="AV44" s="386"/>
      <c r="AW44" s="386"/>
      <c r="AX44" s="386"/>
      <c r="AY44" s="386"/>
      <c r="AZ44" s="387" t="str">
        <f t="shared" si="0"/>
        <v/>
      </c>
      <c r="BA44" s="387"/>
      <c r="BB44" s="387"/>
      <c r="BC44" s="387"/>
      <c r="BD44" s="387"/>
      <c r="BE44" s="387"/>
      <c r="BF44" s="387"/>
      <c r="BG44" s="387"/>
      <c r="BH44" s="387"/>
      <c r="BI44" s="387"/>
    </row>
    <row r="45" spans="1:61" s="116" customFormat="1" ht="16.5" x14ac:dyDescent="0.25">
      <c r="A45" s="388">
        <v>30</v>
      </c>
      <c r="B45" s="388"/>
      <c r="C45" s="389" t="str">
        <f>IF('Сводная таблица'!$C152=0,"",'Сводная таблица'!$C152)</f>
        <v/>
      </c>
      <c r="D45" s="389"/>
      <c r="E45" s="389"/>
      <c r="F45" s="389"/>
      <c r="G45" s="389"/>
      <c r="H45" s="389"/>
      <c r="I45" s="389"/>
      <c r="J45" s="389"/>
      <c r="K45" s="389"/>
      <c r="L45" s="389"/>
      <c r="M45" s="389"/>
      <c r="N45" s="389"/>
      <c r="O45" s="389"/>
      <c r="P45" s="389"/>
      <c r="Q45" s="389"/>
      <c r="R45" s="389"/>
      <c r="S45" s="385" t="str">
        <f>IF('Сводная таблица'!$AC152=0,"",'Сводная таблица'!$AC152)</f>
        <v/>
      </c>
      <c r="T45" s="385"/>
      <c r="U45" s="385" t="str">
        <f>IF('Сводная таблица'!$Z152=0,"",'Сводная таблица'!$Z152)</f>
        <v/>
      </c>
      <c r="V45" s="385"/>
      <c r="W45" s="385"/>
      <c r="X45" s="385"/>
      <c r="Y45" s="385"/>
      <c r="Z45" s="383" t="str">
        <f>IF('Сводная таблица'!$AZ152=0,"",'Сводная таблица'!$AZ152)</f>
        <v/>
      </c>
      <c r="AA45" s="383"/>
      <c r="AB45" s="383"/>
      <c r="AC45" s="383"/>
      <c r="AD45" s="383"/>
      <c r="AE45" s="383"/>
      <c r="AF45" s="384" t="str">
        <f>IF('Сводная таблица'!$AG152=0,"",'Сводная таблица'!$AG152)</f>
        <v/>
      </c>
      <c r="AG45" s="384"/>
      <c r="AH45" s="384"/>
      <c r="AI45" s="384"/>
      <c r="AJ45" s="384"/>
      <c r="AK45" s="384"/>
      <c r="AL45" s="385" t="str">
        <f>IF('Сводная таблица'!$AC152=0,"",'Сводная таблица'!$AC152)</f>
        <v/>
      </c>
      <c r="AM45" s="385"/>
      <c r="AN45" s="385"/>
      <c r="AO45" s="385" t="str">
        <f>IF('Сводная таблица'!$Z152=0,"",'Сводная таблица'!$Z152)</f>
        <v/>
      </c>
      <c r="AP45" s="385"/>
      <c r="AQ45" s="385"/>
      <c r="AR45" s="385"/>
      <c r="AS45" s="386" t="str">
        <f>IF('Сводная таблица'!$BF152=0,"",'Сводная таблица'!$BF152)</f>
        <v/>
      </c>
      <c r="AT45" s="386"/>
      <c r="AU45" s="386"/>
      <c r="AV45" s="386"/>
      <c r="AW45" s="386"/>
      <c r="AX45" s="386"/>
      <c r="AY45" s="386"/>
      <c r="AZ45" s="387" t="str">
        <f t="shared" si="0"/>
        <v/>
      </c>
      <c r="BA45" s="387"/>
      <c r="BB45" s="387"/>
      <c r="BC45" s="387"/>
      <c r="BD45" s="387"/>
      <c r="BE45" s="387"/>
      <c r="BF45" s="387"/>
      <c r="BG45" s="387"/>
      <c r="BH45" s="387"/>
      <c r="BI45" s="387"/>
    </row>
    <row r="46" spans="1:61" s="116" customFormat="1" ht="16.5" x14ac:dyDescent="0.25">
      <c r="A46" s="388">
        <v>31</v>
      </c>
      <c r="B46" s="388"/>
      <c r="C46" s="389" t="str">
        <f>IF('Сводная таблица'!$C153=0,"",'Сводная таблица'!$C153)</f>
        <v/>
      </c>
      <c r="D46" s="389"/>
      <c r="E46" s="389"/>
      <c r="F46" s="389"/>
      <c r="G46" s="389"/>
      <c r="H46" s="389"/>
      <c r="I46" s="389"/>
      <c r="J46" s="389"/>
      <c r="K46" s="389"/>
      <c r="L46" s="389"/>
      <c r="M46" s="389"/>
      <c r="N46" s="389"/>
      <c r="O46" s="389"/>
      <c r="P46" s="389"/>
      <c r="Q46" s="389"/>
      <c r="R46" s="389"/>
      <c r="S46" s="385" t="str">
        <f>IF('Сводная таблица'!$AC153=0,"",'Сводная таблица'!$AC153)</f>
        <v/>
      </c>
      <c r="T46" s="385"/>
      <c r="U46" s="385" t="str">
        <f>IF('Сводная таблица'!$Z153=0,"",'Сводная таблица'!$Z153)</f>
        <v/>
      </c>
      <c r="V46" s="385"/>
      <c r="W46" s="385"/>
      <c r="X46" s="385"/>
      <c r="Y46" s="385"/>
      <c r="Z46" s="383" t="str">
        <f>IF('Сводная таблица'!$AZ153=0,"",'Сводная таблица'!$AZ153)</f>
        <v/>
      </c>
      <c r="AA46" s="383"/>
      <c r="AB46" s="383"/>
      <c r="AC46" s="383"/>
      <c r="AD46" s="383"/>
      <c r="AE46" s="383"/>
      <c r="AF46" s="384" t="str">
        <f>IF('Сводная таблица'!$AG153=0,"",'Сводная таблица'!$AG153)</f>
        <v/>
      </c>
      <c r="AG46" s="384"/>
      <c r="AH46" s="384"/>
      <c r="AI46" s="384"/>
      <c r="AJ46" s="384"/>
      <c r="AK46" s="384"/>
      <c r="AL46" s="385" t="str">
        <f>IF('Сводная таблица'!$AC153=0,"",'Сводная таблица'!$AC153)</f>
        <v/>
      </c>
      <c r="AM46" s="385"/>
      <c r="AN46" s="385"/>
      <c r="AO46" s="385" t="str">
        <f>IF('Сводная таблица'!$Z153=0,"",'Сводная таблица'!$Z153)</f>
        <v/>
      </c>
      <c r="AP46" s="385"/>
      <c r="AQ46" s="385"/>
      <c r="AR46" s="385"/>
      <c r="AS46" s="386" t="str">
        <f>IF('Сводная таблица'!$BF153=0,"",'Сводная таблица'!$BF153)</f>
        <v/>
      </c>
      <c r="AT46" s="386"/>
      <c r="AU46" s="386"/>
      <c r="AV46" s="386"/>
      <c r="AW46" s="386"/>
      <c r="AX46" s="386"/>
      <c r="AY46" s="386"/>
      <c r="AZ46" s="387" t="str">
        <f t="shared" si="0"/>
        <v/>
      </c>
      <c r="BA46" s="387"/>
      <c r="BB46" s="387"/>
      <c r="BC46" s="387"/>
      <c r="BD46" s="387"/>
      <c r="BE46" s="387"/>
      <c r="BF46" s="387"/>
      <c r="BG46" s="387"/>
      <c r="BH46" s="387"/>
      <c r="BI46" s="387"/>
    </row>
    <row r="47" spans="1:61" s="116" customFormat="1" ht="16.5" x14ac:dyDescent="0.25">
      <c r="A47" s="388">
        <v>32</v>
      </c>
      <c r="B47" s="388"/>
      <c r="C47" s="389" t="str">
        <f>IF('Сводная таблица'!$C154=0,"",'Сводная таблица'!$C154)</f>
        <v/>
      </c>
      <c r="D47" s="389"/>
      <c r="E47" s="389"/>
      <c r="F47" s="389"/>
      <c r="G47" s="389"/>
      <c r="H47" s="389"/>
      <c r="I47" s="389"/>
      <c r="J47" s="389"/>
      <c r="K47" s="389"/>
      <c r="L47" s="389"/>
      <c r="M47" s="389"/>
      <c r="N47" s="389"/>
      <c r="O47" s="389"/>
      <c r="P47" s="389"/>
      <c r="Q47" s="389"/>
      <c r="R47" s="389"/>
      <c r="S47" s="385" t="str">
        <f>IF('Сводная таблица'!$AC154=0,"",'Сводная таблица'!$AC154)</f>
        <v/>
      </c>
      <c r="T47" s="385"/>
      <c r="U47" s="385" t="str">
        <f>IF('Сводная таблица'!$Z154=0,"",'Сводная таблица'!$Z154)</f>
        <v/>
      </c>
      <c r="V47" s="385"/>
      <c r="W47" s="385"/>
      <c r="X47" s="385"/>
      <c r="Y47" s="385"/>
      <c r="Z47" s="383" t="str">
        <f>IF('Сводная таблица'!$AZ154=0,"",'Сводная таблица'!$AZ154)</f>
        <v/>
      </c>
      <c r="AA47" s="383"/>
      <c r="AB47" s="383"/>
      <c r="AC47" s="383"/>
      <c r="AD47" s="383"/>
      <c r="AE47" s="383"/>
      <c r="AF47" s="384" t="str">
        <f>IF('Сводная таблица'!$AG154=0,"",'Сводная таблица'!$AG154)</f>
        <v/>
      </c>
      <c r="AG47" s="384"/>
      <c r="AH47" s="384"/>
      <c r="AI47" s="384"/>
      <c r="AJ47" s="384"/>
      <c r="AK47" s="384"/>
      <c r="AL47" s="385" t="str">
        <f>IF('Сводная таблица'!$AC154=0,"",'Сводная таблица'!$AC154)</f>
        <v/>
      </c>
      <c r="AM47" s="385"/>
      <c r="AN47" s="385"/>
      <c r="AO47" s="385" t="str">
        <f>IF('Сводная таблица'!$Z154=0,"",'Сводная таблица'!$Z154)</f>
        <v/>
      </c>
      <c r="AP47" s="385"/>
      <c r="AQ47" s="385"/>
      <c r="AR47" s="385"/>
      <c r="AS47" s="386" t="str">
        <f>IF('Сводная таблица'!$BF154=0,"",'Сводная таблица'!$BF154)</f>
        <v/>
      </c>
      <c r="AT47" s="386"/>
      <c r="AU47" s="386"/>
      <c r="AV47" s="386"/>
      <c r="AW47" s="386"/>
      <c r="AX47" s="386"/>
      <c r="AY47" s="386"/>
      <c r="AZ47" s="387" t="str">
        <f t="shared" si="0"/>
        <v/>
      </c>
      <c r="BA47" s="387"/>
      <c r="BB47" s="387"/>
      <c r="BC47" s="387"/>
      <c r="BD47" s="387"/>
      <c r="BE47" s="387"/>
      <c r="BF47" s="387"/>
      <c r="BG47" s="387"/>
      <c r="BH47" s="387"/>
      <c r="BI47" s="387"/>
    </row>
    <row r="48" spans="1:61" s="116" customFormat="1" ht="16.5" x14ac:dyDescent="0.25">
      <c r="A48" s="388">
        <v>33</v>
      </c>
      <c r="B48" s="388"/>
      <c r="C48" s="389" t="str">
        <f>IF('Сводная таблица'!$C155=0,"",'Сводная таблица'!$C155)</f>
        <v/>
      </c>
      <c r="D48" s="389"/>
      <c r="E48" s="389"/>
      <c r="F48" s="389"/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  <c r="S48" s="385" t="str">
        <f>IF('Сводная таблица'!$AC155=0,"",'Сводная таблица'!$AC155)</f>
        <v/>
      </c>
      <c r="T48" s="385"/>
      <c r="U48" s="385" t="str">
        <f>IF('Сводная таблица'!$Z155=0,"",'Сводная таблица'!$Z155)</f>
        <v/>
      </c>
      <c r="V48" s="385"/>
      <c r="W48" s="385"/>
      <c r="X48" s="385"/>
      <c r="Y48" s="385"/>
      <c r="Z48" s="383" t="str">
        <f>IF('Сводная таблица'!$AZ155=0,"",'Сводная таблица'!$AZ155)</f>
        <v/>
      </c>
      <c r="AA48" s="383"/>
      <c r="AB48" s="383"/>
      <c r="AC48" s="383"/>
      <c r="AD48" s="383"/>
      <c r="AE48" s="383"/>
      <c r="AF48" s="384" t="str">
        <f>IF('Сводная таблица'!$AG155=0,"",'Сводная таблица'!$AG155)</f>
        <v/>
      </c>
      <c r="AG48" s="384"/>
      <c r="AH48" s="384"/>
      <c r="AI48" s="384"/>
      <c r="AJ48" s="384"/>
      <c r="AK48" s="384"/>
      <c r="AL48" s="385" t="str">
        <f>IF('Сводная таблица'!$AC155=0,"",'Сводная таблица'!$AC155)</f>
        <v/>
      </c>
      <c r="AM48" s="385"/>
      <c r="AN48" s="385"/>
      <c r="AO48" s="385" t="str">
        <f>IF('Сводная таблица'!$Z155=0,"",'Сводная таблица'!$Z155)</f>
        <v/>
      </c>
      <c r="AP48" s="385"/>
      <c r="AQ48" s="385"/>
      <c r="AR48" s="385"/>
      <c r="AS48" s="386" t="str">
        <f>IF('Сводная таблица'!$BF155=0,"",'Сводная таблица'!$BF155)</f>
        <v/>
      </c>
      <c r="AT48" s="386"/>
      <c r="AU48" s="386"/>
      <c r="AV48" s="386"/>
      <c r="AW48" s="386"/>
      <c r="AX48" s="386"/>
      <c r="AY48" s="386"/>
      <c r="AZ48" s="387" t="str">
        <f t="shared" si="0"/>
        <v/>
      </c>
      <c r="BA48" s="387"/>
      <c r="BB48" s="387"/>
      <c r="BC48" s="387"/>
      <c r="BD48" s="387"/>
      <c r="BE48" s="387"/>
      <c r="BF48" s="387"/>
      <c r="BG48" s="387"/>
      <c r="BH48" s="387"/>
      <c r="BI48" s="387"/>
    </row>
    <row r="49" spans="1:61" s="116" customFormat="1" ht="16.5" x14ac:dyDescent="0.25">
      <c r="A49" s="388">
        <v>34</v>
      </c>
      <c r="B49" s="388"/>
      <c r="C49" s="389" t="str">
        <f>IF('Сводная таблица'!$C156=0,"",'Сводная таблица'!$C156)</f>
        <v/>
      </c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89"/>
      <c r="O49" s="389"/>
      <c r="P49" s="389"/>
      <c r="Q49" s="389"/>
      <c r="R49" s="389"/>
      <c r="S49" s="385" t="str">
        <f>IF('Сводная таблица'!$AC156=0,"",'Сводная таблица'!$AC156)</f>
        <v/>
      </c>
      <c r="T49" s="385"/>
      <c r="U49" s="385" t="str">
        <f>IF('Сводная таблица'!$Z156=0,"",'Сводная таблица'!$Z156)</f>
        <v/>
      </c>
      <c r="V49" s="385"/>
      <c r="W49" s="385"/>
      <c r="X49" s="385"/>
      <c r="Y49" s="385"/>
      <c r="Z49" s="383" t="str">
        <f>IF('Сводная таблица'!$AZ156=0,"",'Сводная таблица'!$AZ156)</f>
        <v/>
      </c>
      <c r="AA49" s="383"/>
      <c r="AB49" s="383"/>
      <c r="AC49" s="383"/>
      <c r="AD49" s="383"/>
      <c r="AE49" s="383"/>
      <c r="AF49" s="384" t="str">
        <f>IF('Сводная таблица'!$AG156=0,"",'Сводная таблица'!$AG156)</f>
        <v/>
      </c>
      <c r="AG49" s="384"/>
      <c r="AH49" s="384"/>
      <c r="AI49" s="384"/>
      <c r="AJ49" s="384"/>
      <c r="AK49" s="384"/>
      <c r="AL49" s="385" t="str">
        <f>IF('Сводная таблица'!$AC156=0,"",'Сводная таблица'!$AC156)</f>
        <v/>
      </c>
      <c r="AM49" s="385"/>
      <c r="AN49" s="385"/>
      <c r="AO49" s="385" t="str">
        <f>IF('Сводная таблица'!$Z156=0,"",'Сводная таблица'!$Z156)</f>
        <v/>
      </c>
      <c r="AP49" s="385"/>
      <c r="AQ49" s="385"/>
      <c r="AR49" s="385"/>
      <c r="AS49" s="386" t="str">
        <f>IF('Сводная таблица'!$BF156=0,"",'Сводная таблица'!$BF156)</f>
        <v/>
      </c>
      <c r="AT49" s="386"/>
      <c r="AU49" s="386"/>
      <c r="AV49" s="386"/>
      <c r="AW49" s="386"/>
      <c r="AX49" s="386"/>
      <c r="AY49" s="386"/>
      <c r="AZ49" s="387" t="str">
        <f t="shared" si="0"/>
        <v/>
      </c>
      <c r="BA49" s="387"/>
      <c r="BB49" s="387"/>
      <c r="BC49" s="387"/>
      <c r="BD49" s="387"/>
      <c r="BE49" s="387"/>
      <c r="BF49" s="387"/>
      <c r="BG49" s="387"/>
      <c r="BH49" s="387"/>
      <c r="BI49" s="387"/>
    </row>
    <row r="50" spans="1:61" s="116" customFormat="1" ht="16.5" x14ac:dyDescent="0.25">
      <c r="A50" s="388">
        <v>35</v>
      </c>
      <c r="B50" s="388"/>
      <c r="C50" s="389" t="str">
        <f>IF('Сводная таблица'!$C157=0,"",'Сводная таблица'!$C157)</f>
        <v/>
      </c>
      <c r="D50" s="389"/>
      <c r="E50" s="389"/>
      <c r="F50" s="389"/>
      <c r="G50" s="389"/>
      <c r="H50" s="389"/>
      <c r="I50" s="389"/>
      <c r="J50" s="389"/>
      <c r="K50" s="389"/>
      <c r="L50" s="389"/>
      <c r="M50" s="389"/>
      <c r="N50" s="389"/>
      <c r="O50" s="389"/>
      <c r="P50" s="389"/>
      <c r="Q50" s="389"/>
      <c r="R50" s="389"/>
      <c r="S50" s="385" t="str">
        <f>IF('Сводная таблица'!$AC157=0,"",'Сводная таблица'!$AC157)</f>
        <v/>
      </c>
      <c r="T50" s="385"/>
      <c r="U50" s="385" t="str">
        <f>IF('Сводная таблица'!$Z157=0,"",'Сводная таблица'!$Z157)</f>
        <v/>
      </c>
      <c r="V50" s="385"/>
      <c r="W50" s="385"/>
      <c r="X50" s="385"/>
      <c r="Y50" s="385"/>
      <c r="Z50" s="383" t="str">
        <f>IF('Сводная таблица'!$AZ157=0,"",'Сводная таблица'!$AZ157)</f>
        <v/>
      </c>
      <c r="AA50" s="383"/>
      <c r="AB50" s="383"/>
      <c r="AC50" s="383"/>
      <c r="AD50" s="383"/>
      <c r="AE50" s="383"/>
      <c r="AF50" s="384" t="str">
        <f>IF('Сводная таблица'!$AG157=0,"",'Сводная таблица'!$AG157)</f>
        <v/>
      </c>
      <c r="AG50" s="384"/>
      <c r="AH50" s="384"/>
      <c r="AI50" s="384"/>
      <c r="AJ50" s="384"/>
      <c r="AK50" s="384"/>
      <c r="AL50" s="385" t="str">
        <f>IF('Сводная таблица'!$AC157=0,"",'Сводная таблица'!$AC157)</f>
        <v/>
      </c>
      <c r="AM50" s="385"/>
      <c r="AN50" s="385"/>
      <c r="AO50" s="385" t="str">
        <f>IF('Сводная таблица'!$Z157=0,"",'Сводная таблица'!$Z157)</f>
        <v/>
      </c>
      <c r="AP50" s="385"/>
      <c r="AQ50" s="385"/>
      <c r="AR50" s="385"/>
      <c r="AS50" s="386" t="str">
        <f>IF('Сводная таблица'!$BF157=0,"",'Сводная таблица'!$BF157)</f>
        <v/>
      </c>
      <c r="AT50" s="386"/>
      <c r="AU50" s="386"/>
      <c r="AV50" s="386"/>
      <c r="AW50" s="386"/>
      <c r="AX50" s="386"/>
      <c r="AY50" s="386"/>
      <c r="AZ50" s="387" t="str">
        <f t="shared" si="0"/>
        <v/>
      </c>
      <c r="BA50" s="387"/>
      <c r="BB50" s="387"/>
      <c r="BC50" s="387"/>
      <c r="BD50" s="387"/>
      <c r="BE50" s="387"/>
      <c r="BF50" s="387"/>
      <c r="BG50" s="387"/>
      <c r="BH50" s="387"/>
      <c r="BI50" s="387"/>
    </row>
    <row r="51" spans="1:61" s="116" customFormat="1" ht="16.5" x14ac:dyDescent="0.25">
      <c r="A51" s="388">
        <v>36</v>
      </c>
      <c r="B51" s="388"/>
      <c r="C51" s="389" t="str">
        <f>IF('Сводная таблица'!$C158=0,"",'Сводная таблица'!$C158)</f>
        <v/>
      </c>
      <c r="D51" s="389"/>
      <c r="E51" s="389"/>
      <c r="F51" s="389"/>
      <c r="G51" s="389"/>
      <c r="H51" s="389"/>
      <c r="I51" s="389"/>
      <c r="J51" s="389"/>
      <c r="K51" s="389"/>
      <c r="L51" s="389"/>
      <c r="M51" s="389"/>
      <c r="N51" s="389"/>
      <c r="O51" s="389"/>
      <c r="P51" s="389"/>
      <c r="Q51" s="389"/>
      <c r="R51" s="389"/>
      <c r="S51" s="385" t="str">
        <f>IF('Сводная таблица'!$AC158=0,"",'Сводная таблица'!$AC158)</f>
        <v/>
      </c>
      <c r="T51" s="385"/>
      <c r="U51" s="385" t="str">
        <f>IF('Сводная таблица'!$Z158=0,"",'Сводная таблица'!$Z158)</f>
        <v/>
      </c>
      <c r="V51" s="385"/>
      <c r="W51" s="385"/>
      <c r="X51" s="385"/>
      <c r="Y51" s="385"/>
      <c r="Z51" s="383" t="str">
        <f>IF('Сводная таблица'!$AZ158=0,"",'Сводная таблица'!$AZ158)</f>
        <v/>
      </c>
      <c r="AA51" s="383"/>
      <c r="AB51" s="383"/>
      <c r="AC51" s="383"/>
      <c r="AD51" s="383"/>
      <c r="AE51" s="383"/>
      <c r="AF51" s="384" t="str">
        <f>IF('Сводная таблица'!$AG158=0,"",'Сводная таблица'!$AG158)</f>
        <v/>
      </c>
      <c r="AG51" s="384"/>
      <c r="AH51" s="384"/>
      <c r="AI51" s="384"/>
      <c r="AJ51" s="384"/>
      <c r="AK51" s="384"/>
      <c r="AL51" s="385" t="str">
        <f>IF('Сводная таблица'!$AC158=0,"",'Сводная таблица'!$AC158)</f>
        <v/>
      </c>
      <c r="AM51" s="385"/>
      <c r="AN51" s="385"/>
      <c r="AO51" s="385" t="str">
        <f>IF('Сводная таблица'!$Z158=0,"",'Сводная таблица'!$Z158)</f>
        <v/>
      </c>
      <c r="AP51" s="385"/>
      <c r="AQ51" s="385"/>
      <c r="AR51" s="385"/>
      <c r="AS51" s="386" t="str">
        <f>IF('Сводная таблица'!$BF158=0,"",'Сводная таблица'!$BF158)</f>
        <v/>
      </c>
      <c r="AT51" s="386"/>
      <c r="AU51" s="386"/>
      <c r="AV51" s="386"/>
      <c r="AW51" s="386"/>
      <c r="AX51" s="386"/>
      <c r="AY51" s="386"/>
      <c r="AZ51" s="387" t="str">
        <f t="shared" si="0"/>
        <v/>
      </c>
      <c r="BA51" s="387"/>
      <c r="BB51" s="387"/>
      <c r="BC51" s="387"/>
      <c r="BD51" s="387"/>
      <c r="BE51" s="387"/>
      <c r="BF51" s="387"/>
      <c r="BG51" s="387"/>
      <c r="BH51" s="387"/>
      <c r="BI51" s="387"/>
    </row>
    <row r="52" spans="1:61" s="116" customFormat="1" ht="16.5" x14ac:dyDescent="0.25">
      <c r="A52" s="388">
        <v>37</v>
      </c>
      <c r="B52" s="388"/>
      <c r="C52" s="389" t="str">
        <f>IF('Сводная таблица'!$C159=0,"",'Сводная таблица'!$C159)</f>
        <v/>
      </c>
      <c r="D52" s="389"/>
      <c r="E52" s="389"/>
      <c r="F52" s="389"/>
      <c r="G52" s="389"/>
      <c r="H52" s="389"/>
      <c r="I52" s="389"/>
      <c r="J52" s="389"/>
      <c r="K52" s="389"/>
      <c r="L52" s="389"/>
      <c r="M52" s="389"/>
      <c r="N52" s="389"/>
      <c r="O52" s="389"/>
      <c r="P52" s="389"/>
      <c r="Q52" s="389"/>
      <c r="R52" s="389"/>
      <c r="S52" s="385" t="str">
        <f>IF('Сводная таблица'!$AC159=0,"",'Сводная таблица'!$AC159)</f>
        <v/>
      </c>
      <c r="T52" s="385"/>
      <c r="U52" s="385" t="str">
        <f>IF('Сводная таблица'!$Z159=0,"",'Сводная таблица'!$Z159)</f>
        <v/>
      </c>
      <c r="V52" s="385"/>
      <c r="W52" s="385"/>
      <c r="X52" s="385"/>
      <c r="Y52" s="385"/>
      <c r="Z52" s="383" t="str">
        <f>IF('Сводная таблица'!$AZ159=0,"",'Сводная таблица'!$AZ159)</f>
        <v/>
      </c>
      <c r="AA52" s="383"/>
      <c r="AB52" s="383"/>
      <c r="AC52" s="383"/>
      <c r="AD52" s="383"/>
      <c r="AE52" s="383"/>
      <c r="AF52" s="384" t="str">
        <f>IF('Сводная таблица'!$AG159=0,"",'Сводная таблица'!$AG159)</f>
        <v/>
      </c>
      <c r="AG52" s="384"/>
      <c r="AH52" s="384"/>
      <c r="AI52" s="384"/>
      <c r="AJ52" s="384"/>
      <c r="AK52" s="384"/>
      <c r="AL52" s="385" t="str">
        <f>IF('Сводная таблица'!$AC159=0,"",'Сводная таблица'!$AC159)</f>
        <v/>
      </c>
      <c r="AM52" s="385"/>
      <c r="AN52" s="385"/>
      <c r="AO52" s="385" t="str">
        <f>IF('Сводная таблица'!$Z159=0,"",'Сводная таблица'!$Z159)</f>
        <v/>
      </c>
      <c r="AP52" s="385"/>
      <c r="AQ52" s="385"/>
      <c r="AR52" s="385"/>
      <c r="AS52" s="386" t="str">
        <f>IF('Сводная таблица'!$BF159=0,"",'Сводная таблица'!$BF159)</f>
        <v/>
      </c>
      <c r="AT52" s="386"/>
      <c r="AU52" s="386"/>
      <c r="AV52" s="386"/>
      <c r="AW52" s="386"/>
      <c r="AX52" s="386"/>
      <c r="AY52" s="386"/>
      <c r="AZ52" s="387" t="str">
        <f t="shared" si="0"/>
        <v/>
      </c>
      <c r="BA52" s="387"/>
      <c r="BB52" s="387"/>
      <c r="BC52" s="387"/>
      <c r="BD52" s="387"/>
      <c r="BE52" s="387"/>
      <c r="BF52" s="387"/>
      <c r="BG52" s="387"/>
      <c r="BH52" s="387"/>
      <c r="BI52" s="387"/>
    </row>
    <row r="53" spans="1:61" s="116" customFormat="1" ht="16.5" x14ac:dyDescent="0.25">
      <c r="A53" s="388">
        <v>38</v>
      </c>
      <c r="B53" s="388"/>
      <c r="C53" s="389" t="str">
        <f>IF('Сводная таблица'!$C160=0,"",'Сводная таблица'!$C160)</f>
        <v/>
      </c>
      <c r="D53" s="389"/>
      <c r="E53" s="389"/>
      <c r="F53" s="389"/>
      <c r="G53" s="389"/>
      <c r="H53" s="389"/>
      <c r="I53" s="389"/>
      <c r="J53" s="389"/>
      <c r="K53" s="389"/>
      <c r="L53" s="389"/>
      <c r="M53" s="389"/>
      <c r="N53" s="389"/>
      <c r="O53" s="389"/>
      <c r="P53" s="389"/>
      <c r="Q53" s="389"/>
      <c r="R53" s="389"/>
      <c r="S53" s="385" t="str">
        <f>IF('Сводная таблица'!$AC160=0,"",'Сводная таблица'!$AC160)</f>
        <v/>
      </c>
      <c r="T53" s="385"/>
      <c r="U53" s="385" t="str">
        <f>IF('Сводная таблица'!$Z160=0,"",'Сводная таблица'!$Z160)</f>
        <v/>
      </c>
      <c r="V53" s="385"/>
      <c r="W53" s="385"/>
      <c r="X53" s="385"/>
      <c r="Y53" s="385"/>
      <c r="Z53" s="383" t="str">
        <f>IF('Сводная таблица'!$AZ160=0,"",'Сводная таблица'!$AZ160)</f>
        <v/>
      </c>
      <c r="AA53" s="383"/>
      <c r="AB53" s="383"/>
      <c r="AC53" s="383"/>
      <c r="AD53" s="383"/>
      <c r="AE53" s="383"/>
      <c r="AF53" s="384" t="str">
        <f>IF('Сводная таблица'!$AG160=0,"",'Сводная таблица'!$AG160)</f>
        <v/>
      </c>
      <c r="AG53" s="384"/>
      <c r="AH53" s="384"/>
      <c r="AI53" s="384"/>
      <c r="AJ53" s="384"/>
      <c r="AK53" s="384"/>
      <c r="AL53" s="385" t="str">
        <f>IF('Сводная таблица'!$AC160=0,"",'Сводная таблица'!$AC160)</f>
        <v/>
      </c>
      <c r="AM53" s="385"/>
      <c r="AN53" s="385"/>
      <c r="AO53" s="385" t="str">
        <f>IF('Сводная таблица'!$Z160=0,"",'Сводная таблица'!$Z160)</f>
        <v/>
      </c>
      <c r="AP53" s="385"/>
      <c r="AQ53" s="385"/>
      <c r="AR53" s="385"/>
      <c r="AS53" s="386" t="str">
        <f>IF('Сводная таблица'!$BF160=0,"",'Сводная таблица'!$BF160)</f>
        <v/>
      </c>
      <c r="AT53" s="386"/>
      <c r="AU53" s="386"/>
      <c r="AV53" s="386"/>
      <c r="AW53" s="386"/>
      <c r="AX53" s="386"/>
      <c r="AY53" s="386"/>
      <c r="AZ53" s="387" t="str">
        <f t="shared" si="0"/>
        <v/>
      </c>
      <c r="BA53" s="387"/>
      <c r="BB53" s="387"/>
      <c r="BC53" s="387"/>
      <c r="BD53" s="387"/>
      <c r="BE53" s="387"/>
      <c r="BF53" s="387"/>
      <c r="BG53" s="387"/>
      <c r="BH53" s="387"/>
      <c r="BI53" s="387"/>
    </row>
    <row r="54" spans="1:61" s="116" customFormat="1" ht="16.5" x14ac:dyDescent="0.25">
      <c r="A54" s="388">
        <v>39</v>
      </c>
      <c r="B54" s="388"/>
      <c r="C54" s="389" t="str">
        <f>IF('Сводная таблица'!$C161=0,"",'Сводная таблица'!$C161)</f>
        <v/>
      </c>
      <c r="D54" s="389"/>
      <c r="E54" s="389"/>
      <c r="F54" s="389"/>
      <c r="G54" s="389"/>
      <c r="H54" s="389"/>
      <c r="I54" s="389"/>
      <c r="J54" s="389"/>
      <c r="K54" s="389"/>
      <c r="L54" s="389"/>
      <c r="M54" s="389"/>
      <c r="N54" s="389"/>
      <c r="O54" s="389"/>
      <c r="P54" s="389"/>
      <c r="Q54" s="389"/>
      <c r="R54" s="389"/>
      <c r="S54" s="385" t="str">
        <f>IF('Сводная таблица'!$AC161=0,"",'Сводная таблица'!$AC161)</f>
        <v/>
      </c>
      <c r="T54" s="385"/>
      <c r="U54" s="385" t="str">
        <f>IF('Сводная таблица'!$Z161=0,"",'Сводная таблица'!$Z161)</f>
        <v/>
      </c>
      <c r="V54" s="385"/>
      <c r="W54" s="385"/>
      <c r="X54" s="385"/>
      <c r="Y54" s="385"/>
      <c r="Z54" s="383" t="str">
        <f>IF('Сводная таблица'!$AZ161=0,"",'Сводная таблица'!$AZ161)</f>
        <v/>
      </c>
      <c r="AA54" s="383"/>
      <c r="AB54" s="383"/>
      <c r="AC54" s="383"/>
      <c r="AD54" s="383"/>
      <c r="AE54" s="383"/>
      <c r="AF54" s="384" t="str">
        <f>IF('Сводная таблица'!$AG161=0,"",'Сводная таблица'!$AG161)</f>
        <v/>
      </c>
      <c r="AG54" s="384"/>
      <c r="AH54" s="384"/>
      <c r="AI54" s="384"/>
      <c r="AJ54" s="384"/>
      <c r="AK54" s="384"/>
      <c r="AL54" s="385" t="str">
        <f>IF('Сводная таблица'!$AC161=0,"",'Сводная таблица'!$AC161)</f>
        <v/>
      </c>
      <c r="AM54" s="385"/>
      <c r="AN54" s="385"/>
      <c r="AO54" s="385" t="str">
        <f>IF('Сводная таблица'!$Z161=0,"",'Сводная таблица'!$Z161)</f>
        <v/>
      </c>
      <c r="AP54" s="385"/>
      <c r="AQ54" s="385"/>
      <c r="AR54" s="385"/>
      <c r="AS54" s="386" t="str">
        <f>IF('Сводная таблица'!$BF161=0,"",'Сводная таблица'!$BF161)</f>
        <v/>
      </c>
      <c r="AT54" s="386"/>
      <c r="AU54" s="386"/>
      <c r="AV54" s="386"/>
      <c r="AW54" s="386"/>
      <c r="AX54" s="386"/>
      <c r="AY54" s="386"/>
      <c r="AZ54" s="387" t="str">
        <f t="shared" si="0"/>
        <v/>
      </c>
      <c r="BA54" s="387"/>
      <c r="BB54" s="387"/>
      <c r="BC54" s="387"/>
      <c r="BD54" s="387"/>
      <c r="BE54" s="387"/>
      <c r="BF54" s="387"/>
      <c r="BG54" s="387"/>
      <c r="BH54" s="387"/>
      <c r="BI54" s="387"/>
    </row>
    <row r="55" spans="1:61" s="116" customFormat="1" ht="16.5" x14ac:dyDescent="0.25">
      <c r="A55" s="388">
        <v>40</v>
      </c>
      <c r="B55" s="388"/>
      <c r="C55" s="389" t="str">
        <f>IF('Сводная таблица'!$C162=0,"",'Сводная таблица'!$C162)</f>
        <v/>
      </c>
      <c r="D55" s="389"/>
      <c r="E55" s="389"/>
      <c r="F55" s="389"/>
      <c r="G55" s="389"/>
      <c r="H55" s="389"/>
      <c r="I55" s="389"/>
      <c r="J55" s="389"/>
      <c r="K55" s="389"/>
      <c r="L55" s="389"/>
      <c r="M55" s="389"/>
      <c r="N55" s="389"/>
      <c r="O55" s="389"/>
      <c r="P55" s="389"/>
      <c r="Q55" s="389"/>
      <c r="R55" s="389"/>
      <c r="S55" s="385" t="str">
        <f>IF('Сводная таблица'!$AC162=0,"",'Сводная таблица'!$AC162)</f>
        <v/>
      </c>
      <c r="T55" s="385"/>
      <c r="U55" s="385" t="str">
        <f>IF('Сводная таблица'!$Z162=0,"",'Сводная таблица'!$Z162)</f>
        <v/>
      </c>
      <c r="V55" s="385"/>
      <c r="W55" s="385"/>
      <c r="X55" s="385"/>
      <c r="Y55" s="385"/>
      <c r="Z55" s="383" t="str">
        <f>IF('Сводная таблица'!$AZ162=0,"",'Сводная таблица'!$AZ162)</f>
        <v/>
      </c>
      <c r="AA55" s="383"/>
      <c r="AB55" s="383"/>
      <c r="AC55" s="383"/>
      <c r="AD55" s="383"/>
      <c r="AE55" s="383"/>
      <c r="AF55" s="384" t="str">
        <f>IF('Сводная таблица'!$AG162=0,"",'Сводная таблица'!$AG162)</f>
        <v/>
      </c>
      <c r="AG55" s="384"/>
      <c r="AH55" s="384"/>
      <c r="AI55" s="384"/>
      <c r="AJ55" s="384"/>
      <c r="AK55" s="384"/>
      <c r="AL55" s="385" t="str">
        <f>IF('Сводная таблица'!$AC162=0,"",'Сводная таблица'!$AC162)</f>
        <v/>
      </c>
      <c r="AM55" s="385"/>
      <c r="AN55" s="385"/>
      <c r="AO55" s="385" t="str">
        <f>IF('Сводная таблица'!$Z162=0,"",'Сводная таблица'!$Z162)</f>
        <v/>
      </c>
      <c r="AP55" s="385"/>
      <c r="AQ55" s="385"/>
      <c r="AR55" s="385"/>
      <c r="AS55" s="386" t="str">
        <f>IF('Сводная таблица'!$BF162=0,"",'Сводная таблица'!$BF162)</f>
        <v/>
      </c>
      <c r="AT55" s="386"/>
      <c r="AU55" s="386"/>
      <c r="AV55" s="386"/>
      <c r="AW55" s="386"/>
      <c r="AX55" s="386"/>
      <c r="AY55" s="386"/>
      <c r="AZ55" s="387" t="str">
        <f t="shared" si="0"/>
        <v/>
      </c>
      <c r="BA55" s="387"/>
      <c r="BB55" s="387"/>
      <c r="BC55" s="387"/>
      <c r="BD55" s="387"/>
      <c r="BE55" s="387"/>
      <c r="BF55" s="387"/>
      <c r="BG55" s="387"/>
      <c r="BH55" s="387"/>
      <c r="BI55" s="387"/>
    </row>
    <row r="56" spans="1:61" s="116" customFormat="1" ht="16.5" x14ac:dyDescent="0.25">
      <c r="A56" s="388">
        <v>41</v>
      </c>
      <c r="B56" s="388"/>
      <c r="C56" s="389" t="str">
        <f>IF('Сводная таблица'!$C163=0,"",'Сводная таблица'!$C163)</f>
        <v/>
      </c>
      <c r="D56" s="389"/>
      <c r="E56" s="389"/>
      <c r="F56" s="389"/>
      <c r="G56" s="389"/>
      <c r="H56" s="389"/>
      <c r="I56" s="389"/>
      <c r="J56" s="389"/>
      <c r="K56" s="389"/>
      <c r="L56" s="389"/>
      <c r="M56" s="389"/>
      <c r="N56" s="389"/>
      <c r="O56" s="389"/>
      <c r="P56" s="389"/>
      <c r="Q56" s="389"/>
      <c r="R56" s="389"/>
      <c r="S56" s="385" t="str">
        <f>IF('Сводная таблица'!$AC163=0,"",'Сводная таблица'!$AC163)</f>
        <v/>
      </c>
      <c r="T56" s="385"/>
      <c r="U56" s="385" t="str">
        <f>IF('Сводная таблица'!$Z163=0,"",'Сводная таблица'!$Z163)</f>
        <v/>
      </c>
      <c r="V56" s="385"/>
      <c r="W56" s="385"/>
      <c r="X56" s="385"/>
      <c r="Y56" s="385"/>
      <c r="Z56" s="383" t="str">
        <f>IF('Сводная таблица'!$AZ163=0,"",'Сводная таблица'!$AZ163)</f>
        <v/>
      </c>
      <c r="AA56" s="383"/>
      <c r="AB56" s="383"/>
      <c r="AC56" s="383"/>
      <c r="AD56" s="383"/>
      <c r="AE56" s="383"/>
      <c r="AF56" s="384" t="str">
        <f>IF('Сводная таблица'!$AG163=0,"",'Сводная таблица'!$AG163)</f>
        <v/>
      </c>
      <c r="AG56" s="384"/>
      <c r="AH56" s="384"/>
      <c r="AI56" s="384"/>
      <c r="AJ56" s="384"/>
      <c r="AK56" s="384"/>
      <c r="AL56" s="385" t="str">
        <f>IF('Сводная таблица'!$AC163=0,"",'Сводная таблица'!$AC163)</f>
        <v/>
      </c>
      <c r="AM56" s="385"/>
      <c r="AN56" s="385"/>
      <c r="AO56" s="385" t="str">
        <f>IF('Сводная таблица'!$Z163=0,"",'Сводная таблица'!$Z163)</f>
        <v/>
      </c>
      <c r="AP56" s="385"/>
      <c r="AQ56" s="385"/>
      <c r="AR56" s="385"/>
      <c r="AS56" s="386" t="str">
        <f>IF('Сводная таблица'!$BF163=0,"",'Сводная таблица'!$BF163)</f>
        <v/>
      </c>
      <c r="AT56" s="386"/>
      <c r="AU56" s="386"/>
      <c r="AV56" s="386"/>
      <c r="AW56" s="386"/>
      <c r="AX56" s="386"/>
      <c r="AY56" s="386"/>
      <c r="AZ56" s="387" t="str">
        <f t="shared" si="0"/>
        <v/>
      </c>
      <c r="BA56" s="387"/>
      <c r="BB56" s="387"/>
      <c r="BC56" s="387"/>
      <c r="BD56" s="387"/>
      <c r="BE56" s="387"/>
      <c r="BF56" s="387"/>
      <c r="BG56" s="387"/>
      <c r="BH56" s="387"/>
      <c r="BI56" s="387"/>
    </row>
    <row r="57" spans="1:61" s="116" customFormat="1" ht="16.5" x14ac:dyDescent="0.25">
      <c r="A57" s="388">
        <v>42</v>
      </c>
      <c r="B57" s="388"/>
      <c r="C57" s="389" t="str">
        <f>IF('Сводная таблица'!$C164=0,"",'Сводная таблица'!$C164)</f>
        <v/>
      </c>
      <c r="D57" s="389"/>
      <c r="E57" s="389"/>
      <c r="F57" s="389"/>
      <c r="G57" s="389"/>
      <c r="H57" s="389"/>
      <c r="I57" s="389"/>
      <c r="J57" s="389"/>
      <c r="K57" s="389"/>
      <c r="L57" s="389"/>
      <c r="M57" s="389"/>
      <c r="N57" s="389"/>
      <c r="O57" s="389"/>
      <c r="P57" s="389"/>
      <c r="Q57" s="389"/>
      <c r="R57" s="389"/>
      <c r="S57" s="385" t="str">
        <f>IF('Сводная таблица'!$AC164=0,"",'Сводная таблица'!$AC164)</f>
        <v/>
      </c>
      <c r="T57" s="385"/>
      <c r="U57" s="385" t="str">
        <f>IF('Сводная таблица'!$Z164=0,"",'Сводная таблица'!$Z164)</f>
        <v/>
      </c>
      <c r="V57" s="385"/>
      <c r="W57" s="385"/>
      <c r="X57" s="385"/>
      <c r="Y57" s="385"/>
      <c r="Z57" s="383" t="str">
        <f>IF('Сводная таблица'!$AZ164=0,"",'Сводная таблица'!$AZ164)</f>
        <v/>
      </c>
      <c r="AA57" s="383"/>
      <c r="AB57" s="383"/>
      <c r="AC57" s="383"/>
      <c r="AD57" s="383"/>
      <c r="AE57" s="383"/>
      <c r="AF57" s="384" t="str">
        <f>IF('Сводная таблица'!$AG164=0,"",'Сводная таблица'!$AG164)</f>
        <v/>
      </c>
      <c r="AG57" s="384"/>
      <c r="AH57" s="384"/>
      <c r="AI57" s="384"/>
      <c r="AJ57" s="384"/>
      <c r="AK57" s="384"/>
      <c r="AL57" s="385" t="str">
        <f>IF('Сводная таблица'!$AC164=0,"",'Сводная таблица'!$AC164)</f>
        <v/>
      </c>
      <c r="AM57" s="385"/>
      <c r="AN57" s="385"/>
      <c r="AO57" s="385" t="str">
        <f>IF('Сводная таблица'!$Z164=0,"",'Сводная таблица'!$Z164)</f>
        <v/>
      </c>
      <c r="AP57" s="385"/>
      <c r="AQ57" s="385"/>
      <c r="AR57" s="385"/>
      <c r="AS57" s="386" t="str">
        <f>IF('Сводная таблица'!$BF164=0,"",'Сводная таблица'!$BF164)</f>
        <v/>
      </c>
      <c r="AT57" s="386"/>
      <c r="AU57" s="386"/>
      <c r="AV57" s="386"/>
      <c r="AW57" s="386"/>
      <c r="AX57" s="386"/>
      <c r="AY57" s="386"/>
      <c r="AZ57" s="387" t="str">
        <f t="shared" si="0"/>
        <v/>
      </c>
      <c r="BA57" s="387"/>
      <c r="BB57" s="387"/>
      <c r="BC57" s="387"/>
      <c r="BD57" s="387"/>
      <c r="BE57" s="387"/>
      <c r="BF57" s="387"/>
      <c r="BG57" s="387"/>
      <c r="BH57" s="387"/>
      <c r="BI57" s="387"/>
    </row>
    <row r="58" spans="1:61" s="116" customFormat="1" ht="16.5" x14ac:dyDescent="0.25">
      <c r="A58" s="388">
        <v>43</v>
      </c>
      <c r="B58" s="388"/>
      <c r="C58" s="389" t="str">
        <f>IF('Сводная таблица'!$C165=0,"",'Сводная таблица'!$C165)</f>
        <v/>
      </c>
      <c r="D58" s="389"/>
      <c r="E58" s="389"/>
      <c r="F58" s="389"/>
      <c r="G58" s="389"/>
      <c r="H58" s="389"/>
      <c r="I58" s="389"/>
      <c r="J58" s="389"/>
      <c r="K58" s="389"/>
      <c r="L58" s="389"/>
      <c r="M58" s="389"/>
      <c r="N58" s="389"/>
      <c r="O58" s="389"/>
      <c r="P58" s="389"/>
      <c r="Q58" s="389"/>
      <c r="R58" s="389"/>
      <c r="S58" s="385" t="str">
        <f>IF('Сводная таблица'!$AC165=0,"",'Сводная таблица'!$AC165)</f>
        <v/>
      </c>
      <c r="T58" s="385"/>
      <c r="U58" s="385" t="str">
        <f>IF('Сводная таблица'!$Z165=0,"",'Сводная таблица'!$Z165)</f>
        <v/>
      </c>
      <c r="V58" s="385"/>
      <c r="W58" s="385"/>
      <c r="X58" s="385"/>
      <c r="Y58" s="385"/>
      <c r="Z58" s="383" t="str">
        <f>IF('Сводная таблица'!$AZ165=0,"",'Сводная таблица'!$AZ165)</f>
        <v/>
      </c>
      <c r="AA58" s="383"/>
      <c r="AB58" s="383"/>
      <c r="AC58" s="383"/>
      <c r="AD58" s="383"/>
      <c r="AE58" s="383"/>
      <c r="AF58" s="384" t="str">
        <f>IF('Сводная таблица'!$AG165=0,"",'Сводная таблица'!$AG165)</f>
        <v/>
      </c>
      <c r="AG58" s="384"/>
      <c r="AH58" s="384"/>
      <c r="AI58" s="384"/>
      <c r="AJ58" s="384"/>
      <c r="AK58" s="384"/>
      <c r="AL58" s="385" t="str">
        <f>IF('Сводная таблица'!$AC165=0,"",'Сводная таблица'!$AC165)</f>
        <v/>
      </c>
      <c r="AM58" s="385"/>
      <c r="AN58" s="385"/>
      <c r="AO58" s="385" t="str">
        <f>IF('Сводная таблица'!$Z165=0,"",'Сводная таблица'!$Z165)</f>
        <v/>
      </c>
      <c r="AP58" s="385"/>
      <c r="AQ58" s="385"/>
      <c r="AR58" s="385"/>
      <c r="AS58" s="386" t="str">
        <f>IF('Сводная таблица'!$BF165=0,"",'Сводная таблица'!$BF165)</f>
        <v/>
      </c>
      <c r="AT58" s="386"/>
      <c r="AU58" s="386"/>
      <c r="AV58" s="386"/>
      <c r="AW58" s="386"/>
      <c r="AX58" s="386"/>
      <c r="AY58" s="386"/>
      <c r="AZ58" s="387" t="str">
        <f t="shared" si="0"/>
        <v/>
      </c>
      <c r="BA58" s="387"/>
      <c r="BB58" s="387"/>
      <c r="BC58" s="387"/>
      <c r="BD58" s="387"/>
      <c r="BE58" s="387"/>
      <c r="BF58" s="387"/>
      <c r="BG58" s="387"/>
      <c r="BH58" s="387"/>
      <c r="BI58" s="387"/>
    </row>
    <row r="59" spans="1:61" s="116" customFormat="1" ht="16.5" x14ac:dyDescent="0.25">
      <c r="A59" s="388">
        <v>44</v>
      </c>
      <c r="B59" s="388"/>
      <c r="C59" s="389" t="str">
        <f>IF('Сводная таблица'!$C166=0,"",'Сводная таблица'!$C166)</f>
        <v/>
      </c>
      <c r="D59" s="389"/>
      <c r="E59" s="389"/>
      <c r="F59" s="389"/>
      <c r="G59" s="389"/>
      <c r="H59" s="389"/>
      <c r="I59" s="389"/>
      <c r="J59" s="389"/>
      <c r="K59" s="389"/>
      <c r="L59" s="389"/>
      <c r="M59" s="389"/>
      <c r="N59" s="389"/>
      <c r="O59" s="389"/>
      <c r="P59" s="389"/>
      <c r="Q59" s="389"/>
      <c r="R59" s="389"/>
      <c r="S59" s="385" t="str">
        <f>IF('Сводная таблица'!$AC166=0,"",'Сводная таблица'!$AC166)</f>
        <v/>
      </c>
      <c r="T59" s="385"/>
      <c r="U59" s="385" t="str">
        <f>IF('Сводная таблица'!$Z166=0,"",'Сводная таблица'!$Z166)</f>
        <v/>
      </c>
      <c r="V59" s="385"/>
      <c r="W59" s="385"/>
      <c r="X59" s="385"/>
      <c r="Y59" s="385"/>
      <c r="Z59" s="383" t="str">
        <f>IF('Сводная таблица'!$AZ166=0,"",'Сводная таблица'!$AZ166)</f>
        <v/>
      </c>
      <c r="AA59" s="383"/>
      <c r="AB59" s="383"/>
      <c r="AC59" s="383"/>
      <c r="AD59" s="383"/>
      <c r="AE59" s="383"/>
      <c r="AF59" s="384" t="str">
        <f>IF('Сводная таблица'!$AG166=0,"",'Сводная таблица'!$AG166)</f>
        <v/>
      </c>
      <c r="AG59" s="384"/>
      <c r="AH59" s="384"/>
      <c r="AI59" s="384"/>
      <c r="AJ59" s="384"/>
      <c r="AK59" s="384"/>
      <c r="AL59" s="385" t="str">
        <f>IF('Сводная таблица'!$AC166=0,"",'Сводная таблица'!$AC166)</f>
        <v/>
      </c>
      <c r="AM59" s="385"/>
      <c r="AN59" s="385"/>
      <c r="AO59" s="385" t="str">
        <f>IF('Сводная таблица'!$Z166=0,"",'Сводная таблица'!$Z166)</f>
        <v/>
      </c>
      <c r="AP59" s="385"/>
      <c r="AQ59" s="385"/>
      <c r="AR59" s="385"/>
      <c r="AS59" s="386" t="str">
        <f>IF('Сводная таблица'!$BF166=0,"",'Сводная таблица'!$BF166)</f>
        <v/>
      </c>
      <c r="AT59" s="386"/>
      <c r="AU59" s="386"/>
      <c r="AV59" s="386"/>
      <c r="AW59" s="386"/>
      <c r="AX59" s="386"/>
      <c r="AY59" s="386"/>
      <c r="AZ59" s="387" t="str">
        <f t="shared" si="0"/>
        <v/>
      </c>
      <c r="BA59" s="387"/>
      <c r="BB59" s="387"/>
      <c r="BC59" s="387"/>
      <c r="BD59" s="387"/>
      <c r="BE59" s="387"/>
      <c r="BF59" s="387"/>
      <c r="BG59" s="387"/>
      <c r="BH59" s="387"/>
      <c r="BI59" s="387"/>
    </row>
    <row r="60" spans="1:61" s="116" customFormat="1" ht="16.5" x14ac:dyDescent="0.25">
      <c r="A60" s="388">
        <v>45</v>
      </c>
      <c r="B60" s="388"/>
      <c r="C60" s="389" t="str">
        <f>IF('Сводная таблица'!$C167=0,"",'Сводная таблица'!$C167)</f>
        <v/>
      </c>
      <c r="D60" s="389"/>
      <c r="E60" s="389"/>
      <c r="F60" s="389"/>
      <c r="G60" s="389"/>
      <c r="H60" s="389"/>
      <c r="I60" s="389"/>
      <c r="J60" s="389"/>
      <c r="K60" s="389"/>
      <c r="L60" s="389"/>
      <c r="M60" s="389"/>
      <c r="N60" s="389"/>
      <c r="O60" s="389"/>
      <c r="P60" s="389"/>
      <c r="Q60" s="389"/>
      <c r="R60" s="389"/>
      <c r="S60" s="385" t="str">
        <f>IF('Сводная таблица'!$AC167=0,"",'Сводная таблица'!$AC167)</f>
        <v/>
      </c>
      <c r="T60" s="385"/>
      <c r="U60" s="385" t="str">
        <f>IF('Сводная таблица'!$Z167=0,"",'Сводная таблица'!$Z167)</f>
        <v/>
      </c>
      <c r="V60" s="385"/>
      <c r="W60" s="385"/>
      <c r="X60" s="385"/>
      <c r="Y60" s="385"/>
      <c r="Z60" s="383" t="str">
        <f>IF('Сводная таблица'!$AZ167=0,"",'Сводная таблица'!$AZ167)</f>
        <v/>
      </c>
      <c r="AA60" s="383"/>
      <c r="AB60" s="383"/>
      <c r="AC60" s="383"/>
      <c r="AD60" s="383"/>
      <c r="AE60" s="383"/>
      <c r="AF60" s="384" t="str">
        <f>IF('Сводная таблица'!$AG167=0,"",'Сводная таблица'!$AG167)</f>
        <v/>
      </c>
      <c r="AG60" s="384"/>
      <c r="AH60" s="384"/>
      <c r="AI60" s="384"/>
      <c r="AJ60" s="384"/>
      <c r="AK60" s="384"/>
      <c r="AL60" s="385" t="str">
        <f>IF('Сводная таблица'!$AC167=0,"",'Сводная таблица'!$AC167)</f>
        <v/>
      </c>
      <c r="AM60" s="385"/>
      <c r="AN60" s="385"/>
      <c r="AO60" s="385" t="str">
        <f>IF('Сводная таблица'!$Z167=0,"",'Сводная таблица'!$Z167)</f>
        <v/>
      </c>
      <c r="AP60" s="385"/>
      <c r="AQ60" s="385"/>
      <c r="AR60" s="385"/>
      <c r="AS60" s="386" t="str">
        <f>IF('Сводная таблица'!$BF167=0,"",'Сводная таблица'!$BF167)</f>
        <v/>
      </c>
      <c r="AT60" s="386"/>
      <c r="AU60" s="386"/>
      <c r="AV60" s="386"/>
      <c r="AW60" s="386"/>
      <c r="AX60" s="386"/>
      <c r="AY60" s="386"/>
      <c r="AZ60" s="387" t="str">
        <f t="shared" si="0"/>
        <v/>
      </c>
      <c r="BA60" s="387"/>
      <c r="BB60" s="387"/>
      <c r="BC60" s="387"/>
      <c r="BD60" s="387"/>
      <c r="BE60" s="387"/>
      <c r="BF60" s="387"/>
      <c r="BG60" s="387"/>
      <c r="BH60" s="387"/>
      <c r="BI60" s="387"/>
    </row>
    <row r="61" spans="1:61" s="116" customFormat="1" ht="16.5" x14ac:dyDescent="0.25">
      <c r="A61" s="388">
        <v>46</v>
      </c>
      <c r="B61" s="388"/>
      <c r="C61" s="389" t="str">
        <f>IF('Сводная таблица'!$C168=0,"",'Сводная таблица'!$C168)</f>
        <v/>
      </c>
      <c r="D61" s="389"/>
      <c r="E61" s="389"/>
      <c r="F61" s="389"/>
      <c r="G61" s="389"/>
      <c r="H61" s="389"/>
      <c r="I61" s="389"/>
      <c r="J61" s="389"/>
      <c r="K61" s="389"/>
      <c r="L61" s="389"/>
      <c r="M61" s="389"/>
      <c r="N61" s="389"/>
      <c r="O61" s="389"/>
      <c r="P61" s="389"/>
      <c r="Q61" s="389"/>
      <c r="R61" s="389"/>
      <c r="S61" s="385" t="str">
        <f>IF('Сводная таблица'!$AC168=0,"",'Сводная таблица'!$AC168)</f>
        <v/>
      </c>
      <c r="T61" s="385"/>
      <c r="U61" s="385" t="str">
        <f>IF('Сводная таблица'!$Z168=0,"",'Сводная таблица'!$Z168)</f>
        <v/>
      </c>
      <c r="V61" s="385"/>
      <c r="W61" s="385"/>
      <c r="X61" s="385"/>
      <c r="Y61" s="385"/>
      <c r="Z61" s="383" t="str">
        <f>IF('Сводная таблица'!$AZ168=0,"",'Сводная таблица'!$AZ168)</f>
        <v/>
      </c>
      <c r="AA61" s="383"/>
      <c r="AB61" s="383"/>
      <c r="AC61" s="383"/>
      <c r="AD61" s="383"/>
      <c r="AE61" s="383"/>
      <c r="AF61" s="384" t="str">
        <f>IF('Сводная таблица'!$AG168=0,"",'Сводная таблица'!$AG168)</f>
        <v/>
      </c>
      <c r="AG61" s="384"/>
      <c r="AH61" s="384"/>
      <c r="AI61" s="384"/>
      <c r="AJ61" s="384"/>
      <c r="AK61" s="384"/>
      <c r="AL61" s="385" t="str">
        <f>IF('Сводная таблица'!$AC168=0,"",'Сводная таблица'!$AC168)</f>
        <v/>
      </c>
      <c r="AM61" s="385"/>
      <c r="AN61" s="385"/>
      <c r="AO61" s="385" t="str">
        <f>IF('Сводная таблица'!$Z168=0,"",'Сводная таблица'!$Z168)</f>
        <v/>
      </c>
      <c r="AP61" s="385"/>
      <c r="AQ61" s="385"/>
      <c r="AR61" s="385"/>
      <c r="AS61" s="386" t="str">
        <f>IF('Сводная таблица'!$BF168=0,"",'Сводная таблица'!$BF168)</f>
        <v/>
      </c>
      <c r="AT61" s="386"/>
      <c r="AU61" s="386"/>
      <c r="AV61" s="386"/>
      <c r="AW61" s="386"/>
      <c r="AX61" s="386"/>
      <c r="AY61" s="386"/>
      <c r="AZ61" s="387" t="str">
        <f t="shared" si="0"/>
        <v/>
      </c>
      <c r="BA61" s="387"/>
      <c r="BB61" s="387"/>
      <c r="BC61" s="387"/>
      <c r="BD61" s="387"/>
      <c r="BE61" s="387"/>
      <c r="BF61" s="387"/>
      <c r="BG61" s="387"/>
      <c r="BH61" s="387"/>
      <c r="BI61" s="387"/>
    </row>
    <row r="62" spans="1:61" s="116" customFormat="1" ht="16.5" x14ac:dyDescent="0.25">
      <c r="A62" s="388">
        <v>47</v>
      </c>
      <c r="B62" s="388"/>
      <c r="C62" s="389" t="str">
        <f>IF('Сводная таблица'!$C169=0,"",'Сводная таблица'!$C169)</f>
        <v/>
      </c>
      <c r="D62" s="389"/>
      <c r="E62" s="389"/>
      <c r="F62" s="389"/>
      <c r="G62" s="389"/>
      <c r="H62" s="389"/>
      <c r="I62" s="389"/>
      <c r="J62" s="389"/>
      <c r="K62" s="389"/>
      <c r="L62" s="389"/>
      <c r="M62" s="389"/>
      <c r="N62" s="389"/>
      <c r="O62" s="389"/>
      <c r="P62" s="389"/>
      <c r="Q62" s="389"/>
      <c r="R62" s="389"/>
      <c r="S62" s="385" t="str">
        <f>IF('Сводная таблица'!$AC169=0,"",'Сводная таблица'!$AC169)</f>
        <v/>
      </c>
      <c r="T62" s="385"/>
      <c r="U62" s="385" t="str">
        <f>IF('Сводная таблица'!$Z169=0,"",'Сводная таблица'!$Z169)</f>
        <v/>
      </c>
      <c r="V62" s="385"/>
      <c r="W62" s="385"/>
      <c r="X62" s="385"/>
      <c r="Y62" s="385"/>
      <c r="Z62" s="383" t="str">
        <f>IF('Сводная таблица'!$AZ169=0,"",'Сводная таблица'!$AZ169)</f>
        <v/>
      </c>
      <c r="AA62" s="383"/>
      <c r="AB62" s="383"/>
      <c r="AC62" s="383"/>
      <c r="AD62" s="383"/>
      <c r="AE62" s="383"/>
      <c r="AF62" s="384" t="str">
        <f>IF('Сводная таблица'!$AG169=0,"",'Сводная таблица'!$AG169)</f>
        <v/>
      </c>
      <c r="AG62" s="384"/>
      <c r="AH62" s="384"/>
      <c r="AI62" s="384"/>
      <c r="AJ62" s="384"/>
      <c r="AK62" s="384"/>
      <c r="AL62" s="385" t="str">
        <f>IF('Сводная таблица'!$AC169=0,"",'Сводная таблица'!$AC169)</f>
        <v/>
      </c>
      <c r="AM62" s="385"/>
      <c r="AN62" s="385"/>
      <c r="AO62" s="385" t="str">
        <f>IF('Сводная таблица'!$Z169=0,"",'Сводная таблица'!$Z169)</f>
        <v/>
      </c>
      <c r="AP62" s="385"/>
      <c r="AQ62" s="385"/>
      <c r="AR62" s="385"/>
      <c r="AS62" s="386" t="str">
        <f>IF('Сводная таблица'!$BF169=0,"",'Сводная таблица'!$BF169)</f>
        <v/>
      </c>
      <c r="AT62" s="386"/>
      <c r="AU62" s="386"/>
      <c r="AV62" s="386"/>
      <c r="AW62" s="386"/>
      <c r="AX62" s="386"/>
      <c r="AY62" s="386"/>
      <c r="AZ62" s="387" t="str">
        <f t="shared" si="0"/>
        <v/>
      </c>
      <c r="BA62" s="387"/>
      <c r="BB62" s="387"/>
      <c r="BC62" s="387"/>
      <c r="BD62" s="387"/>
      <c r="BE62" s="387"/>
      <c r="BF62" s="387"/>
      <c r="BG62" s="387"/>
      <c r="BH62" s="387"/>
      <c r="BI62" s="387"/>
    </row>
    <row r="63" spans="1:61" s="116" customFormat="1" ht="16.5" x14ac:dyDescent="0.25">
      <c r="A63" s="388">
        <v>48</v>
      </c>
      <c r="B63" s="388"/>
      <c r="C63" s="389" t="str">
        <f>IF('Сводная таблица'!$C170=0,"",'Сводная таблица'!$C170)</f>
        <v/>
      </c>
      <c r="D63" s="389"/>
      <c r="E63" s="389"/>
      <c r="F63" s="389"/>
      <c r="G63" s="389"/>
      <c r="H63" s="389"/>
      <c r="I63" s="389"/>
      <c r="J63" s="389"/>
      <c r="K63" s="389"/>
      <c r="L63" s="389"/>
      <c r="M63" s="389"/>
      <c r="N63" s="389"/>
      <c r="O63" s="389"/>
      <c r="P63" s="389"/>
      <c r="Q63" s="389"/>
      <c r="R63" s="389"/>
      <c r="S63" s="385" t="str">
        <f>IF('Сводная таблица'!$AC170=0,"",'Сводная таблица'!$AC170)</f>
        <v/>
      </c>
      <c r="T63" s="385"/>
      <c r="U63" s="385" t="str">
        <f>IF('Сводная таблица'!$Z170=0,"",'Сводная таблица'!$Z170)</f>
        <v/>
      </c>
      <c r="V63" s="385"/>
      <c r="W63" s="385"/>
      <c r="X63" s="385"/>
      <c r="Y63" s="385"/>
      <c r="Z63" s="383" t="str">
        <f>IF('Сводная таблица'!$AZ170=0,"",'Сводная таблица'!$AZ170)</f>
        <v/>
      </c>
      <c r="AA63" s="383"/>
      <c r="AB63" s="383"/>
      <c r="AC63" s="383"/>
      <c r="AD63" s="383"/>
      <c r="AE63" s="383"/>
      <c r="AF63" s="384" t="str">
        <f>IF('Сводная таблица'!$AG170=0,"",'Сводная таблица'!$AG170)</f>
        <v/>
      </c>
      <c r="AG63" s="384"/>
      <c r="AH63" s="384"/>
      <c r="AI63" s="384"/>
      <c r="AJ63" s="384"/>
      <c r="AK63" s="384"/>
      <c r="AL63" s="385" t="str">
        <f>IF('Сводная таблица'!$AC170=0,"",'Сводная таблица'!$AC170)</f>
        <v/>
      </c>
      <c r="AM63" s="385"/>
      <c r="AN63" s="385"/>
      <c r="AO63" s="385" t="str">
        <f>IF('Сводная таблица'!$Z170=0,"",'Сводная таблица'!$Z170)</f>
        <v/>
      </c>
      <c r="AP63" s="385"/>
      <c r="AQ63" s="385"/>
      <c r="AR63" s="385"/>
      <c r="AS63" s="386" t="str">
        <f>IF('Сводная таблица'!$BF170=0,"",'Сводная таблица'!$BF170)</f>
        <v/>
      </c>
      <c r="AT63" s="386"/>
      <c r="AU63" s="386"/>
      <c r="AV63" s="386"/>
      <c r="AW63" s="386"/>
      <c r="AX63" s="386"/>
      <c r="AY63" s="386"/>
      <c r="AZ63" s="387" t="str">
        <f t="shared" si="0"/>
        <v/>
      </c>
      <c r="BA63" s="387"/>
      <c r="BB63" s="387"/>
      <c r="BC63" s="387"/>
      <c r="BD63" s="387"/>
      <c r="BE63" s="387"/>
      <c r="BF63" s="387"/>
      <c r="BG63" s="387"/>
      <c r="BH63" s="387"/>
      <c r="BI63" s="387"/>
    </row>
    <row r="64" spans="1:61" s="116" customFormat="1" ht="16.5" x14ac:dyDescent="0.25">
      <c r="A64" s="388">
        <v>49</v>
      </c>
      <c r="B64" s="388"/>
      <c r="C64" s="389" t="str">
        <f>IF('Сводная таблица'!$C171=0,"",'Сводная таблица'!$C171)</f>
        <v/>
      </c>
      <c r="D64" s="389"/>
      <c r="E64" s="389"/>
      <c r="F64" s="389"/>
      <c r="G64" s="389"/>
      <c r="H64" s="389"/>
      <c r="I64" s="389"/>
      <c r="J64" s="389"/>
      <c r="K64" s="389"/>
      <c r="L64" s="389"/>
      <c r="M64" s="389"/>
      <c r="N64" s="389"/>
      <c r="O64" s="389"/>
      <c r="P64" s="389"/>
      <c r="Q64" s="389"/>
      <c r="R64" s="389"/>
      <c r="S64" s="385" t="str">
        <f>IF('Сводная таблица'!$AC171=0,"",'Сводная таблица'!$AC171)</f>
        <v/>
      </c>
      <c r="T64" s="385"/>
      <c r="U64" s="385" t="str">
        <f>IF('Сводная таблица'!$Z171=0,"",'Сводная таблица'!$Z171)</f>
        <v/>
      </c>
      <c r="V64" s="385"/>
      <c r="W64" s="385"/>
      <c r="X64" s="385"/>
      <c r="Y64" s="385"/>
      <c r="Z64" s="383" t="str">
        <f>IF('Сводная таблица'!$AZ171=0,"",'Сводная таблица'!$AZ171)</f>
        <v/>
      </c>
      <c r="AA64" s="383"/>
      <c r="AB64" s="383"/>
      <c r="AC64" s="383"/>
      <c r="AD64" s="383"/>
      <c r="AE64" s="383"/>
      <c r="AF64" s="384" t="str">
        <f>IF('Сводная таблица'!$AG171=0,"",'Сводная таблица'!$AG171)</f>
        <v/>
      </c>
      <c r="AG64" s="384"/>
      <c r="AH64" s="384"/>
      <c r="AI64" s="384"/>
      <c r="AJ64" s="384"/>
      <c r="AK64" s="384"/>
      <c r="AL64" s="385" t="str">
        <f>IF('Сводная таблица'!$AC171=0,"",'Сводная таблица'!$AC171)</f>
        <v/>
      </c>
      <c r="AM64" s="385"/>
      <c r="AN64" s="385"/>
      <c r="AO64" s="385" t="str">
        <f>IF('Сводная таблица'!$Z171=0,"",'Сводная таблица'!$Z171)</f>
        <v/>
      </c>
      <c r="AP64" s="385"/>
      <c r="AQ64" s="385"/>
      <c r="AR64" s="385"/>
      <c r="AS64" s="386" t="str">
        <f>IF('Сводная таблица'!$BF171=0,"",'Сводная таблица'!$BF171)</f>
        <v/>
      </c>
      <c r="AT64" s="386"/>
      <c r="AU64" s="386"/>
      <c r="AV64" s="386"/>
      <c r="AW64" s="386"/>
      <c r="AX64" s="386"/>
      <c r="AY64" s="386"/>
      <c r="AZ64" s="387" t="str">
        <f t="shared" si="0"/>
        <v/>
      </c>
      <c r="BA64" s="387"/>
      <c r="BB64" s="387"/>
      <c r="BC64" s="387"/>
      <c r="BD64" s="387"/>
      <c r="BE64" s="387"/>
      <c r="BF64" s="387"/>
      <c r="BG64" s="387"/>
      <c r="BH64" s="387"/>
      <c r="BI64" s="387"/>
    </row>
    <row r="65" spans="1:61" s="116" customFormat="1" ht="16.5" x14ac:dyDescent="0.25">
      <c r="A65" s="388">
        <v>50</v>
      </c>
      <c r="B65" s="388"/>
      <c r="C65" s="389" t="str">
        <f>IF('Сводная таблица'!$C172=0,"",'Сводная таблица'!$C172)</f>
        <v/>
      </c>
      <c r="D65" s="389"/>
      <c r="E65" s="389"/>
      <c r="F65" s="389"/>
      <c r="G65" s="389"/>
      <c r="H65" s="389"/>
      <c r="I65" s="389"/>
      <c r="J65" s="389"/>
      <c r="K65" s="389"/>
      <c r="L65" s="389"/>
      <c r="M65" s="389"/>
      <c r="N65" s="389"/>
      <c r="O65" s="389"/>
      <c r="P65" s="389"/>
      <c r="Q65" s="389"/>
      <c r="R65" s="389"/>
      <c r="S65" s="385" t="str">
        <f>IF('Сводная таблица'!$AC172=0,"",'Сводная таблица'!$AC172)</f>
        <v/>
      </c>
      <c r="T65" s="385"/>
      <c r="U65" s="385" t="str">
        <f>IF('Сводная таблица'!$Z172=0,"",'Сводная таблица'!$Z172)</f>
        <v/>
      </c>
      <c r="V65" s="385"/>
      <c r="W65" s="385"/>
      <c r="X65" s="385"/>
      <c r="Y65" s="385"/>
      <c r="Z65" s="383" t="str">
        <f>IF('Сводная таблица'!$AZ172=0,"",'Сводная таблица'!$AZ172)</f>
        <v/>
      </c>
      <c r="AA65" s="383"/>
      <c r="AB65" s="383"/>
      <c r="AC65" s="383"/>
      <c r="AD65" s="383"/>
      <c r="AE65" s="383"/>
      <c r="AF65" s="384" t="str">
        <f>IF('Сводная таблица'!$AG172=0,"",'Сводная таблица'!$AG172)</f>
        <v/>
      </c>
      <c r="AG65" s="384"/>
      <c r="AH65" s="384"/>
      <c r="AI65" s="384"/>
      <c r="AJ65" s="384"/>
      <c r="AK65" s="384"/>
      <c r="AL65" s="385" t="str">
        <f>IF('Сводная таблица'!$AC172=0,"",'Сводная таблица'!$AC172)</f>
        <v/>
      </c>
      <c r="AM65" s="385"/>
      <c r="AN65" s="385"/>
      <c r="AO65" s="385" t="str">
        <f>IF('Сводная таблица'!$Z172=0,"",'Сводная таблица'!$Z172)</f>
        <v/>
      </c>
      <c r="AP65" s="385"/>
      <c r="AQ65" s="385"/>
      <c r="AR65" s="385"/>
      <c r="AS65" s="386" t="str">
        <f>IF('Сводная таблица'!$BF172=0,"",'Сводная таблица'!$BF172)</f>
        <v/>
      </c>
      <c r="AT65" s="386"/>
      <c r="AU65" s="386"/>
      <c r="AV65" s="386"/>
      <c r="AW65" s="386"/>
      <c r="AX65" s="386"/>
      <c r="AY65" s="386"/>
      <c r="AZ65" s="387" t="str">
        <f t="shared" si="0"/>
        <v/>
      </c>
      <c r="BA65" s="387"/>
      <c r="BB65" s="387"/>
      <c r="BC65" s="387"/>
      <c r="BD65" s="387"/>
      <c r="BE65" s="387"/>
      <c r="BF65" s="387"/>
      <c r="BG65" s="387"/>
      <c r="BH65" s="387"/>
      <c r="BI65" s="387"/>
    </row>
    <row r="66" spans="1:61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</row>
    <row r="67" spans="1:61" s="101" customFormat="1" ht="17.25" x14ac:dyDescent="0.3">
      <c r="A67" s="396" t="s">
        <v>116</v>
      </c>
      <c r="B67" s="396"/>
      <c r="C67" s="396"/>
      <c r="D67" s="396"/>
      <c r="E67" s="396"/>
      <c r="F67" s="396"/>
      <c r="G67" s="396"/>
      <c r="H67" s="396"/>
      <c r="I67" s="396"/>
      <c r="J67" s="396"/>
      <c r="K67" s="396"/>
      <c r="L67" s="396"/>
      <c r="M67" s="391" t="s">
        <v>535</v>
      </c>
      <c r="N67" s="391"/>
      <c r="O67" s="391"/>
      <c r="P67" s="391"/>
      <c r="Q67" s="391"/>
      <c r="R67" s="391"/>
      <c r="S67" s="391"/>
      <c r="T67" s="391"/>
      <c r="U67" s="391"/>
      <c r="V67" s="391"/>
      <c r="W67" s="391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390"/>
      <c r="AL67" s="390"/>
      <c r="AM67" s="390"/>
      <c r="AN67" s="390"/>
      <c r="AO67" s="390"/>
      <c r="AP67" s="390"/>
      <c r="AQ67" s="390"/>
      <c r="AR67" s="390"/>
      <c r="AS67" s="110"/>
      <c r="AT67" s="110"/>
      <c r="AU67" s="110"/>
      <c r="AV67" s="110"/>
      <c r="AW67" s="110"/>
      <c r="AX67" s="110"/>
      <c r="AY67" s="391" t="s">
        <v>501</v>
      </c>
      <c r="AZ67" s="391"/>
      <c r="BA67" s="391"/>
      <c r="BB67" s="391"/>
      <c r="BC67" s="391"/>
      <c r="BD67" s="391"/>
      <c r="BE67" s="391"/>
      <c r="BF67" s="391"/>
      <c r="BG67" s="391"/>
      <c r="BH67" s="391"/>
      <c r="BI67" s="391"/>
    </row>
    <row r="68" spans="1:61" s="109" customFormat="1" ht="11.2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251" t="s">
        <v>0</v>
      </c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251" t="s">
        <v>36</v>
      </c>
      <c r="AL68" s="251"/>
      <c r="AM68" s="251"/>
      <c r="AN68" s="251"/>
      <c r="AO68" s="251"/>
      <c r="AP68" s="251"/>
      <c r="AQ68" s="251"/>
      <c r="AR68" s="251"/>
      <c r="AS68" s="111"/>
      <c r="AT68" s="111"/>
      <c r="AU68" s="111"/>
      <c r="AV68" s="111"/>
      <c r="AW68" s="111"/>
      <c r="AX68" s="111"/>
      <c r="AY68" s="251" t="s">
        <v>500</v>
      </c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</row>
    <row r="69" spans="1:61" s="101" customFormat="1" ht="17.25" x14ac:dyDescent="0.3">
      <c r="A69" s="395" t="str">
        <f>'Сводная таблица'!$AW$28</f>
        <v xml:space="preserve"> </v>
      </c>
      <c r="B69" s="395"/>
      <c r="C69" s="395"/>
      <c r="D69" s="395"/>
      <c r="E69" s="395"/>
      <c r="F69" s="395"/>
      <c r="G69" s="395"/>
      <c r="H69" s="395"/>
      <c r="I69" s="395"/>
      <c r="J69" s="395"/>
      <c r="K69" s="395"/>
      <c r="L69" s="395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</row>
    <row r="70" spans="1:61" s="101" customFormat="1" ht="17.25" x14ac:dyDescent="0.3">
      <c r="A70" s="396" t="s">
        <v>117</v>
      </c>
      <c r="B70" s="396"/>
      <c r="C70" s="396"/>
      <c r="D70" s="396"/>
      <c r="E70" s="396"/>
      <c r="F70" s="396"/>
      <c r="G70" s="396"/>
      <c r="H70" s="396"/>
      <c r="I70" s="396"/>
      <c r="J70" s="396"/>
      <c r="K70" s="396"/>
      <c r="L70" s="396"/>
      <c r="M70" s="396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2"/>
      <c r="AL70" s="102"/>
      <c r="AM70" s="102"/>
      <c r="AN70" s="102"/>
      <c r="AO70" s="102"/>
      <c r="AP70" s="102"/>
      <c r="AQ70" s="102"/>
      <c r="AR70" s="102"/>
      <c r="AS70" s="103"/>
      <c r="AT70" s="103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0"/>
      <c r="BG70" s="100"/>
      <c r="BH70" s="100"/>
      <c r="BI70" s="100"/>
    </row>
    <row r="71" spans="1:61" s="101" customFormat="1" ht="17.25" x14ac:dyDescent="0.3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5"/>
      <c r="AL71" s="105"/>
      <c r="AM71" s="105"/>
      <c r="AN71" s="105"/>
      <c r="AO71" s="105"/>
      <c r="AP71" s="105"/>
      <c r="AQ71" s="105"/>
      <c r="AR71" s="105"/>
      <c r="AS71" s="103"/>
      <c r="AT71" s="103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0"/>
      <c r="BG71" s="100"/>
      <c r="BH71" s="100"/>
      <c r="BI71" s="100"/>
    </row>
    <row r="72" spans="1:61" s="101" customFormat="1" ht="18.75" customHeight="1" x14ac:dyDescent="0.3">
      <c r="A72" s="394" t="s">
        <v>118</v>
      </c>
      <c r="B72" s="394"/>
      <c r="C72" s="394"/>
      <c r="D72" s="394"/>
      <c r="E72" s="394"/>
      <c r="F72" s="394"/>
      <c r="G72" s="394"/>
      <c r="H72" s="394"/>
      <c r="I72" s="394"/>
      <c r="J72" s="394"/>
      <c r="K72" s="394"/>
      <c r="L72" s="394"/>
      <c r="M72" s="394"/>
      <c r="N72" s="394"/>
      <c r="O72" s="394"/>
      <c r="P72" s="394"/>
      <c r="Q72" s="394"/>
      <c r="R72" s="394"/>
      <c r="S72" s="394"/>
      <c r="T72" s="394"/>
      <c r="U72" s="394"/>
      <c r="V72" s="394"/>
      <c r="W72" s="394"/>
      <c r="X72" s="394"/>
      <c r="Y72" s="394"/>
      <c r="Z72" s="394"/>
      <c r="AA72" s="394"/>
      <c r="AB72" s="394"/>
      <c r="AC72" s="394"/>
      <c r="AD72" s="394"/>
      <c r="AE72" s="394"/>
      <c r="AF72" s="391" t="s">
        <v>534</v>
      </c>
      <c r="AG72" s="391"/>
      <c r="AH72" s="391"/>
      <c r="AI72" s="391"/>
      <c r="AJ72" s="391"/>
      <c r="AK72" s="391"/>
      <c r="AL72" s="391"/>
      <c r="AM72" s="391"/>
      <c r="AN72" s="391"/>
      <c r="AO72" s="391"/>
      <c r="AP72" s="110"/>
      <c r="AQ72" s="110"/>
      <c r="AR72" s="390"/>
      <c r="AS72" s="390"/>
      <c r="AT72" s="390"/>
      <c r="AU72" s="390"/>
      <c r="AV72" s="390"/>
      <c r="AW72" s="390"/>
      <c r="AX72" s="110"/>
      <c r="AY72" s="391" t="s">
        <v>538</v>
      </c>
      <c r="AZ72" s="391"/>
      <c r="BA72" s="391"/>
      <c r="BB72" s="391"/>
      <c r="BC72" s="391"/>
      <c r="BD72" s="391"/>
      <c r="BE72" s="391"/>
      <c r="BF72" s="391"/>
      <c r="BG72" s="391"/>
      <c r="BH72" s="391"/>
      <c r="BI72" s="391"/>
    </row>
    <row r="73" spans="1:61" s="109" customFormat="1" ht="11.25" x14ac:dyDescent="0.2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7"/>
      <c r="AB73" s="107"/>
      <c r="AC73" s="107"/>
      <c r="AD73" s="107"/>
      <c r="AE73" s="107"/>
      <c r="AF73" s="251" t="s">
        <v>0</v>
      </c>
      <c r="AG73" s="251"/>
      <c r="AH73" s="251"/>
      <c r="AI73" s="251"/>
      <c r="AJ73" s="251"/>
      <c r="AK73" s="251"/>
      <c r="AL73" s="251"/>
      <c r="AM73" s="251"/>
      <c r="AN73" s="251"/>
      <c r="AO73" s="251"/>
      <c r="AP73" s="111"/>
      <c r="AQ73" s="111"/>
      <c r="AR73" s="251" t="s">
        <v>36</v>
      </c>
      <c r="AS73" s="251"/>
      <c r="AT73" s="251"/>
      <c r="AU73" s="251"/>
      <c r="AV73" s="251"/>
      <c r="AW73" s="251"/>
      <c r="AX73" s="111"/>
      <c r="AY73" s="251" t="s">
        <v>500</v>
      </c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</row>
    <row r="74" spans="1:61" s="101" customFormat="1" ht="18.75" customHeight="1" x14ac:dyDescent="0.3">
      <c r="A74" s="394" t="s">
        <v>119</v>
      </c>
      <c r="B74" s="394"/>
      <c r="C74" s="394"/>
      <c r="D74" s="394"/>
      <c r="E74" s="394"/>
      <c r="F74" s="394"/>
      <c r="G74" s="394"/>
      <c r="H74" s="394"/>
      <c r="I74" s="394"/>
      <c r="J74" s="394"/>
      <c r="K74" s="394"/>
      <c r="L74" s="394"/>
      <c r="M74" s="394"/>
      <c r="N74" s="394"/>
      <c r="O74" s="394"/>
      <c r="P74" s="394"/>
      <c r="Q74" s="394"/>
      <c r="R74" s="394"/>
      <c r="S74" s="394"/>
      <c r="T74" s="394"/>
      <c r="U74" s="394"/>
      <c r="V74" s="394"/>
      <c r="W74" s="394"/>
      <c r="X74" s="394"/>
      <c r="Y74" s="394"/>
      <c r="Z74" s="394"/>
      <c r="AA74" s="394"/>
      <c r="AB74" s="394"/>
      <c r="AC74" s="394"/>
      <c r="AD74" s="394"/>
      <c r="AE74" s="394"/>
      <c r="AF74" s="391" t="s">
        <v>553</v>
      </c>
      <c r="AG74" s="391"/>
      <c r="AH74" s="391"/>
      <c r="AI74" s="391"/>
      <c r="AJ74" s="391"/>
      <c r="AK74" s="391"/>
      <c r="AL74" s="391"/>
      <c r="AM74" s="391"/>
      <c r="AN74" s="391"/>
      <c r="AO74" s="391"/>
      <c r="AP74" s="110"/>
      <c r="AQ74" s="110"/>
      <c r="AR74" s="390"/>
      <c r="AS74" s="390"/>
      <c r="AT74" s="390"/>
      <c r="AU74" s="390"/>
      <c r="AV74" s="390"/>
      <c r="AW74" s="390"/>
      <c r="AX74" s="110"/>
      <c r="AY74" s="391" t="s">
        <v>554</v>
      </c>
      <c r="AZ74" s="391"/>
      <c r="BA74" s="391"/>
      <c r="BB74" s="391"/>
      <c r="BC74" s="391"/>
      <c r="BD74" s="391"/>
      <c r="BE74" s="391"/>
      <c r="BF74" s="391"/>
      <c r="BG74" s="391"/>
      <c r="BH74" s="391"/>
      <c r="BI74" s="391"/>
    </row>
    <row r="75" spans="1:61" s="109" customFormat="1" ht="11.25" x14ac:dyDescent="0.2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7"/>
      <c r="AB75" s="107"/>
      <c r="AC75" s="107"/>
      <c r="AD75" s="107"/>
      <c r="AE75" s="107"/>
      <c r="AF75" s="251" t="s">
        <v>0</v>
      </c>
      <c r="AG75" s="251"/>
      <c r="AH75" s="251"/>
      <c r="AI75" s="251"/>
      <c r="AJ75" s="251"/>
      <c r="AK75" s="251"/>
      <c r="AL75" s="251"/>
      <c r="AM75" s="251"/>
      <c r="AN75" s="251"/>
      <c r="AO75" s="251"/>
      <c r="AP75" s="111"/>
      <c r="AQ75" s="111"/>
      <c r="AR75" s="251" t="s">
        <v>36</v>
      </c>
      <c r="AS75" s="251"/>
      <c r="AT75" s="251"/>
      <c r="AU75" s="251"/>
      <c r="AV75" s="251"/>
      <c r="AW75" s="251"/>
      <c r="AX75" s="111"/>
      <c r="AY75" s="251" t="s">
        <v>500</v>
      </c>
      <c r="AZ75" s="251"/>
      <c r="BA75" s="251"/>
      <c r="BB75" s="251"/>
      <c r="BC75" s="251"/>
      <c r="BD75" s="251"/>
      <c r="BE75" s="251"/>
      <c r="BF75" s="251"/>
      <c r="BG75" s="251"/>
      <c r="BH75" s="251"/>
      <c r="BI75" s="251"/>
    </row>
    <row r="76" spans="1:61" s="101" customFormat="1" ht="18.75" customHeight="1" x14ac:dyDescent="0.3">
      <c r="A76" s="394" t="s">
        <v>120</v>
      </c>
      <c r="B76" s="394"/>
      <c r="C76" s="394"/>
      <c r="D76" s="394"/>
      <c r="E76" s="394"/>
      <c r="F76" s="394"/>
      <c r="G76" s="394"/>
      <c r="H76" s="394"/>
      <c r="I76" s="394"/>
      <c r="J76" s="394"/>
      <c r="K76" s="394"/>
      <c r="L76" s="394"/>
      <c r="M76" s="394"/>
      <c r="N76" s="394"/>
      <c r="O76" s="394"/>
      <c r="P76" s="394"/>
      <c r="Q76" s="394"/>
      <c r="R76" s="394"/>
      <c r="S76" s="394"/>
      <c r="T76" s="394"/>
      <c r="U76" s="394"/>
      <c r="V76" s="394"/>
      <c r="W76" s="394"/>
      <c r="X76" s="394"/>
      <c r="Y76" s="394"/>
      <c r="Z76" s="394"/>
      <c r="AA76" s="394"/>
      <c r="AB76" s="394"/>
      <c r="AC76" s="394"/>
      <c r="AD76" s="394"/>
      <c r="AE76" s="394"/>
      <c r="AF76" s="391" t="s">
        <v>535</v>
      </c>
      <c r="AG76" s="391"/>
      <c r="AH76" s="391"/>
      <c r="AI76" s="391"/>
      <c r="AJ76" s="391"/>
      <c r="AK76" s="391"/>
      <c r="AL76" s="391"/>
      <c r="AM76" s="391"/>
      <c r="AN76" s="391"/>
      <c r="AO76" s="391"/>
      <c r="AP76" s="110"/>
      <c r="AQ76" s="110"/>
      <c r="AR76" s="390"/>
      <c r="AS76" s="390"/>
      <c r="AT76" s="390"/>
      <c r="AU76" s="390"/>
      <c r="AV76" s="390"/>
      <c r="AW76" s="390"/>
      <c r="AX76" s="110"/>
      <c r="AY76" s="391" t="s">
        <v>501</v>
      </c>
      <c r="AZ76" s="391"/>
      <c r="BA76" s="391"/>
      <c r="BB76" s="391"/>
      <c r="BC76" s="391"/>
      <c r="BD76" s="391"/>
      <c r="BE76" s="391"/>
      <c r="BF76" s="391"/>
      <c r="BG76" s="391"/>
      <c r="BH76" s="391"/>
      <c r="BI76" s="391"/>
    </row>
    <row r="77" spans="1:61" s="109" customFormat="1" ht="11.25" x14ac:dyDescent="0.2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7"/>
      <c r="AB77" s="107"/>
      <c r="AC77" s="107"/>
      <c r="AD77" s="107"/>
      <c r="AE77" s="107"/>
      <c r="AF77" s="251" t="s">
        <v>0</v>
      </c>
      <c r="AG77" s="251"/>
      <c r="AH77" s="251"/>
      <c r="AI77" s="251"/>
      <c r="AJ77" s="251"/>
      <c r="AK77" s="251"/>
      <c r="AL77" s="251"/>
      <c r="AM77" s="251"/>
      <c r="AN77" s="251"/>
      <c r="AO77" s="251"/>
      <c r="AP77" s="111"/>
      <c r="AQ77" s="111"/>
      <c r="AR77" s="251" t="s">
        <v>36</v>
      </c>
      <c r="AS77" s="251"/>
      <c r="AT77" s="251"/>
      <c r="AU77" s="251"/>
      <c r="AV77" s="251"/>
      <c r="AW77" s="251"/>
      <c r="AX77" s="111"/>
      <c r="AY77" s="251" t="s">
        <v>500</v>
      </c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</row>
    <row r="78" spans="1:61" s="101" customFormat="1" ht="18.75" customHeight="1" x14ac:dyDescent="0.3">
      <c r="A78" s="394" t="s">
        <v>121</v>
      </c>
      <c r="B78" s="394"/>
      <c r="C78" s="394"/>
      <c r="D78" s="394"/>
      <c r="E78" s="394"/>
      <c r="F78" s="394"/>
      <c r="G78" s="394"/>
      <c r="H78" s="394"/>
      <c r="I78" s="394"/>
      <c r="J78" s="394"/>
      <c r="K78" s="394"/>
      <c r="L78" s="394"/>
      <c r="M78" s="394"/>
      <c r="N78" s="394"/>
      <c r="O78" s="394"/>
      <c r="P78" s="394"/>
      <c r="Q78" s="394"/>
      <c r="R78" s="394"/>
      <c r="S78" s="394"/>
      <c r="T78" s="394"/>
      <c r="U78" s="394"/>
      <c r="V78" s="394"/>
      <c r="W78" s="394"/>
      <c r="X78" s="394"/>
      <c r="Y78" s="394"/>
      <c r="Z78" s="394"/>
      <c r="AA78" s="394"/>
      <c r="AB78" s="394"/>
      <c r="AC78" s="394"/>
      <c r="AD78" s="394"/>
      <c r="AE78" s="394"/>
      <c r="AF78" s="392">
        <f>'Сводная таблица'!$Q$53</f>
        <v>0</v>
      </c>
      <c r="AG78" s="392"/>
      <c r="AH78" s="392"/>
      <c r="AI78" s="392"/>
      <c r="AJ78" s="392"/>
      <c r="AK78" s="392"/>
      <c r="AL78" s="392"/>
      <c r="AM78" s="392"/>
      <c r="AN78" s="392"/>
      <c r="AO78" s="392"/>
      <c r="AP78" s="112"/>
      <c r="AQ78" s="112"/>
      <c r="AR78" s="393"/>
      <c r="AS78" s="393"/>
      <c r="AT78" s="393"/>
      <c r="AU78" s="393"/>
      <c r="AV78" s="393"/>
      <c r="AW78" s="393"/>
      <c r="AX78" s="112"/>
      <c r="AY78" s="392">
        <f>'Сводная таблица'!$AB$53</f>
        <v>0</v>
      </c>
      <c r="AZ78" s="392"/>
      <c r="BA78" s="392"/>
      <c r="BB78" s="392"/>
      <c r="BC78" s="392"/>
      <c r="BD78" s="392"/>
      <c r="BE78" s="392"/>
      <c r="BF78" s="392"/>
      <c r="BG78" s="392"/>
      <c r="BH78" s="392"/>
      <c r="BI78" s="392"/>
    </row>
    <row r="79" spans="1:61" s="109" customFormat="1" ht="11.25" x14ac:dyDescent="0.2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7"/>
      <c r="AB79" s="107"/>
      <c r="AC79" s="107"/>
      <c r="AD79" s="107"/>
      <c r="AE79" s="107"/>
      <c r="AF79" s="251" t="s">
        <v>0</v>
      </c>
      <c r="AG79" s="251"/>
      <c r="AH79" s="251"/>
      <c r="AI79" s="251"/>
      <c r="AJ79" s="251"/>
      <c r="AK79" s="251"/>
      <c r="AL79" s="251"/>
      <c r="AM79" s="251"/>
      <c r="AN79" s="251"/>
      <c r="AO79" s="251"/>
      <c r="AP79" s="111"/>
      <c r="AQ79" s="111"/>
      <c r="AR79" s="251" t="s">
        <v>36</v>
      </c>
      <c r="AS79" s="251"/>
      <c r="AT79" s="251"/>
      <c r="AU79" s="251"/>
      <c r="AV79" s="251"/>
      <c r="AW79" s="251"/>
      <c r="AX79" s="111"/>
      <c r="AY79" s="251" t="s">
        <v>500</v>
      </c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</row>
  </sheetData>
  <mergeCells count="560">
    <mergeCell ref="AZ63:BI63"/>
    <mergeCell ref="A64:B64"/>
    <mergeCell ref="C64:R64"/>
    <mergeCell ref="S64:T64"/>
    <mergeCell ref="U64:Y64"/>
    <mergeCell ref="Z64:AE64"/>
    <mergeCell ref="AZ65:BI65"/>
    <mergeCell ref="AS64:AY64"/>
    <mergeCell ref="AZ64:BI64"/>
    <mergeCell ref="Z65:AE65"/>
    <mergeCell ref="AF65:AK65"/>
    <mergeCell ref="AL65:AN65"/>
    <mergeCell ref="AO65:AR65"/>
    <mergeCell ref="AF64:AK64"/>
    <mergeCell ref="AL64:AN64"/>
    <mergeCell ref="AO64:AR64"/>
    <mergeCell ref="A63:B63"/>
    <mergeCell ref="C63:R63"/>
    <mergeCell ref="S63:T63"/>
    <mergeCell ref="U63:Y63"/>
    <mergeCell ref="C62:R62"/>
    <mergeCell ref="S62:T62"/>
    <mergeCell ref="U62:Y62"/>
    <mergeCell ref="Z62:AE62"/>
    <mergeCell ref="AF62:AK62"/>
    <mergeCell ref="AL62:AN62"/>
    <mergeCell ref="AO62:AR62"/>
    <mergeCell ref="AS62:AY62"/>
    <mergeCell ref="A65:B65"/>
    <mergeCell ref="C65:R65"/>
    <mergeCell ref="S65:T65"/>
    <mergeCell ref="U65:Y65"/>
    <mergeCell ref="Z63:AE63"/>
    <mergeCell ref="AF63:AK63"/>
    <mergeCell ref="AL63:AN63"/>
    <mergeCell ref="AO63:AR63"/>
    <mergeCell ref="AS63:AY63"/>
    <mergeCell ref="A62:B62"/>
    <mergeCell ref="A60:B60"/>
    <mergeCell ref="C60:R60"/>
    <mergeCell ref="S60:T60"/>
    <mergeCell ref="U60:Y60"/>
    <mergeCell ref="Z60:AE60"/>
    <mergeCell ref="AF60:AK60"/>
    <mergeCell ref="AL60:AN60"/>
    <mergeCell ref="AO60:AR60"/>
    <mergeCell ref="AS60:AY60"/>
    <mergeCell ref="A61:B61"/>
    <mergeCell ref="C61:R61"/>
    <mergeCell ref="S61:T61"/>
    <mergeCell ref="U61:Y61"/>
    <mergeCell ref="Z61:AE61"/>
    <mergeCell ref="AF61:AK61"/>
    <mergeCell ref="AL61:AN61"/>
    <mergeCell ref="AO61:AR61"/>
    <mergeCell ref="AS61:AY61"/>
    <mergeCell ref="A58:B58"/>
    <mergeCell ref="C58:R58"/>
    <mergeCell ref="S58:T58"/>
    <mergeCell ref="U58:Y58"/>
    <mergeCell ref="Z58:AE58"/>
    <mergeCell ref="AF58:AK58"/>
    <mergeCell ref="AL58:AN58"/>
    <mergeCell ref="AO58:AR58"/>
    <mergeCell ref="AS58:AY58"/>
    <mergeCell ref="A59:B59"/>
    <mergeCell ref="C59:R59"/>
    <mergeCell ref="S59:T59"/>
    <mergeCell ref="U59:Y59"/>
    <mergeCell ref="Z59:AE59"/>
    <mergeCell ref="AF59:AK59"/>
    <mergeCell ref="AL59:AN59"/>
    <mergeCell ref="AO59:AR59"/>
    <mergeCell ref="AS59:AY59"/>
    <mergeCell ref="A56:B56"/>
    <mergeCell ref="C56:R56"/>
    <mergeCell ref="S56:T56"/>
    <mergeCell ref="U56:Y56"/>
    <mergeCell ref="Z56:AE56"/>
    <mergeCell ref="AF56:AK56"/>
    <mergeCell ref="AL56:AN56"/>
    <mergeCell ref="AO56:AR56"/>
    <mergeCell ref="AS56:AY56"/>
    <mergeCell ref="A57:B57"/>
    <mergeCell ref="C57:R57"/>
    <mergeCell ref="S57:T57"/>
    <mergeCell ref="U57:Y57"/>
    <mergeCell ref="Z57:AE57"/>
    <mergeCell ref="AF57:AK57"/>
    <mergeCell ref="AL57:AN57"/>
    <mergeCell ref="AO57:AR57"/>
    <mergeCell ref="AS57:AY57"/>
    <mergeCell ref="A54:B54"/>
    <mergeCell ref="C54:R54"/>
    <mergeCell ref="S54:T54"/>
    <mergeCell ref="U54:Y54"/>
    <mergeCell ref="Z54:AE54"/>
    <mergeCell ref="AF54:AK54"/>
    <mergeCell ref="AL54:AN54"/>
    <mergeCell ref="AO54:AR54"/>
    <mergeCell ref="AS54:AY54"/>
    <mergeCell ref="A55:B55"/>
    <mergeCell ref="C55:R55"/>
    <mergeCell ref="S55:T55"/>
    <mergeCell ref="U55:Y55"/>
    <mergeCell ref="Z55:AE55"/>
    <mergeCell ref="AF55:AK55"/>
    <mergeCell ref="AL55:AN55"/>
    <mergeCell ref="AO55:AR55"/>
    <mergeCell ref="AS55:AY55"/>
    <mergeCell ref="A52:B52"/>
    <mergeCell ref="C52:R52"/>
    <mergeCell ref="S52:T52"/>
    <mergeCell ref="U52:Y52"/>
    <mergeCell ref="Z52:AE52"/>
    <mergeCell ref="AF52:AK52"/>
    <mergeCell ref="AL52:AN52"/>
    <mergeCell ref="AO52:AR52"/>
    <mergeCell ref="AS52:AY52"/>
    <mergeCell ref="A53:B53"/>
    <mergeCell ref="C53:R53"/>
    <mergeCell ref="S53:T53"/>
    <mergeCell ref="U53:Y53"/>
    <mergeCell ref="Z53:AE53"/>
    <mergeCell ref="AF53:AK53"/>
    <mergeCell ref="AL53:AN53"/>
    <mergeCell ref="AO53:AR53"/>
    <mergeCell ref="AS53:AY53"/>
    <mergeCell ref="A50:B50"/>
    <mergeCell ref="C50:R50"/>
    <mergeCell ref="S50:T50"/>
    <mergeCell ref="U50:Y50"/>
    <mergeCell ref="Z50:AE50"/>
    <mergeCell ref="AF50:AK50"/>
    <mergeCell ref="AL50:AN50"/>
    <mergeCell ref="AO50:AR50"/>
    <mergeCell ref="AS50:AY50"/>
    <mergeCell ref="A51:B51"/>
    <mergeCell ref="C51:R51"/>
    <mergeCell ref="S51:T51"/>
    <mergeCell ref="U51:Y51"/>
    <mergeCell ref="Z51:AE51"/>
    <mergeCell ref="AF51:AK51"/>
    <mergeCell ref="AL51:AN51"/>
    <mergeCell ref="AO51:AR51"/>
    <mergeCell ref="AS51:AY51"/>
    <mergeCell ref="A48:B48"/>
    <mergeCell ref="C48:R48"/>
    <mergeCell ref="S48:T48"/>
    <mergeCell ref="U48:Y48"/>
    <mergeCell ref="Z48:AE48"/>
    <mergeCell ref="AF48:AK48"/>
    <mergeCell ref="AL48:AN48"/>
    <mergeCell ref="AO48:AR48"/>
    <mergeCell ref="AS48:AY48"/>
    <mergeCell ref="A49:B49"/>
    <mergeCell ref="C49:R49"/>
    <mergeCell ref="S49:T49"/>
    <mergeCell ref="U49:Y49"/>
    <mergeCell ref="Z49:AE49"/>
    <mergeCell ref="AF49:AK49"/>
    <mergeCell ref="AL49:AN49"/>
    <mergeCell ref="AO49:AR49"/>
    <mergeCell ref="AS49:AY49"/>
    <mergeCell ref="A46:B46"/>
    <mergeCell ref="C46:R46"/>
    <mergeCell ref="S46:T46"/>
    <mergeCell ref="U46:Y46"/>
    <mergeCell ref="Z46:AE46"/>
    <mergeCell ref="AF46:AK46"/>
    <mergeCell ref="AL46:AN46"/>
    <mergeCell ref="AO46:AR46"/>
    <mergeCell ref="AS46:AY46"/>
    <mergeCell ref="A47:B47"/>
    <mergeCell ref="C47:R47"/>
    <mergeCell ref="S47:T47"/>
    <mergeCell ref="U47:Y47"/>
    <mergeCell ref="Z47:AE47"/>
    <mergeCell ref="AF47:AK47"/>
    <mergeCell ref="AL47:AN47"/>
    <mergeCell ref="AO47:AR47"/>
    <mergeCell ref="AS47:AY47"/>
    <mergeCell ref="A44:B44"/>
    <mergeCell ref="C44:R44"/>
    <mergeCell ref="S44:T44"/>
    <mergeCell ref="U44:Y44"/>
    <mergeCell ref="Z44:AE44"/>
    <mergeCell ref="AF44:AK44"/>
    <mergeCell ref="AL44:AN44"/>
    <mergeCell ref="AO44:AR44"/>
    <mergeCell ref="AS44:AY44"/>
    <mergeCell ref="A45:B45"/>
    <mergeCell ref="C45:R45"/>
    <mergeCell ref="S45:T45"/>
    <mergeCell ref="U45:Y45"/>
    <mergeCell ref="Z45:AE45"/>
    <mergeCell ref="AF45:AK45"/>
    <mergeCell ref="AL45:AN45"/>
    <mergeCell ref="AO45:AR45"/>
    <mergeCell ref="AS45:AY45"/>
    <mergeCell ref="A42:B42"/>
    <mergeCell ref="C42:R42"/>
    <mergeCell ref="S42:T42"/>
    <mergeCell ref="U42:Y42"/>
    <mergeCell ref="Z42:AE42"/>
    <mergeCell ref="AF42:AK42"/>
    <mergeCell ref="AL42:AN42"/>
    <mergeCell ref="AO42:AR42"/>
    <mergeCell ref="AS42:AY42"/>
    <mergeCell ref="A43:B43"/>
    <mergeCell ref="C43:R43"/>
    <mergeCell ref="S43:T43"/>
    <mergeCell ref="U43:Y43"/>
    <mergeCell ref="Z43:AE43"/>
    <mergeCell ref="AF43:AK43"/>
    <mergeCell ref="AL43:AN43"/>
    <mergeCell ref="AO43:AR43"/>
    <mergeCell ref="AS43:AY43"/>
    <mergeCell ref="A40:B40"/>
    <mergeCell ref="C40:R40"/>
    <mergeCell ref="S40:T40"/>
    <mergeCell ref="U40:Y40"/>
    <mergeCell ref="Z40:AE40"/>
    <mergeCell ref="AF40:AK40"/>
    <mergeCell ref="AL40:AN40"/>
    <mergeCell ref="AO40:AR40"/>
    <mergeCell ref="AS40:AY40"/>
    <mergeCell ref="A41:B41"/>
    <mergeCell ref="C41:R41"/>
    <mergeCell ref="S41:T41"/>
    <mergeCell ref="U41:Y41"/>
    <mergeCell ref="Z41:AE41"/>
    <mergeCell ref="AF41:AK41"/>
    <mergeCell ref="AL41:AN41"/>
    <mergeCell ref="AO41:AR41"/>
    <mergeCell ref="AS41:AY41"/>
    <mergeCell ref="A39:B39"/>
    <mergeCell ref="C39:R39"/>
    <mergeCell ref="S39:T39"/>
    <mergeCell ref="U39:Y39"/>
    <mergeCell ref="Z39:AE39"/>
    <mergeCell ref="AF39:AK39"/>
    <mergeCell ref="AL39:AN39"/>
    <mergeCell ref="AO39:AR39"/>
    <mergeCell ref="AS39:AY39"/>
    <mergeCell ref="A38:B38"/>
    <mergeCell ref="C38:R38"/>
    <mergeCell ref="S38:T38"/>
    <mergeCell ref="U38:Y38"/>
    <mergeCell ref="Z38:AE38"/>
    <mergeCell ref="AF38:AK38"/>
    <mergeCell ref="AL38:AN38"/>
    <mergeCell ref="AO38:AR38"/>
    <mergeCell ref="AS38:AY38"/>
    <mergeCell ref="A37:B37"/>
    <mergeCell ref="C37:R37"/>
    <mergeCell ref="S37:T37"/>
    <mergeCell ref="U37:Y37"/>
    <mergeCell ref="Z37:AE37"/>
    <mergeCell ref="AF37:AK37"/>
    <mergeCell ref="AL37:AN37"/>
    <mergeCell ref="AO37:AR37"/>
    <mergeCell ref="AS37:AY37"/>
    <mergeCell ref="A36:B36"/>
    <mergeCell ref="C36:R36"/>
    <mergeCell ref="S36:T36"/>
    <mergeCell ref="U36:Y36"/>
    <mergeCell ref="Z36:AE36"/>
    <mergeCell ref="AF36:AK36"/>
    <mergeCell ref="AL36:AN36"/>
    <mergeCell ref="AO36:AR36"/>
    <mergeCell ref="AS36:AY36"/>
    <mergeCell ref="A35:B35"/>
    <mergeCell ref="C35:R35"/>
    <mergeCell ref="S35:T35"/>
    <mergeCell ref="U35:Y35"/>
    <mergeCell ref="Z35:AE35"/>
    <mergeCell ref="AF35:AK35"/>
    <mergeCell ref="AL35:AN35"/>
    <mergeCell ref="AO35:AR35"/>
    <mergeCell ref="AS35:AY35"/>
    <mergeCell ref="A34:B34"/>
    <mergeCell ref="C34:R34"/>
    <mergeCell ref="S34:T34"/>
    <mergeCell ref="U34:Y34"/>
    <mergeCell ref="Z34:AE34"/>
    <mergeCell ref="AF34:AK34"/>
    <mergeCell ref="AL34:AN34"/>
    <mergeCell ref="AO34:AR34"/>
    <mergeCell ref="AS34:AY34"/>
    <mergeCell ref="A33:B33"/>
    <mergeCell ref="C33:R33"/>
    <mergeCell ref="S33:T33"/>
    <mergeCell ref="U33:Y33"/>
    <mergeCell ref="Z33:AE33"/>
    <mergeCell ref="AF33:AK33"/>
    <mergeCell ref="AL33:AN33"/>
    <mergeCell ref="AO33:AR33"/>
    <mergeCell ref="AS33:AY33"/>
    <mergeCell ref="A32:B32"/>
    <mergeCell ref="C32:R32"/>
    <mergeCell ref="S32:T32"/>
    <mergeCell ref="U32:Y32"/>
    <mergeCell ref="Z32:AE32"/>
    <mergeCell ref="AF32:AK32"/>
    <mergeCell ref="AL32:AN32"/>
    <mergeCell ref="AO32:AR32"/>
    <mergeCell ref="AS32:AY32"/>
    <mergeCell ref="A31:B31"/>
    <mergeCell ref="C31:R31"/>
    <mergeCell ref="S31:T31"/>
    <mergeCell ref="U31:Y31"/>
    <mergeCell ref="Z31:AE31"/>
    <mergeCell ref="AF31:AK31"/>
    <mergeCell ref="AL31:AN31"/>
    <mergeCell ref="AO31:AR31"/>
    <mergeCell ref="AS31:AY31"/>
    <mergeCell ref="A30:B30"/>
    <mergeCell ref="C30:R30"/>
    <mergeCell ref="S30:T30"/>
    <mergeCell ref="U30:Y30"/>
    <mergeCell ref="Z30:AE30"/>
    <mergeCell ref="AF30:AK30"/>
    <mergeCell ref="AL30:AN30"/>
    <mergeCell ref="AO30:AR30"/>
    <mergeCell ref="AS30:AY30"/>
    <mergeCell ref="A29:B29"/>
    <mergeCell ref="C29:R29"/>
    <mergeCell ref="S29:T29"/>
    <mergeCell ref="U29:Y29"/>
    <mergeCell ref="Z29:AE29"/>
    <mergeCell ref="AF29:AK29"/>
    <mergeCell ref="AL29:AN29"/>
    <mergeCell ref="AO29:AR29"/>
    <mergeCell ref="AS29:AY29"/>
    <mergeCell ref="U27:Y27"/>
    <mergeCell ref="Z27:AE27"/>
    <mergeCell ref="AF27:AK27"/>
    <mergeCell ref="AZ27:BI27"/>
    <mergeCell ref="A28:B28"/>
    <mergeCell ref="C28:R28"/>
    <mergeCell ref="S28:T28"/>
    <mergeCell ref="U28:Y28"/>
    <mergeCell ref="Z28:AE28"/>
    <mergeCell ref="AF28:AK28"/>
    <mergeCell ref="AL28:AN28"/>
    <mergeCell ref="AO28:AR28"/>
    <mergeCell ref="AS28:AY28"/>
    <mergeCell ref="AZ28:BI28"/>
    <mergeCell ref="AW2:BI2"/>
    <mergeCell ref="AW3:BI3"/>
    <mergeCell ref="AW4:BI4"/>
    <mergeCell ref="AA10:AT10"/>
    <mergeCell ref="AS13:AY15"/>
    <mergeCell ref="AO16:AR16"/>
    <mergeCell ref="AS16:AY16"/>
    <mergeCell ref="AZ16:BI16"/>
    <mergeCell ref="AA9:AD9"/>
    <mergeCell ref="AE9:BI9"/>
    <mergeCell ref="Z12:BI12"/>
    <mergeCell ref="Z13:AE15"/>
    <mergeCell ref="AF13:AK15"/>
    <mergeCell ref="AL13:AN15"/>
    <mergeCell ref="AZ13:BI15"/>
    <mergeCell ref="A5:K5"/>
    <mergeCell ref="A6:K6"/>
    <mergeCell ref="S7:AT7"/>
    <mergeCell ref="S8:AC8"/>
    <mergeCell ref="AD8:AT8"/>
    <mergeCell ref="S9:Z9"/>
    <mergeCell ref="C16:R16"/>
    <mergeCell ref="U17:Y17"/>
    <mergeCell ref="U18:Y18"/>
    <mergeCell ref="C17:R17"/>
    <mergeCell ref="C18:R18"/>
    <mergeCell ref="S18:T18"/>
    <mergeCell ref="Z17:AE17"/>
    <mergeCell ref="Z18:AE18"/>
    <mergeCell ref="A17:B17"/>
    <mergeCell ref="A18:B18"/>
    <mergeCell ref="S17:T17"/>
    <mergeCell ref="AS17:AY17"/>
    <mergeCell ref="AF17:AK17"/>
    <mergeCell ref="AL17:AN17"/>
    <mergeCell ref="A12:B15"/>
    <mergeCell ref="A16:B16"/>
    <mergeCell ref="S12:T15"/>
    <mergeCell ref="U12:Y15"/>
    <mergeCell ref="C12:R15"/>
    <mergeCell ref="AO13:AR15"/>
    <mergeCell ref="S16:T16"/>
    <mergeCell ref="C20:R20"/>
    <mergeCell ref="U19:Y19"/>
    <mergeCell ref="AS18:AY18"/>
    <mergeCell ref="AS19:AY19"/>
    <mergeCell ref="AL23:AN23"/>
    <mergeCell ref="AO23:AR23"/>
    <mergeCell ref="AS21:AY21"/>
    <mergeCell ref="S19:T19"/>
    <mergeCell ref="C19:R19"/>
    <mergeCell ref="U16:Y16"/>
    <mergeCell ref="Z16:AE16"/>
    <mergeCell ref="AF16:AK16"/>
    <mergeCell ref="AL16:AN16"/>
    <mergeCell ref="AL21:AN21"/>
    <mergeCell ref="AO21:AR21"/>
    <mergeCell ref="AZ18:BI18"/>
    <mergeCell ref="AZ17:BI17"/>
    <mergeCell ref="Z22:AE22"/>
    <mergeCell ref="AL22:AN22"/>
    <mergeCell ref="AO22:AR22"/>
    <mergeCell ref="AF23:AK23"/>
    <mergeCell ref="AZ19:BI19"/>
    <mergeCell ref="AZ20:BI20"/>
    <mergeCell ref="AL20:AN20"/>
    <mergeCell ref="AZ21:BI21"/>
    <mergeCell ref="AS22:AY22"/>
    <mergeCell ref="AF20:AK20"/>
    <mergeCell ref="Z20:AE20"/>
    <mergeCell ref="Z19:AE19"/>
    <mergeCell ref="AO18:AR18"/>
    <mergeCell ref="AO19:AR19"/>
    <mergeCell ref="AO20:AR20"/>
    <mergeCell ref="AS20:AY20"/>
    <mergeCell ref="AO17:AR17"/>
    <mergeCell ref="AZ22:BI22"/>
    <mergeCell ref="AS23:AY23"/>
    <mergeCell ref="AZ23:BI23"/>
    <mergeCell ref="Z21:AE21"/>
    <mergeCell ref="AF21:AK21"/>
    <mergeCell ref="A67:L67"/>
    <mergeCell ref="M67:W67"/>
    <mergeCell ref="M68:W68"/>
    <mergeCell ref="AL18:AN18"/>
    <mergeCell ref="AL19:AN19"/>
    <mergeCell ref="AF18:AK18"/>
    <mergeCell ref="AF19:AK19"/>
    <mergeCell ref="AF22:AK22"/>
    <mergeCell ref="AS26:AY26"/>
    <mergeCell ref="S24:T24"/>
    <mergeCell ref="S25:T25"/>
    <mergeCell ref="U24:Y24"/>
    <mergeCell ref="U25:Y25"/>
    <mergeCell ref="AY67:BI67"/>
    <mergeCell ref="AL26:AN26"/>
    <mergeCell ref="AO26:AR26"/>
    <mergeCell ref="AL27:AN27"/>
    <mergeCell ref="AO27:AR27"/>
    <mergeCell ref="AS27:AY27"/>
    <mergeCell ref="AS65:AY65"/>
    <mergeCell ref="A19:B19"/>
    <mergeCell ref="A27:B27"/>
    <mergeCell ref="C27:R27"/>
    <mergeCell ref="S27:T27"/>
    <mergeCell ref="A20:B20"/>
    <mergeCell ref="S20:T20"/>
    <mergeCell ref="A26:B26"/>
    <mergeCell ref="C26:R26"/>
    <mergeCell ref="S26:T26"/>
    <mergeCell ref="U26:Y26"/>
    <mergeCell ref="S23:T23"/>
    <mergeCell ref="U21:Y21"/>
    <mergeCell ref="U22:Y22"/>
    <mergeCell ref="U23:Y23"/>
    <mergeCell ref="U20:Y20"/>
    <mergeCell ref="C21:R21"/>
    <mergeCell ref="A21:B21"/>
    <mergeCell ref="S21:T21"/>
    <mergeCell ref="AY73:BI73"/>
    <mergeCell ref="A78:AE78"/>
    <mergeCell ref="AF72:AO72"/>
    <mergeCell ref="AF73:AO73"/>
    <mergeCell ref="A69:L69"/>
    <mergeCell ref="A70:M70"/>
    <mergeCell ref="AR72:AW72"/>
    <mergeCell ref="A72:AE72"/>
    <mergeCell ref="A74:AE74"/>
    <mergeCell ref="A76:AE76"/>
    <mergeCell ref="AR73:AW73"/>
    <mergeCell ref="AY72:BI72"/>
    <mergeCell ref="AF79:AO79"/>
    <mergeCell ref="AF74:AO74"/>
    <mergeCell ref="AF76:AO76"/>
    <mergeCell ref="AF78:AO78"/>
    <mergeCell ref="AR79:AW79"/>
    <mergeCell ref="AY75:BI75"/>
    <mergeCell ref="AY77:BI77"/>
    <mergeCell ref="AY79:BI79"/>
    <mergeCell ref="AY76:BI76"/>
    <mergeCell ref="AR75:AW75"/>
    <mergeCell ref="AR74:AW74"/>
    <mergeCell ref="AY78:BI78"/>
    <mergeCell ref="AR76:AW76"/>
    <mergeCell ref="AR77:AW77"/>
    <mergeCell ref="AY74:BI74"/>
    <mergeCell ref="AF75:AO75"/>
    <mergeCell ref="AF77:AO77"/>
    <mergeCell ref="AR78:AW78"/>
    <mergeCell ref="AZ48:BI48"/>
    <mergeCell ref="AZ49:BI49"/>
    <mergeCell ref="AZ29:BI29"/>
    <mergeCell ref="AZ30:BI30"/>
    <mergeCell ref="AZ31:BI31"/>
    <mergeCell ref="AZ32:BI32"/>
    <mergeCell ref="AZ33:BI33"/>
    <mergeCell ref="AZ34:BI34"/>
    <mergeCell ref="AZ35:BI35"/>
    <mergeCell ref="AZ36:BI36"/>
    <mergeCell ref="AZ40:BI40"/>
    <mergeCell ref="AZ38:BI38"/>
    <mergeCell ref="AZ39:BI39"/>
    <mergeCell ref="AZ41:BI41"/>
    <mergeCell ref="AZ42:BI42"/>
    <mergeCell ref="AZ43:BI43"/>
    <mergeCell ref="AZ44:BI44"/>
    <mergeCell ref="AZ45:BI45"/>
    <mergeCell ref="AZ46:BI46"/>
    <mergeCell ref="AZ47:BI47"/>
    <mergeCell ref="AK67:AR67"/>
    <mergeCell ref="AS25:AY25"/>
    <mergeCell ref="AZ25:BI25"/>
    <mergeCell ref="Z25:AE25"/>
    <mergeCell ref="AF25:AK25"/>
    <mergeCell ref="AK68:AR68"/>
    <mergeCell ref="Z26:AE26"/>
    <mergeCell ref="AF26:AK26"/>
    <mergeCell ref="AZ26:BI26"/>
    <mergeCell ref="AZ55:BI55"/>
    <mergeCell ref="AZ56:BI56"/>
    <mergeCell ref="AZ57:BI57"/>
    <mergeCell ref="AZ58:BI58"/>
    <mergeCell ref="AZ59:BI59"/>
    <mergeCell ref="AZ60:BI60"/>
    <mergeCell ref="AZ61:BI61"/>
    <mergeCell ref="AZ62:BI62"/>
    <mergeCell ref="AZ50:BI50"/>
    <mergeCell ref="AZ51:BI51"/>
    <mergeCell ref="AZ52:BI52"/>
    <mergeCell ref="AZ53:BI53"/>
    <mergeCell ref="AZ54:BI54"/>
    <mergeCell ref="AY68:BI68"/>
    <mergeCell ref="AZ37:BI37"/>
    <mergeCell ref="Z24:AE24"/>
    <mergeCell ref="AF24:AK24"/>
    <mergeCell ref="AL24:AN24"/>
    <mergeCell ref="AO24:AR24"/>
    <mergeCell ref="AS24:AY24"/>
    <mergeCell ref="AZ24:BI24"/>
    <mergeCell ref="Z23:AE23"/>
    <mergeCell ref="A22:B22"/>
    <mergeCell ref="AL25:AN25"/>
    <mergeCell ref="AO25:AR25"/>
    <mergeCell ref="A24:B24"/>
    <mergeCell ref="A25:B25"/>
    <mergeCell ref="C22:R22"/>
    <mergeCell ref="C23:R23"/>
    <mergeCell ref="C24:R24"/>
    <mergeCell ref="C25:R25"/>
    <mergeCell ref="S22:T22"/>
    <mergeCell ref="A23:B23"/>
  </mergeCells>
  <phoneticPr fontId="0" type="noConversion"/>
  <pageMargins left="0.78740157480314965" right="0.39370078740157483" top="0.78740157480314965" bottom="0.39370078740157483" header="0.31496062992125984" footer="0.31496062992125984"/>
  <pageSetup paperSize="9" scale="7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3"/>
  <sheetViews>
    <sheetView view="pageBreakPreview" topLeftCell="A25" zoomScaleSheetLayoutView="100" workbookViewId="0">
      <selection activeCell="AD52" sqref="AD52:AM52"/>
    </sheetView>
  </sheetViews>
  <sheetFormatPr defaultRowHeight="15" x14ac:dyDescent="0.25"/>
  <cols>
    <col min="1" max="3" width="2.28515625" customWidth="1"/>
    <col min="4" max="4" width="4" customWidth="1"/>
    <col min="5" max="10" width="2.28515625" customWidth="1"/>
    <col min="11" max="11" width="4.5703125" customWidth="1"/>
    <col min="12" max="12" width="2.28515625" customWidth="1"/>
    <col min="13" max="13" width="8" customWidth="1"/>
    <col min="14" max="16" width="2.28515625" customWidth="1"/>
    <col min="17" max="17" width="5.42578125" customWidth="1"/>
    <col min="18" max="20" width="4.85546875" customWidth="1"/>
    <col min="21" max="26" width="2.28515625" customWidth="1"/>
    <col min="27" max="27" width="3" customWidth="1"/>
    <col min="28" max="30" width="3.42578125" customWidth="1"/>
    <col min="31" max="31" width="5.5703125" customWidth="1"/>
    <col min="32" max="32" width="3.140625" customWidth="1"/>
    <col min="33" max="34" width="4" customWidth="1"/>
    <col min="35" max="35" width="3.85546875" customWidth="1"/>
    <col min="36" max="36" width="3.140625" customWidth="1"/>
    <col min="37" max="38" width="4.42578125" customWidth="1"/>
    <col min="39" max="39" width="2.85546875" customWidth="1"/>
    <col min="40" max="51" width="2.28515625" customWidth="1"/>
  </cols>
  <sheetData>
    <row r="1" spans="1:39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328" t="s">
        <v>46</v>
      </c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</row>
    <row r="3" spans="1:39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328" t="s">
        <v>47</v>
      </c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</row>
    <row r="4" spans="1:39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428" t="s">
        <v>508</v>
      </c>
      <c r="AC4" s="428"/>
      <c r="AD4" s="428"/>
      <c r="AE4" s="428"/>
      <c r="AF4" s="428"/>
      <c r="AG4" s="428"/>
      <c r="AH4" s="428"/>
      <c r="AI4" s="428"/>
      <c r="AJ4" s="428"/>
      <c r="AK4" s="428"/>
      <c r="AL4" s="428"/>
      <c r="AM4" s="428"/>
    </row>
    <row r="5" spans="1:39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</row>
    <row r="6" spans="1:39" x14ac:dyDescent="0.25">
      <c r="A6" s="66"/>
      <c r="B6" s="66"/>
      <c r="C6" s="66"/>
      <c r="D6" s="66"/>
      <c r="E6" s="441" t="str">
        <f>'Сводная таблица'!$Q$6</f>
        <v>РУП "Витебскэнерго" филиал Витебская ТЭЦ</v>
      </c>
      <c r="F6" s="441"/>
      <c r="G6" s="441"/>
      <c r="H6" s="441"/>
      <c r="I6" s="441"/>
      <c r="J6" s="441"/>
      <c r="K6" s="441"/>
      <c r="L6" s="441"/>
      <c r="M6" s="441"/>
      <c r="N6" s="441"/>
      <c r="O6" s="441"/>
      <c r="P6" s="441"/>
      <c r="Q6" s="441"/>
      <c r="R6" s="441"/>
      <c r="S6" s="441"/>
      <c r="T6" s="441"/>
      <c r="U6" s="441"/>
      <c r="V6" s="441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</row>
    <row r="7" spans="1:39" x14ac:dyDescent="0.25">
      <c r="A7" s="66"/>
      <c r="B7" s="66"/>
      <c r="C7" s="66"/>
      <c r="D7" s="66"/>
      <c r="E7" s="442" t="s">
        <v>74</v>
      </c>
      <c r="F7" s="442"/>
      <c r="G7" s="442"/>
      <c r="H7" s="442"/>
      <c r="I7" s="442"/>
      <c r="J7" s="442"/>
      <c r="K7" s="442"/>
      <c r="L7" s="442"/>
      <c r="M7" s="442"/>
      <c r="N7" s="442"/>
      <c r="O7" s="442"/>
      <c r="P7" s="442"/>
      <c r="Q7" s="442"/>
      <c r="R7" s="442"/>
      <c r="S7" s="442"/>
      <c r="T7" s="442"/>
      <c r="U7" s="442"/>
      <c r="V7" s="442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</row>
    <row r="8" spans="1:39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</row>
    <row r="9" spans="1:39" x14ac:dyDescent="0.25">
      <c r="A9" s="66"/>
      <c r="B9" s="66"/>
      <c r="C9" s="66"/>
      <c r="D9" s="66"/>
      <c r="E9" s="328" t="s">
        <v>75</v>
      </c>
      <c r="F9" s="328"/>
      <c r="G9" s="328"/>
      <c r="H9" s="328"/>
      <c r="I9" s="328"/>
      <c r="J9" s="328"/>
      <c r="K9" s="328"/>
      <c r="L9" s="328"/>
      <c r="M9" s="328"/>
      <c r="N9" s="328"/>
      <c r="O9" s="328"/>
      <c r="P9" s="328"/>
      <c r="Q9" s="328"/>
      <c r="R9" s="328"/>
      <c r="S9" s="328"/>
      <c r="T9" s="328"/>
      <c r="U9" s="328"/>
      <c r="V9" s="328"/>
      <c r="W9" s="152"/>
      <c r="X9" s="153"/>
      <c r="Y9" s="153"/>
      <c r="Z9" s="153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x14ac:dyDescent="0.25">
      <c r="A10" s="66"/>
      <c r="B10" s="66"/>
      <c r="C10" s="66"/>
      <c r="D10" s="66"/>
      <c r="E10" s="328" t="s">
        <v>76</v>
      </c>
      <c r="F10" s="328"/>
      <c r="G10" s="328"/>
      <c r="H10" s="328"/>
      <c r="I10" s="328"/>
      <c r="J10" s="328"/>
      <c r="K10" s="328"/>
      <c r="L10" s="328"/>
      <c r="M10" s="328"/>
      <c r="N10" s="328"/>
      <c r="O10" s="328"/>
      <c r="P10" s="328"/>
      <c r="Q10" s="328"/>
      <c r="R10" s="328"/>
      <c r="S10" s="328"/>
      <c r="T10" s="328"/>
      <c r="U10" s="328"/>
      <c r="V10" s="328"/>
      <c r="W10" s="444">
        <f>'Сводная таблица'!$Q$26</f>
        <v>0</v>
      </c>
      <c r="X10" s="444"/>
      <c r="Y10" s="444"/>
      <c r="Z10" s="444"/>
      <c r="AA10" s="444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x14ac:dyDescent="0.25">
      <c r="A11" s="66"/>
      <c r="B11" s="66"/>
      <c r="C11" s="66"/>
      <c r="D11" s="66"/>
      <c r="E11" s="346">
        <f>'Сводная таблица'!$Q$27</f>
        <v>0</v>
      </c>
      <c r="F11" s="346"/>
      <c r="G11" s="346"/>
      <c r="H11" s="346"/>
      <c r="I11" s="346"/>
      <c r="J11" s="346"/>
      <c r="K11" s="346"/>
      <c r="L11" s="346"/>
      <c r="M11" s="346"/>
      <c r="N11" s="68"/>
      <c r="O11" s="68"/>
      <c r="P11" s="68"/>
      <c r="Q11" s="68"/>
      <c r="R11" s="68"/>
      <c r="S11" s="68"/>
      <c r="T11" s="68"/>
      <c r="U11" s="68"/>
      <c r="V11" s="68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</row>
    <row r="12" spans="1:39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</row>
    <row r="13" spans="1:39" ht="15.75" customHeight="1" x14ac:dyDescent="0.25">
      <c r="A13" s="437" t="s">
        <v>77</v>
      </c>
      <c r="B13" s="437"/>
      <c r="C13" s="437"/>
      <c r="D13" s="437"/>
      <c r="E13" s="437"/>
      <c r="F13" s="437" t="s">
        <v>78</v>
      </c>
      <c r="G13" s="437"/>
      <c r="H13" s="437"/>
      <c r="I13" s="437"/>
      <c r="J13" s="443" t="s">
        <v>79</v>
      </c>
      <c r="K13" s="443"/>
      <c r="L13" s="443"/>
      <c r="M13" s="443"/>
      <c r="N13" s="443"/>
      <c r="O13" s="443"/>
      <c r="P13" s="443"/>
      <c r="Q13" s="443"/>
      <c r="R13" s="443" t="s">
        <v>80</v>
      </c>
      <c r="S13" s="443"/>
      <c r="T13" s="443"/>
      <c r="U13" s="443"/>
      <c r="V13" s="443"/>
      <c r="W13" s="431" t="s">
        <v>81</v>
      </c>
      <c r="X13" s="432"/>
      <c r="Y13" s="432"/>
      <c r="Z13" s="432"/>
      <c r="AA13" s="432"/>
      <c r="AB13" s="432"/>
      <c r="AC13" s="432"/>
      <c r="AD13" s="432"/>
      <c r="AE13" s="432"/>
      <c r="AF13" s="437" t="s">
        <v>82</v>
      </c>
      <c r="AG13" s="437"/>
      <c r="AH13" s="437"/>
      <c r="AI13" s="437"/>
      <c r="AJ13" s="437" t="s">
        <v>83</v>
      </c>
      <c r="AK13" s="437"/>
      <c r="AL13" s="437"/>
      <c r="AM13" s="437"/>
    </row>
    <row r="14" spans="1:39" ht="15.75" customHeight="1" x14ac:dyDescent="0.25">
      <c r="A14" s="437"/>
      <c r="B14" s="437"/>
      <c r="C14" s="437"/>
      <c r="D14" s="437"/>
      <c r="E14" s="437"/>
      <c r="F14" s="437"/>
      <c r="G14" s="437"/>
      <c r="H14" s="437"/>
      <c r="I14" s="437"/>
      <c r="J14" s="443"/>
      <c r="K14" s="443"/>
      <c r="L14" s="443"/>
      <c r="M14" s="443"/>
      <c r="N14" s="443"/>
      <c r="O14" s="443"/>
      <c r="P14" s="443"/>
      <c r="Q14" s="443"/>
      <c r="R14" s="443"/>
      <c r="S14" s="443"/>
      <c r="T14" s="443"/>
      <c r="U14" s="443"/>
      <c r="V14" s="443"/>
      <c r="W14" s="433"/>
      <c r="X14" s="434"/>
      <c r="Y14" s="434"/>
      <c r="Z14" s="434"/>
      <c r="AA14" s="434"/>
      <c r="AB14" s="434"/>
      <c r="AC14" s="434"/>
      <c r="AD14" s="434"/>
      <c r="AE14" s="434"/>
      <c r="AF14" s="437"/>
      <c r="AG14" s="437"/>
      <c r="AH14" s="437"/>
      <c r="AI14" s="437"/>
      <c r="AJ14" s="437"/>
      <c r="AK14" s="437"/>
      <c r="AL14" s="437"/>
      <c r="AM14" s="437"/>
    </row>
    <row r="15" spans="1:39" ht="15.75" customHeight="1" x14ac:dyDescent="0.25">
      <c r="A15" s="437"/>
      <c r="B15" s="437"/>
      <c r="C15" s="437"/>
      <c r="D15" s="437"/>
      <c r="E15" s="437"/>
      <c r="F15" s="437"/>
      <c r="G15" s="437"/>
      <c r="H15" s="437"/>
      <c r="I15" s="437"/>
      <c r="J15" s="443"/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33"/>
      <c r="X15" s="434"/>
      <c r="Y15" s="434"/>
      <c r="Z15" s="434"/>
      <c r="AA15" s="434"/>
      <c r="AB15" s="434"/>
      <c r="AC15" s="434"/>
      <c r="AD15" s="434"/>
      <c r="AE15" s="434"/>
      <c r="AF15" s="437"/>
      <c r="AG15" s="437"/>
      <c r="AH15" s="437"/>
      <c r="AI15" s="437"/>
      <c r="AJ15" s="437"/>
      <c r="AK15" s="437"/>
      <c r="AL15" s="437"/>
      <c r="AM15" s="437"/>
    </row>
    <row r="16" spans="1:39" ht="15.75" customHeight="1" x14ac:dyDescent="0.25">
      <c r="A16" s="437"/>
      <c r="B16" s="437"/>
      <c r="C16" s="437"/>
      <c r="D16" s="437"/>
      <c r="E16" s="437"/>
      <c r="F16" s="437"/>
      <c r="G16" s="437"/>
      <c r="H16" s="437"/>
      <c r="I16" s="437"/>
      <c r="J16" s="443"/>
      <c r="K16" s="443"/>
      <c r="L16" s="443"/>
      <c r="M16" s="443"/>
      <c r="N16" s="443"/>
      <c r="O16" s="443"/>
      <c r="P16" s="443"/>
      <c r="Q16" s="443"/>
      <c r="R16" s="443"/>
      <c r="S16" s="443"/>
      <c r="T16" s="443"/>
      <c r="U16" s="443"/>
      <c r="V16" s="443"/>
      <c r="W16" s="435"/>
      <c r="X16" s="436"/>
      <c r="Y16" s="436"/>
      <c r="Z16" s="436"/>
      <c r="AA16" s="436"/>
      <c r="AB16" s="436"/>
      <c r="AC16" s="436"/>
      <c r="AD16" s="436"/>
      <c r="AE16" s="436"/>
      <c r="AF16" s="437"/>
      <c r="AG16" s="437"/>
      <c r="AH16" s="437"/>
      <c r="AI16" s="437"/>
      <c r="AJ16" s="437"/>
      <c r="AK16" s="437"/>
      <c r="AL16" s="437"/>
      <c r="AM16" s="437"/>
    </row>
    <row r="17" spans="1:39" ht="28.5" customHeight="1" x14ac:dyDescent="0.25">
      <c r="A17" s="438"/>
      <c r="B17" s="439"/>
      <c r="C17" s="439"/>
      <c r="D17" s="439"/>
      <c r="E17" s="439"/>
      <c r="F17" s="438"/>
      <c r="G17" s="439"/>
      <c r="H17" s="439"/>
      <c r="I17" s="440"/>
      <c r="J17" s="418" t="s">
        <v>544</v>
      </c>
      <c r="K17" s="418"/>
      <c r="L17" s="418"/>
      <c r="M17" s="418"/>
      <c r="N17" s="418"/>
      <c r="O17" s="418"/>
      <c r="P17" s="418"/>
      <c r="Q17" s="418"/>
      <c r="R17" s="438"/>
      <c r="S17" s="439"/>
      <c r="T17" s="439"/>
      <c r="U17" s="439"/>
      <c r="V17" s="440"/>
      <c r="W17" s="429">
        <f>'Сводная таблица'!$Q$53</f>
        <v>0</v>
      </c>
      <c r="X17" s="430"/>
      <c r="Y17" s="430"/>
      <c r="Z17" s="430"/>
      <c r="AA17" s="430"/>
      <c r="AB17" s="430"/>
      <c r="AC17" s="430"/>
      <c r="AD17" s="430"/>
      <c r="AE17" s="430"/>
      <c r="AF17" s="158" t="s">
        <v>84</v>
      </c>
      <c r="AG17" s="445">
        <f>'Сводная таблица'!$Q$26</f>
        <v>0</v>
      </c>
      <c r="AH17" s="445"/>
      <c r="AI17" s="446"/>
      <c r="AJ17" s="158" t="s">
        <v>84</v>
      </c>
      <c r="AK17" s="445">
        <f>'Сводная таблица'!$Q$26</f>
        <v>0</v>
      </c>
      <c r="AL17" s="445"/>
      <c r="AM17" s="446"/>
    </row>
    <row r="18" spans="1:39" x14ac:dyDescent="0.25">
      <c r="A18" s="421"/>
      <c r="B18" s="422"/>
      <c r="C18" s="422"/>
      <c r="D18" s="422"/>
      <c r="E18" s="422"/>
      <c r="F18" s="421"/>
      <c r="G18" s="422"/>
      <c r="H18" s="422"/>
      <c r="I18" s="423"/>
      <c r="J18" s="419" t="s">
        <v>547</v>
      </c>
      <c r="K18" s="419"/>
      <c r="L18" s="419"/>
      <c r="M18" s="419"/>
      <c r="N18" s="419"/>
      <c r="O18" s="419"/>
      <c r="P18" s="419"/>
      <c r="Q18" s="419"/>
      <c r="R18" s="421"/>
      <c r="S18" s="422"/>
      <c r="T18" s="422"/>
      <c r="U18" s="422"/>
      <c r="V18" s="423"/>
      <c r="W18" s="425">
        <f>'Сводная таблица'!$AB$53</f>
        <v>0</v>
      </c>
      <c r="X18" s="426"/>
      <c r="Y18" s="426"/>
      <c r="Z18" s="426"/>
      <c r="AA18" s="426"/>
      <c r="AB18" s="426"/>
      <c r="AC18" s="426"/>
      <c r="AD18" s="426"/>
      <c r="AE18" s="426"/>
      <c r="AF18" s="157" t="s">
        <v>54</v>
      </c>
      <c r="AG18" s="447">
        <f>'Сводная таблица'!$Q$28</f>
        <v>0</v>
      </c>
      <c r="AH18" s="447"/>
      <c r="AI18" s="448"/>
      <c r="AJ18" s="157" t="s">
        <v>54</v>
      </c>
      <c r="AK18" s="447">
        <f>'Сводная таблица'!$Q$28</f>
        <v>0</v>
      </c>
      <c r="AL18" s="447"/>
      <c r="AM18" s="448"/>
    </row>
    <row r="19" spans="1:39" ht="15" customHeight="1" x14ac:dyDescent="0.25">
      <c r="A19" s="420" t="s">
        <v>86</v>
      </c>
      <c r="B19" s="420"/>
      <c r="C19" s="420"/>
      <c r="D19" s="420"/>
      <c r="E19" s="420"/>
      <c r="F19" s="420"/>
      <c r="G19" s="420"/>
      <c r="H19" s="420"/>
      <c r="I19" s="420"/>
      <c r="J19" s="420"/>
      <c r="K19" s="420"/>
      <c r="L19" s="420"/>
      <c r="M19" s="420"/>
      <c r="N19" s="420"/>
      <c r="O19" s="420"/>
      <c r="P19" s="420"/>
      <c r="Q19" s="420"/>
      <c r="R19" s="420"/>
      <c r="S19" s="420"/>
      <c r="T19" s="420"/>
      <c r="U19" s="420"/>
      <c r="V19" s="420"/>
      <c r="W19" s="420"/>
      <c r="X19" s="420"/>
      <c r="Y19" s="420"/>
      <c r="Z19" s="420"/>
      <c r="AA19" s="420"/>
      <c r="AB19" s="427" t="s">
        <v>493</v>
      </c>
      <c r="AC19" s="427"/>
      <c r="AD19" s="427"/>
      <c r="AE19" s="427"/>
      <c r="AF19" s="427" t="s">
        <v>494</v>
      </c>
      <c r="AG19" s="427"/>
      <c r="AH19" s="427"/>
      <c r="AI19" s="427"/>
      <c r="AJ19" s="427" t="s">
        <v>85</v>
      </c>
      <c r="AK19" s="427"/>
      <c r="AL19" s="427"/>
      <c r="AM19" s="427"/>
    </row>
    <row r="20" spans="1:39" ht="5.25" hidden="1" customHeight="1" x14ac:dyDescent="0.25">
      <c r="A20" s="420"/>
      <c r="B20" s="420"/>
      <c r="C20" s="420"/>
      <c r="D20" s="420"/>
      <c r="E20" s="420"/>
      <c r="F20" s="420"/>
      <c r="G20" s="420"/>
      <c r="H20" s="420"/>
      <c r="I20" s="420"/>
      <c r="J20" s="420"/>
      <c r="K20" s="420"/>
      <c r="L20" s="420"/>
      <c r="M20" s="420"/>
      <c r="N20" s="420"/>
      <c r="O20" s="420"/>
      <c r="P20" s="420"/>
      <c r="Q20" s="420"/>
      <c r="R20" s="420"/>
      <c r="S20" s="420"/>
      <c r="T20" s="420"/>
      <c r="U20" s="420"/>
      <c r="V20" s="420"/>
      <c r="W20" s="420"/>
      <c r="X20" s="420"/>
      <c r="Y20" s="420"/>
      <c r="Z20" s="420"/>
      <c r="AA20" s="420"/>
      <c r="AB20" s="427"/>
      <c r="AC20" s="427"/>
      <c r="AD20" s="427"/>
      <c r="AE20" s="427"/>
      <c r="AF20" s="427"/>
      <c r="AG20" s="427"/>
      <c r="AH20" s="427"/>
      <c r="AI20" s="427"/>
      <c r="AJ20" s="427"/>
      <c r="AK20" s="427"/>
      <c r="AL20" s="427"/>
      <c r="AM20" s="427"/>
    </row>
    <row r="21" spans="1:39" x14ac:dyDescent="0.25">
      <c r="A21" s="427" t="s">
        <v>91</v>
      </c>
      <c r="B21" s="427"/>
      <c r="C21" s="427"/>
      <c r="D21" s="427"/>
      <c r="E21" s="427"/>
      <c r="F21" s="427"/>
      <c r="G21" s="427"/>
      <c r="H21" s="427"/>
      <c r="I21" s="427" t="s">
        <v>92</v>
      </c>
      <c r="J21" s="427"/>
      <c r="K21" s="427"/>
      <c r="L21" s="427" t="s">
        <v>93</v>
      </c>
      <c r="M21" s="427"/>
      <c r="N21" s="427"/>
      <c r="O21" s="427" t="s">
        <v>94</v>
      </c>
      <c r="P21" s="427"/>
      <c r="Q21" s="427"/>
      <c r="R21" s="427"/>
      <c r="S21" s="427"/>
      <c r="T21" s="427"/>
      <c r="U21" s="420" t="s">
        <v>96</v>
      </c>
      <c r="V21" s="420"/>
      <c r="W21" s="420"/>
      <c r="X21" s="420"/>
      <c r="Y21" s="420" t="s">
        <v>97</v>
      </c>
      <c r="Z21" s="420"/>
      <c r="AA21" s="420"/>
      <c r="AB21" s="427"/>
      <c r="AC21" s="427"/>
      <c r="AD21" s="427"/>
      <c r="AE21" s="427"/>
      <c r="AF21" s="427"/>
      <c r="AG21" s="427"/>
      <c r="AH21" s="427"/>
      <c r="AI21" s="427"/>
      <c r="AJ21" s="427"/>
      <c r="AK21" s="427"/>
      <c r="AL21" s="427"/>
      <c r="AM21" s="427"/>
    </row>
    <row r="22" spans="1:39" ht="5.25" customHeight="1" x14ac:dyDescent="0.25">
      <c r="A22" s="427"/>
      <c r="B22" s="427"/>
      <c r="C22" s="427"/>
      <c r="D22" s="427"/>
      <c r="E22" s="427"/>
      <c r="F22" s="427"/>
      <c r="G22" s="427"/>
      <c r="H22" s="427"/>
      <c r="I22" s="427"/>
      <c r="J22" s="427"/>
      <c r="K22" s="427"/>
      <c r="L22" s="427"/>
      <c r="M22" s="427"/>
      <c r="N22" s="427"/>
      <c r="O22" s="427"/>
      <c r="P22" s="427"/>
      <c r="Q22" s="427"/>
      <c r="R22" s="427"/>
      <c r="S22" s="427"/>
      <c r="T22" s="427"/>
      <c r="U22" s="420"/>
      <c r="V22" s="420"/>
      <c r="W22" s="420"/>
      <c r="X22" s="420"/>
      <c r="Y22" s="420"/>
      <c r="Z22" s="420"/>
      <c r="AA22" s="420"/>
      <c r="AB22" s="427"/>
      <c r="AC22" s="427"/>
      <c r="AD22" s="427"/>
      <c r="AE22" s="427"/>
      <c r="AF22" s="427"/>
      <c r="AG22" s="427"/>
      <c r="AH22" s="427"/>
      <c r="AI22" s="427"/>
      <c r="AJ22" s="427"/>
      <c r="AK22" s="427"/>
      <c r="AL22" s="427"/>
      <c r="AM22" s="427"/>
    </row>
    <row r="23" spans="1:39" x14ac:dyDescent="0.25">
      <c r="A23" s="427"/>
      <c r="B23" s="427"/>
      <c r="C23" s="427"/>
      <c r="D23" s="427"/>
      <c r="E23" s="427"/>
      <c r="F23" s="427"/>
      <c r="G23" s="427"/>
      <c r="H23" s="427"/>
      <c r="I23" s="427"/>
      <c r="J23" s="427"/>
      <c r="K23" s="427"/>
      <c r="L23" s="427"/>
      <c r="M23" s="427"/>
      <c r="N23" s="427"/>
      <c r="O23" s="427" t="s">
        <v>95</v>
      </c>
      <c r="P23" s="427"/>
      <c r="Q23" s="427"/>
      <c r="R23" s="427" t="s">
        <v>492</v>
      </c>
      <c r="S23" s="427"/>
      <c r="T23" s="427"/>
      <c r="U23" s="420"/>
      <c r="V23" s="420"/>
      <c r="W23" s="420"/>
      <c r="X23" s="420"/>
      <c r="Y23" s="420"/>
      <c r="Z23" s="420"/>
      <c r="AA23" s="420"/>
      <c r="AB23" s="427"/>
      <c r="AC23" s="427"/>
      <c r="AD23" s="427"/>
      <c r="AE23" s="427"/>
      <c r="AF23" s="427"/>
      <c r="AG23" s="427"/>
      <c r="AH23" s="427"/>
      <c r="AI23" s="427"/>
      <c r="AJ23" s="427"/>
      <c r="AK23" s="427"/>
      <c r="AL23" s="427"/>
      <c r="AM23" s="427"/>
    </row>
    <row r="24" spans="1:39" x14ac:dyDescent="0.25">
      <c r="A24" s="427"/>
      <c r="B24" s="427"/>
      <c r="C24" s="427"/>
      <c r="D24" s="427"/>
      <c r="E24" s="427"/>
      <c r="F24" s="427"/>
      <c r="G24" s="427"/>
      <c r="H24" s="427"/>
      <c r="I24" s="427"/>
      <c r="J24" s="427"/>
      <c r="K24" s="427"/>
      <c r="L24" s="427"/>
      <c r="M24" s="427"/>
      <c r="N24" s="427"/>
      <c r="O24" s="427"/>
      <c r="P24" s="427"/>
      <c r="Q24" s="427"/>
      <c r="R24" s="427"/>
      <c r="S24" s="427"/>
      <c r="T24" s="427"/>
      <c r="U24" s="420"/>
      <c r="V24" s="420"/>
      <c r="W24" s="420"/>
      <c r="X24" s="420"/>
      <c r="Y24" s="420"/>
      <c r="Z24" s="420"/>
      <c r="AA24" s="420"/>
      <c r="AB24" s="427"/>
      <c r="AC24" s="427"/>
      <c r="AD24" s="427"/>
      <c r="AE24" s="427"/>
      <c r="AF24" s="427"/>
      <c r="AG24" s="427"/>
      <c r="AH24" s="427"/>
      <c r="AI24" s="427"/>
      <c r="AJ24" s="427"/>
      <c r="AK24" s="427"/>
      <c r="AL24" s="427"/>
      <c r="AM24" s="427"/>
    </row>
    <row r="25" spans="1:39" x14ac:dyDescent="0.25">
      <c r="A25" s="427"/>
      <c r="B25" s="427"/>
      <c r="C25" s="427"/>
      <c r="D25" s="427"/>
      <c r="E25" s="427"/>
      <c r="F25" s="427"/>
      <c r="G25" s="427"/>
      <c r="H25" s="427"/>
      <c r="I25" s="427"/>
      <c r="J25" s="427"/>
      <c r="K25" s="427"/>
      <c r="L25" s="427"/>
      <c r="M25" s="427"/>
      <c r="N25" s="427"/>
      <c r="O25" s="427"/>
      <c r="P25" s="427"/>
      <c r="Q25" s="427"/>
      <c r="R25" s="427"/>
      <c r="S25" s="427"/>
      <c r="T25" s="427"/>
      <c r="U25" s="420"/>
      <c r="V25" s="420"/>
      <c r="W25" s="420"/>
      <c r="X25" s="420"/>
      <c r="Y25" s="420"/>
      <c r="Z25" s="420"/>
      <c r="AA25" s="420"/>
      <c r="AB25" s="427"/>
      <c r="AC25" s="427"/>
      <c r="AD25" s="427"/>
      <c r="AE25" s="427"/>
      <c r="AF25" s="427"/>
      <c r="AG25" s="427"/>
      <c r="AH25" s="427"/>
      <c r="AI25" s="427"/>
      <c r="AJ25" s="427"/>
      <c r="AK25" s="427"/>
      <c r="AL25" s="427"/>
      <c r="AM25" s="427"/>
    </row>
    <row r="26" spans="1:39" x14ac:dyDescent="0.25">
      <c r="A26" s="424">
        <v>1</v>
      </c>
      <c r="B26" s="424"/>
      <c r="C26" s="424"/>
      <c r="D26" s="424"/>
      <c r="E26" s="424"/>
      <c r="F26" s="424"/>
      <c r="G26" s="424"/>
      <c r="H26" s="424"/>
      <c r="I26" s="424">
        <v>2</v>
      </c>
      <c r="J26" s="424"/>
      <c r="K26" s="424"/>
      <c r="L26" s="424">
        <v>3</v>
      </c>
      <c r="M26" s="424"/>
      <c r="N26" s="424"/>
      <c r="O26" s="424">
        <v>4</v>
      </c>
      <c r="P26" s="424"/>
      <c r="Q26" s="424"/>
      <c r="R26" s="424">
        <v>5</v>
      </c>
      <c r="S26" s="424"/>
      <c r="T26" s="424"/>
      <c r="U26" s="424">
        <v>6</v>
      </c>
      <c r="V26" s="424"/>
      <c r="W26" s="424"/>
      <c r="X26" s="424"/>
      <c r="Y26" s="424">
        <v>7</v>
      </c>
      <c r="Z26" s="424"/>
      <c r="AA26" s="424"/>
      <c r="AB26" s="424">
        <v>8</v>
      </c>
      <c r="AC26" s="424"/>
      <c r="AD26" s="424"/>
      <c r="AE26" s="424"/>
      <c r="AF26" s="427">
        <v>9</v>
      </c>
      <c r="AG26" s="427"/>
      <c r="AH26" s="427"/>
      <c r="AI26" s="427"/>
      <c r="AJ26" s="424">
        <v>10</v>
      </c>
      <c r="AK26" s="424"/>
      <c r="AL26" s="424"/>
      <c r="AM26" s="424"/>
    </row>
    <row r="27" spans="1:39" ht="13.5" customHeight="1" x14ac:dyDescent="0.25">
      <c r="A27" s="470" t="s">
        <v>87</v>
      </c>
      <c r="B27" s="470"/>
      <c r="C27" s="470"/>
      <c r="D27" s="470"/>
      <c r="E27" s="470"/>
      <c r="F27" s="470"/>
      <c r="G27" s="470"/>
      <c r="H27" s="470"/>
      <c r="I27" s="471"/>
      <c r="J27" s="471"/>
      <c r="K27" s="471"/>
      <c r="L27" s="471"/>
      <c r="M27" s="471"/>
      <c r="N27" s="471"/>
      <c r="O27" s="417">
        <f>'Сводная таблица'!$BH$64</f>
        <v>0</v>
      </c>
      <c r="P27" s="417"/>
      <c r="Q27" s="417"/>
      <c r="R27" s="416">
        <f>'Сводная таблица'!$BM$64</f>
        <v>0</v>
      </c>
      <c r="S27" s="416"/>
      <c r="T27" s="416"/>
      <c r="U27" s="451">
        <f>'Сводная таблица'!$Q11</f>
        <v>0</v>
      </c>
      <c r="V27" s="451"/>
      <c r="W27" s="451"/>
      <c r="X27" s="451"/>
      <c r="Y27" s="450">
        <f>ROUND(R27*U27,2)</f>
        <v>0</v>
      </c>
      <c r="Z27" s="450"/>
      <c r="AA27" s="450"/>
      <c r="AB27" s="452">
        <f>'Сводная таблица'!$Q$35</f>
        <v>0</v>
      </c>
      <c r="AC27" s="453"/>
      <c r="AD27" s="453"/>
      <c r="AE27" s="454"/>
      <c r="AF27" s="461">
        <f>'Сводная таблица'!$Q$32</f>
        <v>0</v>
      </c>
      <c r="AG27" s="462"/>
      <c r="AH27" s="462"/>
      <c r="AI27" s="463"/>
      <c r="AJ27" s="471"/>
      <c r="AK27" s="471"/>
      <c r="AL27" s="471"/>
      <c r="AM27" s="471"/>
    </row>
    <row r="28" spans="1:39" ht="13.5" customHeight="1" x14ac:dyDescent="0.25">
      <c r="A28" s="470"/>
      <c r="B28" s="470"/>
      <c r="C28" s="470"/>
      <c r="D28" s="470"/>
      <c r="E28" s="470"/>
      <c r="F28" s="470"/>
      <c r="G28" s="470"/>
      <c r="H28" s="470"/>
      <c r="I28" s="471"/>
      <c r="J28" s="471"/>
      <c r="K28" s="471"/>
      <c r="L28" s="471"/>
      <c r="M28" s="471"/>
      <c r="N28" s="471"/>
      <c r="O28" s="417"/>
      <c r="P28" s="417"/>
      <c r="Q28" s="417"/>
      <c r="R28" s="416"/>
      <c r="S28" s="416"/>
      <c r="T28" s="416"/>
      <c r="U28" s="451"/>
      <c r="V28" s="451"/>
      <c r="W28" s="451"/>
      <c r="X28" s="451"/>
      <c r="Y28" s="450"/>
      <c r="Z28" s="450"/>
      <c r="AA28" s="450"/>
      <c r="AB28" s="455"/>
      <c r="AC28" s="456"/>
      <c r="AD28" s="456"/>
      <c r="AE28" s="457"/>
      <c r="AF28" s="464"/>
      <c r="AG28" s="465"/>
      <c r="AH28" s="465"/>
      <c r="AI28" s="466"/>
      <c r="AJ28" s="471"/>
      <c r="AK28" s="471"/>
      <c r="AL28" s="471"/>
      <c r="AM28" s="471"/>
    </row>
    <row r="29" spans="1:39" ht="13.5" customHeight="1" x14ac:dyDescent="0.25">
      <c r="A29" s="470"/>
      <c r="B29" s="470"/>
      <c r="C29" s="470"/>
      <c r="D29" s="470"/>
      <c r="E29" s="470"/>
      <c r="F29" s="470"/>
      <c r="G29" s="470"/>
      <c r="H29" s="470"/>
      <c r="I29" s="471"/>
      <c r="J29" s="471"/>
      <c r="K29" s="471"/>
      <c r="L29" s="471"/>
      <c r="M29" s="471"/>
      <c r="N29" s="471"/>
      <c r="O29" s="417"/>
      <c r="P29" s="417"/>
      <c r="Q29" s="417"/>
      <c r="R29" s="416"/>
      <c r="S29" s="416"/>
      <c r="T29" s="416"/>
      <c r="U29" s="451"/>
      <c r="V29" s="451"/>
      <c r="W29" s="451"/>
      <c r="X29" s="451"/>
      <c r="Y29" s="450"/>
      <c r="Z29" s="450"/>
      <c r="AA29" s="450"/>
      <c r="AB29" s="455"/>
      <c r="AC29" s="456"/>
      <c r="AD29" s="456"/>
      <c r="AE29" s="457"/>
      <c r="AF29" s="464"/>
      <c r="AG29" s="465"/>
      <c r="AH29" s="465"/>
      <c r="AI29" s="466"/>
      <c r="AJ29" s="471"/>
      <c r="AK29" s="471"/>
      <c r="AL29" s="471"/>
      <c r="AM29" s="471"/>
    </row>
    <row r="30" spans="1:39" ht="13.5" customHeight="1" x14ac:dyDescent="0.25">
      <c r="A30" s="470" t="s">
        <v>88</v>
      </c>
      <c r="B30" s="470"/>
      <c r="C30" s="470"/>
      <c r="D30" s="470"/>
      <c r="E30" s="470"/>
      <c r="F30" s="470"/>
      <c r="G30" s="470"/>
      <c r="H30" s="470"/>
      <c r="I30" s="471"/>
      <c r="J30" s="471"/>
      <c r="K30" s="471"/>
      <c r="L30" s="471"/>
      <c r="M30" s="471"/>
      <c r="N30" s="471"/>
      <c r="O30" s="417">
        <f>'Сводная таблица'!$BH$65</f>
        <v>0</v>
      </c>
      <c r="P30" s="417"/>
      <c r="Q30" s="417"/>
      <c r="R30" s="416">
        <f>'Сводная таблица'!$BM$65</f>
        <v>0</v>
      </c>
      <c r="S30" s="416"/>
      <c r="T30" s="416"/>
      <c r="U30" s="451">
        <f>'Сводная таблица'!$Q12</f>
        <v>0</v>
      </c>
      <c r="V30" s="451"/>
      <c r="W30" s="451"/>
      <c r="X30" s="451"/>
      <c r="Y30" s="450">
        <f>ROUND(R30*U30,2)</f>
        <v>0</v>
      </c>
      <c r="Z30" s="450"/>
      <c r="AA30" s="450"/>
      <c r="AB30" s="455"/>
      <c r="AC30" s="456"/>
      <c r="AD30" s="456"/>
      <c r="AE30" s="457"/>
      <c r="AF30" s="464"/>
      <c r="AG30" s="465"/>
      <c r="AH30" s="465"/>
      <c r="AI30" s="466"/>
      <c r="AJ30" s="471"/>
      <c r="AK30" s="471"/>
      <c r="AL30" s="471"/>
      <c r="AM30" s="471"/>
    </row>
    <row r="31" spans="1:39" ht="13.5" customHeight="1" x14ac:dyDescent="0.25">
      <c r="A31" s="470"/>
      <c r="B31" s="470"/>
      <c r="C31" s="470"/>
      <c r="D31" s="470"/>
      <c r="E31" s="470"/>
      <c r="F31" s="470"/>
      <c r="G31" s="470"/>
      <c r="H31" s="470"/>
      <c r="I31" s="471"/>
      <c r="J31" s="471"/>
      <c r="K31" s="471"/>
      <c r="L31" s="471"/>
      <c r="M31" s="471"/>
      <c r="N31" s="471"/>
      <c r="O31" s="417"/>
      <c r="P31" s="417"/>
      <c r="Q31" s="417"/>
      <c r="R31" s="416"/>
      <c r="S31" s="416"/>
      <c r="T31" s="416"/>
      <c r="U31" s="451"/>
      <c r="V31" s="451"/>
      <c r="W31" s="451"/>
      <c r="X31" s="451"/>
      <c r="Y31" s="450"/>
      <c r="Z31" s="450"/>
      <c r="AA31" s="450"/>
      <c r="AB31" s="455"/>
      <c r="AC31" s="456"/>
      <c r="AD31" s="456"/>
      <c r="AE31" s="457"/>
      <c r="AF31" s="464"/>
      <c r="AG31" s="465"/>
      <c r="AH31" s="465"/>
      <c r="AI31" s="466"/>
      <c r="AJ31" s="471"/>
      <c r="AK31" s="471"/>
      <c r="AL31" s="471"/>
      <c r="AM31" s="471"/>
    </row>
    <row r="32" spans="1:39" ht="13.5" customHeight="1" x14ac:dyDescent="0.25">
      <c r="A32" s="470"/>
      <c r="B32" s="470"/>
      <c r="C32" s="470"/>
      <c r="D32" s="470"/>
      <c r="E32" s="470"/>
      <c r="F32" s="470"/>
      <c r="G32" s="470"/>
      <c r="H32" s="470"/>
      <c r="I32" s="471"/>
      <c r="J32" s="471"/>
      <c r="K32" s="471"/>
      <c r="L32" s="471"/>
      <c r="M32" s="471"/>
      <c r="N32" s="471"/>
      <c r="O32" s="417"/>
      <c r="P32" s="417"/>
      <c r="Q32" s="417"/>
      <c r="R32" s="416"/>
      <c r="S32" s="416"/>
      <c r="T32" s="416"/>
      <c r="U32" s="451"/>
      <c r="V32" s="451"/>
      <c r="W32" s="451"/>
      <c r="X32" s="451"/>
      <c r="Y32" s="450"/>
      <c r="Z32" s="450"/>
      <c r="AA32" s="450"/>
      <c r="AB32" s="455"/>
      <c r="AC32" s="456"/>
      <c r="AD32" s="456"/>
      <c r="AE32" s="457"/>
      <c r="AF32" s="464"/>
      <c r="AG32" s="465"/>
      <c r="AH32" s="465"/>
      <c r="AI32" s="466"/>
      <c r="AJ32" s="471"/>
      <c r="AK32" s="471"/>
      <c r="AL32" s="471"/>
      <c r="AM32" s="471"/>
    </row>
    <row r="33" spans="1:39" ht="13.5" customHeight="1" x14ac:dyDescent="0.25">
      <c r="A33" s="470" t="s">
        <v>89</v>
      </c>
      <c r="B33" s="470"/>
      <c r="C33" s="470"/>
      <c r="D33" s="470"/>
      <c r="E33" s="470"/>
      <c r="F33" s="470"/>
      <c r="G33" s="470"/>
      <c r="H33" s="470"/>
      <c r="I33" s="471"/>
      <c r="J33" s="471"/>
      <c r="K33" s="471"/>
      <c r="L33" s="471"/>
      <c r="M33" s="471"/>
      <c r="N33" s="471"/>
      <c r="O33" s="417">
        <f>'Сводная таблица'!$BH$66</f>
        <v>0</v>
      </c>
      <c r="P33" s="417"/>
      <c r="Q33" s="417"/>
      <c r="R33" s="416">
        <f>'Сводная таблица'!$BM$66</f>
        <v>0</v>
      </c>
      <c r="S33" s="416"/>
      <c r="T33" s="416"/>
      <c r="U33" s="451"/>
      <c r="V33" s="451"/>
      <c r="W33" s="451"/>
      <c r="X33" s="451"/>
      <c r="Y33" s="450"/>
      <c r="Z33" s="450"/>
      <c r="AA33" s="450"/>
      <c r="AB33" s="455"/>
      <c r="AC33" s="456"/>
      <c r="AD33" s="456"/>
      <c r="AE33" s="457"/>
      <c r="AF33" s="464"/>
      <c r="AG33" s="465"/>
      <c r="AH33" s="465"/>
      <c r="AI33" s="466"/>
      <c r="AJ33" s="471"/>
      <c r="AK33" s="471"/>
      <c r="AL33" s="471"/>
      <c r="AM33" s="471"/>
    </row>
    <row r="34" spans="1:39" ht="13.5" customHeight="1" x14ac:dyDescent="0.25">
      <c r="A34" s="470"/>
      <c r="B34" s="470"/>
      <c r="C34" s="470"/>
      <c r="D34" s="470"/>
      <c r="E34" s="470"/>
      <c r="F34" s="470"/>
      <c r="G34" s="470"/>
      <c r="H34" s="470"/>
      <c r="I34" s="471"/>
      <c r="J34" s="471"/>
      <c r="K34" s="471"/>
      <c r="L34" s="471"/>
      <c r="M34" s="471"/>
      <c r="N34" s="471"/>
      <c r="O34" s="417"/>
      <c r="P34" s="417"/>
      <c r="Q34" s="417"/>
      <c r="R34" s="416"/>
      <c r="S34" s="416"/>
      <c r="T34" s="416"/>
      <c r="U34" s="451"/>
      <c r="V34" s="451"/>
      <c r="W34" s="451"/>
      <c r="X34" s="451"/>
      <c r="Y34" s="450"/>
      <c r="Z34" s="450"/>
      <c r="AA34" s="450"/>
      <c r="AB34" s="455"/>
      <c r="AC34" s="456"/>
      <c r="AD34" s="456"/>
      <c r="AE34" s="457"/>
      <c r="AF34" s="464"/>
      <c r="AG34" s="465"/>
      <c r="AH34" s="465"/>
      <c r="AI34" s="466"/>
      <c r="AJ34" s="471"/>
      <c r="AK34" s="471"/>
      <c r="AL34" s="471"/>
      <c r="AM34" s="471"/>
    </row>
    <row r="35" spans="1:39" ht="13.5" customHeight="1" x14ac:dyDescent="0.25">
      <c r="A35" s="470"/>
      <c r="B35" s="470"/>
      <c r="C35" s="470"/>
      <c r="D35" s="470"/>
      <c r="E35" s="470"/>
      <c r="F35" s="470"/>
      <c r="G35" s="470"/>
      <c r="H35" s="470"/>
      <c r="I35" s="471"/>
      <c r="J35" s="471"/>
      <c r="K35" s="471"/>
      <c r="L35" s="471"/>
      <c r="M35" s="471"/>
      <c r="N35" s="471"/>
      <c r="O35" s="417"/>
      <c r="P35" s="417"/>
      <c r="Q35" s="417"/>
      <c r="R35" s="416"/>
      <c r="S35" s="416"/>
      <c r="T35" s="416"/>
      <c r="U35" s="451"/>
      <c r="V35" s="451"/>
      <c r="W35" s="451"/>
      <c r="X35" s="451"/>
      <c r="Y35" s="450"/>
      <c r="Z35" s="450"/>
      <c r="AA35" s="450"/>
      <c r="AB35" s="455"/>
      <c r="AC35" s="456"/>
      <c r="AD35" s="456"/>
      <c r="AE35" s="457"/>
      <c r="AF35" s="464"/>
      <c r="AG35" s="465"/>
      <c r="AH35" s="465"/>
      <c r="AI35" s="466"/>
      <c r="AJ35" s="471"/>
      <c r="AK35" s="471"/>
      <c r="AL35" s="471"/>
      <c r="AM35" s="471"/>
    </row>
    <row r="36" spans="1:39" ht="13.5" customHeight="1" x14ac:dyDescent="0.25">
      <c r="A36" s="470" t="s">
        <v>90</v>
      </c>
      <c r="B36" s="470"/>
      <c r="C36" s="470"/>
      <c r="D36" s="470"/>
      <c r="E36" s="470"/>
      <c r="F36" s="470"/>
      <c r="G36" s="470"/>
      <c r="H36" s="470"/>
      <c r="I36" s="471"/>
      <c r="J36" s="471"/>
      <c r="K36" s="471"/>
      <c r="L36" s="471"/>
      <c r="M36" s="471"/>
      <c r="N36" s="471"/>
      <c r="O36" s="417">
        <f>'Сводная таблица'!$BH$67</f>
        <v>0</v>
      </c>
      <c r="P36" s="417"/>
      <c r="Q36" s="417"/>
      <c r="R36" s="416">
        <f>'Сводная таблица'!$BM$67</f>
        <v>0</v>
      </c>
      <c r="S36" s="416"/>
      <c r="T36" s="416"/>
      <c r="U36" s="451">
        <f>'Сводная таблица'!$Q13</f>
        <v>0</v>
      </c>
      <c r="V36" s="451"/>
      <c r="W36" s="451"/>
      <c r="X36" s="451"/>
      <c r="Y36" s="450">
        <f>ROUND(R36*U36,2)</f>
        <v>0</v>
      </c>
      <c r="Z36" s="450"/>
      <c r="AA36" s="450"/>
      <c r="AB36" s="455"/>
      <c r="AC36" s="456"/>
      <c r="AD36" s="456"/>
      <c r="AE36" s="457"/>
      <c r="AF36" s="464"/>
      <c r="AG36" s="465"/>
      <c r="AH36" s="465"/>
      <c r="AI36" s="466"/>
      <c r="AJ36" s="471"/>
      <c r="AK36" s="471"/>
      <c r="AL36" s="471"/>
      <c r="AM36" s="471"/>
    </row>
    <row r="37" spans="1:39" ht="13.5" customHeight="1" x14ac:dyDescent="0.25">
      <c r="A37" s="470"/>
      <c r="B37" s="470"/>
      <c r="C37" s="470"/>
      <c r="D37" s="470"/>
      <c r="E37" s="470"/>
      <c r="F37" s="470"/>
      <c r="G37" s="470"/>
      <c r="H37" s="470"/>
      <c r="I37" s="471"/>
      <c r="J37" s="471"/>
      <c r="K37" s="471"/>
      <c r="L37" s="471"/>
      <c r="M37" s="471"/>
      <c r="N37" s="471"/>
      <c r="O37" s="417"/>
      <c r="P37" s="417"/>
      <c r="Q37" s="417"/>
      <c r="R37" s="416"/>
      <c r="S37" s="416"/>
      <c r="T37" s="416"/>
      <c r="U37" s="451"/>
      <c r="V37" s="451"/>
      <c r="W37" s="451"/>
      <c r="X37" s="451"/>
      <c r="Y37" s="450"/>
      <c r="Z37" s="450"/>
      <c r="AA37" s="450"/>
      <c r="AB37" s="455"/>
      <c r="AC37" s="456"/>
      <c r="AD37" s="456"/>
      <c r="AE37" s="457"/>
      <c r="AF37" s="464"/>
      <c r="AG37" s="465"/>
      <c r="AH37" s="465"/>
      <c r="AI37" s="466"/>
      <c r="AJ37" s="471"/>
      <c r="AK37" s="471"/>
      <c r="AL37" s="471"/>
      <c r="AM37" s="471"/>
    </row>
    <row r="38" spans="1:39" ht="13.5" customHeight="1" x14ac:dyDescent="0.25">
      <c r="A38" s="470"/>
      <c r="B38" s="470"/>
      <c r="C38" s="470"/>
      <c r="D38" s="470"/>
      <c r="E38" s="470"/>
      <c r="F38" s="470"/>
      <c r="G38" s="470"/>
      <c r="H38" s="470"/>
      <c r="I38" s="471"/>
      <c r="J38" s="471"/>
      <c r="K38" s="471"/>
      <c r="L38" s="471"/>
      <c r="M38" s="471"/>
      <c r="N38" s="471"/>
      <c r="O38" s="417"/>
      <c r="P38" s="417"/>
      <c r="Q38" s="417"/>
      <c r="R38" s="416"/>
      <c r="S38" s="416"/>
      <c r="T38" s="416"/>
      <c r="U38" s="451"/>
      <c r="V38" s="451"/>
      <c r="W38" s="451"/>
      <c r="X38" s="451"/>
      <c r="Y38" s="450"/>
      <c r="Z38" s="450"/>
      <c r="AA38" s="450"/>
      <c r="AB38" s="458"/>
      <c r="AC38" s="459"/>
      <c r="AD38" s="459"/>
      <c r="AE38" s="460"/>
      <c r="AF38" s="467"/>
      <c r="AG38" s="468"/>
      <c r="AH38" s="468"/>
      <c r="AI38" s="469"/>
      <c r="AJ38" s="471"/>
      <c r="AK38" s="471"/>
      <c r="AL38" s="471"/>
      <c r="AM38" s="471"/>
    </row>
    <row r="39" spans="1:39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72" t="s">
        <v>98</v>
      </c>
      <c r="O39" s="472"/>
      <c r="P39" s="472"/>
      <c r="Q39" s="472"/>
      <c r="R39" s="473" t="s">
        <v>99</v>
      </c>
      <c r="S39" s="449"/>
      <c r="T39" s="449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49" t="s">
        <v>99</v>
      </c>
      <c r="AG39" s="449"/>
      <c r="AH39" s="449"/>
      <c r="AI39" s="449"/>
      <c r="AJ39" s="41"/>
      <c r="AK39" s="41"/>
      <c r="AL39" s="41"/>
      <c r="AM39" s="41"/>
    </row>
    <row r="40" spans="1:39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</row>
    <row r="41" spans="1:39" s="116" customFormat="1" ht="16.5" x14ac:dyDescent="0.25">
      <c r="A41" s="414" t="s">
        <v>100</v>
      </c>
      <c r="B41" s="414"/>
      <c r="C41" s="414"/>
      <c r="D41" s="414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s="116" customFormat="1" ht="16.5" x14ac:dyDescent="0.25">
      <c r="A42" s="104"/>
      <c r="B42" s="104"/>
      <c r="C42" s="104"/>
      <c r="D42" s="104"/>
      <c r="E42" s="104"/>
      <c r="F42" s="104"/>
      <c r="G42" s="104"/>
      <c r="H42" s="104"/>
      <c r="I42" s="104"/>
      <c r="J42" s="391" t="s">
        <v>544</v>
      </c>
      <c r="K42" s="391"/>
      <c r="L42" s="391"/>
      <c r="M42" s="391"/>
      <c r="N42" s="391"/>
      <c r="O42" s="391"/>
      <c r="P42" s="391"/>
      <c r="Q42" s="391"/>
      <c r="R42" s="391"/>
      <c r="S42" s="115"/>
      <c r="T42" s="415"/>
      <c r="U42" s="415"/>
      <c r="V42" s="415"/>
      <c r="W42" s="415"/>
      <c r="X42" s="415"/>
      <c r="Y42" s="415"/>
      <c r="Z42" s="415"/>
      <c r="AA42" s="415"/>
      <c r="AB42" s="115"/>
      <c r="AC42" s="115"/>
      <c r="AD42" s="391" t="s">
        <v>547</v>
      </c>
      <c r="AE42" s="391"/>
      <c r="AF42" s="391"/>
      <c r="AG42" s="391"/>
      <c r="AH42" s="391"/>
      <c r="AI42" s="391"/>
      <c r="AJ42" s="391"/>
      <c r="AK42" s="391"/>
      <c r="AL42" s="391"/>
      <c r="AM42" s="391"/>
    </row>
    <row r="43" spans="1:39" s="118" customFormat="1" ht="11.25" x14ac:dyDescent="0.2">
      <c r="A43" s="121"/>
      <c r="B43" s="121"/>
      <c r="C43" s="121"/>
      <c r="D43" s="121"/>
      <c r="E43" s="121"/>
      <c r="F43" s="121"/>
      <c r="G43" s="121"/>
      <c r="H43" s="121"/>
      <c r="I43" s="121"/>
      <c r="J43" s="411" t="s">
        <v>0</v>
      </c>
      <c r="K43" s="411"/>
      <c r="L43" s="411"/>
      <c r="M43" s="411"/>
      <c r="N43" s="411"/>
      <c r="O43" s="411"/>
      <c r="P43" s="411"/>
      <c r="Q43" s="411"/>
      <c r="R43" s="411"/>
      <c r="S43" s="117"/>
      <c r="T43" s="253" t="s">
        <v>36</v>
      </c>
      <c r="U43" s="253"/>
      <c r="V43" s="253"/>
      <c r="W43" s="253"/>
      <c r="X43" s="253"/>
      <c r="Y43" s="253"/>
      <c r="Z43" s="253"/>
      <c r="AA43" s="253"/>
      <c r="AB43" s="117"/>
      <c r="AC43" s="117"/>
      <c r="AD43" s="261" t="s">
        <v>500</v>
      </c>
      <c r="AE43" s="261"/>
      <c r="AF43" s="261"/>
      <c r="AG43" s="261"/>
      <c r="AH43" s="261"/>
      <c r="AI43" s="261"/>
      <c r="AJ43" s="261"/>
      <c r="AK43" s="261"/>
      <c r="AL43" s="261"/>
      <c r="AM43" s="261"/>
    </row>
    <row r="44" spans="1:39" s="116" customFormat="1" ht="16.5" x14ac:dyDescent="0.25">
      <c r="A44" s="410" t="s">
        <v>101</v>
      </c>
      <c r="B44" s="410"/>
      <c r="C44" s="410"/>
      <c r="D44" s="410"/>
      <c r="E44" s="410"/>
      <c r="F44" s="410"/>
      <c r="G44" s="410"/>
      <c r="H44" s="410"/>
      <c r="I44" s="410"/>
      <c r="J44" s="122"/>
      <c r="K44" s="122"/>
      <c r="L44" s="122"/>
      <c r="M44" s="122"/>
      <c r="N44" s="122"/>
      <c r="O44" s="122"/>
      <c r="P44" s="122"/>
      <c r="Q44" s="122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</row>
    <row r="45" spans="1:39" s="116" customFormat="1" ht="16.5" x14ac:dyDescent="0.25">
      <c r="A45" s="104"/>
      <c r="B45" s="104"/>
      <c r="C45" s="104"/>
      <c r="D45" s="104"/>
      <c r="E45" s="104"/>
      <c r="F45" s="104"/>
      <c r="G45" s="104"/>
      <c r="H45" s="104"/>
      <c r="I45" s="104"/>
      <c r="J45" s="391" t="s">
        <v>535</v>
      </c>
      <c r="K45" s="391"/>
      <c r="L45" s="391"/>
      <c r="M45" s="391"/>
      <c r="N45" s="391"/>
      <c r="O45" s="391"/>
      <c r="P45" s="391"/>
      <c r="Q45" s="391"/>
      <c r="R45" s="391"/>
      <c r="S45" s="115"/>
      <c r="T45" s="415"/>
      <c r="U45" s="415"/>
      <c r="V45" s="415"/>
      <c r="W45" s="415"/>
      <c r="X45" s="415"/>
      <c r="Y45" s="415"/>
      <c r="Z45" s="415"/>
      <c r="AA45" s="415"/>
      <c r="AB45" s="115"/>
      <c r="AC45" s="115"/>
      <c r="AD45" s="391" t="s">
        <v>501</v>
      </c>
      <c r="AE45" s="391"/>
      <c r="AF45" s="391"/>
      <c r="AG45" s="391"/>
      <c r="AH45" s="391"/>
      <c r="AI45" s="391"/>
      <c r="AJ45" s="391"/>
      <c r="AK45" s="391"/>
      <c r="AL45" s="391"/>
      <c r="AM45" s="391"/>
    </row>
    <row r="46" spans="1:39" s="118" customFormat="1" ht="11.25" x14ac:dyDescent="0.2">
      <c r="A46" s="121"/>
      <c r="B46" s="121"/>
      <c r="C46" s="121"/>
      <c r="D46" s="121"/>
      <c r="E46" s="121"/>
      <c r="F46" s="121"/>
      <c r="G46" s="121"/>
      <c r="H46" s="121"/>
      <c r="I46" s="121"/>
      <c r="J46" s="411" t="s">
        <v>0</v>
      </c>
      <c r="K46" s="411"/>
      <c r="L46" s="411"/>
      <c r="M46" s="411"/>
      <c r="N46" s="411"/>
      <c r="O46" s="411"/>
      <c r="P46" s="411"/>
      <c r="Q46" s="411"/>
      <c r="R46" s="411"/>
      <c r="S46" s="117"/>
      <c r="T46" s="253" t="s">
        <v>36</v>
      </c>
      <c r="U46" s="253"/>
      <c r="V46" s="253"/>
      <c r="W46" s="253"/>
      <c r="X46" s="253"/>
      <c r="Y46" s="253"/>
      <c r="Z46" s="253"/>
      <c r="AA46" s="253"/>
      <c r="AB46" s="117"/>
      <c r="AC46" s="117"/>
      <c r="AD46" s="261" t="s">
        <v>500</v>
      </c>
      <c r="AE46" s="261"/>
      <c r="AF46" s="261"/>
      <c r="AG46" s="261"/>
      <c r="AH46" s="261"/>
      <c r="AI46" s="261"/>
      <c r="AJ46" s="261"/>
      <c r="AK46" s="261"/>
      <c r="AL46" s="261"/>
      <c r="AM46" s="261"/>
    </row>
    <row r="47" spans="1:39" s="116" customFormat="1" ht="16.5" x14ac:dyDescent="0.25">
      <c r="A47" s="396" t="s">
        <v>231</v>
      </c>
      <c r="B47" s="396"/>
      <c r="C47" s="396"/>
      <c r="D47" s="396"/>
      <c r="E47" s="396"/>
      <c r="F47" s="396"/>
      <c r="G47" s="396"/>
      <c r="H47" s="396"/>
      <c r="I47" s="396"/>
      <c r="J47" s="122"/>
      <c r="K47" s="122"/>
      <c r="L47" s="122"/>
      <c r="M47" s="122"/>
      <c r="N47" s="122"/>
      <c r="O47" s="122"/>
      <c r="P47" s="122"/>
      <c r="Q47" s="122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</row>
    <row r="48" spans="1:39" s="116" customFormat="1" ht="16.5" customHeight="1" x14ac:dyDescent="0.25">
      <c r="A48" s="412"/>
      <c r="B48" s="412"/>
      <c r="C48" s="412"/>
      <c r="D48" s="412"/>
      <c r="E48" s="412"/>
      <c r="F48" s="412"/>
      <c r="G48" s="412"/>
      <c r="H48" s="412"/>
      <c r="I48" s="120"/>
      <c r="J48" s="392">
        <f>'Сводная таблица'!$Q$53</f>
        <v>0</v>
      </c>
      <c r="K48" s="392"/>
      <c r="L48" s="392"/>
      <c r="M48" s="392"/>
      <c r="N48" s="392"/>
      <c r="O48" s="392"/>
      <c r="P48" s="392"/>
      <c r="Q48" s="392"/>
      <c r="R48" s="392"/>
      <c r="S48" s="115"/>
      <c r="T48" s="415"/>
      <c r="U48" s="415"/>
      <c r="V48" s="415"/>
      <c r="W48" s="415"/>
      <c r="X48" s="415"/>
      <c r="Y48" s="415"/>
      <c r="Z48" s="415"/>
      <c r="AA48" s="415"/>
      <c r="AB48" s="115"/>
      <c r="AC48" s="115"/>
      <c r="AD48" s="392">
        <f>'Сводная таблица'!$AB$53</f>
        <v>0</v>
      </c>
      <c r="AE48" s="392"/>
      <c r="AF48" s="392"/>
      <c r="AG48" s="392"/>
      <c r="AH48" s="392"/>
      <c r="AI48" s="392"/>
      <c r="AJ48" s="392"/>
      <c r="AK48" s="392"/>
      <c r="AL48" s="392"/>
      <c r="AM48" s="392"/>
    </row>
    <row r="49" spans="1:39" s="118" customFormat="1" ht="11.25" x14ac:dyDescent="0.2">
      <c r="A49" s="121"/>
      <c r="B49" s="121"/>
      <c r="C49" s="121"/>
      <c r="D49" s="121"/>
      <c r="E49" s="121"/>
      <c r="F49" s="121"/>
      <c r="G49" s="121"/>
      <c r="H49" s="121"/>
      <c r="I49" s="121"/>
      <c r="J49" s="411" t="s">
        <v>0</v>
      </c>
      <c r="K49" s="411"/>
      <c r="L49" s="411"/>
      <c r="M49" s="411"/>
      <c r="N49" s="411"/>
      <c r="O49" s="411"/>
      <c r="P49" s="411"/>
      <c r="Q49" s="411"/>
      <c r="R49" s="411"/>
      <c r="S49" s="117"/>
      <c r="T49" s="253" t="s">
        <v>36</v>
      </c>
      <c r="U49" s="253"/>
      <c r="V49" s="253"/>
      <c r="W49" s="253"/>
      <c r="X49" s="253"/>
      <c r="Y49" s="253"/>
      <c r="Z49" s="253"/>
      <c r="AA49" s="253"/>
      <c r="AB49" s="117"/>
      <c r="AC49" s="117"/>
      <c r="AD49" s="261" t="s">
        <v>500</v>
      </c>
      <c r="AE49" s="261"/>
      <c r="AF49" s="261"/>
      <c r="AG49" s="261"/>
      <c r="AH49" s="261"/>
      <c r="AI49" s="261"/>
      <c r="AJ49" s="261"/>
      <c r="AK49" s="261"/>
      <c r="AL49" s="261"/>
      <c r="AM49" s="261"/>
    </row>
    <row r="50" spans="1:39" s="116" customFormat="1" ht="16.5" x14ac:dyDescent="0.25">
      <c r="A50" s="119" t="s">
        <v>232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</row>
    <row r="51" spans="1:39" s="116" customFormat="1" ht="15" customHeight="1" x14ac:dyDescent="0.25">
      <c r="A51" s="412"/>
      <c r="B51" s="412"/>
      <c r="C51" s="412"/>
      <c r="D51" s="412"/>
      <c r="E51" s="412"/>
      <c r="F51" s="412"/>
      <c r="G51" s="412"/>
      <c r="H51" s="412"/>
      <c r="I51" s="104"/>
      <c r="J51" s="413" t="s">
        <v>545</v>
      </c>
      <c r="K51" s="413"/>
      <c r="L51" s="413"/>
      <c r="M51" s="413"/>
      <c r="N51" s="413"/>
      <c r="O51" s="413"/>
      <c r="P51" s="413"/>
      <c r="Q51" s="413"/>
      <c r="R51" s="413"/>
      <c r="S51" s="115"/>
      <c r="T51" s="415"/>
      <c r="U51" s="415"/>
      <c r="V51" s="415"/>
      <c r="W51" s="415"/>
      <c r="X51" s="415"/>
      <c r="Y51" s="415"/>
      <c r="Z51" s="415"/>
      <c r="AA51" s="415"/>
      <c r="AB51" s="115"/>
      <c r="AC51" s="115"/>
      <c r="AD51" s="391" t="s">
        <v>555</v>
      </c>
      <c r="AE51" s="391"/>
      <c r="AF51" s="391"/>
      <c r="AG51" s="391"/>
      <c r="AH51" s="391"/>
      <c r="AI51" s="391"/>
      <c r="AJ51" s="391"/>
      <c r="AK51" s="391"/>
      <c r="AL51" s="391"/>
      <c r="AM51" s="391"/>
    </row>
    <row r="52" spans="1:39" s="118" customFormat="1" ht="11.25" x14ac:dyDescent="0.2">
      <c r="A52" s="121"/>
      <c r="B52" s="121"/>
      <c r="C52" s="121"/>
      <c r="D52" s="121"/>
      <c r="E52" s="121"/>
      <c r="F52" s="121"/>
      <c r="G52" s="121"/>
      <c r="H52" s="121"/>
      <c r="I52" s="121"/>
      <c r="J52" s="411" t="s">
        <v>0</v>
      </c>
      <c r="K52" s="411"/>
      <c r="L52" s="411"/>
      <c r="M52" s="411"/>
      <c r="N52" s="411"/>
      <c r="O52" s="411"/>
      <c r="P52" s="411"/>
      <c r="Q52" s="411"/>
      <c r="R52" s="411"/>
      <c r="S52" s="117"/>
      <c r="T52" s="253" t="s">
        <v>36</v>
      </c>
      <c r="U52" s="253"/>
      <c r="V52" s="253"/>
      <c r="W52" s="253"/>
      <c r="X52" s="253"/>
      <c r="Y52" s="253"/>
      <c r="Z52" s="253"/>
      <c r="AA52" s="253"/>
      <c r="AB52" s="117"/>
      <c r="AC52" s="117"/>
      <c r="AD52" s="261" t="s">
        <v>500</v>
      </c>
      <c r="AE52" s="261"/>
      <c r="AF52" s="261"/>
      <c r="AG52" s="261"/>
      <c r="AH52" s="261"/>
      <c r="AI52" s="261"/>
      <c r="AJ52" s="261"/>
      <c r="AK52" s="261"/>
      <c r="AL52" s="261"/>
      <c r="AM52" s="261"/>
    </row>
    <row r="53" spans="1:39" s="114" customFormat="1" x14ac:dyDescent="0.25">
      <c r="A53" s="332" t="s">
        <v>102</v>
      </c>
      <c r="B53" s="332"/>
      <c r="C53" s="332"/>
      <c r="D53" s="332"/>
      <c r="E53" s="332"/>
      <c r="F53" s="332"/>
      <c r="G53" s="332"/>
      <c r="H53" s="332"/>
      <c r="I53" s="332"/>
      <c r="J53" s="332"/>
      <c r="K53" s="332"/>
      <c r="L53" s="332"/>
      <c r="M53" s="332"/>
      <c r="N53" s="332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</row>
  </sheetData>
  <mergeCells count="119">
    <mergeCell ref="J42:R42"/>
    <mergeCell ref="T42:AA42"/>
    <mergeCell ref="AD42:AM42"/>
    <mergeCell ref="J43:R43"/>
    <mergeCell ref="T43:AA43"/>
    <mergeCell ref="AD43:AM43"/>
    <mergeCell ref="T48:AA48"/>
    <mergeCell ref="T52:AA52"/>
    <mergeCell ref="AD48:AM48"/>
    <mergeCell ref="T49:AA49"/>
    <mergeCell ref="AD49:AM49"/>
    <mergeCell ref="AD51:AM51"/>
    <mergeCell ref="AD52:AM52"/>
    <mergeCell ref="T51:AA51"/>
    <mergeCell ref="J48:R48"/>
    <mergeCell ref="I30:K32"/>
    <mergeCell ref="U27:X29"/>
    <mergeCell ref="U30:X32"/>
    <mergeCell ref="AJ30:AM32"/>
    <mergeCell ref="R30:T32"/>
    <mergeCell ref="O30:Q32"/>
    <mergeCell ref="Y27:AA29"/>
    <mergeCell ref="AJ27:AM29"/>
    <mergeCell ref="U36:X38"/>
    <mergeCell ref="R36:T38"/>
    <mergeCell ref="Y30:AA32"/>
    <mergeCell ref="Y33:AA35"/>
    <mergeCell ref="AJ36:AM38"/>
    <mergeCell ref="AJ33:AM35"/>
    <mergeCell ref="O33:Q35"/>
    <mergeCell ref="A21:H25"/>
    <mergeCell ref="I21:K25"/>
    <mergeCell ref="A19:AA20"/>
    <mergeCell ref="R26:T26"/>
    <mergeCell ref="AF39:AI39"/>
    <mergeCell ref="O36:Q38"/>
    <mergeCell ref="Y36:AA38"/>
    <mergeCell ref="U33:X35"/>
    <mergeCell ref="AB27:AE38"/>
    <mergeCell ref="AF27:AI38"/>
    <mergeCell ref="A33:H35"/>
    <mergeCell ref="L33:N35"/>
    <mergeCell ref="I33:K35"/>
    <mergeCell ref="I36:K38"/>
    <mergeCell ref="A36:H38"/>
    <mergeCell ref="L36:N38"/>
    <mergeCell ref="R27:T29"/>
    <mergeCell ref="L30:N32"/>
    <mergeCell ref="N39:Q39"/>
    <mergeCell ref="R39:T39"/>
    <mergeCell ref="A30:H32"/>
    <mergeCell ref="L27:N29"/>
    <mergeCell ref="I27:K29"/>
    <mergeCell ref="A27:H29"/>
    <mergeCell ref="O23:Q25"/>
    <mergeCell ref="AJ26:AM26"/>
    <mergeCell ref="AJ19:AM25"/>
    <mergeCell ref="R23:T25"/>
    <mergeCell ref="AB19:AE25"/>
    <mergeCell ref="U21:X25"/>
    <mergeCell ref="L21:N25"/>
    <mergeCell ref="AG18:AI18"/>
    <mergeCell ref="AK18:AM18"/>
    <mergeCell ref="AB2:AM2"/>
    <mergeCell ref="AB3:AM3"/>
    <mergeCell ref="AB4:AM4"/>
    <mergeCell ref="W17:AE17"/>
    <mergeCell ref="W13:AE16"/>
    <mergeCell ref="AJ13:AM16"/>
    <mergeCell ref="R17:V17"/>
    <mergeCell ref="E6:V6"/>
    <mergeCell ref="E7:V7"/>
    <mergeCell ref="E9:V9"/>
    <mergeCell ref="F13:I16"/>
    <mergeCell ref="E10:V10"/>
    <mergeCell ref="J13:Q16"/>
    <mergeCell ref="R13:V16"/>
    <mergeCell ref="E11:M11"/>
    <mergeCell ref="A13:E16"/>
    <mergeCell ref="AF13:AI16"/>
    <mergeCell ref="A17:E17"/>
    <mergeCell ref="F17:I17"/>
    <mergeCell ref="W10:AA10"/>
    <mergeCell ref="AG17:AI17"/>
    <mergeCell ref="AK17:AM17"/>
    <mergeCell ref="A41:D41"/>
    <mergeCell ref="AD45:AM45"/>
    <mergeCell ref="AD46:AM46"/>
    <mergeCell ref="T45:AA45"/>
    <mergeCell ref="T46:AA46"/>
    <mergeCell ref="R33:T35"/>
    <mergeCell ref="O27:Q29"/>
    <mergeCell ref="J17:Q17"/>
    <mergeCell ref="J18:Q18"/>
    <mergeCell ref="Y21:AA25"/>
    <mergeCell ref="R18:V18"/>
    <mergeCell ref="L26:N26"/>
    <mergeCell ref="O26:Q26"/>
    <mergeCell ref="A18:E18"/>
    <mergeCell ref="AB26:AE26"/>
    <mergeCell ref="U26:X26"/>
    <mergeCell ref="A26:H26"/>
    <mergeCell ref="I26:K26"/>
    <mergeCell ref="Y26:AA26"/>
    <mergeCell ref="W18:AE18"/>
    <mergeCell ref="F18:I18"/>
    <mergeCell ref="AF26:AI26"/>
    <mergeCell ref="AF19:AI25"/>
    <mergeCell ref="O21:T22"/>
    <mergeCell ref="A47:I47"/>
    <mergeCell ref="A44:I44"/>
    <mergeCell ref="J45:R45"/>
    <mergeCell ref="J46:R46"/>
    <mergeCell ref="J49:R49"/>
    <mergeCell ref="J52:R52"/>
    <mergeCell ref="A53:N53"/>
    <mergeCell ref="A48:H48"/>
    <mergeCell ref="A51:H51"/>
    <mergeCell ref="J51:R51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79"/>
  <sheetViews>
    <sheetView view="pageBreakPreview" topLeftCell="A31" zoomScaleSheetLayoutView="100" workbookViewId="0">
      <selection activeCell="AG22" sqref="AG22:AO22"/>
    </sheetView>
  </sheetViews>
  <sheetFormatPr defaultRowHeight="15" x14ac:dyDescent="0.25"/>
  <cols>
    <col min="1" max="52" width="2.28515625" customWidth="1"/>
  </cols>
  <sheetData>
    <row r="1" spans="1:41" s="6" customForma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222" t="s">
        <v>122</v>
      </c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</row>
    <row r="2" spans="1:41" s="6" customForma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222" t="s">
        <v>47</v>
      </c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</row>
    <row r="3" spans="1:41" s="6" customForma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139"/>
      <c r="U3" s="41"/>
      <c r="V3" s="139"/>
      <c r="W3" s="41"/>
      <c r="X3" s="139"/>
      <c r="Y3" s="41"/>
      <c r="Z3" s="222" t="s">
        <v>509</v>
      </c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</row>
    <row r="4" spans="1:41" s="6" customFormat="1" x14ac:dyDescent="0.25">
      <c r="A4" s="254" t="s">
        <v>1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41"/>
      <c r="W4" s="41"/>
      <c r="X4" s="41"/>
      <c r="Y4" s="41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</row>
    <row r="5" spans="1:41" s="82" customFormat="1" ht="11.25" x14ac:dyDescent="0.2">
      <c r="A5" s="261" t="s">
        <v>2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83"/>
      <c r="W5" s="83"/>
      <c r="X5" s="83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</row>
    <row r="6" spans="1:41" s="92" customFormat="1" ht="12.75" x14ac:dyDescent="0.2">
      <c r="A6" s="332"/>
      <c r="B6" s="332"/>
      <c r="C6" s="332"/>
      <c r="D6" s="332"/>
      <c r="E6" s="332"/>
      <c r="F6" s="332"/>
      <c r="G6" s="332"/>
      <c r="H6" s="332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  <c r="T6" s="332"/>
      <c r="U6" s="332"/>
      <c r="V6" s="77"/>
      <c r="W6" s="77"/>
      <c r="X6" s="77"/>
      <c r="Y6" s="263" t="s">
        <v>123</v>
      </c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</row>
    <row r="7" spans="1:41" s="6" customFormat="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254" t="s">
        <v>530</v>
      </c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61" t="s">
        <v>0</v>
      </c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</row>
    <row r="9" spans="1:41" s="6" customFormat="1" ht="11.2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252"/>
      <c r="Z9" s="252"/>
      <c r="AA9" s="252"/>
      <c r="AB9" s="252"/>
      <c r="AC9" s="252"/>
      <c r="AD9" s="252"/>
      <c r="AE9" s="79"/>
      <c r="AF9" s="252" t="s">
        <v>531</v>
      </c>
      <c r="AG9" s="252"/>
      <c r="AH9" s="252"/>
      <c r="AI9" s="252"/>
      <c r="AJ9" s="252"/>
      <c r="AK9" s="252"/>
      <c r="AL9" s="252"/>
      <c r="AM9" s="252"/>
      <c r="AN9" s="252"/>
      <c r="AO9" s="252"/>
    </row>
    <row r="10" spans="1:41" s="82" customFormat="1" ht="11.25" customHeight="1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53" t="s">
        <v>36</v>
      </c>
      <c r="Z10" s="253"/>
      <c r="AA10" s="253"/>
      <c r="AB10" s="253"/>
      <c r="AC10" s="253"/>
      <c r="AD10" s="253"/>
      <c r="AE10" s="83"/>
      <c r="AF10" s="253" t="s">
        <v>500</v>
      </c>
      <c r="AG10" s="253"/>
      <c r="AH10" s="253"/>
      <c r="AI10" s="253"/>
      <c r="AJ10" s="253"/>
      <c r="AK10" s="253"/>
      <c r="AL10" s="253"/>
      <c r="AM10" s="253"/>
      <c r="AN10" s="253"/>
      <c r="AO10" s="253"/>
    </row>
    <row r="11" spans="1:41" s="6" customFormat="1" ht="11.25" customHeight="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 t="s">
        <v>124</v>
      </c>
      <c r="Z11" s="254"/>
      <c r="AA11" s="254"/>
      <c r="AB11" s="41" t="s">
        <v>124</v>
      </c>
      <c r="AC11" s="254"/>
      <c r="AD11" s="254"/>
      <c r="AE11" s="254"/>
      <c r="AF11" s="254"/>
      <c r="AG11" s="254"/>
      <c r="AH11" s="254"/>
      <c r="AI11" s="254"/>
      <c r="AJ11" s="41"/>
      <c r="AK11" s="260" t="str">
        <f>'Сводная таблица'!AN28</f>
        <v>2020 г.</v>
      </c>
      <c r="AL11" s="260"/>
      <c r="AM11" s="260"/>
      <c r="AN11" s="41"/>
      <c r="AO11" s="41"/>
    </row>
    <row r="12" spans="1:41" ht="7.5" customHeight="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</row>
    <row r="13" spans="1:41" s="137" customFormat="1" x14ac:dyDescent="0.25">
      <c r="A13" s="499" t="s">
        <v>3</v>
      </c>
      <c r="B13" s="499"/>
      <c r="C13" s="499"/>
      <c r="D13" s="499"/>
      <c r="E13" s="499"/>
      <c r="F13" s="499"/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499"/>
      <c r="Y13" s="499"/>
      <c r="Z13" s="499"/>
      <c r="AA13" s="499"/>
      <c r="AB13" s="499"/>
      <c r="AC13" s="499"/>
      <c r="AD13" s="499"/>
      <c r="AE13" s="499"/>
      <c r="AF13" s="499"/>
      <c r="AG13" s="499"/>
      <c r="AH13" s="499"/>
      <c r="AI13" s="499"/>
      <c r="AJ13" s="499"/>
      <c r="AK13" s="499"/>
      <c r="AL13" s="499"/>
      <c r="AM13" s="499"/>
      <c r="AN13" s="499"/>
    </row>
    <row r="14" spans="1:41" s="137" customFormat="1" x14ac:dyDescent="0.25">
      <c r="A14" s="499" t="s">
        <v>50</v>
      </c>
      <c r="B14" s="499"/>
      <c r="C14" s="499"/>
      <c r="D14" s="499"/>
      <c r="E14" s="499"/>
      <c r="F14" s="499"/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499"/>
      <c r="AJ14" s="499"/>
      <c r="AK14" s="499"/>
      <c r="AL14" s="499"/>
      <c r="AM14" s="499"/>
      <c r="AN14" s="499"/>
    </row>
    <row r="15" spans="1:41" s="137" customFormat="1" x14ac:dyDescent="0.25">
      <c r="A15" s="499" t="s">
        <v>49</v>
      </c>
      <c r="B15" s="499"/>
      <c r="C15" s="499"/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/>
      <c r="P15" s="499"/>
      <c r="Q15" s="499"/>
      <c r="R15" s="499"/>
      <c r="S15" s="499"/>
      <c r="T15" s="499"/>
      <c r="U15" s="499"/>
      <c r="V15" s="499"/>
      <c r="W15" s="499"/>
      <c r="X15" s="499"/>
      <c r="Y15" s="499"/>
      <c r="Z15" s="499"/>
      <c r="AA15" s="499"/>
      <c r="AB15" s="499"/>
      <c r="AC15" s="499"/>
      <c r="AD15" s="499"/>
      <c r="AE15" s="499"/>
      <c r="AF15" s="499"/>
      <c r="AG15" s="499"/>
      <c r="AH15" s="499"/>
      <c r="AI15" s="499"/>
      <c r="AJ15" s="499"/>
      <c r="AK15" s="499"/>
      <c r="AL15" s="499"/>
      <c r="AM15" s="499"/>
      <c r="AN15" s="499"/>
    </row>
    <row r="16" spans="1:41" ht="4.5" customHeight="1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66"/>
      <c r="AJ16" s="66"/>
      <c r="AK16" s="66"/>
      <c r="AL16" s="66"/>
      <c r="AM16" s="66"/>
      <c r="AN16" s="66"/>
    </row>
    <row r="17" spans="1:41" s="137" customFormat="1" x14ac:dyDescent="0.25">
      <c r="A17" s="363" t="s">
        <v>35</v>
      </c>
      <c r="B17" s="363"/>
      <c r="C17" s="363"/>
      <c r="D17" s="363"/>
      <c r="E17" s="363"/>
      <c r="F17" s="363"/>
      <c r="G17" s="363"/>
      <c r="H17" s="363"/>
      <c r="I17" s="363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</row>
    <row r="18" spans="1:41" s="6" customFormat="1" x14ac:dyDescent="0.25">
      <c r="A18" s="363" t="s">
        <v>130</v>
      </c>
      <c r="B18" s="363"/>
      <c r="C18" s="363"/>
      <c r="D18" s="363"/>
      <c r="E18" s="363"/>
      <c r="F18" s="363"/>
      <c r="G18" s="363"/>
      <c r="H18" s="363"/>
      <c r="I18" s="363"/>
      <c r="J18" s="363"/>
      <c r="K18" s="363"/>
      <c r="L18" s="363"/>
      <c r="M18" s="252" t="s">
        <v>539</v>
      </c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86"/>
      <c r="AD18" s="86"/>
      <c r="AE18" s="86"/>
      <c r="AF18" s="86"/>
      <c r="AG18" s="252" t="s">
        <v>541</v>
      </c>
      <c r="AH18" s="252"/>
      <c r="AI18" s="252"/>
      <c r="AJ18" s="252"/>
      <c r="AK18" s="252"/>
      <c r="AL18" s="252"/>
      <c r="AM18" s="252"/>
      <c r="AN18" s="252"/>
      <c r="AO18" s="252"/>
    </row>
    <row r="19" spans="1:41" s="82" customFormat="1" ht="11.2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220" t="s">
        <v>0</v>
      </c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85"/>
      <c r="AD19" s="85"/>
      <c r="AE19" s="85"/>
      <c r="AF19" s="85"/>
      <c r="AG19" s="220" t="s">
        <v>222</v>
      </c>
      <c r="AH19" s="220"/>
      <c r="AI19" s="220"/>
      <c r="AJ19" s="220"/>
      <c r="AK19" s="220"/>
      <c r="AL19" s="220"/>
      <c r="AM19" s="220"/>
      <c r="AN19" s="220"/>
      <c r="AO19" s="220"/>
    </row>
    <row r="20" spans="1:41" s="6" customFormat="1" x14ac:dyDescent="0.25">
      <c r="A20" s="363" t="s">
        <v>502</v>
      </c>
      <c r="B20" s="363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252" t="s">
        <v>540</v>
      </c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86"/>
      <c r="AD20" s="86"/>
      <c r="AE20" s="86"/>
      <c r="AF20" s="86"/>
      <c r="AG20" s="252" t="s">
        <v>542</v>
      </c>
      <c r="AH20" s="252"/>
      <c r="AI20" s="252"/>
      <c r="AJ20" s="252"/>
      <c r="AK20" s="252"/>
      <c r="AL20" s="252"/>
      <c r="AM20" s="252"/>
      <c r="AN20" s="252"/>
      <c r="AO20" s="252"/>
    </row>
    <row r="21" spans="1:41" s="82" customFormat="1" ht="11.2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220" t="s">
        <v>0</v>
      </c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85"/>
      <c r="AD21" s="85"/>
      <c r="AE21" s="85"/>
      <c r="AF21" s="85"/>
      <c r="AG21" s="220" t="s">
        <v>222</v>
      </c>
      <c r="AH21" s="220"/>
      <c r="AI21" s="220"/>
      <c r="AJ21" s="220"/>
      <c r="AK21" s="220"/>
      <c r="AL21" s="220"/>
      <c r="AM21" s="220"/>
      <c r="AN21" s="220"/>
      <c r="AO21" s="220"/>
    </row>
    <row r="22" spans="1:41" s="6" customFormat="1" x14ac:dyDescent="0.25">
      <c r="A22" s="363" t="s">
        <v>131</v>
      </c>
      <c r="B22" s="363"/>
      <c r="C22" s="363"/>
      <c r="D22" s="363"/>
      <c r="E22" s="363"/>
      <c r="F22" s="363"/>
      <c r="G22" s="363"/>
      <c r="H22" s="363"/>
      <c r="I22" s="363"/>
      <c r="J22" s="363"/>
      <c r="K22" s="363"/>
      <c r="L22" s="363"/>
      <c r="M22" s="252" t="s">
        <v>545</v>
      </c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86"/>
      <c r="AD22" s="86"/>
      <c r="AE22" s="86"/>
      <c r="AF22" s="86"/>
      <c r="AG22" s="252" t="s">
        <v>555</v>
      </c>
      <c r="AH22" s="252"/>
      <c r="AI22" s="252"/>
      <c r="AJ22" s="252"/>
      <c r="AK22" s="252"/>
      <c r="AL22" s="252"/>
      <c r="AM22" s="252"/>
      <c r="AN22" s="252"/>
      <c r="AO22" s="252"/>
    </row>
    <row r="23" spans="1:41" s="82" customFormat="1" ht="11.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220" t="s">
        <v>0</v>
      </c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85"/>
      <c r="AD23" s="85"/>
      <c r="AE23" s="85"/>
      <c r="AF23" s="85"/>
      <c r="AG23" s="220" t="s">
        <v>222</v>
      </c>
      <c r="AH23" s="220"/>
      <c r="AI23" s="220"/>
      <c r="AJ23" s="220"/>
      <c r="AK23" s="220"/>
      <c r="AL23" s="220"/>
      <c r="AM23" s="220"/>
      <c r="AN23" s="220"/>
      <c r="AO23" s="220"/>
    </row>
    <row r="24" spans="1:41" s="6" customFormat="1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252" t="s">
        <v>546</v>
      </c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86"/>
      <c r="AD24" s="86"/>
      <c r="AE24" s="86"/>
      <c r="AF24" s="86"/>
      <c r="AG24" s="252" t="s">
        <v>548</v>
      </c>
      <c r="AH24" s="252"/>
      <c r="AI24" s="252"/>
      <c r="AJ24" s="252"/>
      <c r="AK24" s="252"/>
      <c r="AL24" s="252"/>
      <c r="AM24" s="252"/>
      <c r="AN24" s="252"/>
      <c r="AO24" s="252"/>
    </row>
    <row r="25" spans="1:41" s="82" customFormat="1" ht="11.25" x14ac:dyDescent="0.2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220" t="s">
        <v>0</v>
      </c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85"/>
      <c r="AD25" s="85"/>
      <c r="AE25" s="85"/>
      <c r="AF25" s="85"/>
      <c r="AG25" s="220" t="s">
        <v>222</v>
      </c>
      <c r="AH25" s="220"/>
      <c r="AI25" s="220"/>
      <c r="AJ25" s="220"/>
      <c r="AK25" s="220"/>
      <c r="AL25" s="220"/>
      <c r="AM25" s="220"/>
      <c r="AN25" s="220"/>
      <c r="AO25" s="220"/>
    </row>
    <row r="26" spans="1:41" s="6" customFormat="1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252" t="s">
        <v>535</v>
      </c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86"/>
      <c r="AD26" s="86"/>
      <c r="AE26" s="86"/>
      <c r="AF26" s="86"/>
      <c r="AG26" s="252" t="s">
        <v>501</v>
      </c>
      <c r="AH26" s="252"/>
      <c r="AI26" s="252"/>
      <c r="AJ26" s="252"/>
      <c r="AK26" s="252"/>
      <c r="AL26" s="252"/>
      <c r="AM26" s="252"/>
      <c r="AN26" s="252"/>
      <c r="AO26" s="252"/>
    </row>
    <row r="27" spans="1:41" s="82" customFormat="1" ht="11.25" x14ac:dyDescent="0.2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220" t="s">
        <v>0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85"/>
      <c r="AD27" s="85"/>
      <c r="AE27" s="85"/>
      <c r="AF27" s="85"/>
      <c r="AG27" s="220" t="s">
        <v>222</v>
      </c>
      <c r="AH27" s="220"/>
      <c r="AI27" s="220"/>
      <c r="AJ27" s="220"/>
      <c r="AK27" s="220"/>
      <c r="AL27" s="220"/>
      <c r="AM27" s="220"/>
      <c r="AN27" s="220"/>
      <c r="AO27" s="220"/>
    </row>
    <row r="28" spans="1:41" s="137" customFormat="1" x14ac:dyDescent="0.25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474">
        <f>'Сводная таблица'!$Q$53</f>
        <v>0</v>
      </c>
      <c r="N28" s="474"/>
      <c r="O28" s="474"/>
      <c r="P28" s="474"/>
      <c r="Q28" s="474"/>
      <c r="R28" s="474"/>
      <c r="S28" s="474"/>
      <c r="T28" s="474"/>
      <c r="U28" s="474"/>
      <c r="V28" s="474"/>
      <c r="W28" s="474"/>
      <c r="X28" s="474"/>
      <c r="Y28" s="474"/>
      <c r="Z28" s="474"/>
      <c r="AA28" s="474"/>
      <c r="AB28" s="474"/>
      <c r="AC28" s="69"/>
      <c r="AD28" s="138"/>
      <c r="AE28" s="138"/>
      <c r="AF28" s="69"/>
      <c r="AG28" s="475">
        <f>'Сводная таблица'!$AB$51</f>
        <v>0</v>
      </c>
      <c r="AH28" s="474"/>
      <c r="AI28" s="474"/>
      <c r="AJ28" s="474"/>
      <c r="AK28" s="474"/>
      <c r="AL28" s="474"/>
      <c r="AM28" s="474"/>
      <c r="AN28" s="474"/>
      <c r="AO28" s="474"/>
    </row>
    <row r="29" spans="1:41" s="82" customFormat="1" ht="11.25" x14ac:dyDescent="0.2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220" t="s">
        <v>0</v>
      </c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85"/>
      <c r="AD29" s="85"/>
      <c r="AE29" s="85"/>
      <c r="AF29" s="85"/>
      <c r="AG29" s="220" t="s">
        <v>222</v>
      </c>
      <c r="AH29" s="220"/>
      <c r="AI29" s="220"/>
      <c r="AJ29" s="220"/>
      <c r="AK29" s="220"/>
      <c r="AL29" s="220"/>
      <c r="AM29" s="220"/>
      <c r="AN29" s="220"/>
      <c r="AO29" s="220"/>
    </row>
    <row r="30" spans="1:41" ht="4.5" customHeight="1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68"/>
      <c r="AD30" s="47"/>
      <c r="AE30" s="68"/>
      <c r="AF30" s="70"/>
      <c r="AG30" s="70"/>
      <c r="AH30" s="70"/>
      <c r="AI30" s="70"/>
      <c r="AJ30" s="70"/>
      <c r="AK30" s="70"/>
      <c r="AL30" s="70"/>
      <c r="AM30" s="70"/>
      <c r="AN30" s="70"/>
    </row>
    <row r="31" spans="1:41" ht="14.25" customHeight="1" x14ac:dyDescent="0.25">
      <c r="A31" s="328" t="s">
        <v>51</v>
      </c>
      <c r="B31" s="328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28"/>
      <c r="AA31" s="328"/>
      <c r="AB31" s="328"/>
      <c r="AC31" s="328"/>
      <c r="AD31" s="328"/>
      <c r="AE31" s="328"/>
      <c r="AF31" s="328"/>
      <c r="AG31" s="328"/>
      <c r="AH31" s="328"/>
      <c r="AI31" s="328"/>
      <c r="AJ31" s="328"/>
      <c r="AK31" s="328"/>
      <c r="AL31" s="328"/>
      <c r="AM31" s="328"/>
      <c r="AN31" s="328"/>
    </row>
    <row r="32" spans="1:41" x14ac:dyDescent="0.25">
      <c r="A32" s="328" t="s">
        <v>52</v>
      </c>
      <c r="B32" s="328"/>
      <c r="C32" s="328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28"/>
      <c r="AI32" s="328"/>
      <c r="AJ32" s="328"/>
      <c r="AK32" s="328"/>
      <c r="AL32" s="328"/>
      <c r="AM32" s="328"/>
      <c r="AN32" s="328"/>
    </row>
    <row r="33" spans="1:41" ht="15" customHeight="1" x14ac:dyDescent="0.25">
      <c r="A33" s="478" t="s">
        <v>53</v>
      </c>
      <c r="B33" s="478"/>
      <c r="C33" s="478"/>
      <c r="D33" s="480">
        <f>'Сводная таблица'!$Q$26</f>
        <v>0</v>
      </c>
      <c r="E33" s="480"/>
      <c r="F33" s="480"/>
      <c r="G33" s="480"/>
      <c r="H33" s="154" t="s">
        <v>54</v>
      </c>
      <c r="I33" s="479">
        <f>'Сводная таблица'!$Q$28</f>
        <v>0</v>
      </c>
      <c r="J33" s="479"/>
      <c r="K33" s="479"/>
      <c r="L33" s="479"/>
      <c r="M33" s="479"/>
      <c r="N33" s="155"/>
      <c r="O33" s="476" t="s">
        <v>55</v>
      </c>
      <c r="P33" s="476"/>
      <c r="Q33" s="476"/>
      <c r="R33" s="476"/>
      <c r="S33" s="476"/>
      <c r="T33" s="476"/>
      <c r="U33" s="476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  <c r="AF33" s="476"/>
      <c r="AG33" s="476"/>
      <c r="AH33" s="476"/>
      <c r="AI33" s="476"/>
      <c r="AJ33" s="476"/>
      <c r="AK33" s="476"/>
      <c r="AL33" s="476"/>
      <c r="AM33" s="476"/>
      <c r="AN33" s="476"/>
      <c r="AO33" s="476"/>
    </row>
    <row r="34" spans="1:41" x14ac:dyDescent="0.25">
      <c r="A34" s="477" t="s">
        <v>56</v>
      </c>
      <c r="B34" s="477"/>
      <c r="C34" s="477"/>
      <c r="D34" s="477"/>
      <c r="E34" s="477"/>
      <c r="F34" s="477"/>
      <c r="G34" s="477"/>
      <c r="H34" s="477"/>
      <c r="I34" s="477"/>
      <c r="J34" s="477"/>
      <c r="K34" s="477"/>
      <c r="L34" s="477"/>
      <c r="M34" s="477"/>
      <c r="N34" s="477"/>
      <c r="O34" s="477"/>
      <c r="P34" s="477"/>
      <c r="Q34" s="477"/>
      <c r="R34" s="477"/>
      <c r="S34" s="477"/>
      <c r="T34" s="477"/>
      <c r="U34" s="477"/>
      <c r="V34" s="477"/>
      <c r="W34" s="477"/>
      <c r="X34" s="477"/>
      <c r="Y34" s="477"/>
      <c r="Z34" s="477"/>
      <c r="AA34" s="477"/>
      <c r="AB34" s="477"/>
      <c r="AC34" s="477"/>
      <c r="AD34" s="477"/>
      <c r="AE34" s="477"/>
      <c r="AF34" s="477"/>
      <c r="AG34" s="477"/>
      <c r="AH34" s="477"/>
      <c r="AI34" s="477"/>
      <c r="AJ34" s="477"/>
      <c r="AK34" s="477"/>
      <c r="AL34" s="477"/>
      <c r="AM34" s="477"/>
      <c r="AN34" s="477"/>
    </row>
    <row r="35" spans="1:41" x14ac:dyDescent="0.25">
      <c r="A35" s="488" t="s">
        <v>57</v>
      </c>
      <c r="B35" s="488"/>
      <c r="C35" s="488"/>
      <c r="D35" s="488"/>
      <c r="E35" s="488"/>
      <c r="F35" s="488"/>
      <c r="G35" s="488"/>
      <c r="H35" s="488"/>
      <c r="I35" s="488"/>
      <c r="J35" s="488"/>
      <c r="K35" s="488"/>
      <c r="L35" s="488"/>
      <c r="M35" s="488"/>
      <c r="N35" s="488"/>
      <c r="O35" s="488"/>
      <c r="P35" s="488"/>
      <c r="Q35" s="488"/>
      <c r="R35" s="488"/>
      <c r="S35" s="488"/>
      <c r="T35" s="488"/>
      <c r="U35" s="488"/>
      <c r="V35" s="488"/>
      <c r="W35" s="488"/>
      <c r="X35" s="488"/>
      <c r="Y35" s="488"/>
      <c r="Z35" s="488"/>
      <c r="AA35" s="488"/>
      <c r="AB35" s="488"/>
      <c r="AC35" s="488"/>
      <c r="AD35" s="488"/>
      <c r="AE35" s="488"/>
      <c r="AF35" s="488"/>
      <c r="AG35" s="488"/>
      <c r="AH35" s="488"/>
      <c r="AI35" s="488"/>
      <c r="AJ35" s="488"/>
      <c r="AK35" s="488"/>
      <c r="AL35" s="488"/>
      <c r="AM35" s="488"/>
      <c r="AN35" s="488"/>
    </row>
    <row r="36" spans="1:41" x14ac:dyDescent="0.25">
      <c r="A36" s="328" t="s">
        <v>58</v>
      </c>
      <c r="B36" s="328"/>
      <c r="C36" s="328"/>
      <c r="D36" s="328"/>
      <c r="E36" s="328"/>
      <c r="F36" s="328"/>
      <c r="G36" s="328"/>
      <c r="H36" s="328"/>
      <c r="I36" s="328"/>
      <c r="J36" s="328"/>
      <c r="K36" s="328"/>
      <c r="L36" s="328"/>
      <c r="M36" s="328"/>
      <c r="N36" s="328"/>
      <c r="O36" s="328"/>
      <c r="P36" s="328"/>
      <c r="Q36" s="328"/>
      <c r="R36" s="328"/>
      <c r="S36" s="328"/>
      <c r="T36" s="328"/>
      <c r="U36" s="328"/>
      <c r="V36" s="328"/>
      <c r="W36" s="328"/>
      <c r="X36" s="328"/>
      <c r="Y36" s="328"/>
      <c r="Z36" s="328"/>
      <c r="AA36" s="328"/>
      <c r="AB36" s="328"/>
      <c r="AC36" s="328"/>
      <c r="AD36" s="328"/>
      <c r="AE36" s="328"/>
      <c r="AF36" s="328"/>
      <c r="AG36" s="328"/>
      <c r="AH36" s="328"/>
      <c r="AI36" s="328"/>
      <c r="AJ36" s="328"/>
      <c r="AK36" s="328"/>
      <c r="AL36" s="328"/>
      <c r="AM36" s="328"/>
      <c r="AN36" s="328"/>
    </row>
    <row r="37" spans="1:41" x14ac:dyDescent="0.25">
      <c r="A37" s="328" t="s">
        <v>59</v>
      </c>
      <c r="B37" s="328"/>
      <c r="C37" s="328"/>
      <c r="D37" s="328"/>
      <c r="E37" s="328"/>
      <c r="F37" s="328"/>
      <c r="G37" s="328"/>
      <c r="H37" s="328"/>
      <c r="I37" s="328"/>
      <c r="J37" s="328"/>
      <c r="K37" s="328"/>
      <c r="L37" s="328"/>
      <c r="M37" s="328"/>
      <c r="N37" s="328"/>
      <c r="O37" s="328"/>
      <c r="P37" s="328"/>
      <c r="Q37" s="328"/>
      <c r="R37" s="328"/>
      <c r="S37" s="328"/>
      <c r="T37" s="328"/>
      <c r="U37" s="328"/>
      <c r="V37" s="328"/>
      <c r="W37" s="328"/>
      <c r="X37" s="328"/>
      <c r="Y37" s="328"/>
      <c r="Z37" s="328"/>
      <c r="AA37" s="328"/>
      <c r="AB37" s="328"/>
      <c r="AC37" s="328"/>
      <c r="AD37" s="328"/>
      <c r="AE37" s="328"/>
      <c r="AF37" s="328"/>
      <c r="AG37" s="328"/>
      <c r="AH37" s="328"/>
      <c r="AI37" s="328"/>
      <c r="AJ37" s="328"/>
      <c r="AK37" s="328"/>
      <c r="AL37" s="328"/>
      <c r="AM37" s="328"/>
      <c r="AN37" s="328"/>
    </row>
    <row r="38" spans="1:41" ht="5.25" customHeight="1" x14ac:dyDescent="0.25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</row>
    <row r="39" spans="1:41" ht="13.5" customHeight="1" x14ac:dyDescent="0.25">
      <c r="A39" s="490" t="s">
        <v>60</v>
      </c>
      <c r="B39" s="490"/>
      <c r="C39" s="490"/>
      <c r="D39" s="490"/>
      <c r="E39" s="490"/>
      <c r="F39" s="490"/>
      <c r="G39" s="490"/>
      <c r="H39" s="490"/>
      <c r="I39" s="490"/>
      <c r="J39" s="491" t="s">
        <v>61</v>
      </c>
      <c r="K39" s="491"/>
      <c r="L39" s="491" t="s">
        <v>62</v>
      </c>
      <c r="M39" s="491"/>
      <c r="N39" s="491"/>
      <c r="O39" s="491"/>
      <c r="P39" s="491"/>
      <c r="Q39" s="491"/>
      <c r="R39" s="491"/>
      <c r="S39" s="491"/>
      <c r="T39" s="491"/>
      <c r="U39" s="491"/>
      <c r="V39" s="491"/>
      <c r="W39" s="491"/>
      <c r="X39" s="491"/>
      <c r="Y39" s="491"/>
      <c r="Z39" s="491"/>
      <c r="AA39" s="491"/>
      <c r="AB39" s="491"/>
      <c r="AC39" s="491"/>
      <c r="AD39" s="491"/>
      <c r="AE39" s="491"/>
      <c r="AF39" s="491"/>
      <c r="AG39" s="491"/>
      <c r="AH39" s="491"/>
      <c r="AI39" s="491"/>
      <c r="AJ39" s="491"/>
      <c r="AK39" s="491"/>
      <c r="AL39" s="491"/>
      <c r="AM39" s="491"/>
      <c r="AN39" s="491"/>
    </row>
    <row r="40" spans="1:41" ht="13.5" customHeight="1" x14ac:dyDescent="0.25">
      <c r="A40" s="490"/>
      <c r="B40" s="490"/>
      <c r="C40" s="490"/>
      <c r="D40" s="490"/>
      <c r="E40" s="490"/>
      <c r="F40" s="490"/>
      <c r="G40" s="490"/>
      <c r="H40" s="490"/>
      <c r="I40" s="490"/>
      <c r="J40" s="491"/>
      <c r="K40" s="491"/>
      <c r="L40" s="491" t="s">
        <v>63</v>
      </c>
      <c r="M40" s="491"/>
      <c r="N40" s="491"/>
      <c r="O40" s="491"/>
      <c r="P40" s="491"/>
      <c r="Q40" s="491"/>
      <c r="R40" s="491" t="s">
        <v>64</v>
      </c>
      <c r="S40" s="491"/>
      <c r="T40" s="491"/>
      <c r="U40" s="491"/>
      <c r="V40" s="491"/>
      <c r="W40" s="491"/>
      <c r="X40" s="491" t="s">
        <v>65</v>
      </c>
      <c r="Y40" s="491"/>
      <c r="Z40" s="491"/>
      <c r="AA40" s="491"/>
      <c r="AB40" s="491"/>
      <c r="AC40" s="491"/>
      <c r="AD40" s="491" t="s">
        <v>66</v>
      </c>
      <c r="AE40" s="491"/>
      <c r="AF40" s="491"/>
      <c r="AG40" s="491"/>
      <c r="AH40" s="491"/>
      <c r="AI40" s="491"/>
      <c r="AJ40" s="490" t="s">
        <v>67</v>
      </c>
      <c r="AK40" s="490"/>
      <c r="AL40" s="490"/>
      <c r="AM40" s="490"/>
      <c r="AN40" s="490"/>
    </row>
    <row r="41" spans="1:41" ht="13.5" customHeight="1" x14ac:dyDescent="0.25">
      <c r="A41" s="490"/>
      <c r="B41" s="490"/>
      <c r="C41" s="490"/>
      <c r="D41" s="490"/>
      <c r="E41" s="490"/>
      <c r="F41" s="490"/>
      <c r="G41" s="490"/>
      <c r="H41" s="490"/>
      <c r="I41" s="490"/>
      <c r="J41" s="491"/>
      <c r="K41" s="491"/>
      <c r="L41" s="491"/>
      <c r="M41" s="491"/>
      <c r="N41" s="491"/>
      <c r="O41" s="491"/>
      <c r="P41" s="491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491"/>
      <c r="AC41" s="491"/>
      <c r="AD41" s="491"/>
      <c r="AE41" s="491"/>
      <c r="AF41" s="491"/>
      <c r="AG41" s="491"/>
      <c r="AH41" s="491"/>
      <c r="AI41" s="491"/>
      <c r="AJ41" s="490"/>
      <c r="AK41" s="490"/>
      <c r="AL41" s="490"/>
      <c r="AM41" s="490"/>
      <c r="AN41" s="490"/>
    </row>
    <row r="42" spans="1:41" ht="13.5" customHeight="1" x14ac:dyDescent="0.25">
      <c r="A42" s="481">
        <f>'Сводная таблица'!$Q$30</f>
        <v>0</v>
      </c>
      <c r="B42" s="482"/>
      <c r="C42" s="482"/>
      <c r="D42" s="482"/>
      <c r="E42" s="482"/>
      <c r="F42" s="482"/>
      <c r="G42" s="482"/>
      <c r="H42" s="482"/>
      <c r="I42" s="483"/>
      <c r="J42" s="492"/>
      <c r="K42" s="492"/>
      <c r="L42" s="487">
        <v>6.0040000000000003E-2</v>
      </c>
      <c r="M42" s="487"/>
      <c r="N42" s="487"/>
      <c r="O42" s="487"/>
      <c r="P42" s="487"/>
      <c r="Q42" s="487"/>
      <c r="R42" s="487">
        <v>0.36508000000000002</v>
      </c>
      <c r="S42" s="487"/>
      <c r="T42" s="487"/>
      <c r="U42" s="487"/>
      <c r="V42" s="487"/>
      <c r="W42" s="487"/>
      <c r="X42" s="487"/>
      <c r="Y42" s="487"/>
      <c r="Z42" s="487"/>
      <c r="AA42" s="487"/>
      <c r="AB42" s="487"/>
      <c r="AC42" s="487"/>
      <c r="AD42" s="487">
        <v>1.554E-2</v>
      </c>
      <c r="AE42" s="487"/>
      <c r="AF42" s="487"/>
      <c r="AG42" s="487"/>
      <c r="AH42" s="487"/>
      <c r="AI42" s="487"/>
      <c r="AJ42" s="424"/>
      <c r="AK42" s="424"/>
      <c r="AL42" s="424"/>
      <c r="AM42" s="424"/>
      <c r="AN42" s="424"/>
    </row>
    <row r="43" spans="1:41" ht="30.75" customHeight="1" x14ac:dyDescent="0.25">
      <c r="A43" s="484"/>
      <c r="B43" s="485"/>
      <c r="C43" s="485"/>
      <c r="D43" s="485"/>
      <c r="E43" s="485"/>
      <c r="F43" s="485"/>
      <c r="G43" s="485"/>
      <c r="H43" s="485"/>
      <c r="I43" s="486"/>
      <c r="J43" s="492"/>
      <c r="K43" s="492"/>
      <c r="L43" s="487"/>
      <c r="M43" s="487"/>
      <c r="N43" s="487"/>
      <c r="O43" s="487"/>
      <c r="P43" s="487"/>
      <c r="Q43" s="487"/>
      <c r="R43" s="487"/>
      <c r="S43" s="487"/>
      <c r="T43" s="487"/>
      <c r="U43" s="487"/>
      <c r="V43" s="487"/>
      <c r="W43" s="487"/>
      <c r="X43" s="487"/>
      <c r="Y43" s="487"/>
      <c r="Z43" s="487"/>
      <c r="AA43" s="487"/>
      <c r="AB43" s="487"/>
      <c r="AC43" s="487"/>
      <c r="AD43" s="487"/>
      <c r="AE43" s="487"/>
      <c r="AF43" s="487"/>
      <c r="AG43" s="487"/>
      <c r="AH43" s="487"/>
      <c r="AI43" s="487"/>
      <c r="AJ43" s="424"/>
      <c r="AK43" s="424"/>
      <c r="AL43" s="424"/>
      <c r="AM43" s="424"/>
      <c r="AN43" s="424"/>
    </row>
    <row r="44" spans="1:41" ht="13.5" customHeight="1" x14ac:dyDescent="0.25">
      <c r="A44" s="501" t="s">
        <v>205</v>
      </c>
      <c r="B44" s="502"/>
      <c r="C44" s="502"/>
      <c r="D44" s="502"/>
      <c r="E44" s="503">
        <f>'Сводная таблица'!$Q$32</f>
        <v>0</v>
      </c>
      <c r="F44" s="504"/>
      <c r="G44" s="504"/>
      <c r="H44" s="504"/>
      <c r="I44" s="505"/>
      <c r="J44" s="492"/>
      <c r="K44" s="492"/>
      <c r="L44" s="487"/>
      <c r="M44" s="487"/>
      <c r="N44" s="487"/>
      <c r="O44" s="487"/>
      <c r="P44" s="487"/>
      <c r="Q44" s="487"/>
      <c r="R44" s="487"/>
      <c r="S44" s="487"/>
      <c r="T44" s="487"/>
      <c r="U44" s="487"/>
      <c r="V44" s="487"/>
      <c r="W44" s="487"/>
      <c r="X44" s="487"/>
      <c r="Y44" s="487"/>
      <c r="Z44" s="487"/>
      <c r="AA44" s="487"/>
      <c r="AB44" s="487"/>
      <c r="AC44" s="487"/>
      <c r="AD44" s="487"/>
      <c r="AE44" s="487"/>
      <c r="AF44" s="487"/>
      <c r="AG44" s="487"/>
      <c r="AH44" s="487"/>
      <c r="AI44" s="487"/>
      <c r="AJ44" s="424"/>
      <c r="AK44" s="424"/>
      <c r="AL44" s="424"/>
      <c r="AM44" s="424"/>
      <c r="AN44" s="424"/>
    </row>
    <row r="45" spans="1:41" ht="13.5" customHeight="1" x14ac:dyDescent="0.25">
      <c r="A45" s="500" t="s">
        <v>68</v>
      </c>
      <c r="B45" s="500"/>
      <c r="C45" s="500"/>
      <c r="D45" s="500"/>
      <c r="E45" s="500"/>
      <c r="F45" s="500"/>
      <c r="G45" s="500"/>
      <c r="H45" s="500"/>
      <c r="I45" s="500"/>
      <c r="J45" s="492"/>
      <c r="K45" s="492"/>
      <c r="L45" s="493">
        <f>L42</f>
        <v>6.0040000000000003E-2</v>
      </c>
      <c r="M45" s="493"/>
      <c r="N45" s="493"/>
      <c r="O45" s="493"/>
      <c r="P45" s="493"/>
      <c r="Q45" s="493"/>
      <c r="R45" s="493">
        <f>R42</f>
        <v>0.36508000000000002</v>
      </c>
      <c r="S45" s="493"/>
      <c r="T45" s="493"/>
      <c r="U45" s="493"/>
      <c r="V45" s="493"/>
      <c r="W45" s="493"/>
      <c r="X45" s="493"/>
      <c r="Y45" s="493"/>
      <c r="Z45" s="493"/>
      <c r="AA45" s="493"/>
      <c r="AB45" s="493"/>
      <c r="AC45" s="493"/>
      <c r="AD45" s="493">
        <f>AD42</f>
        <v>1.554E-2</v>
      </c>
      <c r="AE45" s="493"/>
      <c r="AF45" s="493"/>
      <c r="AG45" s="493"/>
      <c r="AH45" s="493"/>
      <c r="AI45" s="493"/>
      <c r="AJ45" s="424"/>
      <c r="AK45" s="424"/>
      <c r="AL45" s="424"/>
      <c r="AM45" s="424"/>
      <c r="AN45" s="424"/>
    </row>
    <row r="46" spans="1:41" ht="5.25" customHeight="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</row>
    <row r="47" spans="1:41" s="114" customFormat="1" ht="12.75" customHeight="1" x14ac:dyDescent="0.25">
      <c r="A47" s="263" t="s">
        <v>69</v>
      </c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</row>
    <row r="48" spans="1:41" s="114" customFormat="1" ht="12.75" customHeight="1" x14ac:dyDescent="0.25">
      <c r="A48" s="263" t="s">
        <v>70</v>
      </c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</row>
    <row r="49" spans="1:40" s="114" customFormat="1" ht="4.5" customHeight="1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</row>
    <row r="50" spans="1:40" s="114" customFormat="1" ht="13.5" customHeight="1" x14ac:dyDescent="0.25">
      <c r="A50" s="113"/>
      <c r="B50" s="113"/>
      <c r="C50" s="494" t="s">
        <v>71</v>
      </c>
      <c r="D50" s="494"/>
      <c r="E50" s="494"/>
      <c r="F50" s="494"/>
      <c r="G50" s="494"/>
      <c r="H50" s="494"/>
      <c r="I50" s="494"/>
      <c r="J50" s="494"/>
      <c r="K50" s="494"/>
      <c r="L50" s="494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</row>
    <row r="51" spans="1:40" s="114" customFormat="1" ht="13.5" customHeight="1" x14ac:dyDescent="0.25">
      <c r="A51" s="113"/>
      <c r="B51" s="113"/>
      <c r="C51" s="219" t="str">
        <f>M18</f>
        <v>Заместитель директора</v>
      </c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134"/>
      <c r="S51" s="134"/>
      <c r="T51" s="134"/>
      <c r="U51" s="489"/>
      <c r="V51" s="489"/>
      <c r="W51" s="489"/>
      <c r="X51" s="489"/>
      <c r="Y51" s="489"/>
      <c r="Z51" s="489"/>
      <c r="AA51" s="489"/>
      <c r="AB51" s="134"/>
      <c r="AC51" s="134"/>
      <c r="AD51" s="134"/>
      <c r="AE51" s="134"/>
      <c r="AF51" s="219" t="str">
        <f>AG18</f>
        <v>Каплевский А.Я.</v>
      </c>
      <c r="AG51" s="219"/>
      <c r="AH51" s="219"/>
      <c r="AI51" s="219"/>
      <c r="AJ51" s="219"/>
      <c r="AK51" s="219"/>
      <c r="AL51" s="219"/>
      <c r="AM51" s="219"/>
      <c r="AN51" s="219"/>
    </row>
    <row r="52" spans="1:40" s="118" customFormat="1" ht="11.25" x14ac:dyDescent="0.2">
      <c r="A52" s="117"/>
      <c r="B52" s="117"/>
      <c r="C52" s="249" t="s">
        <v>0</v>
      </c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135"/>
      <c r="S52" s="135"/>
      <c r="T52" s="135"/>
      <c r="U52" s="251" t="s">
        <v>36</v>
      </c>
      <c r="V52" s="251"/>
      <c r="W52" s="251"/>
      <c r="X52" s="251"/>
      <c r="Y52" s="251"/>
      <c r="Z52" s="251"/>
      <c r="AA52" s="251"/>
      <c r="AB52" s="135"/>
      <c r="AC52" s="135"/>
      <c r="AD52" s="135"/>
      <c r="AE52" s="135"/>
      <c r="AF52" s="251" t="s">
        <v>500</v>
      </c>
      <c r="AG52" s="251"/>
      <c r="AH52" s="251"/>
      <c r="AI52" s="251"/>
      <c r="AJ52" s="251"/>
      <c r="AK52" s="251"/>
      <c r="AL52" s="251"/>
      <c r="AM52" s="251"/>
      <c r="AN52" s="251"/>
    </row>
    <row r="53" spans="1:40" s="114" customFormat="1" ht="13.5" customHeight="1" x14ac:dyDescent="0.25">
      <c r="A53" s="113"/>
      <c r="B53" s="113"/>
      <c r="C53" s="498" t="s">
        <v>72</v>
      </c>
      <c r="D53" s="498"/>
      <c r="E53" s="498"/>
      <c r="F53" s="498"/>
      <c r="G53" s="498"/>
      <c r="H53" s="498"/>
      <c r="I53" s="498"/>
      <c r="J53" s="498"/>
      <c r="K53" s="498"/>
      <c r="L53" s="498"/>
      <c r="M53" s="90"/>
      <c r="N53" s="90"/>
      <c r="O53" s="90"/>
      <c r="P53" s="90"/>
      <c r="Q53" s="90"/>
      <c r="R53" s="134"/>
      <c r="S53" s="134"/>
      <c r="T53" s="134"/>
      <c r="U53" s="87"/>
      <c r="V53" s="87"/>
      <c r="W53" s="87"/>
      <c r="X53" s="87"/>
      <c r="Y53" s="87"/>
      <c r="Z53" s="87"/>
      <c r="AA53" s="87"/>
      <c r="AB53" s="134"/>
      <c r="AC53" s="134"/>
      <c r="AD53" s="134"/>
      <c r="AE53" s="134"/>
      <c r="AF53" s="87"/>
      <c r="AG53" s="87"/>
      <c r="AH53" s="87"/>
      <c r="AI53" s="87"/>
      <c r="AJ53" s="87"/>
      <c r="AK53" s="87"/>
      <c r="AL53" s="87"/>
      <c r="AM53" s="87"/>
      <c r="AN53" s="87"/>
    </row>
    <row r="54" spans="1:40" s="114" customFormat="1" ht="13.5" customHeight="1" x14ac:dyDescent="0.25">
      <c r="A54" s="113"/>
      <c r="B54" s="113"/>
      <c r="C54" s="219" t="str">
        <f>M20</f>
        <v>Начальник ЦТАИ</v>
      </c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134"/>
      <c r="S54" s="134"/>
      <c r="T54" s="134"/>
      <c r="U54" s="489"/>
      <c r="V54" s="489"/>
      <c r="W54" s="489"/>
      <c r="X54" s="489"/>
      <c r="Y54" s="489"/>
      <c r="Z54" s="489"/>
      <c r="AA54" s="489"/>
      <c r="AB54" s="134"/>
      <c r="AC54" s="134"/>
      <c r="AD54" s="134"/>
      <c r="AE54" s="134"/>
      <c r="AF54" s="219" t="str">
        <f>AG20</f>
        <v>Федоров С.Л.</v>
      </c>
      <c r="AG54" s="219"/>
      <c r="AH54" s="219"/>
      <c r="AI54" s="219"/>
      <c r="AJ54" s="219"/>
      <c r="AK54" s="219"/>
      <c r="AL54" s="219"/>
      <c r="AM54" s="219"/>
      <c r="AN54" s="219"/>
    </row>
    <row r="55" spans="1:40" s="118" customFormat="1" ht="11.25" x14ac:dyDescent="0.2">
      <c r="A55" s="117"/>
      <c r="B55" s="117"/>
      <c r="C55" s="249" t="s">
        <v>0</v>
      </c>
      <c r="D55" s="249"/>
      <c r="E55" s="249"/>
      <c r="F55" s="249"/>
      <c r="G55" s="249"/>
      <c r="H55" s="249"/>
      <c r="I55" s="249"/>
      <c r="J55" s="249"/>
      <c r="K55" s="249"/>
      <c r="L55" s="249"/>
      <c r="M55" s="249"/>
      <c r="N55" s="249"/>
      <c r="O55" s="249"/>
      <c r="P55" s="249"/>
      <c r="Q55" s="249"/>
      <c r="R55" s="135"/>
      <c r="S55" s="135"/>
      <c r="T55" s="135"/>
      <c r="U55" s="251" t="s">
        <v>36</v>
      </c>
      <c r="V55" s="251"/>
      <c r="W55" s="251"/>
      <c r="X55" s="251"/>
      <c r="Y55" s="251"/>
      <c r="Z55" s="251"/>
      <c r="AA55" s="251"/>
      <c r="AB55" s="135"/>
      <c r="AC55" s="135"/>
      <c r="AD55" s="135"/>
      <c r="AE55" s="135"/>
      <c r="AF55" s="251" t="s">
        <v>500</v>
      </c>
      <c r="AG55" s="251"/>
      <c r="AH55" s="251"/>
      <c r="AI55" s="251"/>
      <c r="AJ55" s="251"/>
      <c r="AK55" s="251"/>
      <c r="AL55" s="251"/>
      <c r="AM55" s="251"/>
      <c r="AN55" s="251"/>
    </row>
    <row r="56" spans="1:40" s="114" customFormat="1" ht="13.5" customHeight="1" x14ac:dyDescent="0.25">
      <c r="A56" s="113"/>
      <c r="B56" s="113"/>
      <c r="C56" s="497" t="s">
        <v>73</v>
      </c>
      <c r="D56" s="497"/>
      <c r="E56" s="497"/>
      <c r="F56" s="497"/>
      <c r="G56" s="497"/>
      <c r="H56" s="497"/>
      <c r="I56" s="497"/>
      <c r="J56" s="497"/>
      <c r="K56" s="497"/>
      <c r="L56" s="497"/>
      <c r="M56" s="87"/>
      <c r="N56" s="87"/>
      <c r="O56" s="87"/>
      <c r="P56" s="87"/>
      <c r="Q56" s="87"/>
      <c r="R56" s="134"/>
      <c r="S56" s="134"/>
      <c r="T56" s="134"/>
      <c r="U56" s="87"/>
      <c r="V56" s="87"/>
      <c r="W56" s="87"/>
      <c r="X56" s="87"/>
      <c r="Y56" s="87"/>
      <c r="Z56" s="87"/>
      <c r="AA56" s="87"/>
      <c r="AB56" s="134"/>
      <c r="AC56" s="134"/>
      <c r="AD56" s="134"/>
      <c r="AE56" s="134"/>
      <c r="AF56" s="87"/>
      <c r="AG56" s="87"/>
      <c r="AH56" s="87"/>
      <c r="AI56" s="87"/>
      <c r="AJ56" s="87"/>
      <c r="AK56" s="87"/>
      <c r="AL56" s="87"/>
      <c r="AM56" s="87"/>
      <c r="AN56" s="87"/>
    </row>
    <row r="57" spans="1:40" s="114" customFormat="1" ht="13.5" customHeight="1" x14ac:dyDescent="0.25">
      <c r="A57" s="113"/>
      <c r="B57" s="113"/>
      <c r="C57" s="219" t="str">
        <f>M22</f>
        <v>Бухгалтер по материалам</v>
      </c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134"/>
      <c r="S57" s="134"/>
      <c r="T57" s="134"/>
      <c r="U57" s="489"/>
      <c r="V57" s="489"/>
      <c r="W57" s="489"/>
      <c r="X57" s="489"/>
      <c r="Y57" s="489"/>
      <c r="Z57" s="489"/>
      <c r="AA57" s="489"/>
      <c r="AB57" s="134"/>
      <c r="AC57" s="134"/>
      <c r="AD57" s="134"/>
      <c r="AE57" s="134"/>
      <c r="AF57" s="219" t="str">
        <f>AG22</f>
        <v>Маренкова О.И.</v>
      </c>
      <c r="AG57" s="219"/>
      <c r="AH57" s="219"/>
      <c r="AI57" s="219"/>
      <c r="AJ57" s="219"/>
      <c r="AK57" s="219"/>
      <c r="AL57" s="219"/>
      <c r="AM57" s="219"/>
      <c r="AN57" s="219"/>
    </row>
    <row r="58" spans="1:40" s="118" customFormat="1" ht="11.25" x14ac:dyDescent="0.2">
      <c r="A58" s="117"/>
      <c r="B58" s="117"/>
      <c r="C58" s="249" t="s">
        <v>0</v>
      </c>
      <c r="D58" s="249"/>
      <c r="E58" s="249"/>
      <c r="F58" s="249"/>
      <c r="G58" s="249"/>
      <c r="H58" s="249"/>
      <c r="I58" s="249"/>
      <c r="J58" s="249"/>
      <c r="K58" s="249"/>
      <c r="L58" s="249"/>
      <c r="M58" s="249"/>
      <c r="N58" s="249"/>
      <c r="O58" s="249"/>
      <c r="P58" s="249"/>
      <c r="Q58" s="249"/>
      <c r="R58" s="135"/>
      <c r="S58" s="135"/>
      <c r="T58" s="135"/>
      <c r="U58" s="251" t="s">
        <v>36</v>
      </c>
      <c r="V58" s="251"/>
      <c r="W58" s="251"/>
      <c r="X58" s="251"/>
      <c r="Y58" s="251"/>
      <c r="Z58" s="251"/>
      <c r="AA58" s="251"/>
      <c r="AB58" s="135"/>
      <c r="AC58" s="135"/>
      <c r="AD58" s="135"/>
      <c r="AE58" s="135"/>
      <c r="AF58" s="251" t="s">
        <v>500</v>
      </c>
      <c r="AG58" s="251"/>
      <c r="AH58" s="251"/>
      <c r="AI58" s="251"/>
      <c r="AJ58" s="251"/>
      <c r="AK58" s="251"/>
      <c r="AL58" s="251"/>
      <c r="AM58" s="251"/>
      <c r="AN58" s="251"/>
    </row>
    <row r="59" spans="1:40" s="114" customFormat="1" ht="13.5" customHeight="1" x14ac:dyDescent="0.25">
      <c r="A59" s="113"/>
      <c r="B59" s="113"/>
      <c r="C59" s="219" t="str">
        <f>M24</f>
        <v>Бухгалтер по основным средствам</v>
      </c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134"/>
      <c r="S59" s="134"/>
      <c r="T59" s="134"/>
      <c r="U59" s="489"/>
      <c r="V59" s="489"/>
      <c r="W59" s="489"/>
      <c r="X59" s="489"/>
      <c r="Y59" s="489"/>
      <c r="Z59" s="489"/>
      <c r="AA59" s="489"/>
      <c r="AB59" s="134"/>
      <c r="AC59" s="134"/>
      <c r="AD59" s="134"/>
      <c r="AE59" s="134"/>
      <c r="AF59" s="219" t="str">
        <f>AG24</f>
        <v>Дубяга Е.Л.</v>
      </c>
      <c r="AG59" s="219"/>
      <c r="AH59" s="219"/>
      <c r="AI59" s="219"/>
      <c r="AJ59" s="219"/>
      <c r="AK59" s="219"/>
      <c r="AL59" s="219"/>
      <c r="AM59" s="219"/>
      <c r="AN59" s="219"/>
    </row>
    <row r="60" spans="1:40" s="118" customFormat="1" ht="11.25" x14ac:dyDescent="0.2">
      <c r="A60" s="117"/>
      <c r="B60" s="117"/>
      <c r="C60" s="249" t="s">
        <v>0</v>
      </c>
      <c r="D60" s="249"/>
      <c r="E60" s="249"/>
      <c r="F60" s="249"/>
      <c r="G60" s="249"/>
      <c r="H60" s="249"/>
      <c r="I60" s="249"/>
      <c r="J60" s="249"/>
      <c r="K60" s="249"/>
      <c r="L60" s="249"/>
      <c r="M60" s="249"/>
      <c r="N60" s="249"/>
      <c r="O60" s="249"/>
      <c r="P60" s="249"/>
      <c r="Q60" s="249"/>
      <c r="R60" s="135"/>
      <c r="S60" s="135"/>
      <c r="T60" s="135"/>
      <c r="U60" s="251" t="s">
        <v>36</v>
      </c>
      <c r="V60" s="251"/>
      <c r="W60" s="251"/>
      <c r="X60" s="251"/>
      <c r="Y60" s="251"/>
      <c r="Z60" s="251"/>
      <c r="AA60" s="251"/>
      <c r="AB60" s="135"/>
      <c r="AC60" s="135"/>
      <c r="AD60" s="135"/>
      <c r="AE60" s="135"/>
      <c r="AF60" s="251" t="s">
        <v>500</v>
      </c>
      <c r="AG60" s="251"/>
      <c r="AH60" s="251"/>
      <c r="AI60" s="251"/>
      <c r="AJ60" s="251"/>
      <c r="AK60" s="251"/>
      <c r="AL60" s="251"/>
      <c r="AM60" s="251"/>
      <c r="AN60" s="251"/>
    </row>
    <row r="61" spans="1:40" s="114" customFormat="1" ht="13.5" customHeight="1" x14ac:dyDescent="0.25">
      <c r="A61" s="113"/>
      <c r="B61" s="113"/>
      <c r="C61" s="219" t="str">
        <f>M26</f>
        <v>Начальник уАСУТП</v>
      </c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134"/>
      <c r="S61" s="134"/>
      <c r="T61" s="134"/>
      <c r="U61" s="489"/>
      <c r="V61" s="489"/>
      <c r="W61" s="489"/>
      <c r="X61" s="489"/>
      <c r="Y61" s="489"/>
      <c r="Z61" s="489"/>
      <c r="AA61" s="489"/>
      <c r="AB61" s="134"/>
      <c r="AC61" s="134"/>
      <c r="AD61" s="134"/>
      <c r="AE61" s="134"/>
      <c r="AF61" s="219" t="str">
        <f>AG26</f>
        <v>Устинков А.М.</v>
      </c>
      <c r="AG61" s="219"/>
      <c r="AH61" s="219"/>
      <c r="AI61" s="219"/>
      <c r="AJ61" s="219"/>
      <c r="AK61" s="219"/>
      <c r="AL61" s="219"/>
      <c r="AM61" s="219"/>
      <c r="AN61" s="219"/>
    </row>
    <row r="62" spans="1:40" s="118" customFormat="1" ht="11.25" x14ac:dyDescent="0.2">
      <c r="A62" s="117"/>
      <c r="B62" s="117"/>
      <c r="C62" s="249" t="s">
        <v>0</v>
      </c>
      <c r="D62" s="249"/>
      <c r="E62" s="249"/>
      <c r="F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R62" s="135"/>
      <c r="S62" s="135"/>
      <c r="T62" s="135"/>
      <c r="U62" s="251" t="s">
        <v>36</v>
      </c>
      <c r="V62" s="251"/>
      <c r="W62" s="251"/>
      <c r="X62" s="251"/>
      <c r="Y62" s="251"/>
      <c r="Z62" s="251"/>
      <c r="AA62" s="251"/>
      <c r="AB62" s="135"/>
      <c r="AC62" s="135"/>
      <c r="AD62" s="135"/>
      <c r="AE62" s="135"/>
      <c r="AF62" s="251" t="s">
        <v>500</v>
      </c>
      <c r="AG62" s="251"/>
      <c r="AH62" s="251"/>
      <c r="AI62" s="251"/>
      <c r="AJ62" s="251"/>
      <c r="AK62" s="251"/>
      <c r="AL62" s="251"/>
      <c r="AM62" s="251"/>
      <c r="AN62" s="251"/>
    </row>
    <row r="63" spans="1:40" s="114" customFormat="1" ht="13.5" customHeight="1" x14ac:dyDescent="0.25">
      <c r="A63" s="113"/>
      <c r="B63" s="113"/>
      <c r="C63" s="495">
        <f>'Сводная таблица'!$Q$53</f>
        <v>0</v>
      </c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134"/>
      <c r="S63" s="134"/>
      <c r="T63" s="134"/>
      <c r="U63" s="489"/>
      <c r="V63" s="489"/>
      <c r="W63" s="489"/>
      <c r="X63" s="489"/>
      <c r="Y63" s="489"/>
      <c r="Z63" s="489"/>
      <c r="AA63" s="489"/>
      <c r="AB63" s="134"/>
      <c r="AC63" s="134"/>
      <c r="AD63" s="134"/>
      <c r="AE63" s="134"/>
      <c r="AF63" s="495">
        <f>'Сводная таблица'!$AB$53</f>
        <v>0</v>
      </c>
      <c r="AG63" s="496"/>
      <c r="AH63" s="496"/>
      <c r="AI63" s="496"/>
      <c r="AJ63" s="496"/>
      <c r="AK63" s="496"/>
      <c r="AL63" s="496"/>
      <c r="AM63" s="496"/>
      <c r="AN63" s="496"/>
    </row>
    <row r="64" spans="1:40" s="118" customFormat="1" ht="11.25" x14ac:dyDescent="0.2">
      <c r="A64" s="117"/>
      <c r="B64" s="117"/>
      <c r="C64" s="262" t="s">
        <v>0</v>
      </c>
      <c r="D64" s="262"/>
      <c r="E64" s="262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  <c r="Q64" s="262"/>
      <c r="R64" s="133"/>
      <c r="S64" s="133"/>
      <c r="T64" s="133"/>
      <c r="U64" s="279" t="s">
        <v>36</v>
      </c>
      <c r="V64" s="279"/>
      <c r="W64" s="279"/>
      <c r="X64" s="279"/>
      <c r="Y64" s="279"/>
      <c r="Z64" s="279"/>
      <c r="AA64" s="279"/>
      <c r="AB64" s="133"/>
      <c r="AC64" s="133"/>
      <c r="AD64" s="133"/>
      <c r="AE64" s="133"/>
      <c r="AF64" s="279" t="s">
        <v>500</v>
      </c>
      <c r="AG64" s="279"/>
      <c r="AH64" s="279"/>
      <c r="AI64" s="279"/>
      <c r="AJ64" s="279"/>
      <c r="AK64" s="279"/>
      <c r="AL64" s="279"/>
      <c r="AM64" s="279"/>
      <c r="AN64" s="279"/>
    </row>
    <row r="72" spans="3:40" ht="15.75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/>
      <c r="S72" s="2"/>
      <c r="T72" s="2"/>
      <c r="U72" s="4"/>
      <c r="V72" s="4"/>
      <c r="W72" s="4"/>
      <c r="X72" s="4"/>
      <c r="Y72" s="4"/>
      <c r="Z72" s="4"/>
      <c r="AA72" s="4"/>
      <c r="AB72" s="2"/>
      <c r="AC72" s="2"/>
      <c r="AD72" s="2"/>
      <c r="AE72" s="2"/>
      <c r="AF72" s="3"/>
      <c r="AG72" s="3"/>
      <c r="AH72" s="3"/>
      <c r="AI72" s="3"/>
      <c r="AJ72" s="3"/>
      <c r="AK72" s="3"/>
      <c r="AL72" s="3"/>
      <c r="AM72" s="3"/>
      <c r="AN72" s="3"/>
    </row>
    <row r="73" spans="3:40" ht="15.75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2"/>
      <c r="S73" s="2"/>
      <c r="T73" s="2"/>
      <c r="U73" s="5"/>
      <c r="V73" s="5"/>
      <c r="W73" s="5"/>
      <c r="X73" s="5"/>
      <c r="Y73" s="5"/>
      <c r="Z73" s="5"/>
      <c r="AA73" s="5"/>
      <c r="AB73" s="2"/>
      <c r="AC73" s="2"/>
      <c r="AD73" s="2"/>
      <c r="AE73" s="2"/>
      <c r="AF73" s="5"/>
      <c r="AG73" s="5"/>
      <c r="AH73" s="5"/>
      <c r="AI73" s="5"/>
      <c r="AJ73" s="5"/>
      <c r="AK73" s="5"/>
      <c r="AL73" s="5"/>
      <c r="AM73" s="5"/>
      <c r="AN73" s="5"/>
    </row>
    <row r="74" spans="3:40" ht="15.75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2"/>
      <c r="S74" s="2"/>
      <c r="T74" s="2"/>
      <c r="U74" s="4"/>
      <c r="V74" s="4"/>
      <c r="W74" s="4"/>
      <c r="X74" s="4"/>
      <c r="Y74" s="4"/>
      <c r="Z74" s="4"/>
      <c r="AA74" s="4"/>
      <c r="AB74" s="2"/>
      <c r="AC74" s="2"/>
      <c r="AD74" s="2"/>
      <c r="AE74" s="2"/>
      <c r="AF74" s="3"/>
      <c r="AG74" s="3"/>
      <c r="AH74" s="3"/>
      <c r="AI74" s="3"/>
      <c r="AJ74" s="3"/>
      <c r="AK74" s="3"/>
      <c r="AL74" s="3"/>
      <c r="AM74" s="3"/>
      <c r="AN74" s="3"/>
    </row>
    <row r="75" spans="3:40" ht="15.75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2"/>
      <c r="S75" s="2"/>
      <c r="T75" s="2"/>
      <c r="U75" s="5"/>
      <c r="V75" s="5"/>
      <c r="W75" s="5"/>
      <c r="X75" s="5"/>
      <c r="Y75" s="5"/>
      <c r="Z75" s="5"/>
      <c r="AA75" s="5"/>
      <c r="AB75" s="2"/>
      <c r="AC75" s="2"/>
      <c r="AD75" s="2"/>
      <c r="AE75" s="2"/>
      <c r="AF75" s="5"/>
      <c r="AG75" s="5"/>
      <c r="AH75" s="5"/>
      <c r="AI75" s="5"/>
      <c r="AJ75" s="5"/>
      <c r="AK75" s="5"/>
      <c r="AL75" s="5"/>
      <c r="AM75" s="5"/>
      <c r="AN75" s="5"/>
    </row>
    <row r="76" spans="3:40" ht="15.75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2"/>
      <c r="S76" s="2"/>
      <c r="T76" s="2"/>
      <c r="U76" s="4"/>
      <c r="V76" s="4"/>
      <c r="W76" s="4"/>
      <c r="X76" s="4"/>
      <c r="Y76" s="4"/>
      <c r="Z76" s="4"/>
      <c r="AA76" s="4"/>
      <c r="AB76" s="2"/>
      <c r="AC76" s="2"/>
      <c r="AD76" s="2"/>
      <c r="AE76" s="2"/>
      <c r="AF76" s="3"/>
      <c r="AG76" s="3"/>
      <c r="AH76" s="3"/>
      <c r="AI76" s="3"/>
      <c r="AJ76" s="3"/>
      <c r="AK76" s="3"/>
      <c r="AL76" s="3"/>
      <c r="AM76" s="3"/>
      <c r="AN76" s="3"/>
    </row>
    <row r="77" spans="3:40" ht="15.75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2"/>
      <c r="S77" s="2"/>
      <c r="T77" s="2"/>
      <c r="U77" s="5"/>
      <c r="V77" s="5"/>
      <c r="W77" s="5"/>
      <c r="X77" s="5"/>
      <c r="Y77" s="5"/>
      <c r="Z77" s="5"/>
      <c r="AA77" s="5"/>
      <c r="AB77" s="2"/>
      <c r="AC77" s="2"/>
      <c r="AD77" s="2"/>
      <c r="AE77" s="2"/>
      <c r="AF77" s="5"/>
      <c r="AG77" s="5"/>
      <c r="AH77" s="5"/>
      <c r="AI77" s="5"/>
      <c r="AJ77" s="5"/>
      <c r="AK77" s="5"/>
      <c r="AL77" s="5"/>
      <c r="AM77" s="5"/>
      <c r="AN77" s="5"/>
    </row>
    <row r="78" spans="3:40" ht="15.7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"/>
      <c r="S78" s="2"/>
      <c r="T78" s="2"/>
      <c r="U78" s="4"/>
      <c r="V78" s="4"/>
      <c r="W78" s="4"/>
      <c r="X78" s="4"/>
      <c r="Y78" s="4"/>
      <c r="Z78" s="4"/>
      <c r="AA78" s="4"/>
      <c r="AB78" s="2"/>
      <c r="AC78" s="2"/>
      <c r="AD78" s="2"/>
      <c r="AE78" s="2"/>
      <c r="AF78" s="3"/>
      <c r="AG78" s="3"/>
      <c r="AH78" s="3"/>
      <c r="AI78" s="3"/>
      <c r="AJ78" s="3"/>
      <c r="AK78" s="3"/>
      <c r="AL78" s="3"/>
      <c r="AM78" s="3"/>
      <c r="AN78" s="3"/>
    </row>
    <row r="79" spans="3:40" ht="15.75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2"/>
      <c r="S79" s="2"/>
      <c r="T79" s="2"/>
      <c r="U79" s="5"/>
      <c r="V79" s="5"/>
      <c r="W79" s="5"/>
      <c r="X79" s="5"/>
      <c r="Y79" s="5"/>
      <c r="Z79" s="5"/>
      <c r="AA79" s="5"/>
      <c r="AB79" s="2"/>
      <c r="AC79" s="2"/>
      <c r="AD79" s="2"/>
      <c r="AE79" s="2"/>
      <c r="AF79" s="5"/>
      <c r="AG79" s="5"/>
      <c r="AH79" s="5"/>
      <c r="AI79" s="5"/>
      <c r="AJ79" s="5"/>
      <c r="AK79" s="5"/>
      <c r="AL79" s="5"/>
      <c r="AM79" s="5"/>
      <c r="AN79" s="5"/>
    </row>
  </sheetData>
  <mergeCells count="124">
    <mergeCell ref="Z1:AO1"/>
    <mergeCell ref="Z2:AO2"/>
    <mergeCell ref="Z3:AO3"/>
    <mergeCell ref="A4:U4"/>
    <mergeCell ref="Z4:AO4"/>
    <mergeCell ref="A5:U5"/>
    <mergeCell ref="Y5:AO5"/>
    <mergeCell ref="M19:AB19"/>
    <mergeCell ref="AG19:AO19"/>
    <mergeCell ref="Y7:AO7"/>
    <mergeCell ref="Y8:AO8"/>
    <mergeCell ref="Y9:AD9"/>
    <mergeCell ref="AF9:AO9"/>
    <mergeCell ref="Y10:AD10"/>
    <mergeCell ref="AF10:AO10"/>
    <mergeCell ref="A17:I17"/>
    <mergeCell ref="Z11:AA11"/>
    <mergeCell ref="AC11:AI11"/>
    <mergeCell ref="AK11:AM11"/>
    <mergeCell ref="A18:L18"/>
    <mergeCell ref="M18:AB18"/>
    <mergeCell ref="AG18:AO18"/>
    <mergeCell ref="A15:AN15"/>
    <mergeCell ref="A14:AN14"/>
    <mergeCell ref="A6:U6"/>
    <mergeCell ref="Y6:AO6"/>
    <mergeCell ref="L39:AN39"/>
    <mergeCell ref="L40:Q41"/>
    <mergeCell ref="AJ42:AN44"/>
    <mergeCell ref="AJ45:AN45"/>
    <mergeCell ref="L45:Q45"/>
    <mergeCell ref="R45:W45"/>
    <mergeCell ref="X45:AC45"/>
    <mergeCell ref="R40:W41"/>
    <mergeCell ref="A20:L20"/>
    <mergeCell ref="A13:AN13"/>
    <mergeCell ref="M27:AB27"/>
    <mergeCell ref="AG27:AO27"/>
    <mergeCell ref="M29:AB29"/>
    <mergeCell ref="AG29:AO29"/>
    <mergeCell ref="AG23:AO23"/>
    <mergeCell ref="M24:AB24"/>
    <mergeCell ref="A45:I45"/>
    <mergeCell ref="J45:K45"/>
    <mergeCell ref="X40:AC41"/>
    <mergeCell ref="AD40:AI41"/>
    <mergeCell ref="A44:D44"/>
    <mergeCell ref="E44:I44"/>
    <mergeCell ref="U59:AA59"/>
    <mergeCell ref="AF59:AN59"/>
    <mergeCell ref="U58:AA58"/>
    <mergeCell ref="C62:Q62"/>
    <mergeCell ref="C58:Q58"/>
    <mergeCell ref="AF58:AN58"/>
    <mergeCell ref="C59:Q59"/>
    <mergeCell ref="AF51:AN51"/>
    <mergeCell ref="C51:Q51"/>
    <mergeCell ref="U51:AA51"/>
    <mergeCell ref="C56:L56"/>
    <mergeCell ref="C53:L53"/>
    <mergeCell ref="C55:Q55"/>
    <mergeCell ref="U52:AA52"/>
    <mergeCell ref="AF52:AN52"/>
    <mergeCell ref="C54:Q54"/>
    <mergeCell ref="C64:Q64"/>
    <mergeCell ref="U64:AA64"/>
    <mergeCell ref="AF64:AN64"/>
    <mergeCell ref="C63:Q63"/>
    <mergeCell ref="U63:AA63"/>
    <mergeCell ref="AF63:AN63"/>
    <mergeCell ref="U62:AA62"/>
    <mergeCell ref="AF62:AN62"/>
    <mergeCell ref="C60:Q60"/>
    <mergeCell ref="U60:AA60"/>
    <mergeCell ref="C61:Q61"/>
    <mergeCell ref="U61:AA61"/>
    <mergeCell ref="AF61:AN61"/>
    <mergeCell ref="AF60:AN60"/>
    <mergeCell ref="A47:AN47"/>
    <mergeCell ref="A48:AN48"/>
    <mergeCell ref="A35:AN35"/>
    <mergeCell ref="A36:AN36"/>
    <mergeCell ref="C57:Q57"/>
    <mergeCell ref="U57:AA57"/>
    <mergeCell ref="AF57:AN57"/>
    <mergeCell ref="A37:AN37"/>
    <mergeCell ref="A39:I41"/>
    <mergeCell ref="J39:K41"/>
    <mergeCell ref="J42:K44"/>
    <mergeCell ref="L42:Q44"/>
    <mergeCell ref="AJ40:AN41"/>
    <mergeCell ref="AD42:AI44"/>
    <mergeCell ref="U54:AA54"/>
    <mergeCell ref="AF54:AN54"/>
    <mergeCell ref="U55:AA55"/>
    <mergeCell ref="AF55:AN55"/>
    <mergeCell ref="C52:Q52"/>
    <mergeCell ref="AD45:AI45"/>
    <mergeCell ref="C50:L50"/>
    <mergeCell ref="O33:AO33"/>
    <mergeCell ref="A31:AN31"/>
    <mergeCell ref="A34:AN34"/>
    <mergeCell ref="A33:C33"/>
    <mergeCell ref="AG26:AO26"/>
    <mergeCell ref="M26:AB26"/>
    <mergeCell ref="I33:M33"/>
    <mergeCell ref="D33:G33"/>
    <mergeCell ref="A42:I43"/>
    <mergeCell ref="R42:W44"/>
    <mergeCell ref="X42:AC44"/>
    <mergeCell ref="M20:AB20"/>
    <mergeCell ref="AG20:AO20"/>
    <mergeCell ref="M21:AB21"/>
    <mergeCell ref="AG21:AO21"/>
    <mergeCell ref="A32:AN32"/>
    <mergeCell ref="A22:L22"/>
    <mergeCell ref="M22:AB22"/>
    <mergeCell ref="AG22:AO22"/>
    <mergeCell ref="M23:AB23"/>
    <mergeCell ref="AG24:AO24"/>
    <mergeCell ref="M25:AB25"/>
    <mergeCell ref="AG25:AO25"/>
    <mergeCell ref="M28:AB28"/>
    <mergeCell ref="AG28:AO28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T1071"/>
  <sheetViews>
    <sheetView tabSelected="1" topLeftCell="A6" zoomScale="85" zoomScaleNormal="85" workbookViewId="0">
      <selection activeCell="AR33" sqref="AR33"/>
    </sheetView>
  </sheetViews>
  <sheetFormatPr defaultRowHeight="15.75" x14ac:dyDescent="0.25"/>
  <cols>
    <col min="1" max="15" width="2.28515625" style="1" customWidth="1"/>
    <col min="16" max="16" width="4.5703125" style="1" customWidth="1"/>
    <col min="17" max="23" width="2.28515625" style="1" customWidth="1"/>
    <col min="24" max="24" width="1.42578125" style="1" customWidth="1"/>
    <col min="25" max="25" width="1.5703125" style="1" customWidth="1"/>
    <col min="26" max="26" width="2.28515625" style="1" customWidth="1"/>
    <col min="27" max="27" width="5.5703125" style="1" customWidth="1"/>
    <col min="28" max="28" width="8.140625" style="1" customWidth="1"/>
    <col min="29" max="31" width="2.28515625" style="1" customWidth="1"/>
    <col min="32" max="32" width="5.42578125" style="1" customWidth="1"/>
    <col min="33" max="48" width="2.28515625" style="1" customWidth="1"/>
    <col min="49" max="49" width="1.85546875" style="1" customWidth="1"/>
    <col min="50" max="50" width="2.28515625" style="1" customWidth="1"/>
    <col min="51" max="51" width="1.5703125" style="1" customWidth="1"/>
    <col min="52" max="56" width="2.28515625" style="1" customWidth="1"/>
    <col min="57" max="57" width="3.28515625" style="1" customWidth="1"/>
    <col min="58" max="68" width="2.28515625" style="1" customWidth="1"/>
    <col min="69" max="69" width="5.7109375" style="1" customWidth="1"/>
    <col min="70" max="173" width="2.28515625" style="1" customWidth="1"/>
    <col min="174" max="16384" width="9.140625" style="1"/>
  </cols>
  <sheetData>
    <row r="1" spans="1:176" ht="30" hidden="1" x14ac:dyDescent="0.4">
      <c r="A1" s="550"/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  <c r="S1" s="550"/>
      <c r="T1" s="550"/>
      <c r="U1" s="550"/>
      <c r="V1" s="550"/>
      <c r="W1" s="550"/>
      <c r="X1" s="550"/>
      <c r="Y1" s="550"/>
      <c r="Z1" s="550"/>
      <c r="AA1" s="550"/>
      <c r="AB1" s="550"/>
      <c r="AC1" s="550"/>
      <c r="AD1" s="550"/>
      <c r="AE1" s="550"/>
      <c r="AF1" s="550"/>
      <c r="AG1" s="550"/>
      <c r="AH1" s="550"/>
      <c r="AI1" s="550"/>
      <c r="AJ1" s="550"/>
      <c r="AK1" s="550"/>
      <c r="AL1" s="550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</row>
    <row r="2" spans="1:176" hidden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</row>
    <row r="3" spans="1:176" hidden="1" x14ac:dyDescent="0.25">
      <c r="A3" s="515"/>
      <c r="B3" s="515"/>
      <c r="C3" s="515"/>
      <c r="D3" s="515"/>
      <c r="E3" s="515"/>
      <c r="F3" s="515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15"/>
      <c r="R3" s="515"/>
      <c r="S3" s="515"/>
      <c r="T3" s="515"/>
      <c r="U3" s="515"/>
      <c r="V3" s="515"/>
      <c r="W3" s="515"/>
      <c r="X3" s="515"/>
      <c r="Y3" s="515"/>
      <c r="Z3" s="515"/>
      <c r="AA3" s="515"/>
      <c r="AB3" s="515"/>
      <c r="AC3" s="515"/>
      <c r="AD3" s="515"/>
      <c r="AE3" s="515"/>
      <c r="AF3" s="515"/>
      <c r="AG3" s="515"/>
      <c r="AH3" s="515"/>
      <c r="AI3" s="515"/>
      <c r="AJ3" s="515"/>
      <c r="AK3" s="515"/>
      <c r="AL3" s="515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</row>
    <row r="4" spans="1:176" hidden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</row>
    <row r="5" spans="1:176" hidden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</row>
    <row r="6" spans="1:176" x14ac:dyDescent="0.25">
      <c r="A6" s="546" t="s">
        <v>155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51" t="s">
        <v>157</v>
      </c>
      <c r="R6" s="551"/>
      <c r="S6" s="551"/>
      <c r="T6" s="551"/>
      <c r="U6" s="551"/>
      <c r="V6" s="551"/>
      <c r="W6" s="551"/>
      <c r="X6" s="551"/>
      <c r="Y6" s="551"/>
      <c r="Z6" s="551"/>
      <c r="AA6" s="551"/>
      <c r="AB6" s="551"/>
      <c r="AC6" s="551"/>
      <c r="AD6" s="551"/>
      <c r="AE6" s="551"/>
      <c r="AF6" s="551"/>
      <c r="AG6" s="551"/>
      <c r="AH6" s="551"/>
      <c r="AI6" s="551"/>
      <c r="AJ6" s="551"/>
      <c r="AK6" s="551"/>
      <c r="AL6" s="551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</row>
    <row r="7" spans="1:176" x14ac:dyDescent="0.25">
      <c r="A7" s="546" t="s">
        <v>165</v>
      </c>
      <c r="B7" s="546"/>
      <c r="C7" s="546"/>
      <c r="D7" s="546"/>
      <c r="E7" s="546"/>
      <c r="F7" s="546"/>
      <c r="G7" s="546"/>
      <c r="H7" s="546"/>
      <c r="I7" s="546"/>
      <c r="J7" s="546"/>
      <c r="K7" s="546"/>
      <c r="L7" s="546"/>
      <c r="M7" s="546"/>
      <c r="N7" s="546"/>
      <c r="O7" s="546"/>
      <c r="P7" s="546"/>
      <c r="Q7" s="551" t="s">
        <v>316</v>
      </c>
      <c r="R7" s="551"/>
      <c r="S7" s="551"/>
      <c r="T7" s="551"/>
      <c r="U7" s="551"/>
      <c r="V7" s="551"/>
      <c r="W7" s="551"/>
      <c r="X7" s="551"/>
      <c r="Y7" s="551"/>
      <c r="Z7" s="551"/>
      <c r="AA7" s="551"/>
      <c r="AB7" s="551"/>
      <c r="AC7" s="551"/>
      <c r="AD7" s="551"/>
      <c r="AE7" s="551"/>
      <c r="AF7" s="551"/>
      <c r="AG7" s="551"/>
      <c r="AH7" s="551"/>
      <c r="AI7" s="551"/>
      <c r="AJ7" s="551"/>
      <c r="AK7" s="551"/>
      <c r="AL7" s="551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</row>
    <row r="8" spans="1:176" ht="31.5" customHeight="1" x14ac:dyDescent="0.25">
      <c r="A8" s="546" t="s">
        <v>203</v>
      </c>
      <c r="B8" s="546"/>
      <c r="C8" s="546"/>
      <c r="D8" s="546"/>
      <c r="E8" s="546"/>
      <c r="F8" s="546"/>
      <c r="G8" s="546"/>
      <c r="H8" s="546"/>
      <c r="I8" s="546"/>
      <c r="J8" s="546"/>
      <c r="K8" s="546"/>
      <c r="L8" s="546"/>
      <c r="M8" s="546"/>
      <c r="N8" s="546"/>
      <c r="O8" s="546"/>
      <c r="P8" s="546"/>
      <c r="Q8" s="553" t="s">
        <v>317</v>
      </c>
      <c r="R8" s="553"/>
      <c r="S8" s="553"/>
      <c r="T8" s="553"/>
      <c r="U8" s="553"/>
      <c r="V8" s="553"/>
      <c r="W8" s="553"/>
      <c r="X8" s="553"/>
      <c r="Y8" s="553"/>
      <c r="Z8" s="553"/>
      <c r="AA8" s="553"/>
      <c r="AB8" s="553"/>
      <c r="AC8" s="553"/>
      <c r="AD8" s="553"/>
      <c r="AE8" s="553"/>
      <c r="AF8" s="553"/>
      <c r="AG8" s="553"/>
      <c r="AH8" s="553"/>
      <c r="AI8" s="553"/>
      <c r="AJ8" s="553"/>
      <c r="AK8" s="553"/>
      <c r="AL8" s="553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</row>
    <row r="9" spans="1:176" ht="13.5" customHeight="1" x14ac:dyDescent="0.25">
      <c r="A9" s="546" t="s">
        <v>209</v>
      </c>
      <c r="B9" s="546"/>
      <c r="C9" s="546"/>
      <c r="D9" s="546"/>
      <c r="E9" s="546"/>
      <c r="F9" s="546"/>
      <c r="G9" s="546"/>
      <c r="H9" s="546"/>
      <c r="I9" s="546"/>
      <c r="J9" s="546"/>
      <c r="K9" s="546"/>
      <c r="L9" s="546"/>
      <c r="M9" s="546"/>
      <c r="N9" s="546"/>
      <c r="O9" s="546"/>
      <c r="P9" s="546"/>
      <c r="Q9" s="552">
        <v>6.03</v>
      </c>
      <c r="R9" s="552"/>
      <c r="S9" s="552"/>
      <c r="T9" s="552"/>
      <c r="U9" s="552"/>
      <c r="V9" s="552"/>
      <c r="W9" s="552"/>
      <c r="X9" s="552"/>
      <c r="Y9" s="552"/>
      <c r="Z9" s="552"/>
      <c r="AA9" s="552"/>
      <c r="AB9" s="552"/>
      <c r="AC9" s="552"/>
      <c r="AD9" s="552"/>
      <c r="AE9" s="552"/>
      <c r="AF9" s="552"/>
      <c r="AG9" s="552"/>
      <c r="AH9" s="552"/>
      <c r="AI9" s="552"/>
      <c r="AJ9" s="552"/>
      <c r="AK9" s="552"/>
      <c r="AL9" s="55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</row>
    <row r="10" spans="1:176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</row>
    <row r="11" spans="1:176" x14ac:dyDescent="0.25">
      <c r="A11" s="546" t="s">
        <v>212</v>
      </c>
      <c r="B11" s="546"/>
      <c r="C11" s="546"/>
      <c r="D11" s="546"/>
      <c r="E11" s="546"/>
      <c r="F11" s="546"/>
      <c r="G11" s="546"/>
      <c r="H11" s="546"/>
      <c r="I11" s="546"/>
      <c r="J11" s="546"/>
      <c r="K11" s="546"/>
      <c r="L11" s="546"/>
      <c r="M11" s="546"/>
      <c r="N11" s="546"/>
      <c r="O11" s="546"/>
      <c r="P11" s="546"/>
      <c r="Q11" s="547"/>
      <c r="R11" s="548"/>
      <c r="S11" s="548"/>
      <c r="T11" s="548"/>
      <c r="U11" s="548"/>
      <c r="V11" s="548"/>
      <c r="W11" s="548"/>
      <c r="X11" s="548"/>
      <c r="Y11" s="548"/>
      <c r="Z11" s="548"/>
      <c r="AA11" s="548"/>
      <c r="AB11" s="548"/>
      <c r="AC11" s="548"/>
      <c r="AD11" s="548"/>
      <c r="AE11" s="548"/>
      <c r="AF11" s="548"/>
      <c r="AG11" s="548"/>
      <c r="AH11" s="548"/>
      <c r="AI11" s="548"/>
      <c r="AJ11" s="548"/>
      <c r="AK11" s="548"/>
      <c r="AL11" s="54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</row>
    <row r="12" spans="1:176" x14ac:dyDescent="0.25">
      <c r="A12" s="546" t="s">
        <v>213</v>
      </c>
      <c r="B12" s="546"/>
      <c r="C12" s="546"/>
      <c r="D12" s="546"/>
      <c r="E12" s="546"/>
      <c r="F12" s="546"/>
      <c r="G12" s="546"/>
      <c r="H12" s="546"/>
      <c r="I12" s="546"/>
      <c r="J12" s="546"/>
      <c r="K12" s="546"/>
      <c r="L12" s="546"/>
      <c r="M12" s="546"/>
      <c r="N12" s="546"/>
      <c r="O12" s="546"/>
      <c r="P12" s="546"/>
      <c r="Q12" s="548"/>
      <c r="R12" s="548"/>
      <c r="S12" s="548"/>
      <c r="T12" s="548"/>
      <c r="U12" s="548"/>
      <c r="V12" s="548"/>
      <c r="W12" s="548"/>
      <c r="X12" s="548"/>
      <c r="Y12" s="548"/>
      <c r="Z12" s="548"/>
      <c r="AA12" s="548"/>
      <c r="AB12" s="548"/>
      <c r="AC12" s="548"/>
      <c r="AD12" s="548"/>
      <c r="AE12" s="548"/>
      <c r="AF12" s="548"/>
      <c r="AG12" s="548"/>
      <c r="AH12" s="548"/>
      <c r="AI12" s="548"/>
      <c r="AJ12" s="548"/>
      <c r="AK12" s="548"/>
      <c r="AL12" s="54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</row>
    <row r="13" spans="1:176" x14ac:dyDescent="0.25">
      <c r="A13" s="546" t="s">
        <v>214</v>
      </c>
      <c r="B13" s="546"/>
      <c r="C13" s="546"/>
      <c r="D13" s="546"/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8"/>
      <c r="R13" s="548"/>
      <c r="S13" s="548"/>
      <c r="T13" s="548"/>
      <c r="U13" s="548"/>
      <c r="V13" s="548"/>
      <c r="W13" s="548"/>
      <c r="X13" s="548"/>
      <c r="Y13" s="548"/>
      <c r="Z13" s="548"/>
      <c r="AA13" s="548"/>
      <c r="AB13" s="548"/>
      <c r="AC13" s="548"/>
      <c r="AD13" s="548"/>
      <c r="AE13" s="548"/>
      <c r="AF13" s="548"/>
      <c r="AG13" s="548"/>
      <c r="AH13" s="548"/>
      <c r="AI13" s="548"/>
      <c r="AJ13" s="548"/>
      <c r="AK13" s="548"/>
      <c r="AL13" s="54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</row>
    <row r="14" spans="1:176" ht="15.75" customHeight="1" x14ac:dyDescent="0.25">
      <c r="A14" s="546" t="s">
        <v>524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8"/>
      <c r="R14" s="548"/>
      <c r="S14" s="548"/>
      <c r="T14" s="548"/>
      <c r="U14" s="548"/>
      <c r="V14" s="548"/>
      <c r="W14" s="548"/>
      <c r="X14" s="548"/>
      <c r="Y14" s="548"/>
      <c r="Z14" s="548"/>
      <c r="AA14" s="548"/>
      <c r="AB14" s="548"/>
      <c r="AC14" s="548"/>
      <c r="AD14" s="548"/>
      <c r="AE14" s="548"/>
      <c r="AF14" s="548"/>
      <c r="AG14" s="548"/>
      <c r="AH14" s="548"/>
      <c r="AI14" s="548"/>
      <c r="AJ14" s="548"/>
      <c r="AK14" s="548"/>
      <c r="AL14" s="54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</row>
    <row r="15" spans="1:176" ht="15.75" hidden="1" customHeight="1" x14ac:dyDescent="0.25"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</row>
    <row r="16" spans="1:176" ht="15.75" hidden="1" customHeight="1" x14ac:dyDescent="0.25"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</row>
    <row r="17" spans="1:176" ht="15.75" hidden="1" customHeight="1" x14ac:dyDescent="0.25"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</row>
    <row r="18" spans="1:176" ht="15.75" hidden="1" customHeight="1" x14ac:dyDescent="0.25"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</row>
    <row r="19" spans="1:176" ht="18" hidden="1" customHeight="1" x14ac:dyDescent="0.25"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</row>
    <row r="20" spans="1:176" ht="66.75" hidden="1" customHeight="1" x14ac:dyDescent="0.25"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</row>
    <row r="21" spans="1:176" ht="21.75" hidden="1" customHeight="1" x14ac:dyDescent="0.25"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</row>
    <row r="22" spans="1:176" ht="31.5" hidden="1" customHeight="1" x14ac:dyDescent="0.25"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</row>
    <row r="23" spans="1:176" x14ac:dyDescent="0.25">
      <c r="A23" s="534"/>
      <c r="B23" s="534"/>
      <c r="C23" s="534"/>
      <c r="D23" s="534"/>
      <c r="E23" s="534"/>
      <c r="F23" s="534"/>
      <c r="G23" s="534"/>
      <c r="H23" s="534"/>
      <c r="I23" s="534"/>
      <c r="J23" s="534"/>
      <c r="K23" s="534"/>
      <c r="L23" s="534"/>
      <c r="M23" s="534"/>
      <c r="N23" s="534"/>
      <c r="O23" s="534"/>
      <c r="P23" s="534"/>
      <c r="Q23" s="534"/>
      <c r="R23" s="534"/>
      <c r="S23" s="534"/>
      <c r="T23" s="534"/>
      <c r="U23" s="534"/>
      <c r="V23" s="534"/>
      <c r="W23" s="534"/>
      <c r="X23" s="534"/>
      <c r="Y23" s="534"/>
      <c r="Z23" s="534"/>
      <c r="AA23" s="534"/>
      <c r="AB23" s="534"/>
      <c r="AC23" s="534"/>
      <c r="AD23" s="534"/>
      <c r="AE23" s="534"/>
      <c r="AF23" s="534"/>
      <c r="AG23" s="534"/>
      <c r="AH23" s="534"/>
      <c r="AI23" s="534"/>
      <c r="AJ23" s="534"/>
      <c r="AK23" s="534"/>
      <c r="AL23" s="534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</row>
    <row r="24" spans="1:176" ht="15.75" hidden="1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</row>
    <row r="25" spans="1:176" ht="15.75" hidden="1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</row>
    <row r="26" spans="1:176" x14ac:dyDescent="0.25">
      <c r="A26" s="549" t="s">
        <v>518</v>
      </c>
      <c r="B26" s="549"/>
      <c r="C26" s="549"/>
      <c r="D26" s="549"/>
      <c r="E26" s="549"/>
      <c r="F26" s="549"/>
      <c r="G26" s="549"/>
      <c r="H26" s="549"/>
      <c r="I26" s="549"/>
      <c r="J26" s="549"/>
      <c r="K26" s="549"/>
      <c r="L26" s="549"/>
      <c r="M26" s="549"/>
      <c r="N26" s="549"/>
      <c r="O26" s="549"/>
      <c r="P26" s="549"/>
      <c r="Q26" s="554"/>
      <c r="R26" s="554"/>
      <c r="S26" s="554"/>
      <c r="T26" s="554"/>
      <c r="U26" s="554"/>
      <c r="V26" s="554"/>
      <c r="W26" s="554"/>
      <c r="X26" s="554"/>
      <c r="Y26" s="554"/>
      <c r="Z26" s="554"/>
      <c r="AA26" s="554"/>
      <c r="AB26" s="554"/>
      <c r="AC26" s="554"/>
      <c r="AD26" s="554"/>
      <c r="AE26" s="554"/>
      <c r="AF26" s="554"/>
      <c r="AG26" s="554"/>
      <c r="AH26" s="554"/>
      <c r="AI26" s="554"/>
      <c r="AJ26" s="554"/>
      <c r="AK26" s="554"/>
      <c r="AL26" s="554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518" t="s">
        <v>522</v>
      </c>
      <c r="AX26" s="518"/>
      <c r="AY26" s="518"/>
      <c r="AZ26" s="518"/>
      <c r="BA26" s="518"/>
      <c r="BB26" s="518"/>
      <c r="BC26" s="518"/>
      <c r="BD26" s="518"/>
      <c r="BE26" s="518"/>
      <c r="BF26" s="518"/>
      <c r="BG26" s="518"/>
      <c r="BH26" s="518"/>
      <c r="BI26" s="518"/>
      <c r="BJ26" s="518"/>
      <c r="BK26" s="518"/>
      <c r="BL26" s="518"/>
      <c r="BM26" s="518"/>
      <c r="BN26" s="518"/>
      <c r="BO26" s="518"/>
      <c r="BP26" s="518"/>
      <c r="BQ26" s="518"/>
      <c r="BR26" s="518"/>
      <c r="BS26" s="518"/>
      <c r="BT26" s="518"/>
      <c r="BU26" s="518"/>
      <c r="BV26" s="518"/>
      <c r="BW26" s="518"/>
      <c r="BX26" s="518"/>
      <c r="BY26" s="518"/>
      <c r="BZ26" s="518"/>
      <c r="CA26" s="518"/>
      <c r="CB26" s="518"/>
      <c r="CC26" s="518"/>
      <c r="CD26" s="518"/>
      <c r="CE26" s="518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</row>
    <row r="27" spans="1:176" x14ac:dyDescent="0.25">
      <c r="A27" s="549" t="s">
        <v>519</v>
      </c>
      <c r="B27" s="549"/>
      <c r="C27" s="549"/>
      <c r="D27" s="549"/>
      <c r="E27" s="549"/>
      <c r="F27" s="549"/>
      <c r="G27" s="549"/>
      <c r="H27" s="549"/>
      <c r="I27" s="549"/>
      <c r="J27" s="549"/>
      <c r="K27" s="549"/>
      <c r="L27" s="549"/>
      <c r="M27" s="549"/>
      <c r="N27" s="549"/>
      <c r="O27" s="549"/>
      <c r="P27" s="549"/>
      <c r="Q27" s="555"/>
      <c r="R27" s="555"/>
      <c r="S27" s="555"/>
      <c r="T27" s="555"/>
      <c r="U27" s="555"/>
      <c r="V27" s="555"/>
      <c r="W27" s="555"/>
      <c r="X27" s="555"/>
      <c r="Y27" s="555"/>
      <c r="Z27" s="555"/>
      <c r="AA27" s="555"/>
      <c r="AB27" s="555"/>
      <c r="AC27" s="555"/>
      <c r="AD27" s="555"/>
      <c r="AE27" s="555"/>
      <c r="AF27" s="555"/>
      <c r="AG27" s="555"/>
      <c r="AH27" s="555"/>
      <c r="AI27" s="555"/>
      <c r="AJ27" s="555"/>
      <c r="AK27" s="555"/>
      <c r="AL27" s="555"/>
      <c r="AM27" s="22"/>
      <c r="AN27" s="537" t="s">
        <v>227</v>
      </c>
      <c r="AO27" s="537"/>
      <c r="AP27" s="537"/>
      <c r="AQ27" s="537"/>
      <c r="AR27" s="537"/>
      <c r="AS27" s="537"/>
      <c r="AT27" s="22"/>
      <c r="AU27" s="22"/>
      <c r="AV27" s="22"/>
      <c r="AW27" s="518"/>
      <c r="AX27" s="518"/>
      <c r="AY27" s="518"/>
      <c r="AZ27" s="518"/>
      <c r="BA27" s="518"/>
      <c r="BB27" s="518"/>
      <c r="BC27" s="518"/>
      <c r="BD27" s="518"/>
      <c r="BE27" s="518"/>
      <c r="BF27" s="518"/>
      <c r="BG27" s="518"/>
      <c r="BH27" s="518"/>
      <c r="BI27" s="518"/>
      <c r="BJ27" s="518"/>
      <c r="BK27" s="518"/>
      <c r="BL27" s="518"/>
      <c r="BM27" s="518"/>
      <c r="BN27" s="518"/>
      <c r="BO27" s="518"/>
      <c r="BP27" s="518"/>
      <c r="BQ27" s="518"/>
      <c r="BR27" s="518"/>
      <c r="BS27" s="518"/>
      <c r="BT27" s="518"/>
      <c r="BU27" s="518"/>
      <c r="BV27" s="518"/>
      <c r="BW27" s="518"/>
      <c r="BX27" s="518"/>
      <c r="BY27" s="518"/>
      <c r="BZ27" s="518"/>
      <c r="CA27" s="518"/>
      <c r="CB27" s="518"/>
      <c r="CC27" s="518"/>
      <c r="CD27" s="518"/>
      <c r="CE27" s="518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</row>
    <row r="28" spans="1:176" x14ac:dyDescent="0.25">
      <c r="A28" s="549" t="s">
        <v>520</v>
      </c>
      <c r="B28" s="549"/>
      <c r="C28" s="549"/>
      <c r="D28" s="549"/>
      <c r="E28" s="549"/>
      <c r="F28" s="549"/>
      <c r="G28" s="549"/>
      <c r="H28" s="549"/>
      <c r="I28" s="549"/>
      <c r="J28" s="549"/>
      <c r="K28" s="549"/>
      <c r="L28" s="549"/>
      <c r="M28" s="549"/>
      <c r="N28" s="549"/>
      <c r="O28" s="549"/>
      <c r="P28" s="549"/>
      <c r="Q28" s="555"/>
      <c r="R28" s="555"/>
      <c r="S28" s="555"/>
      <c r="T28" s="555"/>
      <c r="U28" s="555"/>
      <c r="V28" s="555"/>
      <c r="W28" s="555"/>
      <c r="X28" s="555"/>
      <c r="Y28" s="555"/>
      <c r="Z28" s="555"/>
      <c r="AA28" s="555"/>
      <c r="AB28" s="555"/>
      <c r="AC28" s="555"/>
      <c r="AD28" s="555"/>
      <c r="AE28" s="555"/>
      <c r="AF28" s="555"/>
      <c r="AG28" s="555"/>
      <c r="AH28" s="555"/>
      <c r="AI28" s="555"/>
      <c r="AJ28" s="555"/>
      <c r="AK28" s="555"/>
      <c r="AL28" s="555"/>
      <c r="AM28" s="22"/>
      <c r="AN28" s="516" t="s">
        <v>558</v>
      </c>
      <c r="AO28" s="516"/>
      <c r="AP28" s="516"/>
      <c r="AQ28" s="516"/>
      <c r="AR28" s="516"/>
      <c r="AS28" s="516"/>
      <c r="AT28" s="22"/>
      <c r="AU28" s="22"/>
      <c r="AV28" s="22"/>
      <c r="AW28" s="516" t="s">
        <v>525</v>
      </c>
      <c r="AX28" s="516"/>
      <c r="AY28" s="516"/>
      <c r="AZ28" s="516"/>
      <c r="BA28" s="516"/>
      <c r="BB28" s="516"/>
      <c r="BC28" s="516"/>
      <c r="BD28" s="516"/>
      <c r="BE28" s="516"/>
      <c r="BF28" s="516"/>
      <c r="BG28" s="516"/>
      <c r="BH28" s="516"/>
      <c r="BI28" s="516"/>
      <c r="BJ28" s="516"/>
      <c r="BK28" s="516"/>
      <c r="BL28" s="516"/>
      <c r="BM28" s="516"/>
      <c r="BN28" s="516"/>
      <c r="BO28" s="516"/>
      <c r="BP28" s="516"/>
      <c r="BQ28" s="516"/>
      <c r="BR28" s="516"/>
      <c r="BS28" s="516"/>
      <c r="BT28" s="516"/>
      <c r="BU28" s="516"/>
      <c r="BV28" s="516"/>
      <c r="BW28" s="516"/>
      <c r="BX28" s="516"/>
      <c r="BY28" s="516"/>
      <c r="BZ28" s="516"/>
      <c r="CA28" s="516"/>
      <c r="CB28" s="516"/>
      <c r="CC28" s="516"/>
      <c r="CD28" s="516"/>
      <c r="CE28" s="516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</row>
    <row r="29" spans="1:176" ht="15.75" customHeight="1" x14ac:dyDescent="0.25">
      <c r="A29" s="549" t="s">
        <v>521</v>
      </c>
      <c r="B29" s="549"/>
      <c r="C29" s="549"/>
      <c r="D29" s="549"/>
      <c r="E29" s="549"/>
      <c r="F29" s="549"/>
      <c r="G29" s="549"/>
      <c r="H29" s="549"/>
      <c r="I29" s="549"/>
      <c r="J29" s="549"/>
      <c r="K29" s="549"/>
      <c r="L29" s="549"/>
      <c r="M29" s="549"/>
      <c r="N29" s="549"/>
      <c r="O29" s="549"/>
      <c r="P29" s="549"/>
      <c r="Q29" s="555"/>
      <c r="R29" s="555"/>
      <c r="S29" s="555"/>
      <c r="T29" s="555"/>
      <c r="U29" s="555"/>
      <c r="V29" s="555"/>
      <c r="W29" s="555"/>
      <c r="X29" s="555"/>
      <c r="Y29" s="555"/>
      <c r="Z29" s="555"/>
      <c r="AA29" s="555"/>
      <c r="AB29" s="555"/>
      <c r="AC29" s="555"/>
      <c r="AD29" s="555"/>
      <c r="AE29" s="555"/>
      <c r="AF29" s="555"/>
      <c r="AG29" s="555"/>
      <c r="AH29" s="555"/>
      <c r="AI29" s="555"/>
      <c r="AJ29" s="555"/>
      <c r="AK29" s="555"/>
      <c r="AL29" s="555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</row>
    <row r="30" spans="1:176" x14ac:dyDescent="0.25">
      <c r="A30" s="549" t="s">
        <v>198</v>
      </c>
      <c r="B30" s="549"/>
      <c r="C30" s="549"/>
      <c r="D30" s="549"/>
      <c r="E30" s="549"/>
      <c r="F30" s="549"/>
      <c r="G30" s="549"/>
      <c r="H30" s="549"/>
      <c r="I30" s="549"/>
      <c r="J30" s="549"/>
      <c r="K30" s="549"/>
      <c r="L30" s="549"/>
      <c r="M30" s="549"/>
      <c r="N30" s="549"/>
      <c r="O30" s="549"/>
      <c r="P30" s="549"/>
      <c r="Q30" s="555"/>
      <c r="R30" s="555"/>
      <c r="S30" s="555"/>
      <c r="T30" s="555"/>
      <c r="U30" s="555"/>
      <c r="V30" s="555"/>
      <c r="W30" s="555"/>
      <c r="X30" s="555"/>
      <c r="Y30" s="555"/>
      <c r="Z30" s="555"/>
      <c r="AA30" s="555"/>
      <c r="AB30" s="555"/>
      <c r="AC30" s="555"/>
      <c r="AD30" s="555"/>
      <c r="AE30" s="555"/>
      <c r="AF30" s="555"/>
      <c r="AG30" s="555"/>
      <c r="AH30" s="555"/>
      <c r="AI30" s="555"/>
      <c r="AJ30" s="555"/>
      <c r="AK30" s="555"/>
      <c r="AL30" s="555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</row>
    <row r="31" spans="1:176" ht="30.75" customHeight="1" x14ac:dyDescent="0.25">
      <c r="A31" s="549" t="s">
        <v>199</v>
      </c>
      <c r="B31" s="549"/>
      <c r="C31" s="549"/>
      <c r="D31" s="549"/>
      <c r="E31" s="549"/>
      <c r="F31" s="549"/>
      <c r="G31" s="549"/>
      <c r="H31" s="549"/>
      <c r="I31" s="549"/>
      <c r="J31" s="549"/>
      <c r="K31" s="549"/>
      <c r="L31" s="549"/>
      <c r="M31" s="549"/>
      <c r="N31" s="549"/>
      <c r="O31" s="549"/>
      <c r="P31" s="549"/>
      <c r="Q31" s="556"/>
      <c r="R31" s="556"/>
      <c r="S31" s="556"/>
      <c r="T31" s="556"/>
      <c r="U31" s="556"/>
      <c r="V31" s="556"/>
      <c r="W31" s="556"/>
      <c r="X31" s="556"/>
      <c r="Y31" s="556"/>
      <c r="Z31" s="556"/>
      <c r="AA31" s="556"/>
      <c r="AB31" s="556"/>
      <c r="AC31" s="556"/>
      <c r="AD31" s="556"/>
      <c r="AE31" s="556"/>
      <c r="AF31" s="556"/>
      <c r="AG31" s="556"/>
      <c r="AH31" s="556"/>
      <c r="AI31" s="556"/>
      <c r="AJ31" s="556"/>
      <c r="AK31" s="556"/>
      <c r="AL31" s="556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518" t="s">
        <v>523</v>
      </c>
      <c r="AX31" s="518"/>
      <c r="AY31" s="518"/>
      <c r="AZ31" s="518"/>
      <c r="BA31" s="518"/>
      <c r="BB31" s="518"/>
      <c r="BC31" s="518"/>
      <c r="BD31" s="518"/>
      <c r="BE31" s="518"/>
      <c r="BF31" s="518"/>
      <c r="BG31" s="518"/>
      <c r="BH31" s="518"/>
      <c r="BI31" s="518"/>
      <c r="BJ31" s="518"/>
      <c r="BK31" s="518"/>
      <c r="BL31" s="518"/>
      <c r="BM31" s="518"/>
      <c r="BN31" s="518"/>
      <c r="BO31" s="518"/>
      <c r="BP31" s="518"/>
      <c r="BQ31" s="518"/>
      <c r="BR31" s="518"/>
      <c r="BS31" s="518"/>
      <c r="BT31" s="518"/>
      <c r="BU31" s="518"/>
      <c r="BV31" s="518"/>
      <c r="BW31" s="518"/>
      <c r="BX31" s="518"/>
      <c r="BY31" s="518"/>
      <c r="BZ31" s="518"/>
      <c r="CA31" s="518"/>
      <c r="CB31" s="518"/>
      <c r="CC31" s="518"/>
      <c r="CD31" s="518"/>
      <c r="CE31" s="518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</row>
    <row r="32" spans="1:176" x14ac:dyDescent="0.25">
      <c r="A32" s="549" t="s">
        <v>200</v>
      </c>
      <c r="B32" s="549"/>
      <c r="C32" s="549"/>
      <c r="D32" s="549"/>
      <c r="E32" s="549"/>
      <c r="F32" s="549"/>
      <c r="G32" s="549"/>
      <c r="H32" s="549"/>
      <c r="I32" s="549"/>
      <c r="J32" s="549"/>
      <c r="K32" s="549"/>
      <c r="L32" s="549"/>
      <c r="M32" s="549"/>
      <c r="N32" s="549"/>
      <c r="O32" s="549"/>
      <c r="P32" s="549"/>
      <c r="Q32" s="557"/>
      <c r="R32" s="557"/>
      <c r="S32" s="557"/>
      <c r="T32" s="557"/>
      <c r="U32" s="557"/>
      <c r="V32" s="557"/>
      <c r="W32" s="557"/>
      <c r="X32" s="557"/>
      <c r="Y32" s="557"/>
      <c r="Z32" s="557"/>
      <c r="AA32" s="557"/>
      <c r="AB32" s="557"/>
      <c r="AC32" s="557"/>
      <c r="AD32" s="557"/>
      <c r="AE32" s="557"/>
      <c r="AF32" s="557"/>
      <c r="AG32" s="557"/>
      <c r="AH32" s="557"/>
      <c r="AI32" s="557"/>
      <c r="AJ32" s="557"/>
      <c r="AK32" s="557"/>
      <c r="AL32" s="557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518"/>
      <c r="AX32" s="518"/>
      <c r="AY32" s="518"/>
      <c r="AZ32" s="518"/>
      <c r="BA32" s="518"/>
      <c r="BB32" s="518"/>
      <c r="BC32" s="518"/>
      <c r="BD32" s="518"/>
      <c r="BE32" s="518"/>
      <c r="BF32" s="518"/>
      <c r="BG32" s="518"/>
      <c r="BH32" s="518"/>
      <c r="BI32" s="518"/>
      <c r="BJ32" s="518"/>
      <c r="BK32" s="518"/>
      <c r="BL32" s="518"/>
      <c r="BM32" s="518"/>
      <c r="BN32" s="518"/>
      <c r="BO32" s="518"/>
      <c r="BP32" s="518"/>
      <c r="BQ32" s="518"/>
      <c r="BR32" s="518"/>
      <c r="BS32" s="518"/>
      <c r="BT32" s="518"/>
      <c r="BU32" s="518"/>
      <c r="BV32" s="518"/>
      <c r="BW32" s="518"/>
      <c r="BX32" s="518"/>
      <c r="BY32" s="518"/>
      <c r="BZ32" s="518"/>
      <c r="CA32" s="518"/>
      <c r="CB32" s="518"/>
      <c r="CC32" s="518"/>
      <c r="CD32" s="518"/>
      <c r="CE32" s="518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</row>
    <row r="33" spans="1:176" x14ac:dyDescent="0.25">
      <c r="A33" s="549" t="s">
        <v>201</v>
      </c>
      <c r="B33" s="549"/>
      <c r="C33" s="549"/>
      <c r="D33" s="549"/>
      <c r="E33" s="549"/>
      <c r="F33" s="549"/>
      <c r="G33" s="549"/>
      <c r="H33" s="549"/>
      <c r="I33" s="549"/>
      <c r="J33" s="549"/>
      <c r="K33" s="549"/>
      <c r="L33" s="549"/>
      <c r="M33" s="549"/>
      <c r="N33" s="549"/>
      <c r="O33" s="549"/>
      <c r="P33" s="549"/>
      <c r="Q33" s="558"/>
      <c r="R33" s="558"/>
      <c r="S33" s="558"/>
      <c r="T33" s="558"/>
      <c r="U33" s="558"/>
      <c r="V33" s="558"/>
      <c r="W33" s="558"/>
      <c r="X33" s="558"/>
      <c r="Y33" s="558"/>
      <c r="Z33" s="558"/>
      <c r="AA33" s="558"/>
      <c r="AB33" s="558"/>
      <c r="AC33" s="558"/>
      <c r="AD33" s="558"/>
      <c r="AE33" s="558"/>
      <c r="AF33" s="558"/>
      <c r="AG33" s="558"/>
      <c r="AH33" s="558"/>
      <c r="AI33" s="558"/>
      <c r="AJ33" s="558"/>
      <c r="AK33" s="558"/>
      <c r="AL33" s="558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585" t="s">
        <v>525</v>
      </c>
      <c r="AX33" s="586"/>
      <c r="AY33" s="586"/>
      <c r="AZ33" s="586"/>
      <c r="BA33" s="586"/>
      <c r="BB33" s="586"/>
      <c r="BC33" s="586"/>
      <c r="BD33" s="586"/>
      <c r="BE33" s="586"/>
      <c r="BF33" s="586"/>
      <c r="BG33" s="586"/>
      <c r="BH33" s="586"/>
      <c r="BI33" s="586"/>
      <c r="BJ33" s="586"/>
      <c r="BK33" s="586"/>
      <c r="BL33" s="586"/>
      <c r="BM33" s="586"/>
      <c r="BN33" s="586"/>
      <c r="BO33" s="586"/>
      <c r="BP33" s="586"/>
      <c r="BQ33" s="586"/>
      <c r="BR33" s="586"/>
      <c r="BS33" s="586"/>
      <c r="BT33" s="586"/>
      <c r="BU33" s="586"/>
      <c r="BV33" s="586"/>
      <c r="BW33" s="586"/>
      <c r="BX33" s="586"/>
      <c r="BY33" s="586"/>
      <c r="BZ33" s="586"/>
      <c r="CA33" s="586"/>
      <c r="CB33" s="586"/>
      <c r="CC33" s="586"/>
      <c r="CD33" s="586"/>
      <c r="CE33" s="587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</row>
    <row r="34" spans="1:176" x14ac:dyDescent="0.25">
      <c r="A34" s="549" t="s">
        <v>19</v>
      </c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53"/>
      <c r="R34" s="553"/>
      <c r="S34" s="553"/>
      <c r="T34" s="553"/>
      <c r="U34" s="553"/>
      <c r="V34" s="553"/>
      <c r="W34" s="553"/>
      <c r="X34" s="553"/>
      <c r="Y34" s="553"/>
      <c r="Z34" s="553"/>
      <c r="AA34" s="553"/>
      <c r="AB34" s="553"/>
      <c r="AC34" s="553"/>
      <c r="AD34" s="553"/>
      <c r="AE34" s="553"/>
      <c r="AF34" s="553"/>
      <c r="AG34" s="553"/>
      <c r="AH34" s="553"/>
      <c r="AI34" s="553"/>
      <c r="AJ34" s="553"/>
      <c r="AK34" s="553"/>
      <c r="AL34" s="553"/>
      <c r="AM34" s="22"/>
      <c r="AN34" s="22"/>
      <c r="AO34" s="22"/>
      <c r="AP34" s="22"/>
      <c r="AQ34" s="22"/>
      <c r="AR34" s="22"/>
      <c r="AS34" s="22"/>
      <c r="AT34" s="22"/>
      <c r="AU34" s="22"/>
      <c r="AV34" s="515"/>
      <c r="AW34" s="515"/>
      <c r="AX34" s="515"/>
      <c r="AY34" s="515"/>
      <c r="AZ34" s="515"/>
      <c r="BA34" s="515"/>
      <c r="BB34" s="515"/>
      <c r="BC34" s="515"/>
      <c r="BD34" s="515"/>
      <c r="BE34" s="515"/>
      <c r="BF34" s="515"/>
      <c r="BG34" s="515"/>
      <c r="BH34" s="515"/>
      <c r="BI34" s="515"/>
      <c r="BJ34" s="515"/>
      <c r="BK34" s="515"/>
      <c r="BL34" s="515"/>
      <c r="BM34" s="515"/>
      <c r="BN34" s="515"/>
      <c r="BO34" s="515"/>
      <c r="BP34" s="515"/>
      <c r="BQ34" s="515"/>
      <c r="BR34" s="515"/>
      <c r="BS34" s="515"/>
      <c r="BT34" s="515"/>
      <c r="BU34" s="515"/>
      <c r="BV34" s="515"/>
      <c r="BW34" s="515"/>
      <c r="BX34" s="515"/>
      <c r="BY34" s="515"/>
      <c r="BZ34" s="515"/>
      <c r="CA34" s="515"/>
      <c r="CB34" s="515"/>
      <c r="CC34" s="515"/>
      <c r="CD34" s="515"/>
      <c r="CE34" s="515"/>
      <c r="CF34" s="515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</row>
    <row r="35" spans="1:176" x14ac:dyDescent="0.25">
      <c r="A35" s="549" t="s">
        <v>20</v>
      </c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53"/>
      <c r="R35" s="553"/>
      <c r="S35" s="553"/>
      <c r="T35" s="553"/>
      <c r="U35" s="553"/>
      <c r="V35" s="553"/>
      <c r="W35" s="553"/>
      <c r="X35" s="553"/>
      <c r="Y35" s="553"/>
      <c r="Z35" s="553"/>
      <c r="AA35" s="553"/>
      <c r="AB35" s="553"/>
      <c r="AC35" s="553"/>
      <c r="AD35" s="553"/>
      <c r="AE35" s="553"/>
      <c r="AF35" s="553"/>
      <c r="AG35" s="553"/>
      <c r="AH35" s="553"/>
      <c r="AI35" s="553"/>
      <c r="AJ35" s="553"/>
      <c r="AK35" s="553"/>
      <c r="AL35" s="553"/>
      <c r="AM35" s="22"/>
      <c r="AN35" s="22"/>
      <c r="AO35" s="22"/>
      <c r="AP35" s="22"/>
      <c r="AQ35" s="22"/>
      <c r="AR35" s="22"/>
      <c r="AS35" s="22"/>
      <c r="AT35" s="22"/>
      <c r="AU35" s="22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</row>
    <row r="36" spans="1:176" ht="10.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</row>
    <row r="37" spans="1:176" ht="14.25" hidden="1" customHeight="1" x14ac:dyDescent="0.25">
      <c r="AV37" s="515"/>
      <c r="AW37" s="515"/>
      <c r="AX37" s="515"/>
      <c r="AY37" s="515"/>
      <c r="AZ37" s="515"/>
      <c r="BA37" s="515"/>
      <c r="BB37" s="515"/>
      <c r="BC37" s="515"/>
      <c r="BD37" s="515"/>
      <c r="BE37" s="515"/>
      <c r="BF37" s="515"/>
      <c r="BG37" s="515"/>
      <c r="BH37" s="515"/>
      <c r="BI37" s="515"/>
      <c r="BJ37" s="515"/>
      <c r="BK37" s="515"/>
      <c r="BL37" s="515"/>
      <c r="BM37" s="515"/>
      <c r="BN37" s="515"/>
      <c r="BO37" s="515"/>
      <c r="BP37" s="515"/>
      <c r="BQ37" s="515"/>
      <c r="BR37" s="515"/>
      <c r="BS37" s="515"/>
      <c r="BT37" s="515"/>
      <c r="BU37" s="515"/>
      <c r="BV37" s="515"/>
      <c r="BW37" s="515"/>
      <c r="BX37" s="515"/>
      <c r="BY37" s="515"/>
      <c r="BZ37" s="515"/>
      <c r="CA37" s="515"/>
      <c r="CB37" s="515"/>
      <c r="CC37" s="515"/>
      <c r="CD37" s="515"/>
      <c r="CE37" s="515"/>
      <c r="CF37" s="515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</row>
    <row r="38" spans="1:176" ht="15.75" hidden="1" customHeight="1" x14ac:dyDescent="0.25">
      <c r="AV38" s="515"/>
      <c r="AW38" s="515"/>
      <c r="AX38" s="515"/>
      <c r="AY38" s="515"/>
      <c r="AZ38" s="515"/>
      <c r="BA38" s="515"/>
      <c r="BB38" s="515"/>
      <c r="BC38" s="515"/>
      <c r="BD38" s="515"/>
      <c r="BE38" s="515"/>
      <c r="BF38" s="515"/>
      <c r="BG38" s="515"/>
      <c r="BH38" s="515"/>
      <c r="BI38" s="515"/>
      <c r="BJ38" s="515"/>
      <c r="BK38" s="515"/>
      <c r="BL38" s="515"/>
      <c r="BM38" s="515"/>
      <c r="BN38" s="515"/>
      <c r="BO38" s="515"/>
      <c r="BP38" s="515"/>
      <c r="BQ38" s="515"/>
      <c r="BR38" s="515"/>
      <c r="BS38" s="515"/>
      <c r="BT38" s="515"/>
      <c r="BU38" s="515"/>
      <c r="BV38" s="515"/>
      <c r="BW38" s="515"/>
      <c r="BX38" s="515"/>
      <c r="BY38" s="515"/>
      <c r="BZ38" s="515"/>
      <c r="CA38" s="515"/>
      <c r="CB38" s="515"/>
      <c r="CC38" s="515"/>
      <c r="CD38" s="515"/>
      <c r="CE38" s="515"/>
      <c r="CF38" s="515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</row>
    <row r="39" spans="1:176" ht="15.75" hidden="1" customHeight="1" x14ac:dyDescent="0.25"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</row>
    <row r="40" spans="1:176" ht="15.75" hidden="1" customHeight="1" x14ac:dyDescent="0.25"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</row>
    <row r="41" spans="1:176" ht="15.75" hidden="1" customHeight="1" x14ac:dyDescent="0.25"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</row>
    <row r="42" spans="1:176" ht="15.75" hidden="1" customHeight="1" x14ac:dyDescent="0.25">
      <c r="AV42" s="515"/>
      <c r="AW42" s="515"/>
      <c r="AX42" s="515"/>
      <c r="AY42" s="515"/>
      <c r="AZ42" s="515"/>
      <c r="BA42" s="515"/>
      <c r="BB42" s="515"/>
      <c r="BC42" s="515"/>
      <c r="BD42" s="515"/>
      <c r="BE42" s="515"/>
      <c r="BF42" s="515"/>
      <c r="BG42" s="515"/>
      <c r="BH42" s="515"/>
      <c r="BI42" s="515"/>
      <c r="BJ42" s="515"/>
      <c r="BK42" s="515"/>
      <c r="BL42" s="515"/>
      <c r="BM42" s="515"/>
      <c r="BN42" s="515"/>
      <c r="BO42" s="515"/>
      <c r="BP42" s="515"/>
      <c r="BQ42" s="515"/>
      <c r="BR42" s="515"/>
      <c r="BS42" s="515"/>
      <c r="BT42" s="515"/>
      <c r="BU42" s="515"/>
      <c r="BV42" s="515"/>
      <c r="BW42" s="515"/>
      <c r="BX42" s="515"/>
      <c r="BY42" s="515"/>
      <c r="BZ42" s="515"/>
      <c r="CA42" s="515"/>
      <c r="CB42" s="515"/>
      <c r="CC42" s="515"/>
      <c r="CD42" s="515"/>
      <c r="CE42" s="515"/>
      <c r="CF42" s="515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</row>
    <row r="43" spans="1:176" ht="15.75" hidden="1" customHeight="1" x14ac:dyDescent="0.25">
      <c r="AV43" s="515"/>
      <c r="AW43" s="515"/>
      <c r="AX43" s="515"/>
      <c r="AY43" s="515"/>
      <c r="AZ43" s="515"/>
      <c r="BA43" s="515"/>
      <c r="BB43" s="515"/>
      <c r="BC43" s="515"/>
      <c r="BD43" s="515"/>
      <c r="BE43" s="515"/>
      <c r="BF43" s="515"/>
      <c r="BG43" s="515"/>
      <c r="BH43" s="515"/>
      <c r="BI43" s="515"/>
      <c r="BJ43" s="515"/>
      <c r="BK43" s="515"/>
      <c r="BL43" s="515"/>
      <c r="BM43" s="515"/>
      <c r="BN43" s="515"/>
      <c r="BO43" s="515"/>
      <c r="BP43" s="515"/>
      <c r="BQ43" s="515"/>
      <c r="BR43" s="515"/>
      <c r="BS43" s="515"/>
      <c r="BT43" s="515"/>
      <c r="BU43" s="515"/>
      <c r="BV43" s="515"/>
      <c r="BW43" s="515"/>
      <c r="BX43" s="515"/>
      <c r="BY43" s="515"/>
      <c r="BZ43" s="515"/>
      <c r="CA43" s="515"/>
      <c r="CB43" s="515"/>
      <c r="CC43" s="515"/>
      <c r="CD43" s="515"/>
      <c r="CE43" s="515"/>
      <c r="CF43" s="515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</row>
    <row r="44" spans="1:176" ht="15.75" hidden="1" customHeight="1" x14ac:dyDescent="0.25"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</row>
    <row r="45" spans="1:176" ht="15.75" hidden="1" customHeight="1" x14ac:dyDescent="0.25"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</row>
    <row r="46" spans="1:176" ht="15.75" hidden="1" customHeight="1" x14ac:dyDescent="0.25"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</row>
    <row r="47" spans="1:176" ht="15.75" hidden="1" customHeight="1" x14ac:dyDescent="0.25">
      <c r="AV47" s="515"/>
      <c r="AW47" s="515"/>
      <c r="AX47" s="515"/>
      <c r="AY47" s="515"/>
      <c r="AZ47" s="515"/>
      <c r="BA47" s="515"/>
      <c r="BB47" s="515"/>
      <c r="BC47" s="515"/>
      <c r="BD47" s="515"/>
      <c r="BE47" s="515"/>
      <c r="BF47" s="515"/>
      <c r="BG47" s="515"/>
      <c r="BH47" s="515"/>
      <c r="BI47" s="515"/>
      <c r="BJ47" s="515"/>
      <c r="BK47" s="515"/>
      <c r="BL47" s="515"/>
      <c r="BM47" s="515"/>
      <c r="BN47" s="515"/>
      <c r="BO47" s="515"/>
      <c r="BP47" s="515"/>
      <c r="BQ47" s="515"/>
      <c r="BR47" s="515"/>
      <c r="BS47" s="515"/>
      <c r="BT47" s="515"/>
      <c r="BU47" s="515"/>
      <c r="BV47" s="515"/>
      <c r="BW47" s="515"/>
      <c r="BX47" s="515"/>
      <c r="BY47" s="515"/>
      <c r="BZ47" s="515"/>
      <c r="CA47" s="515"/>
      <c r="CB47" s="515"/>
      <c r="CC47" s="515"/>
      <c r="CD47" s="515"/>
      <c r="CE47" s="515"/>
      <c r="CF47" s="515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</row>
    <row r="48" spans="1:176" ht="15.75" hidden="1" customHeight="1" x14ac:dyDescent="0.25">
      <c r="AV48" s="515"/>
      <c r="AW48" s="515"/>
      <c r="AX48" s="515"/>
      <c r="AY48" s="515"/>
      <c r="AZ48" s="515"/>
      <c r="BA48" s="515"/>
      <c r="BB48" s="515"/>
      <c r="BC48" s="515"/>
      <c r="BD48" s="515"/>
      <c r="BE48" s="515"/>
      <c r="BF48" s="515"/>
      <c r="BG48" s="515"/>
      <c r="BH48" s="515"/>
      <c r="BI48" s="515"/>
      <c r="BJ48" s="515"/>
      <c r="BK48" s="515"/>
      <c r="BL48" s="515"/>
      <c r="BM48" s="515"/>
      <c r="BN48" s="515"/>
      <c r="BO48" s="515"/>
      <c r="BP48" s="515"/>
      <c r="BQ48" s="515"/>
      <c r="BR48" s="515"/>
      <c r="BS48" s="515"/>
      <c r="BT48" s="515"/>
      <c r="BU48" s="515"/>
      <c r="BV48" s="515"/>
      <c r="BW48" s="515"/>
      <c r="BX48" s="515"/>
      <c r="BY48" s="515"/>
      <c r="BZ48" s="515"/>
      <c r="CA48" s="515"/>
      <c r="CB48" s="515"/>
      <c r="CC48" s="515"/>
      <c r="CD48" s="515"/>
      <c r="CE48" s="515"/>
      <c r="CF48" s="515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</row>
    <row r="49" spans="1:176" ht="15.75" hidden="1" customHeight="1" x14ac:dyDescent="0.25"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</row>
    <row r="50" spans="1:176" ht="20.2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537" t="s">
        <v>496</v>
      </c>
      <c r="AC50" s="537"/>
      <c r="AD50" s="537"/>
      <c r="AE50" s="537"/>
      <c r="AF50" s="537"/>
      <c r="AG50" s="537"/>
      <c r="AH50" s="537"/>
      <c r="AI50" s="537"/>
      <c r="AJ50" s="537"/>
      <c r="AK50" s="537"/>
      <c r="AL50" s="537"/>
      <c r="AM50" s="22"/>
      <c r="AN50" s="22"/>
      <c r="AO50" s="22"/>
      <c r="AP50" s="22"/>
      <c r="AQ50" s="22"/>
      <c r="AR50" s="22"/>
      <c r="AS50" s="22"/>
      <c r="AT50" s="22"/>
      <c r="AU50" s="22"/>
      <c r="AV50" s="515"/>
      <c r="AW50" s="515"/>
      <c r="AX50" s="515"/>
      <c r="AY50" s="515"/>
      <c r="AZ50" s="515"/>
      <c r="BA50" s="515"/>
      <c r="BB50" s="515"/>
      <c r="BC50" s="515"/>
      <c r="BD50" s="515"/>
      <c r="BE50" s="515"/>
      <c r="BF50" s="515"/>
      <c r="BG50" s="515"/>
      <c r="BH50" s="515"/>
      <c r="BI50" s="515"/>
      <c r="BJ50" s="515"/>
      <c r="BK50" s="515"/>
      <c r="BL50" s="515"/>
      <c r="BM50" s="515"/>
      <c r="BN50" s="515"/>
      <c r="BO50" s="515"/>
      <c r="BP50" s="515"/>
      <c r="BQ50" s="515"/>
      <c r="BR50" s="515"/>
      <c r="BS50" s="515"/>
      <c r="BT50" s="515"/>
      <c r="BU50" s="515"/>
      <c r="BV50" s="515"/>
      <c r="BW50" s="515"/>
      <c r="BX50" s="515"/>
      <c r="BY50" s="515"/>
      <c r="BZ50" s="515"/>
      <c r="CA50" s="515"/>
      <c r="CB50" s="515"/>
      <c r="CC50" s="515"/>
      <c r="CD50" s="515"/>
      <c r="CE50" s="515"/>
      <c r="CF50" s="515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</row>
    <row r="51" spans="1:17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561"/>
      <c r="AC51" s="561"/>
      <c r="AD51" s="561"/>
      <c r="AE51" s="561"/>
      <c r="AF51" s="561"/>
      <c r="AG51" s="561"/>
      <c r="AH51" s="561"/>
      <c r="AI51" s="561"/>
      <c r="AJ51" s="561"/>
      <c r="AK51" s="561"/>
      <c r="AL51" s="561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</row>
    <row r="52" spans="1:176" x14ac:dyDescent="0.25">
      <c r="A52" s="515"/>
      <c r="B52" s="515"/>
      <c r="C52" s="515"/>
      <c r="D52" s="515"/>
      <c r="E52" s="515"/>
      <c r="F52" s="515"/>
      <c r="G52" s="515"/>
      <c r="H52" s="515"/>
      <c r="I52" s="515"/>
      <c r="J52" s="515"/>
      <c r="K52" s="515"/>
      <c r="L52" s="515"/>
      <c r="M52" s="515"/>
      <c r="N52" s="515"/>
      <c r="O52" s="515"/>
      <c r="P52" s="515"/>
      <c r="Q52" s="560" t="s">
        <v>202</v>
      </c>
      <c r="R52" s="560"/>
      <c r="S52" s="560"/>
      <c r="T52" s="560"/>
      <c r="U52" s="560"/>
      <c r="V52" s="560"/>
      <c r="W52" s="560"/>
      <c r="X52" s="560"/>
      <c r="Y52" s="560"/>
      <c r="Z52" s="560"/>
      <c r="AA52" s="560"/>
      <c r="AB52" s="537" t="s">
        <v>497</v>
      </c>
      <c r="AC52" s="537"/>
      <c r="AD52" s="537"/>
      <c r="AE52" s="537"/>
      <c r="AF52" s="537"/>
      <c r="AG52" s="537"/>
      <c r="AH52" s="537"/>
      <c r="AI52" s="537"/>
      <c r="AJ52" s="537"/>
      <c r="AK52" s="537"/>
      <c r="AL52" s="537"/>
      <c r="AM52" s="22"/>
      <c r="AN52" s="537" t="s">
        <v>226</v>
      </c>
      <c r="AO52" s="537"/>
      <c r="AP52" s="537"/>
      <c r="AQ52" s="537"/>
      <c r="AR52" s="537"/>
      <c r="AS52" s="537"/>
      <c r="AT52" s="537"/>
      <c r="AU52" s="537"/>
      <c r="AV52" s="537"/>
      <c r="AW52" s="537"/>
      <c r="AX52" s="537"/>
      <c r="AY52" s="537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</row>
    <row r="53" spans="1:176" x14ac:dyDescent="0.25">
      <c r="A53" s="559" t="s">
        <v>208</v>
      </c>
      <c r="B53" s="559"/>
      <c r="C53" s="559"/>
      <c r="D53" s="559"/>
      <c r="E53" s="559"/>
      <c r="F53" s="559"/>
      <c r="G53" s="559"/>
      <c r="H53" s="559"/>
      <c r="I53" s="559"/>
      <c r="J53" s="559"/>
      <c r="K53" s="559"/>
      <c r="L53" s="559"/>
      <c r="M53" s="559"/>
      <c r="N53" s="559"/>
      <c r="O53" s="559"/>
      <c r="P53" s="559"/>
      <c r="Q53" s="561"/>
      <c r="R53" s="561"/>
      <c r="S53" s="561"/>
      <c r="T53" s="561"/>
      <c r="U53" s="561"/>
      <c r="V53" s="561"/>
      <c r="W53" s="561"/>
      <c r="X53" s="561"/>
      <c r="Y53" s="561"/>
      <c r="Z53" s="561"/>
      <c r="AA53" s="561"/>
      <c r="AB53" s="561"/>
      <c r="AC53" s="561"/>
      <c r="AD53" s="561"/>
      <c r="AE53" s="561"/>
      <c r="AF53" s="561"/>
      <c r="AG53" s="561"/>
      <c r="AH53" s="561"/>
      <c r="AI53" s="561"/>
      <c r="AJ53" s="561"/>
      <c r="AK53" s="561"/>
      <c r="AL53" s="561"/>
      <c r="AM53" s="22"/>
      <c r="AN53" s="516"/>
      <c r="AO53" s="516"/>
      <c r="AP53" s="516"/>
      <c r="AQ53" s="516"/>
      <c r="AR53" s="516"/>
      <c r="AS53" s="516"/>
      <c r="AT53" s="516"/>
      <c r="AU53" s="516"/>
      <c r="AV53" s="516"/>
      <c r="AW53" s="516"/>
      <c r="AX53" s="516"/>
      <c r="AY53" s="516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</row>
    <row r="54" spans="1:17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</row>
    <row r="55" spans="1:176" ht="14.25" hidden="1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</row>
    <row r="56" spans="1:176" ht="12.75" hidden="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</row>
    <row r="57" spans="1:176" ht="12" hidden="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</row>
    <row r="58" spans="1:176" ht="8.25" hidden="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</row>
    <row r="59" spans="1:176" ht="13.5" hidden="1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</row>
    <row r="60" spans="1:176" ht="15.75" hidden="1" customHeight="1" x14ac:dyDescent="0.25">
      <c r="A60" s="534"/>
      <c r="B60" s="534"/>
      <c r="C60" s="534"/>
      <c r="D60" s="534"/>
      <c r="E60" s="534"/>
      <c r="F60" s="534"/>
      <c r="G60" s="534"/>
      <c r="H60" s="534"/>
      <c r="I60" s="534"/>
      <c r="J60" s="534"/>
      <c r="K60" s="534"/>
      <c r="L60" s="534"/>
      <c r="M60" s="534"/>
      <c r="N60" s="534"/>
      <c r="O60" s="534"/>
      <c r="P60" s="534"/>
      <c r="Q60" s="534"/>
      <c r="R60" s="534"/>
      <c r="S60" s="534"/>
      <c r="T60" s="534"/>
      <c r="U60" s="534"/>
      <c r="V60" s="534"/>
      <c r="W60" s="534"/>
      <c r="X60" s="534"/>
      <c r="Y60" s="534"/>
      <c r="Z60" s="534"/>
      <c r="AA60" s="534"/>
      <c r="AB60" s="534"/>
      <c r="AC60" s="534"/>
      <c r="AD60" s="534"/>
      <c r="AE60" s="534"/>
      <c r="AF60" s="534"/>
      <c r="AG60" s="534"/>
      <c r="AH60" s="534"/>
      <c r="AI60" s="534"/>
      <c r="AJ60" s="534"/>
      <c r="AK60" s="534"/>
      <c r="AL60" s="534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</row>
    <row r="61" spans="1:176" x14ac:dyDescent="0.25">
      <c r="A61" s="537" t="s">
        <v>210</v>
      </c>
      <c r="B61" s="537"/>
      <c r="C61" s="537"/>
      <c r="D61" s="537"/>
      <c r="E61" s="537"/>
      <c r="F61" s="537"/>
      <c r="G61" s="537"/>
      <c r="H61" s="537"/>
      <c r="I61" s="537"/>
      <c r="J61" s="537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  <c r="AF61" s="537"/>
      <c r="AG61" s="537"/>
      <c r="AH61" s="537"/>
      <c r="AI61" s="537"/>
      <c r="AJ61" s="537"/>
      <c r="AK61" s="537"/>
      <c r="AL61" s="537"/>
      <c r="AM61" s="537"/>
      <c r="AN61" s="537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</row>
    <row r="62" spans="1:176" ht="33.75" customHeight="1" x14ac:dyDescent="0.25">
      <c r="A62" s="562" t="s">
        <v>162</v>
      </c>
      <c r="B62" s="562"/>
      <c r="C62" s="562" t="s">
        <v>163</v>
      </c>
      <c r="D62" s="562"/>
      <c r="E62" s="562"/>
      <c r="F62" s="562"/>
      <c r="G62" s="562"/>
      <c r="H62" s="562"/>
      <c r="I62" s="562"/>
      <c r="J62" s="562"/>
      <c r="K62" s="562"/>
      <c r="L62" s="562"/>
      <c r="M62" s="562"/>
      <c r="N62" s="562"/>
      <c r="O62" s="562"/>
      <c r="P62" s="562"/>
      <c r="Q62" s="562"/>
      <c r="R62" s="562"/>
      <c r="S62" s="562"/>
      <c r="T62" s="562"/>
      <c r="U62" s="562"/>
      <c r="V62" s="562"/>
      <c r="W62" s="562"/>
      <c r="X62" s="562"/>
      <c r="Y62" s="562"/>
      <c r="Z62" s="562" t="s">
        <v>114</v>
      </c>
      <c r="AA62" s="562"/>
      <c r="AB62" s="562"/>
      <c r="AC62" s="545" t="s">
        <v>147</v>
      </c>
      <c r="AD62" s="545"/>
      <c r="AE62" s="545"/>
      <c r="AF62" s="545"/>
      <c r="AG62" s="562" t="s">
        <v>215</v>
      </c>
      <c r="AH62" s="562"/>
      <c r="AI62" s="562"/>
      <c r="AJ62" s="562"/>
      <c r="AK62" s="562" t="s">
        <v>216</v>
      </c>
      <c r="AL62" s="562"/>
      <c r="AM62" s="562"/>
      <c r="AN62" s="562"/>
      <c r="AO62" s="22"/>
      <c r="AP62" s="22"/>
      <c r="AQ62" s="22"/>
      <c r="AR62" s="22"/>
      <c r="AS62" s="598" t="s">
        <v>526</v>
      </c>
      <c r="AT62" s="598"/>
      <c r="AU62" s="598"/>
      <c r="AV62" s="598"/>
      <c r="AW62" s="598"/>
      <c r="AX62" s="599" t="s">
        <v>527</v>
      </c>
      <c r="AY62" s="599"/>
      <c r="AZ62" s="599"/>
      <c r="BA62" s="599"/>
      <c r="BB62" s="599"/>
      <c r="BC62" s="600" t="s">
        <v>528</v>
      </c>
      <c r="BD62" s="600"/>
      <c r="BE62" s="600"/>
      <c r="BF62" s="600"/>
      <c r="BG62" s="600"/>
      <c r="BH62" s="584" t="s">
        <v>315</v>
      </c>
      <c r="BI62" s="584"/>
      <c r="BJ62" s="584"/>
      <c r="BK62" s="584"/>
      <c r="BL62" s="584"/>
      <c r="BM62" s="517" t="s">
        <v>495</v>
      </c>
      <c r="BN62" s="517"/>
      <c r="BO62" s="517"/>
      <c r="BP62" s="517"/>
      <c r="BQ62" s="517"/>
      <c r="BR62" s="156"/>
      <c r="BS62" s="599" t="s">
        <v>529</v>
      </c>
      <c r="BT62" s="599"/>
      <c r="BU62" s="599"/>
      <c r="BV62" s="599"/>
      <c r="BW62" s="599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</row>
    <row r="63" spans="1:176" ht="17.25" customHeight="1" x14ac:dyDescent="0.25">
      <c r="A63" s="540">
        <v>1</v>
      </c>
      <c r="B63" s="540"/>
      <c r="C63" s="541" t="str">
        <f>IF('Сводная таблица'!$C123=0,"",'Сводная таблица'!$C123)</f>
        <v/>
      </c>
      <c r="D63" s="541"/>
      <c r="E63" s="541"/>
      <c r="F63" s="541"/>
      <c r="G63" s="541"/>
      <c r="H63" s="541"/>
      <c r="I63" s="541"/>
      <c r="J63" s="541"/>
      <c r="K63" s="541"/>
      <c r="L63" s="541"/>
      <c r="M63" s="541"/>
      <c r="N63" s="541"/>
      <c r="O63" s="541"/>
      <c r="P63" s="541"/>
      <c r="Q63" s="541"/>
      <c r="R63" s="541"/>
      <c r="S63" s="541"/>
      <c r="T63" s="541"/>
      <c r="U63" s="541"/>
      <c r="V63" s="541"/>
      <c r="W63" s="541"/>
      <c r="X63" s="541"/>
      <c r="Y63" s="541"/>
      <c r="Z63" s="542" t="str">
        <f>IF('Сводная таблица'!$Z123=0,"",'Сводная таблица'!$Z123)</f>
        <v/>
      </c>
      <c r="AA63" s="542"/>
      <c r="AB63" s="542"/>
      <c r="AC63" s="543" t="str">
        <f>IF('Сводная таблица'!$AC123=0,"",'Сводная таблица'!$AC123)</f>
        <v/>
      </c>
      <c r="AD63" s="543"/>
      <c r="AE63" s="543"/>
      <c r="AF63" s="543"/>
      <c r="AG63" s="544" t="e">
        <f>ROUND(IF(AK63="","",AK63/60),2)</f>
        <v>#VALUE!</v>
      </c>
      <c r="AH63" s="544"/>
      <c r="AI63" s="544"/>
      <c r="AJ63" s="544"/>
      <c r="AK63" s="544"/>
      <c r="AL63" s="544"/>
      <c r="AM63" s="544"/>
      <c r="AN63" s="544"/>
      <c r="AO63" s="22"/>
      <c r="AP63" s="22"/>
      <c r="AQ63" s="22"/>
      <c r="AR63" s="22"/>
      <c r="AS63" s="598"/>
      <c r="AT63" s="598"/>
      <c r="AU63" s="598"/>
      <c r="AV63" s="598"/>
      <c r="AW63" s="598"/>
      <c r="AX63" s="599"/>
      <c r="AY63" s="599"/>
      <c r="AZ63" s="599"/>
      <c r="BA63" s="599"/>
      <c r="BB63" s="599"/>
      <c r="BC63" s="600"/>
      <c r="BD63" s="600"/>
      <c r="BE63" s="600"/>
      <c r="BF63" s="600"/>
      <c r="BG63" s="600"/>
      <c r="BH63" s="584"/>
      <c r="BI63" s="584"/>
      <c r="BJ63" s="584"/>
      <c r="BK63" s="584"/>
      <c r="BL63" s="584"/>
      <c r="BM63" s="517"/>
      <c r="BN63" s="517"/>
      <c r="BO63" s="517"/>
      <c r="BP63" s="517"/>
      <c r="BQ63" s="517"/>
      <c r="BR63" s="156"/>
      <c r="BS63" s="599"/>
      <c r="BT63" s="599"/>
      <c r="BU63" s="599"/>
      <c r="BV63" s="599"/>
      <c r="BW63" s="599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</row>
    <row r="64" spans="1:176" ht="17.25" customHeight="1" x14ac:dyDescent="0.25">
      <c r="A64" s="540">
        <v>2</v>
      </c>
      <c r="B64" s="540"/>
      <c r="C64" s="541" t="str">
        <f>IF('Сводная таблица'!$C124=0,"",'Сводная таблица'!$C124)</f>
        <v/>
      </c>
      <c r="D64" s="541"/>
      <c r="E64" s="541"/>
      <c r="F64" s="541"/>
      <c r="G64" s="541"/>
      <c r="H64" s="541"/>
      <c r="I64" s="541"/>
      <c r="J64" s="541"/>
      <c r="K64" s="541"/>
      <c r="L64" s="541"/>
      <c r="M64" s="541"/>
      <c r="N64" s="541"/>
      <c r="O64" s="541"/>
      <c r="P64" s="541"/>
      <c r="Q64" s="541"/>
      <c r="R64" s="541"/>
      <c r="S64" s="541"/>
      <c r="T64" s="541"/>
      <c r="U64" s="541"/>
      <c r="V64" s="541"/>
      <c r="W64" s="541"/>
      <c r="X64" s="541"/>
      <c r="Y64" s="541"/>
      <c r="Z64" s="542" t="str">
        <f>IF('Сводная таблица'!$Z124=0,"",'Сводная таблица'!$Z124)</f>
        <v/>
      </c>
      <c r="AA64" s="542"/>
      <c r="AB64" s="542"/>
      <c r="AC64" s="543" t="str">
        <f>IF('Сводная таблица'!$AC124=0,"",'Сводная таблица'!$AC124)</f>
        <v/>
      </c>
      <c r="AD64" s="543"/>
      <c r="AE64" s="543"/>
      <c r="AF64" s="543"/>
      <c r="AG64" s="544" t="e">
        <f t="shared" ref="AG64:AG72" si="0">ROUND(IF(AK64="","",AK64/60),2)</f>
        <v>#VALUE!</v>
      </c>
      <c r="AH64" s="544"/>
      <c r="AI64" s="544"/>
      <c r="AJ64" s="544"/>
      <c r="AK64" s="544"/>
      <c r="AL64" s="544"/>
      <c r="AM64" s="544"/>
      <c r="AN64" s="544"/>
      <c r="AO64" s="22"/>
      <c r="AP64" s="22"/>
      <c r="AQ64" s="22"/>
      <c r="AR64" s="22"/>
      <c r="AS64" s="581">
        <f>Q35</f>
        <v>0</v>
      </c>
      <c r="AT64" s="581"/>
      <c r="AU64" s="581"/>
      <c r="AV64" s="581"/>
      <c r="AW64" s="581"/>
      <c r="AX64" s="582">
        <v>1.1599999999999999E-2</v>
      </c>
      <c r="AY64" s="582"/>
      <c r="AZ64" s="582"/>
      <c r="BA64" s="582"/>
      <c r="BB64" s="582"/>
      <c r="BC64" s="583" t="s">
        <v>26</v>
      </c>
      <c r="BD64" s="583"/>
      <c r="BE64" s="583"/>
      <c r="BF64" s="583"/>
      <c r="BG64" s="583"/>
      <c r="BH64" s="580">
        <v>0</v>
      </c>
      <c r="BI64" s="580"/>
      <c r="BJ64" s="580"/>
      <c r="BK64" s="580"/>
      <c r="BL64" s="580"/>
      <c r="BM64" s="580">
        <f>ROUND(AX64*AS64/100,5)</f>
        <v>0</v>
      </c>
      <c r="BN64" s="580"/>
      <c r="BO64" s="580"/>
      <c r="BP64" s="580"/>
      <c r="BQ64" s="580"/>
      <c r="BR64" s="22"/>
      <c r="BS64" s="588">
        <f>BM64-BH64</f>
        <v>0</v>
      </c>
      <c r="BT64" s="588"/>
      <c r="BU64" s="588"/>
      <c r="BV64" s="588"/>
      <c r="BW64" s="588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</row>
    <row r="65" spans="1:176" ht="17.25" customHeight="1" x14ac:dyDescent="0.25">
      <c r="A65" s="540">
        <v>3</v>
      </c>
      <c r="B65" s="540"/>
      <c r="C65" s="541" t="str">
        <f>IF('Сводная таблица'!$C125=0,"",'Сводная таблица'!$C125)</f>
        <v/>
      </c>
      <c r="D65" s="541"/>
      <c r="E65" s="541"/>
      <c r="F65" s="541"/>
      <c r="G65" s="541"/>
      <c r="H65" s="541"/>
      <c r="I65" s="541"/>
      <c r="J65" s="541"/>
      <c r="K65" s="541"/>
      <c r="L65" s="541"/>
      <c r="M65" s="541"/>
      <c r="N65" s="541"/>
      <c r="O65" s="541"/>
      <c r="P65" s="541"/>
      <c r="Q65" s="541"/>
      <c r="R65" s="541"/>
      <c r="S65" s="541"/>
      <c r="T65" s="541"/>
      <c r="U65" s="541"/>
      <c r="V65" s="541"/>
      <c r="W65" s="541"/>
      <c r="X65" s="541"/>
      <c r="Y65" s="541"/>
      <c r="Z65" s="542" t="str">
        <f>IF('Сводная таблица'!$Z125=0,"",'Сводная таблица'!$Z125)</f>
        <v/>
      </c>
      <c r="AA65" s="542"/>
      <c r="AB65" s="542"/>
      <c r="AC65" s="543" t="str">
        <f>IF('Сводная таблица'!$AC125=0,"",'Сводная таблица'!$AC125)</f>
        <v/>
      </c>
      <c r="AD65" s="543"/>
      <c r="AE65" s="543"/>
      <c r="AF65" s="543"/>
      <c r="AG65" s="544" t="e">
        <f t="shared" si="0"/>
        <v>#VALUE!</v>
      </c>
      <c r="AH65" s="544"/>
      <c r="AI65" s="544"/>
      <c r="AJ65" s="544"/>
      <c r="AK65" s="544"/>
      <c r="AL65" s="544"/>
      <c r="AM65" s="544"/>
      <c r="AN65" s="544"/>
      <c r="AO65" s="22"/>
      <c r="AP65" s="22"/>
      <c r="AQ65" s="22"/>
      <c r="AR65" s="22"/>
      <c r="AS65" s="581"/>
      <c r="AT65" s="581"/>
      <c r="AU65" s="581"/>
      <c r="AV65" s="581"/>
      <c r="AW65" s="581"/>
      <c r="AX65" s="582">
        <v>8.1299999999999997E-2</v>
      </c>
      <c r="AY65" s="582"/>
      <c r="AZ65" s="582"/>
      <c r="BA65" s="582"/>
      <c r="BB65" s="582"/>
      <c r="BC65" s="583" t="s">
        <v>27</v>
      </c>
      <c r="BD65" s="583"/>
      <c r="BE65" s="583"/>
      <c r="BF65" s="583"/>
      <c r="BG65" s="583"/>
      <c r="BH65" s="580">
        <v>0</v>
      </c>
      <c r="BI65" s="580"/>
      <c r="BJ65" s="580"/>
      <c r="BK65" s="580"/>
      <c r="BL65" s="580"/>
      <c r="BM65" s="580">
        <f>ROUND(AX65*AS64/100,5)</f>
        <v>0</v>
      </c>
      <c r="BN65" s="580"/>
      <c r="BO65" s="580"/>
      <c r="BP65" s="580"/>
      <c r="BQ65" s="580"/>
      <c r="BR65" s="22"/>
      <c r="BS65" s="588">
        <f>BM65-BH65</f>
        <v>0</v>
      </c>
      <c r="BT65" s="588"/>
      <c r="BU65" s="588"/>
      <c r="BV65" s="588"/>
      <c r="BW65" s="588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</row>
    <row r="66" spans="1:176" ht="17.25" customHeight="1" x14ac:dyDescent="0.25">
      <c r="A66" s="540">
        <v>4</v>
      </c>
      <c r="B66" s="540"/>
      <c r="C66" s="541" t="str">
        <f>IF('Сводная таблица'!$C126=0,"",'Сводная таблица'!$C126)</f>
        <v/>
      </c>
      <c r="D66" s="541"/>
      <c r="E66" s="541"/>
      <c r="F66" s="541"/>
      <c r="G66" s="541"/>
      <c r="H66" s="541"/>
      <c r="I66" s="541"/>
      <c r="J66" s="541"/>
      <c r="K66" s="541"/>
      <c r="L66" s="541"/>
      <c r="M66" s="541"/>
      <c r="N66" s="541"/>
      <c r="O66" s="541"/>
      <c r="P66" s="541"/>
      <c r="Q66" s="541"/>
      <c r="R66" s="541"/>
      <c r="S66" s="541"/>
      <c r="T66" s="541"/>
      <c r="U66" s="541"/>
      <c r="V66" s="541"/>
      <c r="W66" s="541"/>
      <c r="X66" s="541"/>
      <c r="Y66" s="541"/>
      <c r="Z66" s="542" t="str">
        <f>IF('Сводная таблица'!$Z126=0,"",'Сводная таблица'!$Z126)</f>
        <v/>
      </c>
      <c r="AA66" s="542"/>
      <c r="AB66" s="542"/>
      <c r="AC66" s="543" t="str">
        <f>IF('Сводная таблица'!$AC126=0,"",'Сводная таблица'!$AC126)</f>
        <v/>
      </c>
      <c r="AD66" s="543"/>
      <c r="AE66" s="543"/>
      <c r="AF66" s="543"/>
      <c r="AG66" s="544" t="e">
        <f t="shared" si="0"/>
        <v>#VALUE!</v>
      </c>
      <c r="AH66" s="544"/>
      <c r="AI66" s="544"/>
      <c r="AJ66" s="544"/>
      <c r="AK66" s="544"/>
      <c r="AL66" s="544"/>
      <c r="AM66" s="544"/>
      <c r="AN66" s="544"/>
      <c r="AO66" s="22"/>
      <c r="AP66" s="22"/>
      <c r="AQ66" s="22"/>
      <c r="AR66" s="22"/>
      <c r="AS66" s="581"/>
      <c r="AT66" s="581"/>
      <c r="AU66" s="581"/>
      <c r="AV66" s="581"/>
      <c r="AW66" s="581"/>
      <c r="AX66" s="582" t="s">
        <v>28</v>
      </c>
      <c r="AY66" s="582"/>
      <c r="AZ66" s="582"/>
      <c r="BA66" s="582"/>
      <c r="BB66" s="582"/>
      <c r="BC66" s="583" t="s">
        <v>29</v>
      </c>
      <c r="BD66" s="583"/>
      <c r="BE66" s="583"/>
      <c r="BF66" s="583"/>
      <c r="BG66" s="583"/>
      <c r="BH66" s="580">
        <v>0</v>
      </c>
      <c r="BI66" s="580"/>
      <c r="BJ66" s="580"/>
      <c r="BK66" s="580"/>
      <c r="BL66" s="580"/>
      <c r="BM66" s="580">
        <v>0</v>
      </c>
      <c r="BN66" s="580"/>
      <c r="BO66" s="580"/>
      <c r="BP66" s="580"/>
      <c r="BQ66" s="580"/>
      <c r="BR66" s="22"/>
      <c r="BS66" s="588">
        <f>BM66-BH66</f>
        <v>0</v>
      </c>
      <c r="BT66" s="588"/>
      <c r="BU66" s="588"/>
      <c r="BV66" s="588"/>
      <c r="BW66" s="588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</row>
    <row r="67" spans="1:176" ht="17.25" customHeight="1" x14ac:dyDescent="0.25">
      <c r="A67" s="540">
        <v>5</v>
      </c>
      <c r="B67" s="540"/>
      <c r="C67" s="541" t="str">
        <f>IF('Сводная таблица'!$C127=0,"",'Сводная таблица'!$C127)</f>
        <v/>
      </c>
      <c r="D67" s="541"/>
      <c r="E67" s="541"/>
      <c r="F67" s="541"/>
      <c r="G67" s="541"/>
      <c r="H67" s="541"/>
      <c r="I67" s="541"/>
      <c r="J67" s="541"/>
      <c r="K67" s="541"/>
      <c r="L67" s="541"/>
      <c r="M67" s="541"/>
      <c r="N67" s="541"/>
      <c r="O67" s="541"/>
      <c r="P67" s="541"/>
      <c r="Q67" s="541"/>
      <c r="R67" s="541"/>
      <c r="S67" s="541"/>
      <c r="T67" s="541"/>
      <c r="U67" s="541"/>
      <c r="V67" s="541"/>
      <c r="W67" s="541"/>
      <c r="X67" s="541"/>
      <c r="Y67" s="541"/>
      <c r="Z67" s="542" t="str">
        <f>IF('Сводная таблица'!$Z127=0,"",'Сводная таблица'!$Z127)</f>
        <v/>
      </c>
      <c r="AA67" s="542"/>
      <c r="AB67" s="542"/>
      <c r="AC67" s="543" t="str">
        <f>IF('Сводная таблица'!$AC127=0,"",'Сводная таблица'!$AC127)</f>
        <v/>
      </c>
      <c r="AD67" s="543"/>
      <c r="AE67" s="543"/>
      <c r="AF67" s="543"/>
      <c r="AG67" s="544" t="e">
        <f t="shared" si="0"/>
        <v>#VALUE!</v>
      </c>
      <c r="AH67" s="544"/>
      <c r="AI67" s="544"/>
      <c r="AJ67" s="544"/>
      <c r="AK67" s="544"/>
      <c r="AL67" s="544"/>
      <c r="AM67" s="544"/>
      <c r="AN67" s="544"/>
      <c r="AO67" s="22"/>
      <c r="AP67" s="22"/>
      <c r="AQ67" s="22"/>
      <c r="AR67" s="22"/>
      <c r="AS67" s="581"/>
      <c r="AT67" s="581"/>
      <c r="AU67" s="581"/>
      <c r="AV67" s="581"/>
      <c r="AW67" s="581"/>
      <c r="AX67" s="582">
        <v>2.0999999999999999E-3</v>
      </c>
      <c r="AY67" s="582"/>
      <c r="AZ67" s="582"/>
      <c r="BA67" s="582"/>
      <c r="BB67" s="582"/>
      <c r="BC67" s="583" t="s">
        <v>30</v>
      </c>
      <c r="BD67" s="583"/>
      <c r="BE67" s="583"/>
      <c r="BF67" s="583"/>
      <c r="BG67" s="583"/>
      <c r="BH67" s="580">
        <v>0</v>
      </c>
      <c r="BI67" s="580"/>
      <c r="BJ67" s="580"/>
      <c r="BK67" s="580"/>
      <c r="BL67" s="580"/>
      <c r="BM67" s="580">
        <f>ROUND(AX67*AS64/100,5)</f>
        <v>0</v>
      </c>
      <c r="BN67" s="580"/>
      <c r="BO67" s="580"/>
      <c r="BP67" s="580"/>
      <c r="BQ67" s="580"/>
      <c r="BR67" s="22"/>
      <c r="BS67" s="588">
        <f>BM67-BH67</f>
        <v>0</v>
      </c>
      <c r="BT67" s="588"/>
      <c r="BU67" s="588"/>
      <c r="BV67" s="588"/>
      <c r="BW67" s="588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</row>
    <row r="68" spans="1:176" ht="17.25" customHeight="1" x14ac:dyDescent="0.25">
      <c r="A68" s="540">
        <v>6</v>
      </c>
      <c r="B68" s="540"/>
      <c r="C68" s="541" t="str">
        <f>IF('Сводная таблица'!$C128=0,"",'Сводная таблица'!$C128)</f>
        <v/>
      </c>
      <c r="D68" s="541"/>
      <c r="E68" s="541"/>
      <c r="F68" s="541"/>
      <c r="G68" s="541"/>
      <c r="H68" s="541"/>
      <c r="I68" s="541"/>
      <c r="J68" s="541"/>
      <c r="K68" s="541"/>
      <c r="L68" s="541"/>
      <c r="M68" s="541"/>
      <c r="N68" s="541"/>
      <c r="O68" s="541"/>
      <c r="P68" s="541"/>
      <c r="Q68" s="541"/>
      <c r="R68" s="541"/>
      <c r="S68" s="541"/>
      <c r="T68" s="541"/>
      <c r="U68" s="541"/>
      <c r="V68" s="541"/>
      <c r="W68" s="541"/>
      <c r="X68" s="541"/>
      <c r="Y68" s="541"/>
      <c r="Z68" s="542" t="str">
        <f>IF('Сводная таблица'!$Z128=0,"",'Сводная таблица'!$Z128)</f>
        <v/>
      </c>
      <c r="AA68" s="542"/>
      <c r="AB68" s="542"/>
      <c r="AC68" s="543" t="str">
        <f>IF('Сводная таблица'!$AC128=0,"",'Сводная таблица'!$AC128)</f>
        <v/>
      </c>
      <c r="AD68" s="543"/>
      <c r="AE68" s="543"/>
      <c r="AF68" s="543"/>
      <c r="AG68" s="544" t="e">
        <f t="shared" si="0"/>
        <v>#VALUE!</v>
      </c>
      <c r="AH68" s="544"/>
      <c r="AI68" s="544"/>
      <c r="AJ68" s="544"/>
      <c r="AK68" s="544"/>
      <c r="AL68" s="544"/>
      <c r="AM68" s="544"/>
      <c r="AN68" s="544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</row>
    <row r="69" spans="1:176" ht="17.25" customHeight="1" x14ac:dyDescent="0.25">
      <c r="A69" s="540">
        <v>7</v>
      </c>
      <c r="B69" s="540"/>
      <c r="C69" s="541" t="str">
        <f>IF('Сводная таблица'!$C129=0,"",'Сводная таблица'!$C129)</f>
        <v/>
      </c>
      <c r="D69" s="541"/>
      <c r="E69" s="541"/>
      <c r="F69" s="541"/>
      <c r="G69" s="541"/>
      <c r="H69" s="541"/>
      <c r="I69" s="541"/>
      <c r="J69" s="541"/>
      <c r="K69" s="541"/>
      <c r="L69" s="541"/>
      <c r="M69" s="541"/>
      <c r="N69" s="541"/>
      <c r="O69" s="541"/>
      <c r="P69" s="541"/>
      <c r="Q69" s="541"/>
      <c r="R69" s="541"/>
      <c r="S69" s="541"/>
      <c r="T69" s="541"/>
      <c r="U69" s="541"/>
      <c r="V69" s="541"/>
      <c r="W69" s="541"/>
      <c r="X69" s="541"/>
      <c r="Y69" s="541"/>
      <c r="Z69" s="542" t="str">
        <f>IF('Сводная таблица'!$Z129=0,"",'Сводная таблица'!$Z129)</f>
        <v/>
      </c>
      <c r="AA69" s="542"/>
      <c r="AB69" s="542"/>
      <c r="AC69" s="543" t="str">
        <f>IF('Сводная таблица'!$AC129=0,"",'Сводная таблица'!$AC129)</f>
        <v/>
      </c>
      <c r="AD69" s="543"/>
      <c r="AE69" s="543"/>
      <c r="AF69" s="543"/>
      <c r="AG69" s="544" t="e">
        <f t="shared" si="0"/>
        <v>#VALUE!</v>
      </c>
      <c r="AH69" s="544"/>
      <c r="AI69" s="544"/>
      <c r="AJ69" s="544"/>
      <c r="AK69" s="544"/>
      <c r="AL69" s="544"/>
      <c r="AM69" s="544"/>
      <c r="AN69" s="544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</row>
    <row r="70" spans="1:176" ht="17.25" customHeight="1" x14ac:dyDescent="0.25">
      <c r="A70" s="540">
        <v>8</v>
      </c>
      <c r="B70" s="540"/>
      <c r="C70" s="541" t="str">
        <f>IF('Сводная таблица'!$C130=0,"",'Сводная таблица'!$C130)</f>
        <v/>
      </c>
      <c r="D70" s="541"/>
      <c r="E70" s="541"/>
      <c r="F70" s="541"/>
      <c r="G70" s="541"/>
      <c r="H70" s="541"/>
      <c r="I70" s="541"/>
      <c r="J70" s="541"/>
      <c r="K70" s="541"/>
      <c r="L70" s="541"/>
      <c r="M70" s="541"/>
      <c r="N70" s="541"/>
      <c r="O70" s="541"/>
      <c r="P70" s="541"/>
      <c r="Q70" s="541"/>
      <c r="R70" s="541"/>
      <c r="S70" s="541"/>
      <c r="T70" s="541"/>
      <c r="U70" s="541"/>
      <c r="V70" s="541"/>
      <c r="W70" s="541"/>
      <c r="X70" s="541"/>
      <c r="Y70" s="541"/>
      <c r="Z70" s="542" t="str">
        <f>IF('Сводная таблица'!$Z130=0,"",'Сводная таблица'!$Z130)</f>
        <v/>
      </c>
      <c r="AA70" s="542"/>
      <c r="AB70" s="542"/>
      <c r="AC70" s="543" t="str">
        <f>IF('Сводная таблица'!$AC130=0,"",'Сводная таблица'!$AC130)</f>
        <v/>
      </c>
      <c r="AD70" s="543"/>
      <c r="AE70" s="543"/>
      <c r="AF70" s="543"/>
      <c r="AG70" s="544" t="e">
        <f t="shared" si="0"/>
        <v>#VALUE!</v>
      </c>
      <c r="AH70" s="544"/>
      <c r="AI70" s="544"/>
      <c r="AJ70" s="544"/>
      <c r="AK70" s="539"/>
      <c r="AL70" s="539"/>
      <c r="AM70" s="539"/>
      <c r="AN70" s="539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</row>
    <row r="71" spans="1:176" ht="17.25" customHeight="1" x14ac:dyDescent="0.25">
      <c r="A71" s="540">
        <v>9</v>
      </c>
      <c r="B71" s="540"/>
      <c r="C71" s="541" t="str">
        <f>IF('Сводная таблица'!$C131=0,"",'Сводная таблица'!$C131)</f>
        <v/>
      </c>
      <c r="D71" s="541"/>
      <c r="E71" s="541"/>
      <c r="F71" s="541"/>
      <c r="G71" s="541"/>
      <c r="H71" s="541"/>
      <c r="I71" s="541"/>
      <c r="J71" s="541"/>
      <c r="K71" s="541"/>
      <c r="L71" s="541"/>
      <c r="M71" s="541"/>
      <c r="N71" s="541"/>
      <c r="O71" s="541"/>
      <c r="P71" s="541"/>
      <c r="Q71" s="541"/>
      <c r="R71" s="541"/>
      <c r="S71" s="541"/>
      <c r="T71" s="541"/>
      <c r="U71" s="541"/>
      <c r="V71" s="541"/>
      <c r="W71" s="541"/>
      <c r="X71" s="541"/>
      <c r="Y71" s="541"/>
      <c r="Z71" s="542" t="str">
        <f>IF('Сводная таблица'!$Z131=0,"",'Сводная таблица'!$Z131)</f>
        <v/>
      </c>
      <c r="AA71" s="542"/>
      <c r="AB71" s="542"/>
      <c r="AC71" s="543" t="str">
        <f>IF('Сводная таблица'!$AC131=0,"",'Сводная таблица'!$AC131)</f>
        <v/>
      </c>
      <c r="AD71" s="543"/>
      <c r="AE71" s="543"/>
      <c r="AF71" s="543"/>
      <c r="AG71" s="544" t="e">
        <f t="shared" si="0"/>
        <v>#VALUE!</v>
      </c>
      <c r="AH71" s="544"/>
      <c r="AI71" s="544"/>
      <c r="AJ71" s="544"/>
      <c r="AK71" s="539"/>
      <c r="AL71" s="539"/>
      <c r="AM71" s="539"/>
      <c r="AN71" s="539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</row>
    <row r="72" spans="1:176" ht="17.25" customHeight="1" x14ac:dyDescent="0.25">
      <c r="A72" s="540">
        <v>10</v>
      </c>
      <c r="B72" s="540"/>
      <c r="C72" s="541" t="str">
        <f>IF('Сводная таблица'!$C132=0,"",'Сводная таблица'!$C132)</f>
        <v/>
      </c>
      <c r="D72" s="541"/>
      <c r="E72" s="541"/>
      <c r="F72" s="541"/>
      <c r="G72" s="541"/>
      <c r="H72" s="541"/>
      <c r="I72" s="541"/>
      <c r="J72" s="541"/>
      <c r="K72" s="541"/>
      <c r="L72" s="541"/>
      <c r="M72" s="541"/>
      <c r="N72" s="541"/>
      <c r="O72" s="541"/>
      <c r="P72" s="541"/>
      <c r="Q72" s="541"/>
      <c r="R72" s="541"/>
      <c r="S72" s="541"/>
      <c r="T72" s="541"/>
      <c r="U72" s="541"/>
      <c r="V72" s="541"/>
      <c r="W72" s="541"/>
      <c r="X72" s="541"/>
      <c r="Y72" s="541"/>
      <c r="Z72" s="542" t="str">
        <f>IF('Сводная таблица'!$Z132=0,"",'Сводная таблица'!$Z132)</f>
        <v/>
      </c>
      <c r="AA72" s="542"/>
      <c r="AB72" s="542"/>
      <c r="AC72" s="543" t="str">
        <f>IF('Сводная таблица'!$AC132=0,"",'Сводная таблица'!$AC132)</f>
        <v/>
      </c>
      <c r="AD72" s="543"/>
      <c r="AE72" s="543"/>
      <c r="AF72" s="543"/>
      <c r="AG72" s="544" t="e">
        <f t="shared" si="0"/>
        <v>#VALUE!</v>
      </c>
      <c r="AH72" s="544"/>
      <c r="AI72" s="544"/>
      <c r="AJ72" s="544"/>
      <c r="AK72" s="539"/>
      <c r="AL72" s="539"/>
      <c r="AM72" s="539"/>
      <c r="AN72" s="539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</row>
    <row r="73" spans="1:176" ht="17.25" customHeight="1" x14ac:dyDescent="0.25">
      <c r="A73" s="540">
        <v>11</v>
      </c>
      <c r="B73" s="540"/>
      <c r="C73" s="541" t="str">
        <f>IF('Сводная таблица'!$C133=0,"",'Сводная таблица'!$C133)</f>
        <v/>
      </c>
      <c r="D73" s="541"/>
      <c r="E73" s="541"/>
      <c r="F73" s="541"/>
      <c r="G73" s="541"/>
      <c r="H73" s="541"/>
      <c r="I73" s="541"/>
      <c r="J73" s="541"/>
      <c r="K73" s="541"/>
      <c r="L73" s="541"/>
      <c r="M73" s="541"/>
      <c r="N73" s="541"/>
      <c r="O73" s="541"/>
      <c r="P73" s="541"/>
      <c r="Q73" s="541"/>
      <c r="R73" s="541"/>
      <c r="S73" s="541"/>
      <c r="T73" s="541"/>
      <c r="U73" s="541"/>
      <c r="V73" s="541"/>
      <c r="W73" s="541"/>
      <c r="X73" s="541"/>
      <c r="Y73" s="541"/>
      <c r="Z73" s="542" t="str">
        <f>IF('Сводная таблица'!$Z133=0,"",'Сводная таблица'!$Z133)</f>
        <v/>
      </c>
      <c r="AA73" s="542"/>
      <c r="AB73" s="542"/>
      <c r="AC73" s="543" t="str">
        <f>IF('Сводная таблица'!$AC133=0,"",'Сводная таблица'!$AC133)</f>
        <v/>
      </c>
      <c r="AD73" s="543"/>
      <c r="AE73" s="543"/>
      <c r="AF73" s="543"/>
      <c r="AG73" s="544" t="e">
        <f t="shared" ref="AG73:AG99" si="1">ROUND(IF(AK73="","",AK73/60),2)</f>
        <v>#VALUE!</v>
      </c>
      <c r="AH73" s="544"/>
      <c r="AI73" s="544"/>
      <c r="AJ73" s="544"/>
      <c r="AK73" s="539"/>
      <c r="AL73" s="539"/>
      <c r="AM73" s="539"/>
      <c r="AN73" s="539"/>
      <c r="AO73" s="22"/>
      <c r="AP73" s="22"/>
      <c r="AQ73" s="22"/>
      <c r="AR73" s="22"/>
      <c r="AS73" s="22"/>
      <c r="AT73" s="22"/>
      <c r="AU73" s="22"/>
      <c r="AV73" s="22"/>
      <c r="AW73" s="22"/>
      <c r="AX73" s="26"/>
      <c r="AY73" s="26"/>
      <c r="AZ73" s="26"/>
      <c r="BA73" s="26"/>
      <c r="BB73" s="26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</row>
    <row r="74" spans="1:176" ht="17.25" customHeight="1" x14ac:dyDescent="0.25">
      <c r="A74" s="540">
        <v>12</v>
      </c>
      <c r="B74" s="540"/>
      <c r="C74" s="541" t="str">
        <f>IF('Сводная таблица'!$C134=0,"",'Сводная таблица'!$C134)</f>
        <v/>
      </c>
      <c r="D74" s="541"/>
      <c r="E74" s="541"/>
      <c r="F74" s="541"/>
      <c r="G74" s="541"/>
      <c r="H74" s="541"/>
      <c r="I74" s="541"/>
      <c r="J74" s="541"/>
      <c r="K74" s="541"/>
      <c r="L74" s="541"/>
      <c r="M74" s="541"/>
      <c r="N74" s="541"/>
      <c r="O74" s="541"/>
      <c r="P74" s="541"/>
      <c r="Q74" s="541"/>
      <c r="R74" s="541"/>
      <c r="S74" s="541"/>
      <c r="T74" s="541"/>
      <c r="U74" s="541"/>
      <c r="V74" s="541"/>
      <c r="W74" s="541"/>
      <c r="X74" s="541"/>
      <c r="Y74" s="541"/>
      <c r="Z74" s="542" t="str">
        <f>IF('Сводная таблица'!$Z134=0,"",'Сводная таблица'!$Z134)</f>
        <v/>
      </c>
      <c r="AA74" s="542"/>
      <c r="AB74" s="542"/>
      <c r="AC74" s="543" t="str">
        <f>IF('Сводная таблица'!$AC134=0,"",'Сводная таблица'!$AC134)</f>
        <v/>
      </c>
      <c r="AD74" s="543"/>
      <c r="AE74" s="543"/>
      <c r="AF74" s="543"/>
      <c r="AG74" s="544" t="e">
        <f t="shared" si="1"/>
        <v>#VALUE!</v>
      </c>
      <c r="AH74" s="544"/>
      <c r="AI74" s="544"/>
      <c r="AJ74" s="544"/>
      <c r="AK74" s="539"/>
      <c r="AL74" s="539"/>
      <c r="AM74" s="539"/>
      <c r="AN74" s="539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519" t="s">
        <v>233</v>
      </c>
      <c r="BT74" s="520"/>
      <c r="BU74" s="520"/>
      <c r="BV74" s="520"/>
      <c r="BW74" s="520"/>
      <c r="BX74" s="520"/>
      <c r="BY74" s="520"/>
      <c r="BZ74" s="520"/>
      <c r="CA74" s="520"/>
      <c r="CB74" s="520"/>
      <c r="CC74" s="520"/>
      <c r="CD74" s="520"/>
      <c r="CE74" s="520"/>
      <c r="CF74" s="520"/>
      <c r="CG74" s="520"/>
      <c r="CH74" s="520"/>
      <c r="CI74" s="520"/>
      <c r="CJ74" s="520"/>
      <c r="CK74" s="520"/>
      <c r="CL74" s="520"/>
      <c r="CM74" s="520"/>
      <c r="CN74" s="520"/>
      <c r="CO74" s="520"/>
      <c r="CP74" s="520"/>
      <c r="CQ74" s="520"/>
      <c r="CR74" s="520"/>
      <c r="CS74" s="520"/>
      <c r="CT74" s="520"/>
      <c r="CU74" s="520"/>
      <c r="CV74" s="520"/>
      <c r="CW74" s="520"/>
      <c r="CX74" s="520"/>
      <c r="CY74" s="520"/>
      <c r="CZ74" s="520"/>
      <c r="DA74" s="520"/>
      <c r="DB74" s="520"/>
      <c r="DC74" s="520"/>
      <c r="DD74" s="520"/>
      <c r="DE74" s="520"/>
      <c r="DF74" s="520"/>
      <c r="DG74" s="520"/>
      <c r="DH74" s="520"/>
      <c r="DI74" s="520"/>
      <c r="DJ74" s="520"/>
      <c r="DK74" s="520"/>
      <c r="DL74" s="520"/>
      <c r="DM74" s="520"/>
      <c r="DN74" s="521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21"/>
      <c r="EA74" s="21"/>
      <c r="EB74" s="21"/>
      <c r="EC74" s="21"/>
      <c r="ED74" s="21"/>
      <c r="EE74" s="21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</row>
    <row r="75" spans="1:176" ht="17.25" customHeight="1" x14ac:dyDescent="0.25">
      <c r="A75" s="540">
        <v>13</v>
      </c>
      <c r="B75" s="540"/>
      <c r="C75" s="541" t="str">
        <f>IF('Сводная таблица'!$C135=0,"",'Сводная таблица'!$C135)</f>
        <v/>
      </c>
      <c r="D75" s="541"/>
      <c r="E75" s="541"/>
      <c r="F75" s="541"/>
      <c r="G75" s="541"/>
      <c r="H75" s="541"/>
      <c r="I75" s="541"/>
      <c r="J75" s="541"/>
      <c r="K75" s="541"/>
      <c r="L75" s="541"/>
      <c r="M75" s="541"/>
      <c r="N75" s="541"/>
      <c r="O75" s="541"/>
      <c r="P75" s="541"/>
      <c r="Q75" s="541"/>
      <c r="R75" s="541"/>
      <c r="S75" s="541"/>
      <c r="T75" s="541"/>
      <c r="U75" s="541"/>
      <c r="V75" s="541"/>
      <c r="W75" s="541"/>
      <c r="X75" s="541"/>
      <c r="Y75" s="541"/>
      <c r="Z75" s="542" t="str">
        <f>IF('Сводная таблица'!$Z135=0,"",'Сводная таблица'!$Z135)</f>
        <v/>
      </c>
      <c r="AA75" s="542"/>
      <c r="AB75" s="542"/>
      <c r="AC75" s="543" t="str">
        <f>IF('Сводная таблица'!$AC135=0,"",'Сводная таблица'!$AC135)</f>
        <v/>
      </c>
      <c r="AD75" s="543"/>
      <c r="AE75" s="543"/>
      <c r="AF75" s="543"/>
      <c r="AG75" s="544" t="e">
        <f t="shared" si="1"/>
        <v>#VALUE!</v>
      </c>
      <c r="AH75" s="544"/>
      <c r="AI75" s="544"/>
      <c r="AJ75" s="544"/>
      <c r="AK75" s="539"/>
      <c r="AL75" s="539"/>
      <c r="AM75" s="539"/>
      <c r="AN75" s="539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522"/>
      <c r="BT75" s="523"/>
      <c r="BU75" s="523"/>
      <c r="BV75" s="523"/>
      <c r="BW75" s="523"/>
      <c r="BX75" s="523"/>
      <c r="BY75" s="523"/>
      <c r="BZ75" s="523"/>
      <c r="CA75" s="523"/>
      <c r="CB75" s="523"/>
      <c r="CC75" s="523"/>
      <c r="CD75" s="523"/>
      <c r="CE75" s="523"/>
      <c r="CF75" s="523"/>
      <c r="CG75" s="523"/>
      <c r="CH75" s="523"/>
      <c r="CI75" s="523"/>
      <c r="CJ75" s="523"/>
      <c r="CK75" s="523"/>
      <c r="CL75" s="523"/>
      <c r="CM75" s="523"/>
      <c r="CN75" s="523"/>
      <c r="CO75" s="523"/>
      <c r="CP75" s="523"/>
      <c r="CQ75" s="523"/>
      <c r="CR75" s="523"/>
      <c r="CS75" s="523"/>
      <c r="CT75" s="523"/>
      <c r="CU75" s="523"/>
      <c r="CV75" s="523"/>
      <c r="CW75" s="523"/>
      <c r="CX75" s="523"/>
      <c r="CY75" s="523"/>
      <c r="CZ75" s="523"/>
      <c r="DA75" s="523"/>
      <c r="DB75" s="523"/>
      <c r="DC75" s="523"/>
      <c r="DD75" s="523"/>
      <c r="DE75" s="523"/>
      <c r="DF75" s="523"/>
      <c r="DG75" s="523"/>
      <c r="DH75" s="523"/>
      <c r="DI75" s="523"/>
      <c r="DJ75" s="523"/>
      <c r="DK75" s="523"/>
      <c r="DL75" s="523"/>
      <c r="DM75" s="523"/>
      <c r="DN75" s="524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21"/>
      <c r="EA75" s="21"/>
      <c r="EB75" s="21"/>
      <c r="EC75" s="21"/>
      <c r="ED75" s="21"/>
      <c r="EE75" s="21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</row>
    <row r="76" spans="1:176" ht="17.25" customHeight="1" x14ac:dyDescent="0.25">
      <c r="A76" s="540">
        <v>14</v>
      </c>
      <c r="B76" s="540"/>
      <c r="C76" s="541" t="str">
        <f>IF('Сводная таблица'!$C136=0,"",'Сводная таблица'!$C136)</f>
        <v/>
      </c>
      <c r="D76" s="541"/>
      <c r="E76" s="541"/>
      <c r="F76" s="541"/>
      <c r="G76" s="541"/>
      <c r="H76" s="541"/>
      <c r="I76" s="541"/>
      <c r="J76" s="541"/>
      <c r="K76" s="541"/>
      <c r="L76" s="541"/>
      <c r="M76" s="541"/>
      <c r="N76" s="541"/>
      <c r="O76" s="541"/>
      <c r="P76" s="541"/>
      <c r="Q76" s="541"/>
      <c r="R76" s="541"/>
      <c r="S76" s="541"/>
      <c r="T76" s="541"/>
      <c r="U76" s="541"/>
      <c r="V76" s="541"/>
      <c r="W76" s="541"/>
      <c r="X76" s="541"/>
      <c r="Y76" s="541"/>
      <c r="Z76" s="542" t="str">
        <f>IF('Сводная таблица'!$Z136=0,"",'Сводная таблица'!$Z136)</f>
        <v/>
      </c>
      <c r="AA76" s="542"/>
      <c r="AB76" s="542"/>
      <c r="AC76" s="543" t="str">
        <f>IF('Сводная таблица'!$AC136=0,"",'Сводная таблица'!$AC136)</f>
        <v/>
      </c>
      <c r="AD76" s="543"/>
      <c r="AE76" s="543"/>
      <c r="AF76" s="543"/>
      <c r="AG76" s="544" t="e">
        <f t="shared" si="1"/>
        <v>#VALUE!</v>
      </c>
      <c r="AH76" s="544"/>
      <c r="AI76" s="544"/>
      <c r="AJ76" s="544"/>
      <c r="AK76" s="539"/>
      <c r="AL76" s="539"/>
      <c r="AM76" s="539"/>
      <c r="AN76" s="539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525"/>
      <c r="BT76" s="526"/>
      <c r="BU76" s="526"/>
      <c r="BV76" s="526"/>
      <c r="BW76" s="526"/>
      <c r="BX76" s="526"/>
      <c r="BY76" s="526"/>
      <c r="BZ76" s="526"/>
      <c r="CA76" s="526"/>
      <c r="CB76" s="526"/>
      <c r="CC76" s="526"/>
      <c r="CD76" s="526"/>
      <c r="CE76" s="526"/>
      <c r="CF76" s="526"/>
      <c r="CG76" s="526"/>
      <c r="CH76" s="526"/>
      <c r="CI76" s="526"/>
      <c r="CJ76" s="526"/>
      <c r="CK76" s="526"/>
      <c r="CL76" s="526"/>
      <c r="CM76" s="526"/>
      <c r="CN76" s="526"/>
      <c r="CO76" s="526"/>
      <c r="CP76" s="526"/>
      <c r="CQ76" s="526"/>
      <c r="CR76" s="526"/>
      <c r="CS76" s="526"/>
      <c r="CT76" s="526"/>
      <c r="CU76" s="526"/>
      <c r="CV76" s="526"/>
      <c r="CW76" s="526"/>
      <c r="CX76" s="526"/>
      <c r="CY76" s="526"/>
      <c r="CZ76" s="526"/>
      <c r="DA76" s="526"/>
      <c r="DB76" s="526"/>
      <c r="DC76" s="526"/>
      <c r="DD76" s="526"/>
      <c r="DE76" s="526"/>
      <c r="DF76" s="526"/>
      <c r="DG76" s="526"/>
      <c r="DH76" s="526"/>
      <c r="DI76" s="526"/>
      <c r="DJ76" s="526"/>
      <c r="DK76" s="526"/>
      <c r="DL76" s="526"/>
      <c r="DM76" s="526"/>
      <c r="DN76" s="527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</row>
    <row r="77" spans="1:176" ht="17.25" customHeight="1" x14ac:dyDescent="0.25">
      <c r="A77" s="540">
        <v>15</v>
      </c>
      <c r="B77" s="540"/>
      <c r="C77" s="541" t="str">
        <f>IF('Сводная таблица'!$C137=0,"",'Сводная таблица'!$C137)</f>
        <v/>
      </c>
      <c r="D77" s="541"/>
      <c r="E77" s="541"/>
      <c r="F77" s="541"/>
      <c r="G77" s="541"/>
      <c r="H77" s="541"/>
      <c r="I77" s="541"/>
      <c r="J77" s="541"/>
      <c r="K77" s="541"/>
      <c r="L77" s="541"/>
      <c r="M77" s="541"/>
      <c r="N77" s="541"/>
      <c r="O77" s="541"/>
      <c r="P77" s="541"/>
      <c r="Q77" s="541"/>
      <c r="R77" s="541"/>
      <c r="S77" s="541"/>
      <c r="T77" s="541"/>
      <c r="U77" s="541"/>
      <c r="V77" s="541"/>
      <c r="W77" s="541"/>
      <c r="X77" s="541"/>
      <c r="Y77" s="541"/>
      <c r="Z77" s="542" t="str">
        <f>IF('Сводная таблица'!$Z137=0,"",'Сводная таблица'!$Z137)</f>
        <v/>
      </c>
      <c r="AA77" s="542"/>
      <c r="AB77" s="542"/>
      <c r="AC77" s="543" t="str">
        <f>IF('Сводная таблица'!$AC137=0,"",'Сводная таблица'!$AC137)</f>
        <v/>
      </c>
      <c r="AD77" s="543"/>
      <c r="AE77" s="543"/>
      <c r="AF77" s="543"/>
      <c r="AG77" s="544" t="e">
        <f t="shared" si="1"/>
        <v>#VALUE!</v>
      </c>
      <c r="AH77" s="544"/>
      <c r="AI77" s="544"/>
      <c r="AJ77" s="544"/>
      <c r="AK77" s="539"/>
      <c r="AL77" s="539"/>
      <c r="AM77" s="539"/>
      <c r="AN77" s="539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592" t="s">
        <v>234</v>
      </c>
      <c r="BT77" s="593"/>
      <c r="BU77" s="593"/>
      <c r="BV77" s="593"/>
      <c r="BW77" s="593"/>
      <c r="BX77" s="594"/>
      <c r="BY77" s="595" t="s">
        <v>235</v>
      </c>
      <c r="BZ77" s="596"/>
      <c r="CA77" s="596"/>
      <c r="CB77" s="596"/>
      <c r="CC77" s="596"/>
      <c r="CD77" s="596"/>
      <c r="CE77" s="596"/>
      <c r="CF77" s="596"/>
      <c r="CG77" s="596"/>
      <c r="CH77" s="596"/>
      <c r="CI77" s="596"/>
      <c r="CJ77" s="596"/>
      <c r="CK77" s="596"/>
      <c r="CL77" s="596"/>
      <c r="CM77" s="596"/>
      <c r="CN77" s="596"/>
      <c r="CO77" s="596"/>
      <c r="CP77" s="596"/>
      <c r="CQ77" s="596"/>
      <c r="CR77" s="596"/>
      <c r="CS77" s="596"/>
      <c r="CT77" s="596"/>
      <c r="CU77" s="596"/>
      <c r="CV77" s="597"/>
      <c r="CW77" s="592" t="s">
        <v>236</v>
      </c>
      <c r="CX77" s="593"/>
      <c r="CY77" s="593"/>
      <c r="CZ77" s="593"/>
      <c r="DA77" s="593"/>
      <c r="DB77" s="593"/>
      <c r="DC77" s="593"/>
      <c r="DD77" s="593"/>
      <c r="DE77" s="593"/>
      <c r="DF77" s="593"/>
      <c r="DG77" s="593"/>
      <c r="DH77" s="593"/>
      <c r="DI77" s="593"/>
      <c r="DJ77" s="593"/>
      <c r="DK77" s="593"/>
      <c r="DL77" s="593"/>
      <c r="DM77" s="593"/>
      <c r="DN77" s="594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</row>
    <row r="78" spans="1:176" ht="17.25" customHeight="1" x14ac:dyDescent="0.25">
      <c r="A78" s="540">
        <v>16</v>
      </c>
      <c r="B78" s="540"/>
      <c r="C78" s="541" t="str">
        <f>IF('Сводная таблица'!$C138=0,"",'Сводная таблица'!$C138)</f>
        <v/>
      </c>
      <c r="D78" s="541"/>
      <c r="E78" s="541"/>
      <c r="F78" s="541"/>
      <c r="G78" s="541"/>
      <c r="H78" s="541"/>
      <c r="I78" s="541"/>
      <c r="J78" s="541"/>
      <c r="K78" s="541"/>
      <c r="L78" s="541"/>
      <c r="M78" s="541"/>
      <c r="N78" s="541"/>
      <c r="O78" s="541"/>
      <c r="P78" s="541"/>
      <c r="Q78" s="541"/>
      <c r="R78" s="541"/>
      <c r="S78" s="541"/>
      <c r="T78" s="541"/>
      <c r="U78" s="541"/>
      <c r="V78" s="541"/>
      <c r="W78" s="541"/>
      <c r="X78" s="541"/>
      <c r="Y78" s="541"/>
      <c r="Z78" s="542" t="str">
        <f>IF('Сводная таблица'!$Z138=0,"",'Сводная таблица'!$Z138)</f>
        <v/>
      </c>
      <c r="AA78" s="542"/>
      <c r="AB78" s="542"/>
      <c r="AC78" s="543" t="str">
        <f>IF('Сводная таблица'!$AC138=0,"",'Сводная таблица'!$AC138)</f>
        <v/>
      </c>
      <c r="AD78" s="543"/>
      <c r="AE78" s="543"/>
      <c r="AF78" s="543"/>
      <c r="AG78" s="544" t="e">
        <f t="shared" si="1"/>
        <v>#VALUE!</v>
      </c>
      <c r="AH78" s="544"/>
      <c r="AI78" s="544"/>
      <c r="AJ78" s="544"/>
      <c r="AK78" s="539"/>
      <c r="AL78" s="539"/>
      <c r="AM78" s="539"/>
      <c r="AN78" s="539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528" t="s">
        <v>280</v>
      </c>
      <c r="BT78" s="529"/>
      <c r="BU78" s="529"/>
      <c r="BV78" s="529"/>
      <c r="BW78" s="529"/>
      <c r="BX78" s="529"/>
      <c r="BY78" s="529"/>
      <c r="BZ78" s="529"/>
      <c r="CA78" s="529"/>
      <c r="CB78" s="529"/>
      <c r="CC78" s="529"/>
      <c r="CD78" s="529"/>
      <c r="CE78" s="529"/>
      <c r="CF78" s="529"/>
      <c r="CG78" s="529"/>
      <c r="CH78" s="529"/>
      <c r="CI78" s="529"/>
      <c r="CJ78" s="529"/>
      <c r="CK78" s="529"/>
      <c r="CL78" s="529"/>
      <c r="CM78" s="529"/>
      <c r="CN78" s="529"/>
      <c r="CO78" s="529"/>
      <c r="CP78" s="529"/>
      <c r="CQ78" s="529"/>
      <c r="CR78" s="529"/>
      <c r="CS78" s="529"/>
      <c r="CT78" s="529"/>
      <c r="CU78" s="529"/>
      <c r="CV78" s="529"/>
      <c r="CW78" s="529"/>
      <c r="CX78" s="529"/>
      <c r="CY78" s="529"/>
      <c r="CZ78" s="529"/>
      <c r="DA78" s="529"/>
      <c r="DB78" s="529"/>
      <c r="DC78" s="529"/>
      <c r="DD78" s="529"/>
      <c r="DE78" s="529"/>
      <c r="DF78" s="529"/>
      <c r="DG78" s="529"/>
      <c r="DH78" s="529"/>
      <c r="DI78" s="529"/>
      <c r="DJ78" s="529"/>
      <c r="DK78" s="529"/>
      <c r="DL78" s="529"/>
      <c r="DM78" s="529"/>
      <c r="DN78" s="530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</row>
    <row r="79" spans="1:176" ht="17.25" customHeight="1" x14ac:dyDescent="0.25">
      <c r="A79" s="540">
        <v>17</v>
      </c>
      <c r="B79" s="540"/>
      <c r="C79" s="541" t="str">
        <f>IF('Сводная таблица'!$C139=0,"",'Сводная таблица'!$C139)</f>
        <v/>
      </c>
      <c r="D79" s="541"/>
      <c r="E79" s="541"/>
      <c r="F79" s="541"/>
      <c r="G79" s="541"/>
      <c r="H79" s="541"/>
      <c r="I79" s="541"/>
      <c r="J79" s="541"/>
      <c r="K79" s="541"/>
      <c r="L79" s="541"/>
      <c r="M79" s="541"/>
      <c r="N79" s="541"/>
      <c r="O79" s="541"/>
      <c r="P79" s="541"/>
      <c r="Q79" s="541"/>
      <c r="R79" s="541"/>
      <c r="S79" s="541"/>
      <c r="T79" s="541"/>
      <c r="U79" s="541"/>
      <c r="V79" s="541"/>
      <c r="W79" s="541"/>
      <c r="X79" s="541"/>
      <c r="Y79" s="541"/>
      <c r="Z79" s="542" t="str">
        <f>IF('Сводная таблица'!$Z139=0,"",'Сводная таблица'!$Z139)</f>
        <v/>
      </c>
      <c r="AA79" s="542"/>
      <c r="AB79" s="542"/>
      <c r="AC79" s="543" t="str">
        <f>IF('Сводная таблица'!$AC139=0,"",'Сводная таблица'!$AC139)</f>
        <v/>
      </c>
      <c r="AD79" s="543"/>
      <c r="AE79" s="543"/>
      <c r="AF79" s="543"/>
      <c r="AG79" s="544" t="e">
        <f t="shared" si="1"/>
        <v>#VALUE!</v>
      </c>
      <c r="AH79" s="544"/>
      <c r="AI79" s="544"/>
      <c r="AJ79" s="544"/>
      <c r="AK79" s="539"/>
      <c r="AL79" s="539"/>
      <c r="AM79" s="539"/>
      <c r="AN79" s="539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506" t="s">
        <v>259</v>
      </c>
      <c r="BT79" s="507"/>
      <c r="BU79" s="507"/>
      <c r="BV79" s="507"/>
      <c r="BW79" s="507"/>
      <c r="BX79" s="508"/>
      <c r="BY79" s="512" t="s">
        <v>237</v>
      </c>
      <c r="BZ79" s="513"/>
      <c r="CA79" s="513"/>
      <c r="CB79" s="513"/>
      <c r="CC79" s="513"/>
      <c r="CD79" s="513"/>
      <c r="CE79" s="513"/>
      <c r="CF79" s="513"/>
      <c r="CG79" s="513"/>
      <c r="CH79" s="513"/>
      <c r="CI79" s="513"/>
      <c r="CJ79" s="513"/>
      <c r="CK79" s="513"/>
      <c r="CL79" s="513"/>
      <c r="CM79" s="513"/>
      <c r="CN79" s="513"/>
      <c r="CO79" s="513"/>
      <c r="CP79" s="513"/>
      <c r="CQ79" s="513"/>
      <c r="CR79" s="513"/>
      <c r="CS79" s="513"/>
      <c r="CT79" s="513"/>
      <c r="CU79" s="513"/>
      <c r="CV79" s="514"/>
      <c r="CW79" s="509">
        <v>1.3</v>
      </c>
      <c r="CX79" s="510"/>
      <c r="CY79" s="510"/>
      <c r="CZ79" s="510"/>
      <c r="DA79" s="510"/>
      <c r="DB79" s="510"/>
      <c r="DC79" s="510"/>
      <c r="DD79" s="510"/>
      <c r="DE79" s="510"/>
      <c r="DF79" s="510"/>
      <c r="DG79" s="510"/>
      <c r="DH79" s="510"/>
      <c r="DI79" s="510"/>
      <c r="DJ79" s="510"/>
      <c r="DK79" s="510"/>
      <c r="DL79" s="510"/>
      <c r="DM79" s="510"/>
      <c r="DN79" s="51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</row>
    <row r="80" spans="1:176" ht="17.25" customHeight="1" x14ac:dyDescent="0.25">
      <c r="A80" s="540">
        <v>18</v>
      </c>
      <c r="B80" s="540"/>
      <c r="C80" s="541" t="str">
        <f>IF('Сводная таблица'!$C140=0,"",'Сводная таблица'!$C140)</f>
        <v/>
      </c>
      <c r="D80" s="541"/>
      <c r="E80" s="541"/>
      <c r="F80" s="541"/>
      <c r="G80" s="541"/>
      <c r="H80" s="541"/>
      <c r="I80" s="541"/>
      <c r="J80" s="541"/>
      <c r="K80" s="541"/>
      <c r="L80" s="541"/>
      <c r="M80" s="541"/>
      <c r="N80" s="541"/>
      <c r="O80" s="541"/>
      <c r="P80" s="541"/>
      <c r="Q80" s="541"/>
      <c r="R80" s="541"/>
      <c r="S80" s="541"/>
      <c r="T80" s="541"/>
      <c r="U80" s="541"/>
      <c r="V80" s="541"/>
      <c r="W80" s="541"/>
      <c r="X80" s="541"/>
      <c r="Y80" s="541"/>
      <c r="Z80" s="542" t="str">
        <f>IF('Сводная таблица'!$Z140=0,"",'Сводная таблица'!$Z140)</f>
        <v/>
      </c>
      <c r="AA80" s="542"/>
      <c r="AB80" s="542"/>
      <c r="AC80" s="543" t="str">
        <f>IF('Сводная таблица'!$AC140=0,"",'Сводная таблица'!$AC140)</f>
        <v/>
      </c>
      <c r="AD80" s="543"/>
      <c r="AE80" s="543"/>
      <c r="AF80" s="543"/>
      <c r="AG80" s="544" t="e">
        <f t="shared" si="1"/>
        <v>#VALUE!</v>
      </c>
      <c r="AH80" s="544"/>
      <c r="AI80" s="544"/>
      <c r="AJ80" s="544"/>
      <c r="AK80" s="539"/>
      <c r="AL80" s="539"/>
      <c r="AM80" s="539"/>
      <c r="AN80" s="539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506" t="s">
        <v>260</v>
      </c>
      <c r="BT80" s="507"/>
      <c r="BU80" s="507"/>
      <c r="BV80" s="507"/>
      <c r="BW80" s="507"/>
      <c r="BX80" s="508"/>
      <c r="BY80" s="512" t="s">
        <v>238</v>
      </c>
      <c r="BZ80" s="513"/>
      <c r="CA80" s="513"/>
      <c r="CB80" s="513"/>
      <c r="CC80" s="513"/>
      <c r="CD80" s="513"/>
      <c r="CE80" s="513"/>
      <c r="CF80" s="513"/>
      <c r="CG80" s="513"/>
      <c r="CH80" s="513"/>
      <c r="CI80" s="513"/>
      <c r="CJ80" s="513"/>
      <c r="CK80" s="513"/>
      <c r="CL80" s="513"/>
      <c r="CM80" s="513"/>
      <c r="CN80" s="513"/>
      <c r="CO80" s="513"/>
      <c r="CP80" s="513"/>
      <c r="CQ80" s="513"/>
      <c r="CR80" s="513"/>
      <c r="CS80" s="513"/>
      <c r="CT80" s="513"/>
      <c r="CU80" s="513"/>
      <c r="CV80" s="514"/>
      <c r="CW80" s="509">
        <v>2</v>
      </c>
      <c r="CX80" s="510"/>
      <c r="CY80" s="510"/>
      <c r="CZ80" s="510"/>
      <c r="DA80" s="510"/>
      <c r="DB80" s="510"/>
      <c r="DC80" s="510"/>
      <c r="DD80" s="510"/>
      <c r="DE80" s="510"/>
      <c r="DF80" s="510"/>
      <c r="DG80" s="510"/>
      <c r="DH80" s="510"/>
      <c r="DI80" s="510"/>
      <c r="DJ80" s="510"/>
      <c r="DK80" s="510"/>
      <c r="DL80" s="510"/>
      <c r="DM80" s="510"/>
      <c r="DN80" s="511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</row>
    <row r="81" spans="1:176" ht="17.25" customHeight="1" x14ac:dyDescent="0.25">
      <c r="A81" s="540">
        <v>19</v>
      </c>
      <c r="B81" s="540"/>
      <c r="C81" s="541" t="str">
        <f>IF('Сводная таблица'!$C141=0,"",'Сводная таблица'!$C141)</f>
        <v/>
      </c>
      <c r="D81" s="541"/>
      <c r="E81" s="541"/>
      <c r="F81" s="541"/>
      <c r="G81" s="541"/>
      <c r="H81" s="541"/>
      <c r="I81" s="541"/>
      <c r="J81" s="541"/>
      <c r="K81" s="541"/>
      <c r="L81" s="541"/>
      <c r="M81" s="541"/>
      <c r="N81" s="541"/>
      <c r="O81" s="541"/>
      <c r="P81" s="541"/>
      <c r="Q81" s="541"/>
      <c r="R81" s="541"/>
      <c r="S81" s="541"/>
      <c r="T81" s="541"/>
      <c r="U81" s="541"/>
      <c r="V81" s="541"/>
      <c r="W81" s="541"/>
      <c r="X81" s="541"/>
      <c r="Y81" s="541"/>
      <c r="Z81" s="542" t="str">
        <f>IF('Сводная таблица'!$Z141=0,"",'Сводная таблица'!$Z141)</f>
        <v/>
      </c>
      <c r="AA81" s="542"/>
      <c r="AB81" s="542"/>
      <c r="AC81" s="543" t="str">
        <f>IF('Сводная таблица'!$AC141=0,"",'Сводная таблица'!$AC141)</f>
        <v/>
      </c>
      <c r="AD81" s="543"/>
      <c r="AE81" s="543"/>
      <c r="AF81" s="543"/>
      <c r="AG81" s="544" t="e">
        <f t="shared" si="1"/>
        <v>#VALUE!</v>
      </c>
      <c r="AH81" s="544"/>
      <c r="AI81" s="544"/>
      <c r="AJ81" s="544"/>
      <c r="AK81" s="539"/>
      <c r="AL81" s="539"/>
      <c r="AM81" s="539"/>
      <c r="AN81" s="539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506" t="s">
        <v>261</v>
      </c>
      <c r="BT81" s="507"/>
      <c r="BU81" s="507"/>
      <c r="BV81" s="507"/>
      <c r="BW81" s="507"/>
      <c r="BX81" s="508"/>
      <c r="BY81" s="512" t="s">
        <v>239</v>
      </c>
      <c r="BZ81" s="513"/>
      <c r="CA81" s="513"/>
      <c r="CB81" s="513"/>
      <c r="CC81" s="513"/>
      <c r="CD81" s="513"/>
      <c r="CE81" s="513"/>
      <c r="CF81" s="513"/>
      <c r="CG81" s="513"/>
      <c r="CH81" s="513"/>
      <c r="CI81" s="513"/>
      <c r="CJ81" s="513"/>
      <c r="CK81" s="513"/>
      <c r="CL81" s="513"/>
      <c r="CM81" s="513"/>
      <c r="CN81" s="513"/>
      <c r="CO81" s="513"/>
      <c r="CP81" s="513"/>
      <c r="CQ81" s="513"/>
      <c r="CR81" s="513"/>
      <c r="CS81" s="513"/>
      <c r="CT81" s="513"/>
      <c r="CU81" s="513"/>
      <c r="CV81" s="514"/>
      <c r="CW81" s="509">
        <v>4.3</v>
      </c>
      <c r="CX81" s="510"/>
      <c r="CY81" s="510"/>
      <c r="CZ81" s="510"/>
      <c r="DA81" s="510"/>
      <c r="DB81" s="510"/>
      <c r="DC81" s="510"/>
      <c r="DD81" s="510"/>
      <c r="DE81" s="510"/>
      <c r="DF81" s="510"/>
      <c r="DG81" s="510"/>
      <c r="DH81" s="510"/>
      <c r="DI81" s="510"/>
      <c r="DJ81" s="510"/>
      <c r="DK81" s="510"/>
      <c r="DL81" s="510"/>
      <c r="DM81" s="510"/>
      <c r="DN81" s="511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</row>
    <row r="82" spans="1:176" ht="17.25" customHeight="1" x14ac:dyDescent="0.25">
      <c r="A82" s="540">
        <v>20</v>
      </c>
      <c r="B82" s="540"/>
      <c r="C82" s="541" t="str">
        <f>IF('Сводная таблица'!$C142=0,"",'Сводная таблица'!$C142)</f>
        <v/>
      </c>
      <c r="D82" s="541"/>
      <c r="E82" s="541"/>
      <c r="F82" s="541"/>
      <c r="G82" s="541"/>
      <c r="H82" s="541"/>
      <c r="I82" s="541"/>
      <c r="J82" s="541"/>
      <c r="K82" s="541"/>
      <c r="L82" s="541"/>
      <c r="M82" s="541"/>
      <c r="N82" s="541"/>
      <c r="O82" s="541"/>
      <c r="P82" s="541"/>
      <c r="Q82" s="541"/>
      <c r="R82" s="541"/>
      <c r="S82" s="541"/>
      <c r="T82" s="541"/>
      <c r="U82" s="541"/>
      <c r="V82" s="541"/>
      <c r="W82" s="541"/>
      <c r="X82" s="541"/>
      <c r="Y82" s="541"/>
      <c r="Z82" s="542" t="str">
        <f>IF('Сводная таблица'!$Z142=0,"",'Сводная таблица'!$Z142)</f>
        <v/>
      </c>
      <c r="AA82" s="542"/>
      <c r="AB82" s="542"/>
      <c r="AC82" s="543" t="str">
        <f>IF('Сводная таблица'!$AC142=0,"",'Сводная таблица'!$AC142)</f>
        <v/>
      </c>
      <c r="AD82" s="543"/>
      <c r="AE82" s="543"/>
      <c r="AF82" s="543"/>
      <c r="AG82" s="544" t="e">
        <f t="shared" si="1"/>
        <v>#VALUE!</v>
      </c>
      <c r="AH82" s="544"/>
      <c r="AI82" s="544"/>
      <c r="AJ82" s="544"/>
      <c r="AK82" s="539"/>
      <c r="AL82" s="539"/>
      <c r="AM82" s="539"/>
      <c r="AN82" s="539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506" t="s">
        <v>262</v>
      </c>
      <c r="BT82" s="507"/>
      <c r="BU82" s="507"/>
      <c r="BV82" s="507"/>
      <c r="BW82" s="507"/>
      <c r="BX82" s="508"/>
      <c r="BY82" s="512" t="s">
        <v>240</v>
      </c>
      <c r="BZ82" s="513"/>
      <c r="CA82" s="513"/>
      <c r="CB82" s="513"/>
      <c r="CC82" s="513"/>
      <c r="CD82" s="513"/>
      <c r="CE82" s="513"/>
      <c r="CF82" s="513"/>
      <c r="CG82" s="513"/>
      <c r="CH82" s="513"/>
      <c r="CI82" s="513"/>
      <c r="CJ82" s="513"/>
      <c r="CK82" s="513"/>
      <c r="CL82" s="513"/>
      <c r="CM82" s="513"/>
      <c r="CN82" s="513"/>
      <c r="CO82" s="513"/>
      <c r="CP82" s="513"/>
      <c r="CQ82" s="513"/>
      <c r="CR82" s="513"/>
      <c r="CS82" s="513"/>
      <c r="CT82" s="513"/>
      <c r="CU82" s="513"/>
      <c r="CV82" s="514"/>
      <c r="CW82" s="509">
        <v>27</v>
      </c>
      <c r="CX82" s="510"/>
      <c r="CY82" s="510"/>
      <c r="CZ82" s="510"/>
      <c r="DA82" s="510"/>
      <c r="DB82" s="510"/>
      <c r="DC82" s="510"/>
      <c r="DD82" s="510"/>
      <c r="DE82" s="510"/>
      <c r="DF82" s="510"/>
      <c r="DG82" s="510"/>
      <c r="DH82" s="510"/>
      <c r="DI82" s="510"/>
      <c r="DJ82" s="510"/>
      <c r="DK82" s="510"/>
      <c r="DL82" s="510"/>
      <c r="DM82" s="510"/>
      <c r="DN82" s="511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</row>
    <row r="83" spans="1:176" ht="17.25" customHeight="1" x14ac:dyDescent="0.25">
      <c r="A83" s="540">
        <v>21</v>
      </c>
      <c r="B83" s="540"/>
      <c r="C83" s="541" t="str">
        <f>IF('Сводная таблица'!$C143=0,"",'Сводная таблица'!$C143)</f>
        <v/>
      </c>
      <c r="D83" s="541"/>
      <c r="E83" s="541"/>
      <c r="F83" s="541"/>
      <c r="G83" s="541"/>
      <c r="H83" s="541"/>
      <c r="I83" s="541"/>
      <c r="J83" s="541"/>
      <c r="K83" s="541"/>
      <c r="L83" s="541"/>
      <c r="M83" s="541"/>
      <c r="N83" s="541"/>
      <c r="O83" s="541"/>
      <c r="P83" s="541"/>
      <c r="Q83" s="541"/>
      <c r="R83" s="541"/>
      <c r="S83" s="541"/>
      <c r="T83" s="541"/>
      <c r="U83" s="541"/>
      <c r="V83" s="541"/>
      <c r="W83" s="541"/>
      <c r="X83" s="541"/>
      <c r="Y83" s="541"/>
      <c r="Z83" s="542" t="str">
        <f>IF('Сводная таблица'!$Z143=0,"",'Сводная таблица'!$Z143)</f>
        <v/>
      </c>
      <c r="AA83" s="542"/>
      <c r="AB83" s="542"/>
      <c r="AC83" s="543" t="str">
        <f>IF('Сводная таблица'!$AC143=0,"",'Сводная таблица'!$AC143)</f>
        <v/>
      </c>
      <c r="AD83" s="543"/>
      <c r="AE83" s="543"/>
      <c r="AF83" s="543"/>
      <c r="AG83" s="544" t="e">
        <f t="shared" si="1"/>
        <v>#VALUE!</v>
      </c>
      <c r="AH83" s="544"/>
      <c r="AI83" s="544"/>
      <c r="AJ83" s="544"/>
      <c r="AK83" s="539"/>
      <c r="AL83" s="539"/>
      <c r="AM83" s="539"/>
      <c r="AN83" s="539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506" t="s">
        <v>263</v>
      </c>
      <c r="BT83" s="507"/>
      <c r="BU83" s="507"/>
      <c r="BV83" s="507"/>
      <c r="BW83" s="507"/>
      <c r="BX83" s="508"/>
      <c r="BY83" s="512" t="s">
        <v>241</v>
      </c>
      <c r="BZ83" s="513"/>
      <c r="CA83" s="513"/>
      <c r="CB83" s="513"/>
      <c r="CC83" s="513"/>
      <c r="CD83" s="513"/>
      <c r="CE83" s="513"/>
      <c r="CF83" s="513"/>
      <c r="CG83" s="513"/>
      <c r="CH83" s="513"/>
      <c r="CI83" s="513"/>
      <c r="CJ83" s="513"/>
      <c r="CK83" s="513"/>
      <c r="CL83" s="513"/>
      <c r="CM83" s="513"/>
      <c r="CN83" s="513"/>
      <c r="CO83" s="513"/>
      <c r="CP83" s="513"/>
      <c r="CQ83" s="513"/>
      <c r="CR83" s="513"/>
      <c r="CS83" s="513"/>
      <c r="CT83" s="513"/>
      <c r="CU83" s="513"/>
      <c r="CV83" s="514"/>
      <c r="CW83" s="509">
        <v>44</v>
      </c>
      <c r="CX83" s="510"/>
      <c r="CY83" s="510"/>
      <c r="CZ83" s="510"/>
      <c r="DA83" s="510"/>
      <c r="DB83" s="510"/>
      <c r="DC83" s="510"/>
      <c r="DD83" s="510"/>
      <c r="DE83" s="510"/>
      <c r="DF83" s="510"/>
      <c r="DG83" s="510"/>
      <c r="DH83" s="510"/>
      <c r="DI83" s="510"/>
      <c r="DJ83" s="510"/>
      <c r="DK83" s="510"/>
      <c r="DL83" s="510"/>
      <c r="DM83" s="510"/>
      <c r="DN83" s="511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</row>
    <row r="84" spans="1:176" ht="17.25" customHeight="1" x14ac:dyDescent="0.25">
      <c r="A84" s="540">
        <v>22</v>
      </c>
      <c r="B84" s="540"/>
      <c r="C84" s="541" t="str">
        <f>IF('Сводная таблица'!$C144=0,"",'Сводная таблица'!$C144)</f>
        <v/>
      </c>
      <c r="D84" s="541"/>
      <c r="E84" s="541"/>
      <c r="F84" s="541"/>
      <c r="G84" s="541"/>
      <c r="H84" s="541"/>
      <c r="I84" s="541"/>
      <c r="J84" s="541"/>
      <c r="K84" s="541"/>
      <c r="L84" s="541"/>
      <c r="M84" s="541"/>
      <c r="N84" s="541"/>
      <c r="O84" s="541"/>
      <c r="P84" s="541"/>
      <c r="Q84" s="541"/>
      <c r="R84" s="541"/>
      <c r="S84" s="541"/>
      <c r="T84" s="541"/>
      <c r="U84" s="541"/>
      <c r="V84" s="541"/>
      <c r="W84" s="541"/>
      <c r="X84" s="541"/>
      <c r="Y84" s="541"/>
      <c r="Z84" s="542" t="str">
        <f>IF('Сводная таблица'!$Z144=0,"",'Сводная таблица'!$Z144)</f>
        <v/>
      </c>
      <c r="AA84" s="542"/>
      <c r="AB84" s="542"/>
      <c r="AC84" s="543" t="str">
        <f>IF('Сводная таблица'!$AC144=0,"",'Сводная таблица'!$AC144)</f>
        <v/>
      </c>
      <c r="AD84" s="543"/>
      <c r="AE84" s="543"/>
      <c r="AF84" s="543"/>
      <c r="AG84" s="544" t="e">
        <f t="shared" si="1"/>
        <v>#VALUE!</v>
      </c>
      <c r="AH84" s="544"/>
      <c r="AI84" s="544"/>
      <c r="AJ84" s="544"/>
      <c r="AK84" s="539"/>
      <c r="AL84" s="539"/>
      <c r="AM84" s="539"/>
      <c r="AN84" s="539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506" t="s">
        <v>264</v>
      </c>
      <c r="BT84" s="507"/>
      <c r="BU84" s="507"/>
      <c r="BV84" s="507"/>
      <c r="BW84" s="507"/>
      <c r="BX84" s="508"/>
      <c r="BY84" s="512" t="s">
        <v>242</v>
      </c>
      <c r="BZ84" s="513"/>
      <c r="CA84" s="513"/>
      <c r="CB84" s="513"/>
      <c r="CC84" s="513"/>
      <c r="CD84" s="513"/>
      <c r="CE84" s="513"/>
      <c r="CF84" s="513"/>
      <c r="CG84" s="513"/>
      <c r="CH84" s="513"/>
      <c r="CI84" s="513"/>
      <c r="CJ84" s="513"/>
      <c r="CK84" s="513"/>
      <c r="CL84" s="513"/>
      <c r="CM84" s="513"/>
      <c r="CN84" s="513"/>
      <c r="CO84" s="513"/>
      <c r="CP84" s="513"/>
      <c r="CQ84" s="513"/>
      <c r="CR84" s="513"/>
      <c r="CS84" s="513"/>
      <c r="CT84" s="513"/>
      <c r="CU84" s="513"/>
      <c r="CV84" s="514"/>
      <c r="CW84" s="509">
        <v>67</v>
      </c>
      <c r="CX84" s="510"/>
      <c r="CY84" s="510"/>
      <c r="CZ84" s="510"/>
      <c r="DA84" s="510"/>
      <c r="DB84" s="510"/>
      <c r="DC84" s="510"/>
      <c r="DD84" s="510"/>
      <c r="DE84" s="510"/>
      <c r="DF84" s="510"/>
      <c r="DG84" s="510"/>
      <c r="DH84" s="510"/>
      <c r="DI84" s="510"/>
      <c r="DJ84" s="510"/>
      <c r="DK84" s="510"/>
      <c r="DL84" s="510"/>
      <c r="DM84" s="510"/>
      <c r="DN84" s="511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</row>
    <row r="85" spans="1:176" ht="17.25" customHeight="1" x14ac:dyDescent="0.25">
      <c r="A85" s="540">
        <v>23</v>
      </c>
      <c r="B85" s="540"/>
      <c r="C85" s="541" t="str">
        <f>IF('Сводная таблица'!$C145=0,"",'Сводная таблица'!$C145)</f>
        <v/>
      </c>
      <c r="D85" s="541"/>
      <c r="E85" s="541"/>
      <c r="F85" s="541"/>
      <c r="G85" s="541"/>
      <c r="H85" s="541"/>
      <c r="I85" s="541"/>
      <c r="J85" s="541"/>
      <c r="K85" s="541"/>
      <c r="L85" s="541"/>
      <c r="M85" s="541"/>
      <c r="N85" s="541"/>
      <c r="O85" s="541"/>
      <c r="P85" s="541"/>
      <c r="Q85" s="541"/>
      <c r="R85" s="541"/>
      <c r="S85" s="541"/>
      <c r="T85" s="541"/>
      <c r="U85" s="541"/>
      <c r="V85" s="541"/>
      <c r="W85" s="541"/>
      <c r="X85" s="541"/>
      <c r="Y85" s="541"/>
      <c r="Z85" s="542" t="str">
        <f>IF('Сводная таблица'!$Z145=0,"",'Сводная таблица'!$Z145)</f>
        <v/>
      </c>
      <c r="AA85" s="542"/>
      <c r="AB85" s="542"/>
      <c r="AC85" s="543" t="str">
        <f>IF('Сводная таблица'!$AC145=0,"",'Сводная таблица'!$AC145)</f>
        <v/>
      </c>
      <c r="AD85" s="543"/>
      <c r="AE85" s="543"/>
      <c r="AF85" s="543"/>
      <c r="AG85" s="544" t="e">
        <f t="shared" si="1"/>
        <v>#VALUE!</v>
      </c>
      <c r="AH85" s="544"/>
      <c r="AI85" s="544"/>
      <c r="AJ85" s="544"/>
      <c r="AK85" s="539"/>
      <c r="AL85" s="539"/>
      <c r="AM85" s="539"/>
      <c r="AN85" s="539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506" t="s">
        <v>265</v>
      </c>
      <c r="BT85" s="507"/>
      <c r="BU85" s="507"/>
      <c r="BV85" s="507"/>
      <c r="BW85" s="507"/>
      <c r="BX85" s="508"/>
      <c r="BY85" s="512" t="s">
        <v>243</v>
      </c>
      <c r="BZ85" s="513"/>
      <c r="CA85" s="513"/>
      <c r="CB85" s="513"/>
      <c r="CC85" s="513"/>
      <c r="CD85" s="513"/>
      <c r="CE85" s="513"/>
      <c r="CF85" s="513"/>
      <c r="CG85" s="513"/>
      <c r="CH85" s="513"/>
      <c r="CI85" s="513"/>
      <c r="CJ85" s="513"/>
      <c r="CK85" s="513"/>
      <c r="CL85" s="513"/>
      <c r="CM85" s="513"/>
      <c r="CN85" s="513"/>
      <c r="CO85" s="513"/>
      <c r="CP85" s="513"/>
      <c r="CQ85" s="513"/>
      <c r="CR85" s="513"/>
      <c r="CS85" s="513"/>
      <c r="CT85" s="513"/>
      <c r="CU85" s="513"/>
      <c r="CV85" s="514"/>
      <c r="CW85" s="509">
        <v>119</v>
      </c>
      <c r="CX85" s="510"/>
      <c r="CY85" s="510"/>
      <c r="CZ85" s="510"/>
      <c r="DA85" s="510"/>
      <c r="DB85" s="510"/>
      <c r="DC85" s="510"/>
      <c r="DD85" s="510"/>
      <c r="DE85" s="510"/>
      <c r="DF85" s="510"/>
      <c r="DG85" s="510"/>
      <c r="DH85" s="510"/>
      <c r="DI85" s="510"/>
      <c r="DJ85" s="510"/>
      <c r="DK85" s="510"/>
      <c r="DL85" s="510"/>
      <c r="DM85" s="510"/>
      <c r="DN85" s="511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</row>
    <row r="86" spans="1:176" ht="17.25" customHeight="1" x14ac:dyDescent="0.25">
      <c r="A86" s="540">
        <v>24</v>
      </c>
      <c r="B86" s="540"/>
      <c r="C86" s="541" t="str">
        <f>IF('Сводная таблица'!$C146=0,"",'Сводная таблица'!$C146)</f>
        <v/>
      </c>
      <c r="D86" s="541"/>
      <c r="E86" s="541"/>
      <c r="F86" s="541"/>
      <c r="G86" s="541"/>
      <c r="H86" s="541"/>
      <c r="I86" s="541"/>
      <c r="J86" s="541"/>
      <c r="K86" s="541"/>
      <c r="L86" s="541"/>
      <c r="M86" s="541"/>
      <c r="N86" s="541"/>
      <c r="O86" s="541"/>
      <c r="P86" s="541"/>
      <c r="Q86" s="541"/>
      <c r="R86" s="541"/>
      <c r="S86" s="541"/>
      <c r="T86" s="541"/>
      <c r="U86" s="541"/>
      <c r="V86" s="541"/>
      <c r="W86" s="541"/>
      <c r="X86" s="541"/>
      <c r="Y86" s="541"/>
      <c r="Z86" s="542" t="str">
        <f>IF('Сводная таблица'!$Z146=0,"",'Сводная таблица'!$Z146)</f>
        <v/>
      </c>
      <c r="AA86" s="542"/>
      <c r="AB86" s="542"/>
      <c r="AC86" s="543" t="str">
        <f>IF('Сводная таблица'!$AC146=0,"",'Сводная таблица'!$AC146)</f>
        <v/>
      </c>
      <c r="AD86" s="543"/>
      <c r="AE86" s="543"/>
      <c r="AF86" s="543"/>
      <c r="AG86" s="544" t="e">
        <f t="shared" si="1"/>
        <v>#VALUE!</v>
      </c>
      <c r="AH86" s="544"/>
      <c r="AI86" s="544"/>
      <c r="AJ86" s="544"/>
      <c r="AK86" s="539"/>
      <c r="AL86" s="539"/>
      <c r="AM86" s="539"/>
      <c r="AN86" s="539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506" t="s">
        <v>266</v>
      </c>
      <c r="BT86" s="507"/>
      <c r="BU86" s="507"/>
      <c r="BV86" s="507"/>
      <c r="BW86" s="507"/>
      <c r="BX86" s="508"/>
      <c r="BY86" s="512" t="s">
        <v>244</v>
      </c>
      <c r="BZ86" s="513"/>
      <c r="CA86" s="513"/>
      <c r="CB86" s="513"/>
      <c r="CC86" s="513"/>
      <c r="CD86" s="513"/>
      <c r="CE86" s="513"/>
      <c r="CF86" s="513"/>
      <c r="CG86" s="513"/>
      <c r="CH86" s="513"/>
      <c r="CI86" s="513"/>
      <c r="CJ86" s="513"/>
      <c r="CK86" s="513"/>
      <c r="CL86" s="513"/>
      <c r="CM86" s="513"/>
      <c r="CN86" s="513"/>
      <c r="CO86" s="513"/>
      <c r="CP86" s="513"/>
      <c r="CQ86" s="513"/>
      <c r="CR86" s="513"/>
      <c r="CS86" s="513"/>
      <c r="CT86" s="513"/>
      <c r="CU86" s="513"/>
      <c r="CV86" s="514"/>
      <c r="CW86" s="509">
        <v>27</v>
      </c>
      <c r="CX86" s="510"/>
      <c r="CY86" s="510"/>
      <c r="CZ86" s="510"/>
      <c r="DA86" s="510"/>
      <c r="DB86" s="510"/>
      <c r="DC86" s="510"/>
      <c r="DD86" s="510"/>
      <c r="DE86" s="510"/>
      <c r="DF86" s="510"/>
      <c r="DG86" s="510"/>
      <c r="DH86" s="510"/>
      <c r="DI86" s="510"/>
      <c r="DJ86" s="510"/>
      <c r="DK86" s="510"/>
      <c r="DL86" s="510"/>
      <c r="DM86" s="510"/>
      <c r="DN86" s="511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</row>
    <row r="87" spans="1:176" ht="17.25" customHeight="1" x14ac:dyDescent="0.25">
      <c r="A87" s="540">
        <v>25</v>
      </c>
      <c r="B87" s="540"/>
      <c r="C87" s="541" t="str">
        <f>IF('Сводная таблица'!$C147=0,"",'Сводная таблица'!$C147)</f>
        <v/>
      </c>
      <c r="D87" s="541"/>
      <c r="E87" s="541"/>
      <c r="F87" s="541"/>
      <c r="G87" s="541"/>
      <c r="H87" s="541"/>
      <c r="I87" s="541"/>
      <c r="J87" s="541"/>
      <c r="K87" s="541"/>
      <c r="L87" s="541"/>
      <c r="M87" s="541"/>
      <c r="N87" s="541"/>
      <c r="O87" s="541"/>
      <c r="P87" s="541"/>
      <c r="Q87" s="541"/>
      <c r="R87" s="541"/>
      <c r="S87" s="541"/>
      <c r="T87" s="541"/>
      <c r="U87" s="541"/>
      <c r="V87" s="541"/>
      <c r="W87" s="541"/>
      <c r="X87" s="541"/>
      <c r="Y87" s="541"/>
      <c r="Z87" s="542" t="str">
        <f>IF('Сводная таблица'!$Z147=0,"",'Сводная таблица'!$Z147)</f>
        <v/>
      </c>
      <c r="AA87" s="542"/>
      <c r="AB87" s="542"/>
      <c r="AC87" s="543" t="str">
        <f>IF('Сводная таблица'!$AC147=0,"",'Сводная таблица'!$AC147)</f>
        <v/>
      </c>
      <c r="AD87" s="543"/>
      <c r="AE87" s="543"/>
      <c r="AF87" s="543"/>
      <c r="AG87" s="544" t="e">
        <f t="shared" si="1"/>
        <v>#VALUE!</v>
      </c>
      <c r="AH87" s="544"/>
      <c r="AI87" s="544"/>
      <c r="AJ87" s="544"/>
      <c r="AK87" s="539"/>
      <c r="AL87" s="539"/>
      <c r="AM87" s="539"/>
      <c r="AN87" s="539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506" t="s">
        <v>267</v>
      </c>
      <c r="BT87" s="507"/>
      <c r="BU87" s="507"/>
      <c r="BV87" s="507"/>
      <c r="BW87" s="507"/>
      <c r="BX87" s="508"/>
      <c r="BY87" s="512" t="s">
        <v>245</v>
      </c>
      <c r="BZ87" s="513"/>
      <c r="CA87" s="513"/>
      <c r="CB87" s="513"/>
      <c r="CC87" s="513"/>
      <c r="CD87" s="513"/>
      <c r="CE87" s="513"/>
      <c r="CF87" s="513"/>
      <c r="CG87" s="513"/>
      <c r="CH87" s="513"/>
      <c r="CI87" s="513"/>
      <c r="CJ87" s="513"/>
      <c r="CK87" s="513"/>
      <c r="CL87" s="513"/>
      <c r="CM87" s="513"/>
      <c r="CN87" s="513"/>
      <c r="CO87" s="513"/>
      <c r="CP87" s="513"/>
      <c r="CQ87" s="513"/>
      <c r="CR87" s="513"/>
      <c r="CS87" s="513"/>
      <c r="CT87" s="513"/>
      <c r="CU87" s="513"/>
      <c r="CV87" s="514"/>
      <c r="CW87" s="509">
        <v>45</v>
      </c>
      <c r="CX87" s="510"/>
      <c r="CY87" s="510"/>
      <c r="CZ87" s="510"/>
      <c r="DA87" s="510"/>
      <c r="DB87" s="510"/>
      <c r="DC87" s="510"/>
      <c r="DD87" s="510"/>
      <c r="DE87" s="510"/>
      <c r="DF87" s="510"/>
      <c r="DG87" s="510"/>
      <c r="DH87" s="510"/>
      <c r="DI87" s="510"/>
      <c r="DJ87" s="510"/>
      <c r="DK87" s="510"/>
      <c r="DL87" s="510"/>
      <c r="DM87" s="510"/>
      <c r="DN87" s="511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</row>
    <row r="88" spans="1:176" ht="17.25" customHeight="1" x14ac:dyDescent="0.25">
      <c r="A88" s="540">
        <v>26</v>
      </c>
      <c r="B88" s="540"/>
      <c r="C88" s="541" t="str">
        <f>IF('Сводная таблица'!$C148=0,"",'Сводная таблица'!$C148)</f>
        <v/>
      </c>
      <c r="D88" s="541"/>
      <c r="E88" s="541"/>
      <c r="F88" s="541"/>
      <c r="G88" s="541"/>
      <c r="H88" s="541"/>
      <c r="I88" s="541"/>
      <c r="J88" s="541"/>
      <c r="K88" s="541"/>
      <c r="L88" s="541"/>
      <c r="M88" s="541"/>
      <c r="N88" s="541"/>
      <c r="O88" s="541"/>
      <c r="P88" s="541"/>
      <c r="Q88" s="541"/>
      <c r="R88" s="541"/>
      <c r="S88" s="541"/>
      <c r="T88" s="541"/>
      <c r="U88" s="541"/>
      <c r="V88" s="541"/>
      <c r="W88" s="541"/>
      <c r="X88" s="541"/>
      <c r="Y88" s="541"/>
      <c r="Z88" s="542" t="str">
        <f>IF('Сводная таблица'!$Z148=0,"",'Сводная таблица'!$Z148)</f>
        <v/>
      </c>
      <c r="AA88" s="542"/>
      <c r="AB88" s="542"/>
      <c r="AC88" s="543" t="str">
        <f>IF('Сводная таблица'!$AC148=0,"",'Сводная таблица'!$AC148)</f>
        <v/>
      </c>
      <c r="AD88" s="543"/>
      <c r="AE88" s="543"/>
      <c r="AF88" s="543"/>
      <c r="AG88" s="544" t="e">
        <f t="shared" si="1"/>
        <v>#VALUE!</v>
      </c>
      <c r="AH88" s="544"/>
      <c r="AI88" s="544"/>
      <c r="AJ88" s="544"/>
      <c r="AK88" s="539"/>
      <c r="AL88" s="539"/>
      <c r="AM88" s="539"/>
      <c r="AN88" s="539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506" t="s">
        <v>268</v>
      </c>
      <c r="BT88" s="507"/>
      <c r="BU88" s="507"/>
      <c r="BV88" s="507"/>
      <c r="BW88" s="507"/>
      <c r="BX88" s="508"/>
      <c r="BY88" s="512" t="s">
        <v>246</v>
      </c>
      <c r="BZ88" s="513"/>
      <c r="CA88" s="513"/>
      <c r="CB88" s="513"/>
      <c r="CC88" s="513"/>
      <c r="CD88" s="513"/>
      <c r="CE88" s="513"/>
      <c r="CF88" s="513"/>
      <c r="CG88" s="513"/>
      <c r="CH88" s="513"/>
      <c r="CI88" s="513"/>
      <c r="CJ88" s="513"/>
      <c r="CK88" s="513"/>
      <c r="CL88" s="513"/>
      <c r="CM88" s="513"/>
      <c r="CN88" s="513"/>
      <c r="CO88" s="513"/>
      <c r="CP88" s="513"/>
      <c r="CQ88" s="513"/>
      <c r="CR88" s="513"/>
      <c r="CS88" s="513"/>
      <c r="CT88" s="513"/>
      <c r="CU88" s="513"/>
      <c r="CV88" s="514"/>
      <c r="CW88" s="509">
        <v>31</v>
      </c>
      <c r="CX88" s="510"/>
      <c r="CY88" s="510"/>
      <c r="CZ88" s="510"/>
      <c r="DA88" s="510"/>
      <c r="DB88" s="510"/>
      <c r="DC88" s="510"/>
      <c r="DD88" s="510"/>
      <c r="DE88" s="510"/>
      <c r="DF88" s="510"/>
      <c r="DG88" s="510"/>
      <c r="DH88" s="510"/>
      <c r="DI88" s="510"/>
      <c r="DJ88" s="510"/>
      <c r="DK88" s="510"/>
      <c r="DL88" s="510"/>
      <c r="DM88" s="510"/>
      <c r="DN88" s="511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</row>
    <row r="89" spans="1:176" ht="17.25" customHeight="1" x14ac:dyDescent="0.25">
      <c r="A89" s="540">
        <v>27</v>
      </c>
      <c r="B89" s="540"/>
      <c r="C89" s="541" t="str">
        <f>IF('Сводная таблица'!$C149=0,"",'Сводная таблица'!$C149)</f>
        <v/>
      </c>
      <c r="D89" s="541"/>
      <c r="E89" s="541"/>
      <c r="F89" s="541"/>
      <c r="G89" s="541"/>
      <c r="H89" s="541"/>
      <c r="I89" s="541"/>
      <c r="J89" s="541"/>
      <c r="K89" s="541"/>
      <c r="L89" s="541"/>
      <c r="M89" s="541"/>
      <c r="N89" s="541"/>
      <c r="O89" s="541"/>
      <c r="P89" s="541"/>
      <c r="Q89" s="541"/>
      <c r="R89" s="541"/>
      <c r="S89" s="541"/>
      <c r="T89" s="541"/>
      <c r="U89" s="541"/>
      <c r="V89" s="541"/>
      <c r="W89" s="541"/>
      <c r="X89" s="541"/>
      <c r="Y89" s="541"/>
      <c r="Z89" s="542" t="str">
        <f>IF('Сводная таблица'!$Z149=0,"",'Сводная таблица'!$Z149)</f>
        <v/>
      </c>
      <c r="AA89" s="542"/>
      <c r="AB89" s="542"/>
      <c r="AC89" s="543" t="str">
        <f>IF('Сводная таблица'!$AC149=0,"",'Сводная таблица'!$AC149)</f>
        <v/>
      </c>
      <c r="AD89" s="543"/>
      <c r="AE89" s="543"/>
      <c r="AF89" s="543"/>
      <c r="AG89" s="544" t="e">
        <f t="shared" si="1"/>
        <v>#VALUE!</v>
      </c>
      <c r="AH89" s="544"/>
      <c r="AI89" s="544"/>
      <c r="AJ89" s="544"/>
      <c r="AK89" s="539"/>
      <c r="AL89" s="539"/>
      <c r="AM89" s="539"/>
      <c r="AN89" s="539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506" t="s">
        <v>269</v>
      </c>
      <c r="BT89" s="507"/>
      <c r="BU89" s="507"/>
      <c r="BV89" s="507"/>
      <c r="BW89" s="507"/>
      <c r="BX89" s="508"/>
      <c r="BY89" s="512" t="s">
        <v>247</v>
      </c>
      <c r="BZ89" s="513"/>
      <c r="CA89" s="513"/>
      <c r="CB89" s="513"/>
      <c r="CC89" s="513"/>
      <c r="CD89" s="513"/>
      <c r="CE89" s="513"/>
      <c r="CF89" s="513"/>
      <c r="CG89" s="513"/>
      <c r="CH89" s="513"/>
      <c r="CI89" s="513"/>
      <c r="CJ89" s="513"/>
      <c r="CK89" s="513"/>
      <c r="CL89" s="513"/>
      <c r="CM89" s="513"/>
      <c r="CN89" s="513"/>
      <c r="CO89" s="513"/>
      <c r="CP89" s="513"/>
      <c r="CQ89" s="513"/>
      <c r="CR89" s="513"/>
      <c r="CS89" s="513"/>
      <c r="CT89" s="513"/>
      <c r="CU89" s="513"/>
      <c r="CV89" s="514"/>
      <c r="CW89" s="509">
        <v>42</v>
      </c>
      <c r="CX89" s="510"/>
      <c r="CY89" s="510"/>
      <c r="CZ89" s="510"/>
      <c r="DA89" s="510"/>
      <c r="DB89" s="510"/>
      <c r="DC89" s="510"/>
      <c r="DD89" s="510"/>
      <c r="DE89" s="510"/>
      <c r="DF89" s="510"/>
      <c r="DG89" s="510"/>
      <c r="DH89" s="510"/>
      <c r="DI89" s="510"/>
      <c r="DJ89" s="510"/>
      <c r="DK89" s="510"/>
      <c r="DL89" s="510"/>
      <c r="DM89" s="510"/>
      <c r="DN89" s="511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</row>
    <row r="90" spans="1:176" ht="17.25" customHeight="1" x14ac:dyDescent="0.25">
      <c r="A90" s="540">
        <v>28</v>
      </c>
      <c r="B90" s="540"/>
      <c r="C90" s="541" t="str">
        <f>IF('Сводная таблица'!$C150=0,"",'Сводная таблица'!$C150)</f>
        <v/>
      </c>
      <c r="D90" s="541"/>
      <c r="E90" s="541"/>
      <c r="F90" s="541"/>
      <c r="G90" s="541"/>
      <c r="H90" s="541"/>
      <c r="I90" s="541"/>
      <c r="J90" s="541"/>
      <c r="K90" s="541"/>
      <c r="L90" s="541"/>
      <c r="M90" s="541"/>
      <c r="N90" s="541"/>
      <c r="O90" s="541"/>
      <c r="P90" s="541"/>
      <c r="Q90" s="541"/>
      <c r="R90" s="541"/>
      <c r="S90" s="541"/>
      <c r="T90" s="541"/>
      <c r="U90" s="541"/>
      <c r="V90" s="541"/>
      <c r="W90" s="541"/>
      <c r="X90" s="541"/>
      <c r="Y90" s="541"/>
      <c r="Z90" s="542" t="str">
        <f>IF('Сводная таблица'!$Z150=0,"",'Сводная таблица'!$Z150)</f>
        <v/>
      </c>
      <c r="AA90" s="542"/>
      <c r="AB90" s="542"/>
      <c r="AC90" s="543" t="str">
        <f>IF('Сводная таблица'!$AC150=0,"",'Сводная таблица'!$AC150)</f>
        <v/>
      </c>
      <c r="AD90" s="543"/>
      <c r="AE90" s="543"/>
      <c r="AF90" s="543"/>
      <c r="AG90" s="544" t="e">
        <f t="shared" si="1"/>
        <v>#VALUE!</v>
      </c>
      <c r="AH90" s="544"/>
      <c r="AI90" s="544"/>
      <c r="AJ90" s="544"/>
      <c r="AK90" s="539"/>
      <c r="AL90" s="539"/>
      <c r="AM90" s="539"/>
      <c r="AN90" s="539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506" t="s">
        <v>270</v>
      </c>
      <c r="BT90" s="507"/>
      <c r="BU90" s="507"/>
      <c r="BV90" s="507"/>
      <c r="BW90" s="507"/>
      <c r="BX90" s="508"/>
      <c r="BY90" s="512" t="s">
        <v>248</v>
      </c>
      <c r="BZ90" s="513"/>
      <c r="CA90" s="513"/>
      <c r="CB90" s="513"/>
      <c r="CC90" s="513"/>
      <c r="CD90" s="513"/>
      <c r="CE90" s="513"/>
      <c r="CF90" s="513"/>
      <c r="CG90" s="513"/>
      <c r="CH90" s="513"/>
      <c r="CI90" s="513"/>
      <c r="CJ90" s="513"/>
      <c r="CK90" s="513"/>
      <c r="CL90" s="513"/>
      <c r="CM90" s="513"/>
      <c r="CN90" s="513"/>
      <c r="CO90" s="513"/>
      <c r="CP90" s="513"/>
      <c r="CQ90" s="513"/>
      <c r="CR90" s="513"/>
      <c r="CS90" s="513"/>
      <c r="CT90" s="513"/>
      <c r="CU90" s="513"/>
      <c r="CV90" s="514"/>
      <c r="CW90" s="509">
        <v>32</v>
      </c>
      <c r="CX90" s="510"/>
      <c r="CY90" s="510"/>
      <c r="CZ90" s="510"/>
      <c r="DA90" s="510"/>
      <c r="DB90" s="510"/>
      <c r="DC90" s="510"/>
      <c r="DD90" s="510"/>
      <c r="DE90" s="510"/>
      <c r="DF90" s="510"/>
      <c r="DG90" s="510"/>
      <c r="DH90" s="510"/>
      <c r="DI90" s="510"/>
      <c r="DJ90" s="510"/>
      <c r="DK90" s="510"/>
      <c r="DL90" s="510"/>
      <c r="DM90" s="510"/>
      <c r="DN90" s="511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</row>
    <row r="91" spans="1:176" ht="17.25" customHeight="1" x14ac:dyDescent="0.25">
      <c r="A91" s="540">
        <v>29</v>
      </c>
      <c r="B91" s="540"/>
      <c r="C91" s="541" t="str">
        <f>IF('Сводная таблица'!$C151=0,"",'Сводная таблица'!$C151)</f>
        <v/>
      </c>
      <c r="D91" s="541"/>
      <c r="E91" s="541"/>
      <c r="F91" s="541"/>
      <c r="G91" s="541"/>
      <c r="H91" s="541"/>
      <c r="I91" s="541"/>
      <c r="J91" s="541"/>
      <c r="K91" s="541"/>
      <c r="L91" s="541"/>
      <c r="M91" s="541"/>
      <c r="N91" s="541"/>
      <c r="O91" s="541"/>
      <c r="P91" s="541"/>
      <c r="Q91" s="541"/>
      <c r="R91" s="541"/>
      <c r="S91" s="541"/>
      <c r="T91" s="541"/>
      <c r="U91" s="541"/>
      <c r="V91" s="541"/>
      <c r="W91" s="541"/>
      <c r="X91" s="541"/>
      <c r="Y91" s="541"/>
      <c r="Z91" s="542" t="str">
        <f>IF('Сводная таблица'!$Z151=0,"",'Сводная таблица'!$Z151)</f>
        <v/>
      </c>
      <c r="AA91" s="542"/>
      <c r="AB91" s="542"/>
      <c r="AC91" s="543" t="str">
        <f>IF('Сводная таблица'!$AC151=0,"",'Сводная таблица'!$AC151)</f>
        <v/>
      </c>
      <c r="AD91" s="543"/>
      <c r="AE91" s="543"/>
      <c r="AF91" s="543"/>
      <c r="AG91" s="544" t="e">
        <f t="shared" si="1"/>
        <v>#VALUE!</v>
      </c>
      <c r="AH91" s="544"/>
      <c r="AI91" s="544"/>
      <c r="AJ91" s="544"/>
      <c r="AK91" s="539"/>
      <c r="AL91" s="539"/>
      <c r="AM91" s="539"/>
      <c r="AN91" s="539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506" t="s">
        <v>271</v>
      </c>
      <c r="BT91" s="507"/>
      <c r="BU91" s="507"/>
      <c r="BV91" s="507"/>
      <c r="BW91" s="507"/>
      <c r="BX91" s="508"/>
      <c r="BY91" s="512" t="s">
        <v>249</v>
      </c>
      <c r="BZ91" s="513"/>
      <c r="CA91" s="513"/>
      <c r="CB91" s="513"/>
      <c r="CC91" s="513"/>
      <c r="CD91" s="513"/>
      <c r="CE91" s="513"/>
      <c r="CF91" s="513"/>
      <c r="CG91" s="513"/>
      <c r="CH91" s="513"/>
      <c r="CI91" s="513"/>
      <c r="CJ91" s="513"/>
      <c r="CK91" s="513"/>
      <c r="CL91" s="513"/>
      <c r="CM91" s="513"/>
      <c r="CN91" s="513"/>
      <c r="CO91" s="513"/>
      <c r="CP91" s="513"/>
      <c r="CQ91" s="513"/>
      <c r="CR91" s="513"/>
      <c r="CS91" s="513"/>
      <c r="CT91" s="513"/>
      <c r="CU91" s="513"/>
      <c r="CV91" s="514"/>
      <c r="CW91" s="509">
        <v>28</v>
      </c>
      <c r="CX91" s="510"/>
      <c r="CY91" s="510"/>
      <c r="CZ91" s="510"/>
      <c r="DA91" s="510"/>
      <c r="DB91" s="510"/>
      <c r="DC91" s="510"/>
      <c r="DD91" s="510"/>
      <c r="DE91" s="510"/>
      <c r="DF91" s="510"/>
      <c r="DG91" s="510"/>
      <c r="DH91" s="510"/>
      <c r="DI91" s="510"/>
      <c r="DJ91" s="510"/>
      <c r="DK91" s="510"/>
      <c r="DL91" s="510"/>
      <c r="DM91" s="510"/>
      <c r="DN91" s="511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</row>
    <row r="92" spans="1:176" ht="17.25" customHeight="1" x14ac:dyDescent="0.25">
      <c r="A92" s="540">
        <v>30</v>
      </c>
      <c r="B92" s="540"/>
      <c r="C92" s="541" t="str">
        <f>IF('Сводная таблица'!$C152=0,"",'Сводная таблица'!$C152)</f>
        <v/>
      </c>
      <c r="D92" s="541"/>
      <c r="E92" s="541"/>
      <c r="F92" s="541"/>
      <c r="G92" s="541"/>
      <c r="H92" s="541"/>
      <c r="I92" s="541"/>
      <c r="J92" s="541"/>
      <c r="K92" s="541"/>
      <c r="L92" s="541"/>
      <c r="M92" s="541"/>
      <c r="N92" s="541"/>
      <c r="O92" s="541"/>
      <c r="P92" s="541"/>
      <c r="Q92" s="541"/>
      <c r="R92" s="541"/>
      <c r="S92" s="541"/>
      <c r="T92" s="541"/>
      <c r="U92" s="541"/>
      <c r="V92" s="541"/>
      <c r="W92" s="541"/>
      <c r="X92" s="541"/>
      <c r="Y92" s="541"/>
      <c r="Z92" s="542" t="str">
        <f>IF('Сводная таблица'!$Z152=0,"",'Сводная таблица'!$Z152)</f>
        <v/>
      </c>
      <c r="AA92" s="542"/>
      <c r="AB92" s="542"/>
      <c r="AC92" s="543" t="str">
        <f>IF('Сводная таблица'!$AC152=0,"",'Сводная таблица'!$AC152)</f>
        <v/>
      </c>
      <c r="AD92" s="543"/>
      <c r="AE92" s="543"/>
      <c r="AF92" s="543"/>
      <c r="AG92" s="544" t="e">
        <f t="shared" si="1"/>
        <v>#VALUE!</v>
      </c>
      <c r="AH92" s="544"/>
      <c r="AI92" s="544"/>
      <c r="AJ92" s="544"/>
      <c r="AK92" s="539"/>
      <c r="AL92" s="539"/>
      <c r="AM92" s="539"/>
      <c r="AN92" s="539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506" t="s">
        <v>272</v>
      </c>
      <c r="BT92" s="507"/>
      <c r="BU92" s="507"/>
      <c r="BV92" s="507"/>
      <c r="BW92" s="507"/>
      <c r="BX92" s="508"/>
      <c r="BY92" s="512" t="s">
        <v>250</v>
      </c>
      <c r="BZ92" s="513"/>
      <c r="CA92" s="513"/>
      <c r="CB92" s="513"/>
      <c r="CC92" s="513"/>
      <c r="CD92" s="513"/>
      <c r="CE92" s="513"/>
      <c r="CF92" s="513"/>
      <c r="CG92" s="513"/>
      <c r="CH92" s="513"/>
      <c r="CI92" s="513"/>
      <c r="CJ92" s="513"/>
      <c r="CK92" s="513"/>
      <c r="CL92" s="513"/>
      <c r="CM92" s="513"/>
      <c r="CN92" s="513"/>
      <c r="CO92" s="513"/>
      <c r="CP92" s="513"/>
      <c r="CQ92" s="513"/>
      <c r="CR92" s="513"/>
      <c r="CS92" s="513"/>
      <c r="CT92" s="513"/>
      <c r="CU92" s="513"/>
      <c r="CV92" s="514"/>
      <c r="CW92" s="509">
        <v>39</v>
      </c>
      <c r="CX92" s="510"/>
      <c r="CY92" s="510"/>
      <c r="CZ92" s="510"/>
      <c r="DA92" s="510"/>
      <c r="DB92" s="510"/>
      <c r="DC92" s="510"/>
      <c r="DD92" s="510"/>
      <c r="DE92" s="510"/>
      <c r="DF92" s="510"/>
      <c r="DG92" s="510"/>
      <c r="DH92" s="510"/>
      <c r="DI92" s="510"/>
      <c r="DJ92" s="510"/>
      <c r="DK92" s="510"/>
      <c r="DL92" s="510"/>
      <c r="DM92" s="510"/>
      <c r="DN92" s="511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</row>
    <row r="93" spans="1:176" ht="17.25" customHeight="1" x14ac:dyDescent="0.25">
      <c r="A93" s="540">
        <v>31</v>
      </c>
      <c r="B93" s="540"/>
      <c r="C93" s="541" t="str">
        <f>IF('Сводная таблица'!$C153=0,"",'Сводная таблица'!$C153)</f>
        <v/>
      </c>
      <c r="D93" s="541"/>
      <c r="E93" s="541"/>
      <c r="F93" s="541"/>
      <c r="G93" s="541"/>
      <c r="H93" s="541"/>
      <c r="I93" s="541"/>
      <c r="J93" s="541"/>
      <c r="K93" s="541"/>
      <c r="L93" s="541"/>
      <c r="M93" s="541"/>
      <c r="N93" s="541"/>
      <c r="O93" s="541"/>
      <c r="P93" s="541"/>
      <c r="Q93" s="541"/>
      <c r="R93" s="541"/>
      <c r="S93" s="541"/>
      <c r="T93" s="541"/>
      <c r="U93" s="541"/>
      <c r="V93" s="541"/>
      <c r="W93" s="541"/>
      <c r="X93" s="541"/>
      <c r="Y93" s="541"/>
      <c r="Z93" s="542" t="str">
        <f>IF('Сводная таблица'!$Z153=0,"",'Сводная таблица'!$Z153)</f>
        <v/>
      </c>
      <c r="AA93" s="542"/>
      <c r="AB93" s="542"/>
      <c r="AC93" s="543" t="str">
        <f>IF('Сводная таблица'!$AC153=0,"",'Сводная таблица'!$AC153)</f>
        <v/>
      </c>
      <c r="AD93" s="543"/>
      <c r="AE93" s="543"/>
      <c r="AF93" s="543"/>
      <c r="AG93" s="544" t="e">
        <f t="shared" si="1"/>
        <v>#VALUE!</v>
      </c>
      <c r="AH93" s="544"/>
      <c r="AI93" s="544"/>
      <c r="AJ93" s="544"/>
      <c r="AK93" s="539"/>
      <c r="AL93" s="539"/>
      <c r="AM93" s="539"/>
      <c r="AN93" s="539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506" t="s">
        <v>273</v>
      </c>
      <c r="BT93" s="507"/>
      <c r="BU93" s="507"/>
      <c r="BV93" s="507"/>
      <c r="BW93" s="507"/>
      <c r="BX93" s="508"/>
      <c r="BY93" s="512" t="s">
        <v>251</v>
      </c>
      <c r="BZ93" s="513"/>
      <c r="CA93" s="513"/>
      <c r="CB93" s="513"/>
      <c r="CC93" s="513"/>
      <c r="CD93" s="513"/>
      <c r="CE93" s="513"/>
      <c r="CF93" s="513"/>
      <c r="CG93" s="513"/>
      <c r="CH93" s="513"/>
      <c r="CI93" s="513"/>
      <c r="CJ93" s="513"/>
      <c r="CK93" s="513"/>
      <c r="CL93" s="513"/>
      <c r="CM93" s="513"/>
      <c r="CN93" s="513"/>
      <c r="CO93" s="513"/>
      <c r="CP93" s="513"/>
      <c r="CQ93" s="513"/>
      <c r="CR93" s="513"/>
      <c r="CS93" s="513"/>
      <c r="CT93" s="513"/>
      <c r="CU93" s="513"/>
      <c r="CV93" s="514"/>
      <c r="CW93" s="509">
        <v>36</v>
      </c>
      <c r="CX93" s="510"/>
      <c r="CY93" s="510"/>
      <c r="CZ93" s="510"/>
      <c r="DA93" s="510"/>
      <c r="DB93" s="510"/>
      <c r="DC93" s="510"/>
      <c r="DD93" s="510"/>
      <c r="DE93" s="510"/>
      <c r="DF93" s="510"/>
      <c r="DG93" s="510"/>
      <c r="DH93" s="510"/>
      <c r="DI93" s="510"/>
      <c r="DJ93" s="510"/>
      <c r="DK93" s="510"/>
      <c r="DL93" s="510"/>
      <c r="DM93" s="510"/>
      <c r="DN93" s="511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</row>
    <row r="94" spans="1:176" ht="17.25" customHeight="1" x14ac:dyDescent="0.25">
      <c r="A94" s="540">
        <v>32</v>
      </c>
      <c r="B94" s="540"/>
      <c r="C94" s="541" t="str">
        <f>IF('Сводная таблица'!$C154=0,"",'Сводная таблица'!$C154)</f>
        <v/>
      </c>
      <c r="D94" s="541"/>
      <c r="E94" s="541"/>
      <c r="F94" s="541"/>
      <c r="G94" s="541"/>
      <c r="H94" s="541"/>
      <c r="I94" s="541"/>
      <c r="J94" s="541"/>
      <c r="K94" s="541"/>
      <c r="L94" s="541"/>
      <c r="M94" s="541"/>
      <c r="N94" s="541"/>
      <c r="O94" s="541"/>
      <c r="P94" s="541"/>
      <c r="Q94" s="541"/>
      <c r="R94" s="541"/>
      <c r="S94" s="541"/>
      <c r="T94" s="541"/>
      <c r="U94" s="541"/>
      <c r="V94" s="541"/>
      <c r="W94" s="541"/>
      <c r="X94" s="541"/>
      <c r="Y94" s="541"/>
      <c r="Z94" s="542" t="str">
        <f>IF('Сводная таблица'!$Z154=0,"",'Сводная таблица'!$Z154)</f>
        <v/>
      </c>
      <c r="AA94" s="542"/>
      <c r="AB94" s="542"/>
      <c r="AC94" s="543" t="str">
        <f>IF('Сводная таблица'!$AC154=0,"",'Сводная таблица'!$AC154)</f>
        <v/>
      </c>
      <c r="AD94" s="543"/>
      <c r="AE94" s="543"/>
      <c r="AF94" s="543"/>
      <c r="AG94" s="544" t="e">
        <f t="shared" si="1"/>
        <v>#VALUE!</v>
      </c>
      <c r="AH94" s="544"/>
      <c r="AI94" s="544"/>
      <c r="AJ94" s="544"/>
      <c r="AK94" s="539"/>
      <c r="AL94" s="539"/>
      <c r="AM94" s="539"/>
      <c r="AN94" s="539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506" t="s">
        <v>274</v>
      </c>
      <c r="BT94" s="507"/>
      <c r="BU94" s="507"/>
      <c r="BV94" s="507"/>
      <c r="BW94" s="507"/>
      <c r="BX94" s="508"/>
      <c r="BY94" s="512" t="s">
        <v>252</v>
      </c>
      <c r="BZ94" s="513"/>
      <c r="CA94" s="513"/>
      <c r="CB94" s="513"/>
      <c r="CC94" s="513"/>
      <c r="CD94" s="513"/>
      <c r="CE94" s="513"/>
      <c r="CF94" s="513"/>
      <c r="CG94" s="513"/>
      <c r="CH94" s="513"/>
      <c r="CI94" s="513"/>
      <c r="CJ94" s="513"/>
      <c r="CK94" s="513"/>
      <c r="CL94" s="513"/>
      <c r="CM94" s="513"/>
      <c r="CN94" s="513"/>
      <c r="CO94" s="513"/>
      <c r="CP94" s="513"/>
      <c r="CQ94" s="513"/>
      <c r="CR94" s="513"/>
      <c r="CS94" s="513"/>
      <c r="CT94" s="513"/>
      <c r="CU94" s="513"/>
      <c r="CV94" s="514"/>
      <c r="CW94" s="509">
        <v>24</v>
      </c>
      <c r="CX94" s="510"/>
      <c r="CY94" s="510"/>
      <c r="CZ94" s="510"/>
      <c r="DA94" s="510"/>
      <c r="DB94" s="510"/>
      <c r="DC94" s="510"/>
      <c r="DD94" s="510"/>
      <c r="DE94" s="510"/>
      <c r="DF94" s="510"/>
      <c r="DG94" s="510"/>
      <c r="DH94" s="510"/>
      <c r="DI94" s="510"/>
      <c r="DJ94" s="510"/>
      <c r="DK94" s="510"/>
      <c r="DL94" s="510"/>
      <c r="DM94" s="510"/>
      <c r="DN94" s="511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</row>
    <row r="95" spans="1:176" ht="17.25" customHeight="1" x14ac:dyDescent="0.25">
      <c r="A95" s="540">
        <v>33</v>
      </c>
      <c r="B95" s="540"/>
      <c r="C95" s="541" t="str">
        <f>IF('Сводная таблица'!$C155=0,"",'Сводная таблица'!$C155)</f>
        <v/>
      </c>
      <c r="D95" s="541"/>
      <c r="E95" s="541"/>
      <c r="F95" s="541"/>
      <c r="G95" s="541"/>
      <c r="H95" s="541"/>
      <c r="I95" s="541"/>
      <c r="J95" s="541"/>
      <c r="K95" s="541"/>
      <c r="L95" s="541"/>
      <c r="M95" s="541"/>
      <c r="N95" s="541"/>
      <c r="O95" s="541"/>
      <c r="P95" s="541"/>
      <c r="Q95" s="541"/>
      <c r="R95" s="541"/>
      <c r="S95" s="541"/>
      <c r="T95" s="541"/>
      <c r="U95" s="541"/>
      <c r="V95" s="541"/>
      <c r="W95" s="541"/>
      <c r="X95" s="541"/>
      <c r="Y95" s="541"/>
      <c r="Z95" s="542" t="str">
        <f>IF('Сводная таблица'!$Z155=0,"",'Сводная таблица'!$Z155)</f>
        <v/>
      </c>
      <c r="AA95" s="542"/>
      <c r="AB95" s="542"/>
      <c r="AC95" s="543" t="str">
        <f>IF('Сводная таблица'!$AC155=0,"",'Сводная таблица'!$AC155)</f>
        <v/>
      </c>
      <c r="AD95" s="543"/>
      <c r="AE95" s="543"/>
      <c r="AF95" s="543"/>
      <c r="AG95" s="544" t="e">
        <f t="shared" si="1"/>
        <v>#VALUE!</v>
      </c>
      <c r="AH95" s="544"/>
      <c r="AI95" s="544"/>
      <c r="AJ95" s="544"/>
      <c r="AK95" s="539"/>
      <c r="AL95" s="539"/>
      <c r="AM95" s="539"/>
      <c r="AN95" s="539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506" t="s">
        <v>275</v>
      </c>
      <c r="BT95" s="507"/>
      <c r="BU95" s="507"/>
      <c r="BV95" s="507"/>
      <c r="BW95" s="507"/>
      <c r="BX95" s="508"/>
      <c r="BY95" s="512" t="s">
        <v>253</v>
      </c>
      <c r="BZ95" s="513"/>
      <c r="CA95" s="513"/>
      <c r="CB95" s="513"/>
      <c r="CC95" s="513"/>
      <c r="CD95" s="513"/>
      <c r="CE95" s="513"/>
      <c r="CF95" s="513"/>
      <c r="CG95" s="513"/>
      <c r="CH95" s="513"/>
      <c r="CI95" s="513"/>
      <c r="CJ95" s="513"/>
      <c r="CK95" s="513"/>
      <c r="CL95" s="513"/>
      <c r="CM95" s="513"/>
      <c r="CN95" s="513"/>
      <c r="CO95" s="513"/>
      <c r="CP95" s="513"/>
      <c r="CQ95" s="513"/>
      <c r="CR95" s="513"/>
      <c r="CS95" s="513"/>
      <c r="CT95" s="513"/>
      <c r="CU95" s="513"/>
      <c r="CV95" s="514"/>
      <c r="CW95" s="509">
        <v>20</v>
      </c>
      <c r="CX95" s="510"/>
      <c r="CY95" s="510"/>
      <c r="CZ95" s="510"/>
      <c r="DA95" s="510"/>
      <c r="DB95" s="510"/>
      <c r="DC95" s="510"/>
      <c r="DD95" s="510"/>
      <c r="DE95" s="510"/>
      <c r="DF95" s="510"/>
      <c r="DG95" s="510"/>
      <c r="DH95" s="510"/>
      <c r="DI95" s="510"/>
      <c r="DJ95" s="510"/>
      <c r="DK95" s="510"/>
      <c r="DL95" s="510"/>
      <c r="DM95" s="510"/>
      <c r="DN95" s="511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</row>
    <row r="96" spans="1:176" ht="17.25" customHeight="1" x14ac:dyDescent="0.25">
      <c r="A96" s="540">
        <v>34</v>
      </c>
      <c r="B96" s="540"/>
      <c r="C96" s="541" t="str">
        <f>IF('Сводная таблица'!$C156=0,"",'Сводная таблица'!$C156)</f>
        <v/>
      </c>
      <c r="D96" s="541"/>
      <c r="E96" s="541"/>
      <c r="F96" s="541"/>
      <c r="G96" s="541"/>
      <c r="H96" s="541"/>
      <c r="I96" s="541"/>
      <c r="J96" s="541"/>
      <c r="K96" s="541"/>
      <c r="L96" s="541"/>
      <c r="M96" s="541"/>
      <c r="N96" s="541"/>
      <c r="O96" s="541"/>
      <c r="P96" s="541"/>
      <c r="Q96" s="541"/>
      <c r="R96" s="541"/>
      <c r="S96" s="541"/>
      <c r="T96" s="541"/>
      <c r="U96" s="541"/>
      <c r="V96" s="541"/>
      <c r="W96" s="541"/>
      <c r="X96" s="541"/>
      <c r="Y96" s="541"/>
      <c r="Z96" s="542" t="str">
        <f>IF('Сводная таблица'!$Z156=0,"",'Сводная таблица'!$Z156)</f>
        <v/>
      </c>
      <c r="AA96" s="542"/>
      <c r="AB96" s="542"/>
      <c r="AC96" s="543" t="str">
        <f>IF('Сводная таблица'!$AC156=0,"",'Сводная таблица'!$AC156)</f>
        <v/>
      </c>
      <c r="AD96" s="543"/>
      <c r="AE96" s="543"/>
      <c r="AF96" s="543"/>
      <c r="AG96" s="544" t="e">
        <f t="shared" si="1"/>
        <v>#VALUE!</v>
      </c>
      <c r="AH96" s="544"/>
      <c r="AI96" s="544"/>
      <c r="AJ96" s="544"/>
      <c r="AK96" s="539"/>
      <c r="AL96" s="539"/>
      <c r="AM96" s="539"/>
      <c r="AN96" s="539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506" t="s">
        <v>276</v>
      </c>
      <c r="BT96" s="507"/>
      <c r="BU96" s="507"/>
      <c r="BV96" s="507"/>
      <c r="BW96" s="507"/>
      <c r="BX96" s="508"/>
      <c r="BY96" s="512" t="s">
        <v>254</v>
      </c>
      <c r="BZ96" s="513"/>
      <c r="CA96" s="513"/>
      <c r="CB96" s="513"/>
      <c r="CC96" s="513"/>
      <c r="CD96" s="513"/>
      <c r="CE96" s="513"/>
      <c r="CF96" s="513"/>
      <c r="CG96" s="513"/>
      <c r="CH96" s="513"/>
      <c r="CI96" s="513"/>
      <c r="CJ96" s="513"/>
      <c r="CK96" s="513"/>
      <c r="CL96" s="513"/>
      <c r="CM96" s="513"/>
      <c r="CN96" s="513"/>
      <c r="CO96" s="513"/>
      <c r="CP96" s="513"/>
      <c r="CQ96" s="513"/>
      <c r="CR96" s="513"/>
      <c r="CS96" s="513"/>
      <c r="CT96" s="513"/>
      <c r="CU96" s="513"/>
      <c r="CV96" s="514"/>
      <c r="CW96" s="509">
        <v>22</v>
      </c>
      <c r="CX96" s="510"/>
      <c r="CY96" s="510"/>
      <c r="CZ96" s="510"/>
      <c r="DA96" s="510"/>
      <c r="DB96" s="510"/>
      <c r="DC96" s="510"/>
      <c r="DD96" s="510"/>
      <c r="DE96" s="510"/>
      <c r="DF96" s="510"/>
      <c r="DG96" s="510"/>
      <c r="DH96" s="510"/>
      <c r="DI96" s="510"/>
      <c r="DJ96" s="510"/>
      <c r="DK96" s="510"/>
      <c r="DL96" s="510"/>
      <c r="DM96" s="510"/>
      <c r="DN96" s="511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</row>
    <row r="97" spans="1:176" ht="17.25" customHeight="1" x14ac:dyDescent="0.25">
      <c r="A97" s="540">
        <v>35</v>
      </c>
      <c r="B97" s="540"/>
      <c r="C97" s="541" t="str">
        <f>IF('Сводная таблица'!$C157=0,"",'Сводная таблица'!$C157)</f>
        <v/>
      </c>
      <c r="D97" s="541"/>
      <c r="E97" s="541"/>
      <c r="F97" s="541"/>
      <c r="G97" s="541"/>
      <c r="H97" s="541"/>
      <c r="I97" s="541"/>
      <c r="J97" s="541"/>
      <c r="K97" s="541"/>
      <c r="L97" s="541"/>
      <c r="M97" s="541"/>
      <c r="N97" s="541"/>
      <c r="O97" s="541"/>
      <c r="P97" s="541"/>
      <c r="Q97" s="541"/>
      <c r="R97" s="541"/>
      <c r="S97" s="541"/>
      <c r="T97" s="541"/>
      <c r="U97" s="541"/>
      <c r="V97" s="541"/>
      <c r="W97" s="541"/>
      <c r="X97" s="541"/>
      <c r="Y97" s="541"/>
      <c r="Z97" s="542" t="str">
        <f>IF('Сводная таблица'!$Z157=0,"",'Сводная таблица'!$Z157)</f>
        <v/>
      </c>
      <c r="AA97" s="542"/>
      <c r="AB97" s="542"/>
      <c r="AC97" s="543" t="str">
        <f>IF('Сводная таблица'!$AC157=0,"",'Сводная таблица'!$AC157)</f>
        <v/>
      </c>
      <c r="AD97" s="543"/>
      <c r="AE97" s="543"/>
      <c r="AF97" s="543"/>
      <c r="AG97" s="544" t="e">
        <f t="shared" si="1"/>
        <v>#VALUE!</v>
      </c>
      <c r="AH97" s="544"/>
      <c r="AI97" s="544"/>
      <c r="AJ97" s="544"/>
      <c r="AK97" s="539"/>
      <c r="AL97" s="539"/>
      <c r="AM97" s="539"/>
      <c r="AN97" s="539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506" t="s">
        <v>277</v>
      </c>
      <c r="BT97" s="507"/>
      <c r="BU97" s="507"/>
      <c r="BV97" s="507"/>
      <c r="BW97" s="507"/>
      <c r="BX97" s="508"/>
      <c r="BY97" s="512" t="s">
        <v>255</v>
      </c>
      <c r="BZ97" s="513"/>
      <c r="CA97" s="513"/>
      <c r="CB97" s="513"/>
      <c r="CC97" s="513"/>
      <c r="CD97" s="513"/>
      <c r="CE97" s="513"/>
      <c r="CF97" s="513"/>
      <c r="CG97" s="513"/>
      <c r="CH97" s="513"/>
      <c r="CI97" s="513"/>
      <c r="CJ97" s="513"/>
      <c r="CK97" s="513"/>
      <c r="CL97" s="513"/>
      <c r="CM97" s="513"/>
      <c r="CN97" s="513"/>
      <c r="CO97" s="513"/>
      <c r="CP97" s="513"/>
      <c r="CQ97" s="513"/>
      <c r="CR97" s="513"/>
      <c r="CS97" s="513"/>
      <c r="CT97" s="513"/>
      <c r="CU97" s="513"/>
      <c r="CV97" s="514"/>
      <c r="CW97" s="509">
        <v>33</v>
      </c>
      <c r="CX97" s="510"/>
      <c r="CY97" s="510"/>
      <c r="CZ97" s="510"/>
      <c r="DA97" s="510"/>
      <c r="DB97" s="510"/>
      <c r="DC97" s="510"/>
      <c r="DD97" s="510"/>
      <c r="DE97" s="510"/>
      <c r="DF97" s="510"/>
      <c r="DG97" s="510"/>
      <c r="DH97" s="510"/>
      <c r="DI97" s="510"/>
      <c r="DJ97" s="510"/>
      <c r="DK97" s="510"/>
      <c r="DL97" s="510"/>
      <c r="DM97" s="510"/>
      <c r="DN97" s="511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</row>
    <row r="98" spans="1:176" ht="17.25" customHeight="1" x14ac:dyDescent="0.25">
      <c r="A98" s="540">
        <v>36</v>
      </c>
      <c r="B98" s="540"/>
      <c r="C98" s="541" t="str">
        <f>IF('Сводная таблица'!$C158=0,"",'Сводная таблица'!$C158)</f>
        <v/>
      </c>
      <c r="D98" s="541"/>
      <c r="E98" s="541"/>
      <c r="F98" s="541"/>
      <c r="G98" s="541"/>
      <c r="H98" s="541"/>
      <c r="I98" s="541"/>
      <c r="J98" s="541"/>
      <c r="K98" s="541"/>
      <c r="L98" s="541"/>
      <c r="M98" s="541"/>
      <c r="N98" s="541"/>
      <c r="O98" s="541"/>
      <c r="P98" s="541"/>
      <c r="Q98" s="541"/>
      <c r="R98" s="541"/>
      <c r="S98" s="541"/>
      <c r="T98" s="541"/>
      <c r="U98" s="541"/>
      <c r="V98" s="541"/>
      <c r="W98" s="541"/>
      <c r="X98" s="541"/>
      <c r="Y98" s="541"/>
      <c r="Z98" s="542" t="str">
        <f>IF('Сводная таблица'!$Z158=0,"",'Сводная таблица'!$Z158)</f>
        <v/>
      </c>
      <c r="AA98" s="542"/>
      <c r="AB98" s="542"/>
      <c r="AC98" s="543" t="str">
        <f>IF('Сводная таблица'!$AC158=0,"",'Сводная таблица'!$AC158)</f>
        <v/>
      </c>
      <c r="AD98" s="543"/>
      <c r="AE98" s="543"/>
      <c r="AF98" s="543"/>
      <c r="AG98" s="544" t="e">
        <f t="shared" si="1"/>
        <v>#VALUE!</v>
      </c>
      <c r="AH98" s="544"/>
      <c r="AI98" s="544"/>
      <c r="AJ98" s="544"/>
      <c r="AK98" s="539"/>
      <c r="AL98" s="539"/>
      <c r="AM98" s="539"/>
      <c r="AN98" s="539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506" t="s">
        <v>278</v>
      </c>
      <c r="BT98" s="507"/>
      <c r="BU98" s="507"/>
      <c r="BV98" s="507"/>
      <c r="BW98" s="507"/>
      <c r="BX98" s="508"/>
      <c r="BY98" s="512" t="s">
        <v>256</v>
      </c>
      <c r="BZ98" s="513"/>
      <c r="CA98" s="513"/>
      <c r="CB98" s="513"/>
      <c r="CC98" s="513"/>
      <c r="CD98" s="513"/>
      <c r="CE98" s="513"/>
      <c r="CF98" s="513"/>
      <c r="CG98" s="513"/>
      <c r="CH98" s="513"/>
      <c r="CI98" s="513"/>
      <c r="CJ98" s="513"/>
      <c r="CK98" s="513"/>
      <c r="CL98" s="513"/>
      <c r="CM98" s="513"/>
      <c r="CN98" s="513"/>
      <c r="CO98" s="513"/>
      <c r="CP98" s="513"/>
      <c r="CQ98" s="513"/>
      <c r="CR98" s="513"/>
      <c r="CS98" s="513"/>
      <c r="CT98" s="513"/>
      <c r="CU98" s="513"/>
      <c r="CV98" s="514"/>
      <c r="CW98" s="509">
        <v>19</v>
      </c>
      <c r="CX98" s="510"/>
      <c r="CY98" s="510"/>
      <c r="CZ98" s="510"/>
      <c r="DA98" s="510"/>
      <c r="DB98" s="510"/>
      <c r="DC98" s="510"/>
      <c r="DD98" s="510"/>
      <c r="DE98" s="510"/>
      <c r="DF98" s="510"/>
      <c r="DG98" s="510"/>
      <c r="DH98" s="510"/>
      <c r="DI98" s="510"/>
      <c r="DJ98" s="510"/>
      <c r="DK98" s="510"/>
      <c r="DL98" s="510"/>
      <c r="DM98" s="510"/>
      <c r="DN98" s="511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</row>
    <row r="99" spans="1:176" ht="17.25" customHeight="1" x14ac:dyDescent="0.25">
      <c r="A99" s="540">
        <v>37</v>
      </c>
      <c r="B99" s="540"/>
      <c r="C99" s="541" t="str">
        <f>IF('Сводная таблица'!$C159=0,"",'Сводная таблица'!$C159)</f>
        <v/>
      </c>
      <c r="D99" s="541"/>
      <c r="E99" s="541"/>
      <c r="F99" s="541"/>
      <c r="G99" s="541"/>
      <c r="H99" s="541"/>
      <c r="I99" s="541"/>
      <c r="J99" s="541"/>
      <c r="K99" s="541"/>
      <c r="L99" s="541"/>
      <c r="M99" s="541"/>
      <c r="N99" s="541"/>
      <c r="O99" s="541"/>
      <c r="P99" s="541"/>
      <c r="Q99" s="541"/>
      <c r="R99" s="541"/>
      <c r="S99" s="541"/>
      <c r="T99" s="541"/>
      <c r="U99" s="541"/>
      <c r="V99" s="541"/>
      <c r="W99" s="541"/>
      <c r="X99" s="541"/>
      <c r="Y99" s="541"/>
      <c r="Z99" s="542" t="str">
        <f>IF('Сводная таблица'!$Z159=0,"",'Сводная таблица'!$Z159)</f>
        <v/>
      </c>
      <c r="AA99" s="542"/>
      <c r="AB99" s="542"/>
      <c r="AC99" s="543" t="str">
        <f>IF('Сводная таблица'!$AC159=0,"",'Сводная таблица'!$AC159)</f>
        <v/>
      </c>
      <c r="AD99" s="543"/>
      <c r="AE99" s="543"/>
      <c r="AF99" s="543"/>
      <c r="AG99" s="544" t="e">
        <f t="shared" si="1"/>
        <v>#VALUE!</v>
      </c>
      <c r="AH99" s="544"/>
      <c r="AI99" s="544"/>
      <c r="AJ99" s="544"/>
      <c r="AK99" s="539"/>
      <c r="AL99" s="539"/>
      <c r="AM99" s="539"/>
      <c r="AN99" s="539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506" t="s">
        <v>278</v>
      </c>
      <c r="BT99" s="507"/>
      <c r="BU99" s="507"/>
      <c r="BV99" s="507"/>
      <c r="BW99" s="507"/>
      <c r="BX99" s="508"/>
      <c r="BY99" s="512" t="s">
        <v>257</v>
      </c>
      <c r="BZ99" s="513"/>
      <c r="CA99" s="513"/>
      <c r="CB99" s="513"/>
      <c r="CC99" s="513"/>
      <c r="CD99" s="513"/>
      <c r="CE99" s="513"/>
      <c r="CF99" s="513"/>
      <c r="CG99" s="513"/>
      <c r="CH99" s="513"/>
      <c r="CI99" s="513"/>
      <c r="CJ99" s="513"/>
      <c r="CK99" s="513"/>
      <c r="CL99" s="513"/>
      <c r="CM99" s="513"/>
      <c r="CN99" s="513"/>
      <c r="CO99" s="513"/>
      <c r="CP99" s="513"/>
      <c r="CQ99" s="513"/>
      <c r="CR99" s="513"/>
      <c r="CS99" s="513"/>
      <c r="CT99" s="513"/>
      <c r="CU99" s="513"/>
      <c r="CV99" s="514"/>
      <c r="CW99" s="509">
        <v>20</v>
      </c>
      <c r="CX99" s="510"/>
      <c r="CY99" s="510"/>
      <c r="CZ99" s="510"/>
      <c r="DA99" s="510"/>
      <c r="DB99" s="510"/>
      <c r="DC99" s="510"/>
      <c r="DD99" s="510"/>
      <c r="DE99" s="510"/>
      <c r="DF99" s="510"/>
      <c r="DG99" s="510"/>
      <c r="DH99" s="510"/>
      <c r="DI99" s="510"/>
      <c r="DJ99" s="510"/>
      <c r="DK99" s="510"/>
      <c r="DL99" s="510"/>
      <c r="DM99" s="510"/>
      <c r="DN99" s="511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</row>
    <row r="100" spans="1:176" ht="17.25" customHeight="1" x14ac:dyDescent="0.25">
      <c r="A100" s="540">
        <v>38</v>
      </c>
      <c r="B100" s="540"/>
      <c r="C100" s="541" t="str">
        <f>IF('Сводная таблица'!$C160=0,"",'Сводная таблица'!$C160)</f>
        <v/>
      </c>
      <c r="D100" s="541"/>
      <c r="E100" s="541"/>
      <c r="F100" s="541"/>
      <c r="G100" s="541"/>
      <c r="H100" s="541"/>
      <c r="I100" s="541"/>
      <c r="J100" s="541"/>
      <c r="K100" s="541"/>
      <c r="L100" s="541"/>
      <c r="M100" s="541"/>
      <c r="N100" s="541"/>
      <c r="O100" s="541"/>
      <c r="P100" s="541"/>
      <c r="Q100" s="541"/>
      <c r="R100" s="541"/>
      <c r="S100" s="541"/>
      <c r="T100" s="541"/>
      <c r="U100" s="541"/>
      <c r="V100" s="541"/>
      <c r="W100" s="541"/>
      <c r="X100" s="541"/>
      <c r="Y100" s="541"/>
      <c r="Z100" s="542" t="str">
        <f>IF('Сводная таблица'!$Z160=0,"",'Сводная таблица'!$Z160)</f>
        <v/>
      </c>
      <c r="AA100" s="542"/>
      <c r="AB100" s="542"/>
      <c r="AC100" s="543" t="str">
        <f>IF('Сводная таблица'!$AC160=0,"",'Сводная таблица'!$AC160)</f>
        <v/>
      </c>
      <c r="AD100" s="543"/>
      <c r="AE100" s="543"/>
      <c r="AF100" s="543"/>
      <c r="AG100" s="544" t="e">
        <f t="shared" ref="AG100:AG112" si="2">ROUND(IF(AK100="","",AK100/60),2)</f>
        <v>#VALUE!</v>
      </c>
      <c r="AH100" s="544"/>
      <c r="AI100" s="544"/>
      <c r="AJ100" s="544"/>
      <c r="AK100" s="539"/>
      <c r="AL100" s="539"/>
      <c r="AM100" s="539"/>
      <c r="AN100" s="539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506" t="s">
        <v>279</v>
      </c>
      <c r="BT100" s="507"/>
      <c r="BU100" s="507"/>
      <c r="BV100" s="507"/>
      <c r="BW100" s="507"/>
      <c r="BX100" s="508"/>
      <c r="BY100" s="512" t="s">
        <v>258</v>
      </c>
      <c r="BZ100" s="513"/>
      <c r="CA100" s="513"/>
      <c r="CB100" s="513"/>
      <c r="CC100" s="513"/>
      <c r="CD100" s="513"/>
      <c r="CE100" s="513"/>
      <c r="CF100" s="513"/>
      <c r="CG100" s="513"/>
      <c r="CH100" s="513"/>
      <c r="CI100" s="513"/>
      <c r="CJ100" s="513"/>
      <c r="CK100" s="513"/>
      <c r="CL100" s="513"/>
      <c r="CM100" s="513"/>
      <c r="CN100" s="513"/>
      <c r="CO100" s="513"/>
      <c r="CP100" s="513"/>
      <c r="CQ100" s="513"/>
      <c r="CR100" s="513"/>
      <c r="CS100" s="513"/>
      <c r="CT100" s="513"/>
      <c r="CU100" s="513"/>
      <c r="CV100" s="514"/>
      <c r="CW100" s="509">
        <v>16</v>
      </c>
      <c r="CX100" s="510"/>
      <c r="CY100" s="510"/>
      <c r="CZ100" s="510"/>
      <c r="DA100" s="510"/>
      <c r="DB100" s="510"/>
      <c r="DC100" s="510"/>
      <c r="DD100" s="510"/>
      <c r="DE100" s="510"/>
      <c r="DF100" s="510"/>
      <c r="DG100" s="510"/>
      <c r="DH100" s="510"/>
      <c r="DI100" s="510"/>
      <c r="DJ100" s="510"/>
      <c r="DK100" s="510"/>
      <c r="DL100" s="510"/>
      <c r="DM100" s="510"/>
      <c r="DN100" s="511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</row>
    <row r="101" spans="1:176" ht="17.25" customHeight="1" x14ac:dyDescent="0.25">
      <c r="A101" s="540">
        <v>39</v>
      </c>
      <c r="B101" s="540"/>
      <c r="C101" s="541" t="str">
        <f>IF('Сводная таблица'!$C161=0,"",'Сводная таблица'!$C161)</f>
        <v/>
      </c>
      <c r="D101" s="541"/>
      <c r="E101" s="541"/>
      <c r="F101" s="541"/>
      <c r="G101" s="541"/>
      <c r="H101" s="541"/>
      <c r="I101" s="541"/>
      <c r="J101" s="541"/>
      <c r="K101" s="541"/>
      <c r="L101" s="541"/>
      <c r="M101" s="541"/>
      <c r="N101" s="541"/>
      <c r="O101" s="541"/>
      <c r="P101" s="541"/>
      <c r="Q101" s="541"/>
      <c r="R101" s="541"/>
      <c r="S101" s="541"/>
      <c r="T101" s="541"/>
      <c r="U101" s="541"/>
      <c r="V101" s="541"/>
      <c r="W101" s="541"/>
      <c r="X101" s="541"/>
      <c r="Y101" s="541"/>
      <c r="Z101" s="542" t="str">
        <f>IF('Сводная таблица'!$Z161=0,"",'Сводная таблица'!$Z161)</f>
        <v/>
      </c>
      <c r="AA101" s="542"/>
      <c r="AB101" s="542"/>
      <c r="AC101" s="543" t="str">
        <f>IF('Сводная таблица'!$AC161=0,"",'Сводная таблица'!$AC161)</f>
        <v/>
      </c>
      <c r="AD101" s="543"/>
      <c r="AE101" s="543"/>
      <c r="AF101" s="543"/>
      <c r="AG101" s="544" t="e">
        <f t="shared" si="2"/>
        <v>#VALUE!</v>
      </c>
      <c r="AH101" s="544"/>
      <c r="AI101" s="544"/>
      <c r="AJ101" s="544"/>
      <c r="AK101" s="539"/>
      <c r="AL101" s="539"/>
      <c r="AM101" s="539"/>
      <c r="AN101" s="539"/>
      <c r="AO101" s="22"/>
      <c r="AP101" s="22"/>
      <c r="AQ101" s="22"/>
      <c r="AR101" s="22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528" t="s">
        <v>281</v>
      </c>
      <c r="BT101" s="529"/>
      <c r="BU101" s="529"/>
      <c r="BV101" s="529"/>
      <c r="BW101" s="529"/>
      <c r="BX101" s="529"/>
      <c r="BY101" s="529"/>
      <c r="BZ101" s="529"/>
      <c r="CA101" s="529"/>
      <c r="CB101" s="529"/>
      <c r="CC101" s="529"/>
      <c r="CD101" s="529"/>
      <c r="CE101" s="529"/>
      <c r="CF101" s="529"/>
      <c r="CG101" s="529"/>
      <c r="CH101" s="529"/>
      <c r="CI101" s="529"/>
      <c r="CJ101" s="529"/>
      <c r="CK101" s="529"/>
      <c r="CL101" s="529"/>
      <c r="CM101" s="529"/>
      <c r="CN101" s="529"/>
      <c r="CO101" s="529"/>
      <c r="CP101" s="529"/>
      <c r="CQ101" s="529"/>
      <c r="CR101" s="529"/>
      <c r="CS101" s="529"/>
      <c r="CT101" s="529"/>
      <c r="CU101" s="529"/>
      <c r="CV101" s="529"/>
      <c r="CW101" s="529"/>
      <c r="CX101" s="529"/>
      <c r="CY101" s="529"/>
      <c r="CZ101" s="529"/>
      <c r="DA101" s="529"/>
      <c r="DB101" s="529"/>
      <c r="DC101" s="529"/>
      <c r="DD101" s="529"/>
      <c r="DE101" s="529"/>
      <c r="DF101" s="529"/>
      <c r="DG101" s="529"/>
      <c r="DH101" s="529"/>
      <c r="DI101" s="529"/>
      <c r="DJ101" s="529"/>
      <c r="DK101" s="529"/>
      <c r="DL101" s="529"/>
      <c r="DM101" s="529"/>
      <c r="DN101" s="530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</row>
    <row r="102" spans="1:176" ht="17.25" customHeight="1" x14ac:dyDescent="0.25">
      <c r="A102" s="540">
        <v>40</v>
      </c>
      <c r="B102" s="540"/>
      <c r="C102" s="541" t="str">
        <f>IF('Сводная таблица'!$C162=0,"",'Сводная таблица'!$C162)</f>
        <v/>
      </c>
      <c r="D102" s="541"/>
      <c r="E102" s="541"/>
      <c r="F102" s="541"/>
      <c r="G102" s="541"/>
      <c r="H102" s="541"/>
      <c r="I102" s="541"/>
      <c r="J102" s="541"/>
      <c r="K102" s="541"/>
      <c r="L102" s="541"/>
      <c r="M102" s="541"/>
      <c r="N102" s="541"/>
      <c r="O102" s="541"/>
      <c r="P102" s="541"/>
      <c r="Q102" s="541"/>
      <c r="R102" s="541"/>
      <c r="S102" s="541"/>
      <c r="T102" s="541"/>
      <c r="U102" s="541"/>
      <c r="V102" s="541"/>
      <c r="W102" s="541"/>
      <c r="X102" s="541"/>
      <c r="Y102" s="541"/>
      <c r="Z102" s="542" t="str">
        <f>IF('Сводная таблица'!$Z162=0,"",'Сводная таблица'!$Z162)</f>
        <v/>
      </c>
      <c r="AA102" s="542"/>
      <c r="AB102" s="542"/>
      <c r="AC102" s="543" t="str">
        <f>IF('Сводная таблица'!$AC162=0,"",'Сводная таблица'!$AC162)</f>
        <v/>
      </c>
      <c r="AD102" s="543"/>
      <c r="AE102" s="543"/>
      <c r="AF102" s="543"/>
      <c r="AG102" s="544" t="e">
        <f t="shared" si="2"/>
        <v>#VALUE!</v>
      </c>
      <c r="AH102" s="544"/>
      <c r="AI102" s="544"/>
      <c r="AJ102" s="544"/>
      <c r="AK102" s="539"/>
      <c r="AL102" s="539"/>
      <c r="AM102" s="539"/>
      <c r="AN102" s="539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  <c r="AY102" s="26"/>
      <c r="AZ102" s="26"/>
      <c r="BA102" s="26"/>
      <c r="BB102" s="26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506" t="s">
        <v>282</v>
      </c>
      <c r="BT102" s="507"/>
      <c r="BU102" s="507"/>
      <c r="BV102" s="507"/>
      <c r="BW102" s="507"/>
      <c r="BX102" s="508"/>
      <c r="BY102" s="512" t="s">
        <v>283</v>
      </c>
      <c r="BZ102" s="513"/>
      <c r="CA102" s="513"/>
      <c r="CB102" s="513"/>
      <c r="CC102" s="513"/>
      <c r="CD102" s="513"/>
      <c r="CE102" s="513"/>
      <c r="CF102" s="513"/>
      <c r="CG102" s="513"/>
      <c r="CH102" s="513"/>
      <c r="CI102" s="513"/>
      <c r="CJ102" s="513"/>
      <c r="CK102" s="513"/>
      <c r="CL102" s="513"/>
      <c r="CM102" s="513"/>
      <c r="CN102" s="513"/>
      <c r="CO102" s="513"/>
      <c r="CP102" s="513"/>
      <c r="CQ102" s="513"/>
      <c r="CR102" s="513"/>
      <c r="CS102" s="513"/>
      <c r="CT102" s="513"/>
      <c r="CU102" s="513"/>
      <c r="CV102" s="514"/>
      <c r="CW102" s="509">
        <v>3.6</v>
      </c>
      <c r="CX102" s="510"/>
      <c r="CY102" s="510"/>
      <c r="CZ102" s="510"/>
      <c r="DA102" s="510"/>
      <c r="DB102" s="510"/>
      <c r="DC102" s="510"/>
      <c r="DD102" s="510"/>
      <c r="DE102" s="510"/>
      <c r="DF102" s="510"/>
      <c r="DG102" s="510"/>
      <c r="DH102" s="510"/>
      <c r="DI102" s="510"/>
      <c r="DJ102" s="510"/>
      <c r="DK102" s="510"/>
      <c r="DL102" s="510"/>
      <c r="DM102" s="510"/>
      <c r="DN102" s="511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</row>
    <row r="103" spans="1:176" ht="17.25" customHeight="1" x14ac:dyDescent="0.25">
      <c r="A103" s="540">
        <v>41</v>
      </c>
      <c r="B103" s="540"/>
      <c r="C103" s="541" t="str">
        <f>IF('Сводная таблица'!$C163=0,"",'Сводная таблица'!$C163)</f>
        <v/>
      </c>
      <c r="D103" s="541"/>
      <c r="E103" s="541"/>
      <c r="F103" s="541"/>
      <c r="G103" s="541"/>
      <c r="H103" s="541"/>
      <c r="I103" s="541"/>
      <c r="J103" s="541"/>
      <c r="K103" s="541"/>
      <c r="L103" s="541"/>
      <c r="M103" s="541"/>
      <c r="N103" s="541"/>
      <c r="O103" s="541"/>
      <c r="P103" s="541"/>
      <c r="Q103" s="541"/>
      <c r="R103" s="541"/>
      <c r="S103" s="541"/>
      <c r="T103" s="541"/>
      <c r="U103" s="541"/>
      <c r="V103" s="541"/>
      <c r="W103" s="541"/>
      <c r="X103" s="541"/>
      <c r="Y103" s="541"/>
      <c r="Z103" s="542" t="str">
        <f>IF('Сводная таблица'!$Z163=0,"",'Сводная таблица'!$Z163)</f>
        <v/>
      </c>
      <c r="AA103" s="542"/>
      <c r="AB103" s="542"/>
      <c r="AC103" s="543" t="str">
        <f>IF('Сводная таблица'!$AC163=0,"",'Сводная таблица'!$AC163)</f>
        <v/>
      </c>
      <c r="AD103" s="543"/>
      <c r="AE103" s="543"/>
      <c r="AF103" s="543"/>
      <c r="AG103" s="544" t="e">
        <f t="shared" si="2"/>
        <v>#VALUE!</v>
      </c>
      <c r="AH103" s="544"/>
      <c r="AI103" s="544"/>
      <c r="AJ103" s="544"/>
      <c r="AK103" s="539"/>
      <c r="AL103" s="539"/>
      <c r="AM103" s="539"/>
      <c r="AN103" s="539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  <c r="AY103" s="26"/>
      <c r="AZ103" s="26"/>
      <c r="BA103" s="26"/>
      <c r="BB103" s="26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506" t="s">
        <v>284</v>
      </c>
      <c r="BT103" s="507"/>
      <c r="BU103" s="507"/>
      <c r="BV103" s="507"/>
      <c r="BW103" s="507"/>
      <c r="BX103" s="508"/>
      <c r="BY103" s="512" t="s">
        <v>285</v>
      </c>
      <c r="BZ103" s="513"/>
      <c r="CA103" s="513"/>
      <c r="CB103" s="513"/>
      <c r="CC103" s="513"/>
      <c r="CD103" s="513"/>
      <c r="CE103" s="513"/>
      <c r="CF103" s="513"/>
      <c r="CG103" s="513"/>
      <c r="CH103" s="513"/>
      <c r="CI103" s="513"/>
      <c r="CJ103" s="513"/>
      <c r="CK103" s="513"/>
      <c r="CL103" s="513"/>
      <c r="CM103" s="513"/>
      <c r="CN103" s="513"/>
      <c r="CO103" s="513"/>
      <c r="CP103" s="513"/>
      <c r="CQ103" s="513"/>
      <c r="CR103" s="513"/>
      <c r="CS103" s="513"/>
      <c r="CT103" s="513"/>
      <c r="CU103" s="513"/>
      <c r="CV103" s="514"/>
      <c r="CW103" s="509">
        <v>16</v>
      </c>
      <c r="CX103" s="510"/>
      <c r="CY103" s="510"/>
      <c r="CZ103" s="510"/>
      <c r="DA103" s="510"/>
      <c r="DB103" s="510"/>
      <c r="DC103" s="510"/>
      <c r="DD103" s="510"/>
      <c r="DE103" s="510"/>
      <c r="DF103" s="510"/>
      <c r="DG103" s="510"/>
      <c r="DH103" s="510"/>
      <c r="DI103" s="510"/>
      <c r="DJ103" s="510"/>
      <c r="DK103" s="510"/>
      <c r="DL103" s="510"/>
      <c r="DM103" s="510"/>
      <c r="DN103" s="511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</row>
    <row r="104" spans="1:176" ht="17.25" customHeight="1" x14ac:dyDescent="0.25">
      <c r="A104" s="540">
        <v>42</v>
      </c>
      <c r="B104" s="540"/>
      <c r="C104" s="541" t="str">
        <f>IF('Сводная таблица'!$C164=0,"",'Сводная таблица'!$C164)</f>
        <v/>
      </c>
      <c r="D104" s="541"/>
      <c r="E104" s="541"/>
      <c r="F104" s="541"/>
      <c r="G104" s="541"/>
      <c r="H104" s="541"/>
      <c r="I104" s="541"/>
      <c r="J104" s="541"/>
      <c r="K104" s="541"/>
      <c r="L104" s="541"/>
      <c r="M104" s="541"/>
      <c r="N104" s="541"/>
      <c r="O104" s="541"/>
      <c r="P104" s="541"/>
      <c r="Q104" s="541"/>
      <c r="R104" s="541"/>
      <c r="S104" s="541"/>
      <c r="T104" s="541"/>
      <c r="U104" s="541"/>
      <c r="V104" s="541"/>
      <c r="W104" s="541"/>
      <c r="X104" s="541"/>
      <c r="Y104" s="541"/>
      <c r="Z104" s="542" t="str">
        <f>IF('Сводная таблица'!$Z164=0,"",'Сводная таблица'!$Z164)</f>
        <v/>
      </c>
      <c r="AA104" s="542"/>
      <c r="AB104" s="542"/>
      <c r="AC104" s="543" t="str">
        <f>IF('Сводная таблица'!$AC164=0,"",'Сводная таблица'!$AC164)</f>
        <v/>
      </c>
      <c r="AD104" s="543"/>
      <c r="AE104" s="543"/>
      <c r="AF104" s="543"/>
      <c r="AG104" s="544" t="e">
        <f t="shared" si="2"/>
        <v>#VALUE!</v>
      </c>
      <c r="AH104" s="544"/>
      <c r="AI104" s="544"/>
      <c r="AJ104" s="544"/>
      <c r="AK104" s="539"/>
      <c r="AL104" s="539"/>
      <c r="AM104" s="539"/>
      <c r="AN104" s="539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  <c r="AY104" s="26"/>
      <c r="AZ104" s="26"/>
      <c r="BA104" s="26"/>
      <c r="BB104" s="26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506" t="s">
        <v>286</v>
      </c>
      <c r="BT104" s="507"/>
      <c r="BU104" s="507"/>
      <c r="BV104" s="507"/>
      <c r="BW104" s="507"/>
      <c r="BX104" s="508"/>
      <c r="BY104" s="512" t="s">
        <v>242</v>
      </c>
      <c r="BZ104" s="513"/>
      <c r="CA104" s="513"/>
      <c r="CB104" s="513"/>
      <c r="CC104" s="513"/>
      <c r="CD104" s="513"/>
      <c r="CE104" s="513"/>
      <c r="CF104" s="513"/>
      <c r="CG104" s="513"/>
      <c r="CH104" s="513"/>
      <c r="CI104" s="513"/>
      <c r="CJ104" s="513"/>
      <c r="CK104" s="513"/>
      <c r="CL104" s="513"/>
      <c r="CM104" s="513"/>
      <c r="CN104" s="513"/>
      <c r="CO104" s="513"/>
      <c r="CP104" s="513"/>
      <c r="CQ104" s="513"/>
      <c r="CR104" s="513"/>
      <c r="CS104" s="513"/>
      <c r="CT104" s="513"/>
      <c r="CU104" s="513"/>
      <c r="CV104" s="514"/>
      <c r="CW104" s="509">
        <v>69</v>
      </c>
      <c r="CX104" s="510"/>
      <c r="CY104" s="510"/>
      <c r="CZ104" s="510"/>
      <c r="DA104" s="510"/>
      <c r="DB104" s="510"/>
      <c r="DC104" s="510"/>
      <c r="DD104" s="510"/>
      <c r="DE104" s="510"/>
      <c r="DF104" s="510"/>
      <c r="DG104" s="510"/>
      <c r="DH104" s="510"/>
      <c r="DI104" s="510"/>
      <c r="DJ104" s="510"/>
      <c r="DK104" s="510"/>
      <c r="DL104" s="510"/>
      <c r="DM104" s="510"/>
      <c r="DN104" s="511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</row>
    <row r="105" spans="1:176" ht="17.25" customHeight="1" x14ac:dyDescent="0.25">
      <c r="A105" s="540">
        <v>43</v>
      </c>
      <c r="B105" s="540"/>
      <c r="C105" s="541" t="str">
        <f>IF('Сводная таблица'!$C165=0,"",'Сводная таблица'!$C165)</f>
        <v/>
      </c>
      <c r="D105" s="541"/>
      <c r="E105" s="541"/>
      <c r="F105" s="541"/>
      <c r="G105" s="541"/>
      <c r="H105" s="541"/>
      <c r="I105" s="541"/>
      <c r="J105" s="541"/>
      <c r="K105" s="541"/>
      <c r="L105" s="541"/>
      <c r="M105" s="541"/>
      <c r="N105" s="541"/>
      <c r="O105" s="541"/>
      <c r="P105" s="541"/>
      <c r="Q105" s="541"/>
      <c r="R105" s="541"/>
      <c r="S105" s="541"/>
      <c r="T105" s="541"/>
      <c r="U105" s="541"/>
      <c r="V105" s="541"/>
      <c r="W105" s="541"/>
      <c r="X105" s="541"/>
      <c r="Y105" s="541"/>
      <c r="Z105" s="542" t="str">
        <f>IF('Сводная таблица'!$Z165=0,"",'Сводная таблица'!$Z165)</f>
        <v/>
      </c>
      <c r="AA105" s="542"/>
      <c r="AB105" s="542"/>
      <c r="AC105" s="543" t="str">
        <f>IF('Сводная таблица'!$AC165=0,"",'Сводная таблица'!$AC165)</f>
        <v/>
      </c>
      <c r="AD105" s="543"/>
      <c r="AE105" s="543"/>
      <c r="AF105" s="543"/>
      <c r="AG105" s="544" t="e">
        <f t="shared" si="2"/>
        <v>#VALUE!</v>
      </c>
      <c r="AH105" s="544"/>
      <c r="AI105" s="544"/>
      <c r="AJ105" s="544"/>
      <c r="AK105" s="539"/>
      <c r="AL105" s="539"/>
      <c r="AM105" s="539"/>
      <c r="AN105" s="539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  <c r="AY105" s="26"/>
      <c r="AZ105" s="26"/>
      <c r="BA105" s="26"/>
      <c r="BB105" s="26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506" t="s">
        <v>287</v>
      </c>
      <c r="BT105" s="507"/>
      <c r="BU105" s="507"/>
      <c r="BV105" s="507"/>
      <c r="BW105" s="507"/>
      <c r="BX105" s="508"/>
      <c r="BY105" s="512" t="s">
        <v>243</v>
      </c>
      <c r="BZ105" s="513"/>
      <c r="CA105" s="513"/>
      <c r="CB105" s="513"/>
      <c r="CC105" s="513"/>
      <c r="CD105" s="513"/>
      <c r="CE105" s="513"/>
      <c r="CF105" s="513"/>
      <c r="CG105" s="513"/>
      <c r="CH105" s="513"/>
      <c r="CI105" s="513"/>
      <c r="CJ105" s="513"/>
      <c r="CK105" s="513"/>
      <c r="CL105" s="513"/>
      <c r="CM105" s="513"/>
      <c r="CN105" s="513"/>
      <c r="CO105" s="513"/>
      <c r="CP105" s="513"/>
      <c r="CQ105" s="513"/>
      <c r="CR105" s="513"/>
      <c r="CS105" s="513"/>
      <c r="CT105" s="513"/>
      <c r="CU105" s="513"/>
      <c r="CV105" s="514"/>
      <c r="CW105" s="509">
        <v>146</v>
      </c>
      <c r="CX105" s="510"/>
      <c r="CY105" s="510"/>
      <c r="CZ105" s="510"/>
      <c r="DA105" s="510"/>
      <c r="DB105" s="510"/>
      <c r="DC105" s="510"/>
      <c r="DD105" s="510"/>
      <c r="DE105" s="510"/>
      <c r="DF105" s="510"/>
      <c r="DG105" s="510"/>
      <c r="DH105" s="510"/>
      <c r="DI105" s="510"/>
      <c r="DJ105" s="510"/>
      <c r="DK105" s="510"/>
      <c r="DL105" s="510"/>
      <c r="DM105" s="510"/>
      <c r="DN105" s="511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</row>
    <row r="106" spans="1:176" ht="17.25" customHeight="1" x14ac:dyDescent="0.25">
      <c r="A106" s="540">
        <v>44</v>
      </c>
      <c r="B106" s="540"/>
      <c r="C106" s="541" t="str">
        <f>IF('Сводная таблица'!$C166=0,"",'Сводная таблица'!$C166)</f>
        <v/>
      </c>
      <c r="D106" s="541"/>
      <c r="E106" s="541"/>
      <c r="F106" s="541"/>
      <c r="G106" s="541"/>
      <c r="H106" s="541"/>
      <c r="I106" s="541"/>
      <c r="J106" s="541"/>
      <c r="K106" s="541"/>
      <c r="L106" s="541"/>
      <c r="M106" s="541"/>
      <c r="N106" s="541"/>
      <c r="O106" s="541"/>
      <c r="P106" s="541"/>
      <c r="Q106" s="541"/>
      <c r="R106" s="541"/>
      <c r="S106" s="541"/>
      <c r="T106" s="541"/>
      <c r="U106" s="541"/>
      <c r="V106" s="541"/>
      <c r="W106" s="541"/>
      <c r="X106" s="541"/>
      <c r="Y106" s="541"/>
      <c r="Z106" s="542" t="str">
        <f>IF('Сводная таблица'!$Z166=0,"",'Сводная таблица'!$Z166)</f>
        <v/>
      </c>
      <c r="AA106" s="542"/>
      <c r="AB106" s="542"/>
      <c r="AC106" s="543" t="str">
        <f>IF('Сводная таблица'!$AC166=0,"",'Сводная таблица'!$AC166)</f>
        <v/>
      </c>
      <c r="AD106" s="543"/>
      <c r="AE106" s="543"/>
      <c r="AF106" s="543"/>
      <c r="AG106" s="544" t="e">
        <f t="shared" si="2"/>
        <v>#VALUE!</v>
      </c>
      <c r="AH106" s="544"/>
      <c r="AI106" s="544"/>
      <c r="AJ106" s="544"/>
      <c r="AK106" s="539"/>
      <c r="AL106" s="539"/>
      <c r="AM106" s="539"/>
      <c r="AN106" s="539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  <c r="AY106" s="26"/>
      <c r="AZ106" s="26"/>
      <c r="BA106" s="26"/>
      <c r="BB106" s="26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506" t="s">
        <v>288</v>
      </c>
      <c r="BT106" s="507"/>
      <c r="BU106" s="507"/>
      <c r="BV106" s="507"/>
      <c r="BW106" s="507"/>
      <c r="BX106" s="508"/>
      <c r="BY106" s="512" t="s">
        <v>289</v>
      </c>
      <c r="BZ106" s="513"/>
      <c r="CA106" s="513"/>
      <c r="CB106" s="513"/>
      <c r="CC106" s="513"/>
      <c r="CD106" s="513"/>
      <c r="CE106" s="513"/>
      <c r="CF106" s="513"/>
      <c r="CG106" s="513"/>
      <c r="CH106" s="513"/>
      <c r="CI106" s="513"/>
      <c r="CJ106" s="513"/>
      <c r="CK106" s="513"/>
      <c r="CL106" s="513"/>
      <c r="CM106" s="513"/>
      <c r="CN106" s="513"/>
      <c r="CO106" s="513"/>
      <c r="CP106" s="513"/>
      <c r="CQ106" s="513"/>
      <c r="CR106" s="513"/>
      <c r="CS106" s="513"/>
      <c r="CT106" s="513"/>
      <c r="CU106" s="513"/>
      <c r="CV106" s="514"/>
      <c r="CW106" s="509">
        <v>25</v>
      </c>
      <c r="CX106" s="510"/>
      <c r="CY106" s="510"/>
      <c r="CZ106" s="510"/>
      <c r="DA106" s="510"/>
      <c r="DB106" s="510"/>
      <c r="DC106" s="510"/>
      <c r="DD106" s="510"/>
      <c r="DE106" s="510"/>
      <c r="DF106" s="510"/>
      <c r="DG106" s="510"/>
      <c r="DH106" s="510"/>
      <c r="DI106" s="510"/>
      <c r="DJ106" s="510"/>
      <c r="DK106" s="510"/>
      <c r="DL106" s="510"/>
      <c r="DM106" s="510"/>
      <c r="DN106" s="511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</row>
    <row r="107" spans="1:176" ht="17.25" customHeight="1" x14ac:dyDescent="0.25">
      <c r="A107" s="540">
        <v>45</v>
      </c>
      <c r="B107" s="540"/>
      <c r="C107" s="541" t="str">
        <f>IF('Сводная таблица'!$C167=0,"",'Сводная таблица'!$C167)</f>
        <v/>
      </c>
      <c r="D107" s="541"/>
      <c r="E107" s="541"/>
      <c r="F107" s="541"/>
      <c r="G107" s="541"/>
      <c r="H107" s="541"/>
      <c r="I107" s="541"/>
      <c r="J107" s="541"/>
      <c r="K107" s="541"/>
      <c r="L107" s="541"/>
      <c r="M107" s="541"/>
      <c r="N107" s="541"/>
      <c r="O107" s="541"/>
      <c r="P107" s="541"/>
      <c r="Q107" s="541"/>
      <c r="R107" s="541"/>
      <c r="S107" s="541"/>
      <c r="T107" s="541"/>
      <c r="U107" s="541"/>
      <c r="V107" s="541"/>
      <c r="W107" s="541"/>
      <c r="X107" s="541"/>
      <c r="Y107" s="541"/>
      <c r="Z107" s="542" t="str">
        <f>IF('Сводная таблица'!$Z167=0,"",'Сводная таблица'!$Z167)</f>
        <v/>
      </c>
      <c r="AA107" s="542"/>
      <c r="AB107" s="542"/>
      <c r="AC107" s="543" t="str">
        <f>IF('Сводная таблица'!$AC167=0,"",'Сводная таблица'!$AC167)</f>
        <v/>
      </c>
      <c r="AD107" s="543"/>
      <c r="AE107" s="543"/>
      <c r="AF107" s="543"/>
      <c r="AG107" s="544" t="e">
        <f t="shared" si="2"/>
        <v>#VALUE!</v>
      </c>
      <c r="AH107" s="544"/>
      <c r="AI107" s="544"/>
      <c r="AJ107" s="544"/>
      <c r="AK107" s="539"/>
      <c r="AL107" s="539"/>
      <c r="AM107" s="539"/>
      <c r="AN107" s="539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  <c r="AY107" s="26"/>
      <c r="AZ107" s="26"/>
      <c r="BA107" s="26"/>
      <c r="BB107" s="26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506" t="s">
        <v>290</v>
      </c>
      <c r="BT107" s="507"/>
      <c r="BU107" s="507"/>
      <c r="BV107" s="507"/>
      <c r="BW107" s="507"/>
      <c r="BX107" s="508"/>
      <c r="BY107" s="512" t="s">
        <v>291</v>
      </c>
      <c r="BZ107" s="513"/>
      <c r="CA107" s="513"/>
      <c r="CB107" s="513"/>
      <c r="CC107" s="513"/>
      <c r="CD107" s="513"/>
      <c r="CE107" s="513"/>
      <c r="CF107" s="513"/>
      <c r="CG107" s="513"/>
      <c r="CH107" s="513"/>
      <c r="CI107" s="513"/>
      <c r="CJ107" s="513"/>
      <c r="CK107" s="513"/>
      <c r="CL107" s="513"/>
      <c r="CM107" s="513"/>
      <c r="CN107" s="513"/>
      <c r="CO107" s="513"/>
      <c r="CP107" s="513"/>
      <c r="CQ107" s="513"/>
      <c r="CR107" s="513"/>
      <c r="CS107" s="513"/>
      <c r="CT107" s="513"/>
      <c r="CU107" s="513"/>
      <c r="CV107" s="514"/>
      <c r="CW107" s="509">
        <v>11</v>
      </c>
      <c r="CX107" s="510"/>
      <c r="CY107" s="510"/>
      <c r="CZ107" s="510"/>
      <c r="DA107" s="510"/>
      <c r="DB107" s="510"/>
      <c r="DC107" s="510"/>
      <c r="DD107" s="510"/>
      <c r="DE107" s="510"/>
      <c r="DF107" s="510"/>
      <c r="DG107" s="510"/>
      <c r="DH107" s="510"/>
      <c r="DI107" s="510"/>
      <c r="DJ107" s="510"/>
      <c r="DK107" s="510"/>
      <c r="DL107" s="510"/>
      <c r="DM107" s="510"/>
      <c r="DN107" s="511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</row>
    <row r="108" spans="1:176" ht="17.25" customHeight="1" x14ac:dyDescent="0.25">
      <c r="A108" s="540">
        <v>46</v>
      </c>
      <c r="B108" s="540"/>
      <c r="C108" s="541" t="str">
        <f>IF('Сводная таблица'!$C168=0,"",'Сводная таблица'!$C168)</f>
        <v/>
      </c>
      <c r="D108" s="541"/>
      <c r="E108" s="541"/>
      <c r="F108" s="541"/>
      <c r="G108" s="541"/>
      <c r="H108" s="541"/>
      <c r="I108" s="541"/>
      <c r="J108" s="541"/>
      <c r="K108" s="541"/>
      <c r="L108" s="541"/>
      <c r="M108" s="541"/>
      <c r="N108" s="541"/>
      <c r="O108" s="541"/>
      <c r="P108" s="541"/>
      <c r="Q108" s="541"/>
      <c r="R108" s="541"/>
      <c r="S108" s="541"/>
      <c r="T108" s="541"/>
      <c r="U108" s="541"/>
      <c r="V108" s="541"/>
      <c r="W108" s="541"/>
      <c r="X108" s="541"/>
      <c r="Y108" s="541"/>
      <c r="Z108" s="542" t="str">
        <f>IF('Сводная таблица'!$Z168=0,"",'Сводная таблица'!$Z168)</f>
        <v/>
      </c>
      <c r="AA108" s="542"/>
      <c r="AB108" s="542"/>
      <c r="AC108" s="543" t="str">
        <f>IF('Сводная таблица'!$AC168=0,"",'Сводная таблица'!$AC168)</f>
        <v/>
      </c>
      <c r="AD108" s="543"/>
      <c r="AE108" s="543"/>
      <c r="AF108" s="543"/>
      <c r="AG108" s="544" t="e">
        <f t="shared" si="2"/>
        <v>#VALUE!</v>
      </c>
      <c r="AH108" s="544"/>
      <c r="AI108" s="544"/>
      <c r="AJ108" s="544"/>
      <c r="AK108" s="539"/>
      <c r="AL108" s="539"/>
      <c r="AM108" s="539"/>
      <c r="AN108" s="539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  <c r="AY108" s="26"/>
      <c r="AZ108" s="26"/>
      <c r="BA108" s="26"/>
      <c r="BB108" s="26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506" t="s">
        <v>292</v>
      </c>
      <c r="BT108" s="507"/>
      <c r="BU108" s="507"/>
      <c r="BV108" s="507"/>
      <c r="BW108" s="507"/>
      <c r="BX108" s="508"/>
      <c r="BY108" s="512" t="s">
        <v>244</v>
      </c>
      <c r="BZ108" s="513"/>
      <c r="CA108" s="513"/>
      <c r="CB108" s="513"/>
      <c r="CC108" s="513"/>
      <c r="CD108" s="513"/>
      <c r="CE108" s="513"/>
      <c r="CF108" s="513"/>
      <c r="CG108" s="513"/>
      <c r="CH108" s="513"/>
      <c r="CI108" s="513"/>
      <c r="CJ108" s="513"/>
      <c r="CK108" s="513"/>
      <c r="CL108" s="513"/>
      <c r="CM108" s="513"/>
      <c r="CN108" s="513"/>
      <c r="CO108" s="513"/>
      <c r="CP108" s="513"/>
      <c r="CQ108" s="513"/>
      <c r="CR108" s="513"/>
      <c r="CS108" s="513"/>
      <c r="CT108" s="513"/>
      <c r="CU108" s="513"/>
      <c r="CV108" s="514"/>
      <c r="CW108" s="509">
        <v>33</v>
      </c>
      <c r="CX108" s="510"/>
      <c r="CY108" s="510"/>
      <c r="CZ108" s="510"/>
      <c r="DA108" s="510"/>
      <c r="DB108" s="510"/>
      <c r="DC108" s="510"/>
      <c r="DD108" s="510"/>
      <c r="DE108" s="510"/>
      <c r="DF108" s="510"/>
      <c r="DG108" s="510"/>
      <c r="DH108" s="510"/>
      <c r="DI108" s="510"/>
      <c r="DJ108" s="510"/>
      <c r="DK108" s="510"/>
      <c r="DL108" s="510"/>
      <c r="DM108" s="510"/>
      <c r="DN108" s="511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</row>
    <row r="109" spans="1:176" ht="17.25" customHeight="1" x14ac:dyDescent="0.25">
      <c r="A109" s="540">
        <v>47</v>
      </c>
      <c r="B109" s="540"/>
      <c r="C109" s="541" t="str">
        <f>IF('Сводная таблица'!$C169=0,"",'Сводная таблица'!$C169)</f>
        <v/>
      </c>
      <c r="D109" s="541"/>
      <c r="E109" s="541"/>
      <c r="F109" s="541"/>
      <c r="G109" s="541"/>
      <c r="H109" s="541"/>
      <c r="I109" s="541"/>
      <c r="J109" s="541"/>
      <c r="K109" s="541"/>
      <c r="L109" s="541"/>
      <c r="M109" s="541"/>
      <c r="N109" s="541"/>
      <c r="O109" s="541"/>
      <c r="P109" s="541"/>
      <c r="Q109" s="541"/>
      <c r="R109" s="541"/>
      <c r="S109" s="541"/>
      <c r="T109" s="541"/>
      <c r="U109" s="541"/>
      <c r="V109" s="541"/>
      <c r="W109" s="541"/>
      <c r="X109" s="541"/>
      <c r="Y109" s="541"/>
      <c r="Z109" s="542" t="str">
        <f>IF('Сводная таблица'!$Z169=0,"",'Сводная таблица'!$Z169)</f>
        <v/>
      </c>
      <c r="AA109" s="542"/>
      <c r="AB109" s="542"/>
      <c r="AC109" s="543" t="str">
        <f>IF('Сводная таблица'!$AC169=0,"",'Сводная таблица'!$AC169)</f>
        <v/>
      </c>
      <c r="AD109" s="543"/>
      <c r="AE109" s="543"/>
      <c r="AF109" s="543"/>
      <c r="AG109" s="544" t="e">
        <f t="shared" si="2"/>
        <v>#VALUE!</v>
      </c>
      <c r="AH109" s="544"/>
      <c r="AI109" s="544"/>
      <c r="AJ109" s="544"/>
      <c r="AK109" s="539"/>
      <c r="AL109" s="539"/>
      <c r="AM109" s="539"/>
      <c r="AN109" s="539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  <c r="AY109" s="26"/>
      <c r="AZ109" s="26"/>
      <c r="BA109" s="26"/>
      <c r="BB109" s="26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506" t="s">
        <v>293</v>
      </c>
      <c r="BT109" s="507"/>
      <c r="BU109" s="507"/>
      <c r="BV109" s="507"/>
      <c r="BW109" s="507"/>
      <c r="BX109" s="508"/>
      <c r="BY109" s="512" t="s">
        <v>294</v>
      </c>
      <c r="BZ109" s="513"/>
      <c r="CA109" s="513"/>
      <c r="CB109" s="513"/>
      <c r="CC109" s="513"/>
      <c r="CD109" s="513"/>
      <c r="CE109" s="513"/>
      <c r="CF109" s="513"/>
      <c r="CG109" s="513"/>
      <c r="CH109" s="513"/>
      <c r="CI109" s="513"/>
      <c r="CJ109" s="513"/>
      <c r="CK109" s="513"/>
      <c r="CL109" s="513"/>
      <c r="CM109" s="513"/>
      <c r="CN109" s="513"/>
      <c r="CO109" s="513"/>
      <c r="CP109" s="513"/>
      <c r="CQ109" s="513"/>
      <c r="CR109" s="513"/>
      <c r="CS109" s="513"/>
      <c r="CT109" s="513"/>
      <c r="CU109" s="513"/>
      <c r="CV109" s="514"/>
      <c r="CW109" s="509">
        <v>55</v>
      </c>
      <c r="CX109" s="510"/>
      <c r="CY109" s="510"/>
      <c r="CZ109" s="510"/>
      <c r="DA109" s="510"/>
      <c r="DB109" s="510"/>
      <c r="DC109" s="510"/>
      <c r="DD109" s="510"/>
      <c r="DE109" s="510"/>
      <c r="DF109" s="510"/>
      <c r="DG109" s="510"/>
      <c r="DH109" s="510"/>
      <c r="DI109" s="510"/>
      <c r="DJ109" s="510"/>
      <c r="DK109" s="510"/>
      <c r="DL109" s="510"/>
      <c r="DM109" s="510"/>
      <c r="DN109" s="511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</row>
    <row r="110" spans="1:176" ht="17.25" customHeight="1" x14ac:dyDescent="0.25">
      <c r="A110" s="540">
        <v>48</v>
      </c>
      <c r="B110" s="540"/>
      <c r="C110" s="541" t="str">
        <f>IF('Сводная таблица'!$C170=0,"",'Сводная таблица'!$C170)</f>
        <v/>
      </c>
      <c r="D110" s="541"/>
      <c r="E110" s="541"/>
      <c r="F110" s="541"/>
      <c r="G110" s="541"/>
      <c r="H110" s="541"/>
      <c r="I110" s="541"/>
      <c r="J110" s="541"/>
      <c r="K110" s="541"/>
      <c r="L110" s="541"/>
      <c r="M110" s="541"/>
      <c r="N110" s="541"/>
      <c r="O110" s="541"/>
      <c r="P110" s="541"/>
      <c r="Q110" s="541"/>
      <c r="R110" s="541"/>
      <c r="S110" s="541"/>
      <c r="T110" s="541"/>
      <c r="U110" s="541"/>
      <c r="V110" s="541"/>
      <c r="W110" s="541"/>
      <c r="X110" s="541"/>
      <c r="Y110" s="541"/>
      <c r="Z110" s="542" t="str">
        <f>IF('Сводная таблица'!$Z170=0,"",'Сводная таблица'!$Z170)</f>
        <v/>
      </c>
      <c r="AA110" s="542"/>
      <c r="AB110" s="542"/>
      <c r="AC110" s="543" t="str">
        <f>IF('Сводная таблица'!$AC170=0,"",'Сводная таблица'!$AC170)</f>
        <v/>
      </c>
      <c r="AD110" s="543"/>
      <c r="AE110" s="543"/>
      <c r="AF110" s="543"/>
      <c r="AG110" s="544" t="e">
        <f t="shared" si="2"/>
        <v>#VALUE!</v>
      </c>
      <c r="AH110" s="544"/>
      <c r="AI110" s="544"/>
      <c r="AJ110" s="544"/>
      <c r="AK110" s="539"/>
      <c r="AL110" s="539"/>
      <c r="AM110" s="539"/>
      <c r="AN110" s="539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  <c r="AY110" s="26"/>
      <c r="AZ110" s="26"/>
      <c r="BA110" s="26"/>
      <c r="BB110" s="26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506" t="s">
        <v>295</v>
      </c>
      <c r="BT110" s="507"/>
      <c r="BU110" s="507"/>
      <c r="BV110" s="507"/>
      <c r="BW110" s="507"/>
      <c r="BX110" s="508"/>
      <c r="BY110" s="512" t="s">
        <v>246</v>
      </c>
      <c r="BZ110" s="513"/>
      <c r="CA110" s="513"/>
      <c r="CB110" s="513"/>
      <c r="CC110" s="513"/>
      <c r="CD110" s="513"/>
      <c r="CE110" s="513"/>
      <c r="CF110" s="513"/>
      <c r="CG110" s="513"/>
      <c r="CH110" s="513"/>
      <c r="CI110" s="513"/>
      <c r="CJ110" s="513"/>
      <c r="CK110" s="513"/>
      <c r="CL110" s="513"/>
      <c r="CM110" s="513"/>
      <c r="CN110" s="513"/>
      <c r="CO110" s="513"/>
      <c r="CP110" s="513"/>
      <c r="CQ110" s="513"/>
      <c r="CR110" s="513"/>
      <c r="CS110" s="513"/>
      <c r="CT110" s="513"/>
      <c r="CU110" s="513"/>
      <c r="CV110" s="514"/>
      <c r="CW110" s="509">
        <v>37</v>
      </c>
      <c r="CX110" s="510"/>
      <c r="CY110" s="510"/>
      <c r="CZ110" s="510"/>
      <c r="DA110" s="510"/>
      <c r="DB110" s="510"/>
      <c r="DC110" s="510"/>
      <c r="DD110" s="510"/>
      <c r="DE110" s="510"/>
      <c r="DF110" s="510"/>
      <c r="DG110" s="510"/>
      <c r="DH110" s="510"/>
      <c r="DI110" s="510"/>
      <c r="DJ110" s="510"/>
      <c r="DK110" s="510"/>
      <c r="DL110" s="510"/>
      <c r="DM110" s="510"/>
      <c r="DN110" s="511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</row>
    <row r="111" spans="1:176" ht="17.25" customHeight="1" x14ac:dyDescent="0.25">
      <c r="A111" s="540">
        <v>49</v>
      </c>
      <c r="B111" s="540"/>
      <c r="C111" s="541" t="str">
        <f>IF('Сводная таблица'!$C171=0,"",'Сводная таблица'!$C171)</f>
        <v/>
      </c>
      <c r="D111" s="541"/>
      <c r="E111" s="541"/>
      <c r="F111" s="541"/>
      <c r="G111" s="541"/>
      <c r="H111" s="541"/>
      <c r="I111" s="541"/>
      <c r="J111" s="541"/>
      <c r="K111" s="541"/>
      <c r="L111" s="541"/>
      <c r="M111" s="541"/>
      <c r="N111" s="541"/>
      <c r="O111" s="541"/>
      <c r="P111" s="541"/>
      <c r="Q111" s="541"/>
      <c r="R111" s="541"/>
      <c r="S111" s="541"/>
      <c r="T111" s="541"/>
      <c r="U111" s="541"/>
      <c r="V111" s="541"/>
      <c r="W111" s="541"/>
      <c r="X111" s="541"/>
      <c r="Y111" s="541"/>
      <c r="Z111" s="542" t="str">
        <f>IF('Сводная таблица'!$Z171=0,"",'Сводная таблица'!$Z171)</f>
        <v/>
      </c>
      <c r="AA111" s="542"/>
      <c r="AB111" s="542"/>
      <c r="AC111" s="543" t="str">
        <f>IF('Сводная таблица'!$AC171=0,"",'Сводная таблица'!$AC171)</f>
        <v/>
      </c>
      <c r="AD111" s="543"/>
      <c r="AE111" s="543"/>
      <c r="AF111" s="543"/>
      <c r="AG111" s="544" t="e">
        <f t="shared" si="2"/>
        <v>#VALUE!</v>
      </c>
      <c r="AH111" s="544"/>
      <c r="AI111" s="544"/>
      <c r="AJ111" s="544"/>
      <c r="AK111" s="539"/>
      <c r="AL111" s="539"/>
      <c r="AM111" s="539"/>
      <c r="AN111" s="539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  <c r="AY111" s="26"/>
      <c r="AZ111" s="26"/>
      <c r="BA111" s="26"/>
      <c r="BB111" s="26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506" t="s">
        <v>296</v>
      </c>
      <c r="BT111" s="507"/>
      <c r="BU111" s="507"/>
      <c r="BV111" s="507"/>
      <c r="BW111" s="507"/>
      <c r="BX111" s="508"/>
      <c r="BY111" s="512" t="s">
        <v>297</v>
      </c>
      <c r="BZ111" s="513"/>
      <c r="CA111" s="513"/>
      <c r="CB111" s="513"/>
      <c r="CC111" s="513"/>
      <c r="CD111" s="513"/>
      <c r="CE111" s="513"/>
      <c r="CF111" s="513"/>
      <c r="CG111" s="513"/>
      <c r="CH111" s="513"/>
      <c r="CI111" s="513"/>
      <c r="CJ111" s="513"/>
      <c r="CK111" s="513"/>
      <c r="CL111" s="513"/>
      <c r="CM111" s="513"/>
      <c r="CN111" s="513"/>
      <c r="CO111" s="513"/>
      <c r="CP111" s="513"/>
      <c r="CQ111" s="513"/>
      <c r="CR111" s="513"/>
      <c r="CS111" s="513"/>
      <c r="CT111" s="513"/>
      <c r="CU111" s="513"/>
      <c r="CV111" s="514"/>
      <c r="CW111" s="509">
        <v>16</v>
      </c>
      <c r="CX111" s="510"/>
      <c r="CY111" s="510"/>
      <c r="CZ111" s="510"/>
      <c r="DA111" s="510"/>
      <c r="DB111" s="510"/>
      <c r="DC111" s="510"/>
      <c r="DD111" s="510"/>
      <c r="DE111" s="510"/>
      <c r="DF111" s="510"/>
      <c r="DG111" s="510"/>
      <c r="DH111" s="510"/>
      <c r="DI111" s="510"/>
      <c r="DJ111" s="510"/>
      <c r="DK111" s="510"/>
      <c r="DL111" s="510"/>
      <c r="DM111" s="510"/>
      <c r="DN111" s="511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</row>
    <row r="112" spans="1:176" ht="17.25" customHeight="1" x14ac:dyDescent="0.25">
      <c r="A112" s="540">
        <v>50</v>
      </c>
      <c r="B112" s="540"/>
      <c r="C112" s="541" t="str">
        <f>IF('Сводная таблица'!$C172=0,"",'Сводная таблица'!$C172)</f>
        <v/>
      </c>
      <c r="D112" s="541"/>
      <c r="E112" s="541"/>
      <c r="F112" s="541"/>
      <c r="G112" s="541"/>
      <c r="H112" s="541"/>
      <c r="I112" s="541"/>
      <c r="J112" s="541"/>
      <c r="K112" s="541"/>
      <c r="L112" s="541"/>
      <c r="M112" s="541"/>
      <c r="N112" s="541"/>
      <c r="O112" s="541"/>
      <c r="P112" s="541"/>
      <c r="Q112" s="541"/>
      <c r="R112" s="541"/>
      <c r="S112" s="541"/>
      <c r="T112" s="541"/>
      <c r="U112" s="541"/>
      <c r="V112" s="541"/>
      <c r="W112" s="541"/>
      <c r="X112" s="541"/>
      <c r="Y112" s="541"/>
      <c r="Z112" s="542" t="str">
        <f>IF('Сводная таблица'!$Z172=0,"",'Сводная таблица'!$Z172)</f>
        <v/>
      </c>
      <c r="AA112" s="542"/>
      <c r="AB112" s="542"/>
      <c r="AC112" s="543" t="str">
        <f>IF('Сводная таблица'!$AC172=0,"",'Сводная таблица'!$AC172)</f>
        <v/>
      </c>
      <c r="AD112" s="543"/>
      <c r="AE112" s="543"/>
      <c r="AF112" s="543"/>
      <c r="AG112" s="544" t="e">
        <f t="shared" si="2"/>
        <v>#VALUE!</v>
      </c>
      <c r="AH112" s="544"/>
      <c r="AI112" s="544"/>
      <c r="AJ112" s="544"/>
      <c r="AK112" s="539"/>
      <c r="AL112" s="539"/>
      <c r="AM112" s="539"/>
      <c r="AN112" s="539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  <c r="AY112" s="26"/>
      <c r="AZ112" s="26"/>
      <c r="BA112" s="26"/>
      <c r="BB112" s="26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506" t="s">
        <v>298</v>
      </c>
      <c r="BT112" s="507"/>
      <c r="BU112" s="507"/>
      <c r="BV112" s="507"/>
      <c r="BW112" s="507"/>
      <c r="BX112" s="508"/>
      <c r="BY112" s="512" t="s">
        <v>299</v>
      </c>
      <c r="BZ112" s="513"/>
      <c r="CA112" s="513"/>
      <c r="CB112" s="513"/>
      <c r="CC112" s="513"/>
      <c r="CD112" s="513"/>
      <c r="CE112" s="513"/>
      <c r="CF112" s="513"/>
      <c r="CG112" s="513"/>
      <c r="CH112" s="513"/>
      <c r="CI112" s="513"/>
      <c r="CJ112" s="513"/>
      <c r="CK112" s="513"/>
      <c r="CL112" s="513"/>
      <c r="CM112" s="513"/>
      <c r="CN112" s="513"/>
      <c r="CO112" s="513"/>
      <c r="CP112" s="513"/>
      <c r="CQ112" s="513"/>
      <c r="CR112" s="513"/>
      <c r="CS112" s="513"/>
      <c r="CT112" s="513"/>
      <c r="CU112" s="513"/>
      <c r="CV112" s="514"/>
      <c r="CW112" s="509">
        <v>68</v>
      </c>
      <c r="CX112" s="510"/>
      <c r="CY112" s="510"/>
      <c r="CZ112" s="510"/>
      <c r="DA112" s="510"/>
      <c r="DB112" s="510"/>
      <c r="DC112" s="510"/>
      <c r="DD112" s="510"/>
      <c r="DE112" s="510"/>
      <c r="DF112" s="510"/>
      <c r="DG112" s="510"/>
      <c r="DH112" s="510"/>
      <c r="DI112" s="510"/>
      <c r="DJ112" s="510"/>
      <c r="DK112" s="510"/>
      <c r="DL112" s="510"/>
      <c r="DM112" s="510"/>
      <c r="DN112" s="511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</row>
    <row r="113" spans="1:176" ht="17.25" customHeight="1" x14ac:dyDescent="0.25">
      <c r="A113" s="28"/>
      <c r="B113" s="2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1"/>
      <c r="AD113" s="31"/>
      <c r="AE113" s="31"/>
      <c r="AF113" s="31"/>
      <c r="AG113" s="32"/>
      <c r="AH113" s="32"/>
      <c r="AI113" s="32"/>
      <c r="AJ113" s="32"/>
      <c r="AK113" s="33"/>
      <c r="AL113" s="33"/>
      <c r="AM113" s="33"/>
      <c r="AN113" s="33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  <c r="AY113" s="26"/>
      <c r="AZ113" s="26"/>
      <c r="BA113" s="26"/>
      <c r="BB113" s="26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506" t="s">
        <v>300</v>
      </c>
      <c r="BT113" s="507"/>
      <c r="BU113" s="507"/>
      <c r="BV113" s="507"/>
      <c r="BW113" s="507"/>
      <c r="BX113" s="508"/>
      <c r="BY113" s="512" t="s">
        <v>247</v>
      </c>
      <c r="BZ113" s="513"/>
      <c r="CA113" s="513"/>
      <c r="CB113" s="513"/>
      <c r="CC113" s="513"/>
      <c r="CD113" s="513"/>
      <c r="CE113" s="513"/>
      <c r="CF113" s="513"/>
      <c r="CG113" s="513"/>
      <c r="CH113" s="513"/>
      <c r="CI113" s="513"/>
      <c r="CJ113" s="513"/>
      <c r="CK113" s="513"/>
      <c r="CL113" s="513"/>
      <c r="CM113" s="513"/>
      <c r="CN113" s="513"/>
      <c r="CO113" s="513"/>
      <c r="CP113" s="513"/>
      <c r="CQ113" s="513"/>
      <c r="CR113" s="513"/>
      <c r="CS113" s="513"/>
      <c r="CT113" s="513"/>
      <c r="CU113" s="513"/>
      <c r="CV113" s="514"/>
      <c r="CW113" s="509">
        <v>74</v>
      </c>
      <c r="CX113" s="510"/>
      <c r="CY113" s="510"/>
      <c r="CZ113" s="510"/>
      <c r="DA113" s="510"/>
      <c r="DB113" s="510"/>
      <c r="DC113" s="510"/>
      <c r="DD113" s="510"/>
      <c r="DE113" s="510"/>
      <c r="DF113" s="510"/>
      <c r="DG113" s="510"/>
      <c r="DH113" s="510"/>
      <c r="DI113" s="510"/>
      <c r="DJ113" s="510"/>
      <c r="DK113" s="510"/>
      <c r="DL113" s="510"/>
      <c r="DM113" s="510"/>
      <c r="DN113" s="511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</row>
    <row r="114" spans="1:176" ht="15.75" hidden="1" customHeight="1" x14ac:dyDescent="0.25">
      <c r="AA114" s="15"/>
      <c r="AB114" s="15"/>
      <c r="AC114" s="16"/>
      <c r="AD114" s="15"/>
      <c r="AE114" s="15"/>
      <c r="BS114" s="506"/>
      <c r="BT114" s="507"/>
      <c r="BU114" s="507"/>
      <c r="BV114" s="507"/>
      <c r="BW114" s="507"/>
      <c r="BX114" s="508"/>
      <c r="BY114" s="512"/>
      <c r="BZ114" s="513"/>
      <c r="CA114" s="513"/>
      <c r="CB114" s="513"/>
      <c r="CC114" s="513"/>
      <c r="CD114" s="513"/>
      <c r="CE114" s="513"/>
      <c r="CF114" s="513"/>
      <c r="CG114" s="513"/>
      <c r="CH114" s="513"/>
      <c r="CI114" s="513"/>
      <c r="CJ114" s="513"/>
      <c r="CK114" s="513"/>
      <c r="CL114" s="513"/>
      <c r="CM114" s="513"/>
      <c r="CN114" s="513"/>
      <c r="CO114" s="513"/>
      <c r="CP114" s="513"/>
      <c r="CQ114" s="513"/>
      <c r="CR114" s="513"/>
      <c r="CS114" s="513"/>
      <c r="CT114" s="513"/>
      <c r="CU114" s="513"/>
      <c r="CV114" s="514"/>
      <c r="CW114" s="509"/>
      <c r="CX114" s="510"/>
      <c r="CY114" s="510"/>
      <c r="CZ114" s="510"/>
      <c r="DA114" s="510"/>
      <c r="DB114" s="510"/>
      <c r="DC114" s="510"/>
      <c r="DD114" s="510"/>
      <c r="DE114" s="510"/>
      <c r="DF114" s="510"/>
      <c r="DG114" s="510"/>
      <c r="DH114" s="510"/>
      <c r="DI114" s="510"/>
      <c r="DJ114" s="510"/>
      <c r="DK114" s="510"/>
      <c r="DL114" s="510"/>
      <c r="DM114" s="510"/>
      <c r="DN114" s="511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</row>
    <row r="115" spans="1:176" ht="15.75" hidden="1" customHeight="1" x14ac:dyDescent="0.25">
      <c r="AA115" s="15"/>
      <c r="AB115" s="15"/>
      <c r="AC115" s="16"/>
      <c r="AD115" s="15"/>
      <c r="AE115" s="15"/>
      <c r="BS115" s="506"/>
      <c r="BT115" s="507"/>
      <c r="BU115" s="507"/>
      <c r="BV115" s="507"/>
      <c r="BW115" s="507"/>
      <c r="BX115" s="508"/>
      <c r="BY115" s="512"/>
      <c r="BZ115" s="513"/>
      <c r="CA115" s="513"/>
      <c r="CB115" s="513"/>
      <c r="CC115" s="513"/>
      <c r="CD115" s="513"/>
      <c r="CE115" s="513"/>
      <c r="CF115" s="513"/>
      <c r="CG115" s="513"/>
      <c r="CH115" s="513"/>
      <c r="CI115" s="513"/>
      <c r="CJ115" s="513"/>
      <c r="CK115" s="513"/>
      <c r="CL115" s="513"/>
      <c r="CM115" s="513"/>
      <c r="CN115" s="513"/>
      <c r="CO115" s="513"/>
      <c r="CP115" s="513"/>
      <c r="CQ115" s="513"/>
      <c r="CR115" s="513"/>
      <c r="CS115" s="513"/>
      <c r="CT115" s="513"/>
      <c r="CU115" s="513"/>
      <c r="CV115" s="514"/>
      <c r="CW115" s="509"/>
      <c r="CX115" s="510"/>
      <c r="CY115" s="510"/>
      <c r="CZ115" s="510"/>
      <c r="DA115" s="510"/>
      <c r="DB115" s="510"/>
      <c r="DC115" s="510"/>
      <c r="DD115" s="510"/>
      <c r="DE115" s="510"/>
      <c r="DF115" s="510"/>
      <c r="DG115" s="510"/>
      <c r="DH115" s="510"/>
      <c r="DI115" s="510"/>
      <c r="DJ115" s="510"/>
      <c r="DK115" s="510"/>
      <c r="DL115" s="510"/>
      <c r="DM115" s="510"/>
      <c r="DN115" s="511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</row>
    <row r="116" spans="1:176" ht="15.75" hidden="1" customHeight="1" x14ac:dyDescent="0.25">
      <c r="AA116" s="15"/>
      <c r="AB116" s="15"/>
      <c r="AC116" s="16"/>
      <c r="AD116" s="15"/>
      <c r="AE116" s="15"/>
      <c r="BS116" s="506"/>
      <c r="BT116" s="507"/>
      <c r="BU116" s="507"/>
      <c r="BV116" s="507"/>
      <c r="BW116" s="507"/>
      <c r="BX116" s="508"/>
      <c r="BY116" s="512"/>
      <c r="BZ116" s="513"/>
      <c r="CA116" s="513"/>
      <c r="CB116" s="513"/>
      <c r="CC116" s="513"/>
      <c r="CD116" s="513"/>
      <c r="CE116" s="513"/>
      <c r="CF116" s="513"/>
      <c r="CG116" s="513"/>
      <c r="CH116" s="513"/>
      <c r="CI116" s="513"/>
      <c r="CJ116" s="513"/>
      <c r="CK116" s="513"/>
      <c r="CL116" s="513"/>
      <c r="CM116" s="513"/>
      <c r="CN116" s="513"/>
      <c r="CO116" s="513"/>
      <c r="CP116" s="513"/>
      <c r="CQ116" s="513"/>
      <c r="CR116" s="513"/>
      <c r="CS116" s="513"/>
      <c r="CT116" s="513"/>
      <c r="CU116" s="513"/>
      <c r="CV116" s="514"/>
      <c r="CW116" s="509"/>
      <c r="CX116" s="510"/>
      <c r="CY116" s="510"/>
      <c r="CZ116" s="510"/>
      <c r="DA116" s="510"/>
      <c r="DB116" s="510"/>
      <c r="DC116" s="510"/>
      <c r="DD116" s="510"/>
      <c r="DE116" s="510"/>
      <c r="DF116" s="510"/>
      <c r="DG116" s="510"/>
      <c r="DH116" s="510"/>
      <c r="DI116" s="510"/>
      <c r="DJ116" s="510"/>
      <c r="DK116" s="510"/>
      <c r="DL116" s="510"/>
      <c r="DM116" s="510"/>
      <c r="DN116" s="511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</row>
    <row r="117" spans="1:176" ht="15.75" hidden="1" customHeight="1" x14ac:dyDescent="0.25">
      <c r="AA117" s="15"/>
      <c r="AB117" s="15"/>
      <c r="AC117" s="15"/>
      <c r="AD117" s="15"/>
      <c r="AE117" s="15"/>
      <c r="BS117" s="506"/>
      <c r="BT117" s="507"/>
      <c r="BU117" s="507"/>
      <c r="BV117" s="507"/>
      <c r="BW117" s="507"/>
      <c r="BX117" s="508"/>
      <c r="BY117" s="512"/>
      <c r="BZ117" s="513"/>
      <c r="CA117" s="513"/>
      <c r="CB117" s="513"/>
      <c r="CC117" s="513"/>
      <c r="CD117" s="513"/>
      <c r="CE117" s="513"/>
      <c r="CF117" s="513"/>
      <c r="CG117" s="513"/>
      <c r="CH117" s="513"/>
      <c r="CI117" s="513"/>
      <c r="CJ117" s="513"/>
      <c r="CK117" s="513"/>
      <c r="CL117" s="513"/>
      <c r="CM117" s="513"/>
      <c r="CN117" s="513"/>
      <c r="CO117" s="513"/>
      <c r="CP117" s="513"/>
      <c r="CQ117" s="513"/>
      <c r="CR117" s="513"/>
      <c r="CS117" s="513"/>
      <c r="CT117" s="513"/>
      <c r="CU117" s="513"/>
      <c r="CV117" s="514"/>
      <c r="CW117" s="509"/>
      <c r="CX117" s="510"/>
      <c r="CY117" s="510"/>
      <c r="CZ117" s="510"/>
      <c r="DA117" s="510"/>
      <c r="DB117" s="510"/>
      <c r="DC117" s="510"/>
      <c r="DD117" s="510"/>
      <c r="DE117" s="510"/>
      <c r="DF117" s="510"/>
      <c r="DG117" s="510"/>
      <c r="DH117" s="510"/>
      <c r="DI117" s="510"/>
      <c r="DJ117" s="510"/>
      <c r="DK117" s="510"/>
      <c r="DL117" s="510"/>
      <c r="DM117" s="510"/>
      <c r="DN117" s="511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</row>
    <row r="118" spans="1:176" ht="15.75" hidden="1" customHeight="1" x14ac:dyDescent="0.25">
      <c r="BS118" s="506"/>
      <c r="BT118" s="507"/>
      <c r="BU118" s="507"/>
      <c r="BV118" s="507"/>
      <c r="BW118" s="507"/>
      <c r="BX118" s="508"/>
      <c r="BY118" s="512"/>
      <c r="BZ118" s="513"/>
      <c r="CA118" s="513"/>
      <c r="CB118" s="513"/>
      <c r="CC118" s="513"/>
      <c r="CD118" s="513"/>
      <c r="CE118" s="513"/>
      <c r="CF118" s="513"/>
      <c r="CG118" s="513"/>
      <c r="CH118" s="513"/>
      <c r="CI118" s="513"/>
      <c r="CJ118" s="513"/>
      <c r="CK118" s="513"/>
      <c r="CL118" s="513"/>
      <c r="CM118" s="513"/>
      <c r="CN118" s="513"/>
      <c r="CO118" s="513"/>
      <c r="CP118" s="513"/>
      <c r="CQ118" s="513"/>
      <c r="CR118" s="513"/>
      <c r="CS118" s="513"/>
      <c r="CT118" s="513"/>
      <c r="CU118" s="513"/>
      <c r="CV118" s="514"/>
      <c r="CW118" s="509"/>
      <c r="CX118" s="510"/>
      <c r="CY118" s="510"/>
      <c r="CZ118" s="510"/>
      <c r="DA118" s="510"/>
      <c r="DB118" s="510"/>
      <c r="DC118" s="510"/>
      <c r="DD118" s="510"/>
      <c r="DE118" s="510"/>
      <c r="DF118" s="510"/>
      <c r="DG118" s="510"/>
      <c r="DH118" s="510"/>
      <c r="DI118" s="510"/>
      <c r="DJ118" s="510"/>
      <c r="DK118" s="510"/>
      <c r="DL118" s="510"/>
      <c r="DM118" s="510"/>
      <c r="DN118" s="511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</row>
    <row r="119" spans="1:176" ht="15.75" hidden="1" customHeight="1" x14ac:dyDescent="0.25">
      <c r="BS119" s="506"/>
      <c r="BT119" s="507"/>
      <c r="BU119" s="507"/>
      <c r="BV119" s="507"/>
      <c r="BW119" s="507"/>
      <c r="BX119" s="508"/>
      <c r="BY119" s="512"/>
      <c r="BZ119" s="513"/>
      <c r="CA119" s="513"/>
      <c r="CB119" s="513"/>
      <c r="CC119" s="513"/>
      <c r="CD119" s="513"/>
      <c r="CE119" s="513"/>
      <c r="CF119" s="513"/>
      <c r="CG119" s="513"/>
      <c r="CH119" s="513"/>
      <c r="CI119" s="513"/>
      <c r="CJ119" s="513"/>
      <c r="CK119" s="513"/>
      <c r="CL119" s="513"/>
      <c r="CM119" s="513"/>
      <c r="CN119" s="513"/>
      <c r="CO119" s="513"/>
      <c r="CP119" s="513"/>
      <c r="CQ119" s="513"/>
      <c r="CR119" s="513"/>
      <c r="CS119" s="513"/>
      <c r="CT119" s="513"/>
      <c r="CU119" s="513"/>
      <c r="CV119" s="514"/>
      <c r="CW119" s="509"/>
      <c r="CX119" s="510"/>
      <c r="CY119" s="510"/>
      <c r="CZ119" s="510"/>
      <c r="DA119" s="510"/>
      <c r="DB119" s="510"/>
      <c r="DC119" s="510"/>
      <c r="DD119" s="510"/>
      <c r="DE119" s="510"/>
      <c r="DF119" s="510"/>
      <c r="DG119" s="510"/>
      <c r="DH119" s="510"/>
      <c r="DI119" s="510"/>
      <c r="DJ119" s="510"/>
      <c r="DK119" s="510"/>
      <c r="DL119" s="510"/>
      <c r="DM119" s="510"/>
      <c r="DN119" s="511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</row>
    <row r="120" spans="1:176" x14ac:dyDescent="0.25">
      <c r="A120" s="534"/>
      <c r="B120" s="534"/>
      <c r="C120" s="534"/>
      <c r="D120" s="534"/>
      <c r="E120" s="534"/>
      <c r="F120" s="534"/>
      <c r="G120" s="534"/>
      <c r="H120" s="534"/>
      <c r="I120" s="534"/>
      <c r="J120" s="534"/>
      <c r="K120" s="534"/>
      <c r="L120" s="534"/>
      <c r="M120" s="534"/>
      <c r="N120" s="534"/>
      <c r="O120" s="534"/>
      <c r="P120" s="534"/>
      <c r="Q120" s="534"/>
      <c r="R120" s="534"/>
      <c r="S120" s="534"/>
      <c r="T120" s="534"/>
      <c r="U120" s="534"/>
      <c r="V120" s="534"/>
      <c r="W120" s="534"/>
      <c r="X120" s="534"/>
      <c r="Y120" s="534"/>
      <c r="Z120" s="534"/>
      <c r="AA120" s="534"/>
      <c r="AB120" s="534"/>
      <c r="AC120" s="534"/>
      <c r="AD120" s="534"/>
      <c r="AE120" s="534"/>
      <c r="AF120" s="534"/>
      <c r="AG120" s="534"/>
      <c r="AH120" s="534"/>
      <c r="AI120" s="534"/>
      <c r="AJ120" s="534"/>
      <c r="AK120" s="534"/>
      <c r="AL120" s="534"/>
      <c r="AM120" s="534"/>
      <c r="AN120" s="534"/>
      <c r="AO120" s="534"/>
      <c r="AP120" s="534"/>
      <c r="AQ120" s="534"/>
      <c r="AR120" s="534"/>
      <c r="AS120" s="534"/>
      <c r="AT120" s="534"/>
      <c r="AU120" s="534"/>
      <c r="AV120" s="534"/>
      <c r="AW120" s="534"/>
      <c r="AX120" s="534"/>
      <c r="AY120" s="534"/>
      <c r="AZ120" s="534"/>
      <c r="BA120" s="534"/>
      <c r="BB120" s="534"/>
      <c r="BC120" s="534"/>
      <c r="BD120" s="534"/>
      <c r="BE120" s="534"/>
      <c r="BF120" s="534"/>
      <c r="BG120" s="534"/>
      <c r="BH120" s="534"/>
      <c r="BI120" s="534"/>
      <c r="BJ120" s="534"/>
      <c r="BK120" s="534"/>
      <c r="BL120" s="534"/>
      <c r="BM120" s="534"/>
      <c r="BN120" s="534"/>
      <c r="BO120" s="534"/>
      <c r="BP120" s="22"/>
      <c r="BQ120" s="22"/>
      <c r="BR120" s="22"/>
      <c r="BS120" s="506" t="s">
        <v>301</v>
      </c>
      <c r="BT120" s="507"/>
      <c r="BU120" s="507"/>
      <c r="BV120" s="507"/>
      <c r="BW120" s="507"/>
      <c r="BX120" s="508"/>
      <c r="BY120" s="512" t="s">
        <v>248</v>
      </c>
      <c r="BZ120" s="513"/>
      <c r="CA120" s="513"/>
      <c r="CB120" s="513"/>
      <c r="CC120" s="513"/>
      <c r="CD120" s="513"/>
      <c r="CE120" s="513"/>
      <c r="CF120" s="513"/>
      <c r="CG120" s="513"/>
      <c r="CH120" s="513"/>
      <c r="CI120" s="513"/>
      <c r="CJ120" s="513"/>
      <c r="CK120" s="513"/>
      <c r="CL120" s="513"/>
      <c r="CM120" s="513"/>
      <c r="CN120" s="513"/>
      <c r="CO120" s="513"/>
      <c r="CP120" s="513"/>
      <c r="CQ120" s="513"/>
      <c r="CR120" s="513"/>
      <c r="CS120" s="513"/>
      <c r="CT120" s="513"/>
      <c r="CU120" s="513"/>
      <c r="CV120" s="514"/>
      <c r="CW120" s="509">
        <v>62</v>
      </c>
      <c r="CX120" s="510"/>
      <c r="CY120" s="510"/>
      <c r="CZ120" s="510"/>
      <c r="DA120" s="510"/>
      <c r="DB120" s="510"/>
      <c r="DC120" s="510"/>
      <c r="DD120" s="510"/>
      <c r="DE120" s="510"/>
      <c r="DF120" s="510"/>
      <c r="DG120" s="510"/>
      <c r="DH120" s="510"/>
      <c r="DI120" s="510"/>
      <c r="DJ120" s="510"/>
      <c r="DK120" s="510"/>
      <c r="DL120" s="510"/>
      <c r="DM120" s="510"/>
      <c r="DN120" s="511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</row>
    <row r="121" spans="1:176" x14ac:dyDescent="0.25">
      <c r="A121" s="537" t="s">
        <v>211</v>
      </c>
      <c r="B121" s="537"/>
      <c r="C121" s="537"/>
      <c r="D121" s="537"/>
      <c r="E121" s="537"/>
      <c r="F121" s="537"/>
      <c r="G121" s="537"/>
      <c r="H121" s="537"/>
      <c r="I121" s="537"/>
      <c r="J121" s="537"/>
      <c r="K121" s="537"/>
      <c r="L121" s="537"/>
      <c r="M121" s="537"/>
      <c r="N121" s="537"/>
      <c r="O121" s="537"/>
      <c r="P121" s="537"/>
      <c r="Q121" s="537"/>
      <c r="R121" s="537"/>
      <c r="S121" s="537"/>
      <c r="T121" s="537"/>
      <c r="U121" s="537"/>
      <c r="V121" s="537"/>
      <c r="W121" s="537"/>
      <c r="X121" s="537"/>
      <c r="Y121" s="537"/>
      <c r="Z121" s="537"/>
      <c r="AA121" s="537"/>
      <c r="AB121" s="537"/>
      <c r="AC121" s="537"/>
      <c r="AD121" s="537"/>
      <c r="AE121" s="537"/>
      <c r="AF121" s="537"/>
      <c r="AG121" s="537"/>
      <c r="AH121" s="537"/>
      <c r="AI121" s="537"/>
      <c r="AJ121" s="537"/>
      <c r="AK121" s="537"/>
      <c r="AL121" s="537"/>
      <c r="AM121" s="537"/>
      <c r="AN121" s="537"/>
      <c r="AO121" s="537"/>
      <c r="AP121" s="537"/>
      <c r="AQ121" s="537"/>
      <c r="AR121" s="537"/>
      <c r="AS121" s="537"/>
      <c r="AT121" s="537"/>
      <c r="AU121" s="537"/>
      <c r="AV121" s="537"/>
      <c r="AW121" s="537"/>
      <c r="AX121" s="537"/>
      <c r="AY121" s="537"/>
      <c r="AZ121" s="537"/>
      <c r="BA121" s="537"/>
      <c r="BB121" s="537"/>
      <c r="BC121" s="537"/>
      <c r="BD121" s="537"/>
      <c r="BE121" s="537"/>
      <c r="BF121" s="537"/>
      <c r="BG121" s="537"/>
      <c r="BH121" s="537"/>
      <c r="BI121" s="537"/>
      <c r="BJ121" s="537"/>
      <c r="BK121" s="537"/>
      <c r="BL121" s="537"/>
      <c r="BM121" s="537"/>
      <c r="BN121" s="537"/>
      <c r="BO121" s="537"/>
      <c r="BP121" s="537"/>
      <c r="BQ121" s="537"/>
      <c r="BR121" s="22"/>
      <c r="BS121" s="506" t="s">
        <v>302</v>
      </c>
      <c r="BT121" s="507"/>
      <c r="BU121" s="507"/>
      <c r="BV121" s="507"/>
      <c r="BW121" s="507"/>
      <c r="BX121" s="508"/>
      <c r="BY121" s="512" t="s">
        <v>250</v>
      </c>
      <c r="BZ121" s="513"/>
      <c r="CA121" s="513"/>
      <c r="CB121" s="513"/>
      <c r="CC121" s="513"/>
      <c r="CD121" s="513"/>
      <c r="CE121" s="513"/>
      <c r="CF121" s="513"/>
      <c r="CG121" s="513"/>
      <c r="CH121" s="513"/>
      <c r="CI121" s="513"/>
      <c r="CJ121" s="513"/>
      <c r="CK121" s="513"/>
      <c r="CL121" s="513"/>
      <c r="CM121" s="513"/>
      <c r="CN121" s="513"/>
      <c r="CO121" s="513"/>
      <c r="CP121" s="513"/>
      <c r="CQ121" s="513"/>
      <c r="CR121" s="513"/>
      <c r="CS121" s="513"/>
      <c r="CT121" s="513"/>
      <c r="CU121" s="513"/>
      <c r="CV121" s="514"/>
      <c r="CW121" s="509">
        <v>55</v>
      </c>
      <c r="CX121" s="510"/>
      <c r="CY121" s="510"/>
      <c r="CZ121" s="510"/>
      <c r="DA121" s="510"/>
      <c r="DB121" s="510"/>
      <c r="DC121" s="510"/>
      <c r="DD121" s="510"/>
      <c r="DE121" s="510"/>
      <c r="DF121" s="510"/>
      <c r="DG121" s="510"/>
      <c r="DH121" s="510"/>
      <c r="DI121" s="510"/>
      <c r="DJ121" s="510"/>
      <c r="DK121" s="510"/>
      <c r="DL121" s="510"/>
      <c r="DM121" s="510"/>
      <c r="DN121" s="511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</row>
    <row r="122" spans="1:176" ht="32.25" customHeight="1" x14ac:dyDescent="0.25">
      <c r="A122" s="536" t="s">
        <v>162</v>
      </c>
      <c r="B122" s="536"/>
      <c r="C122" s="536" t="s">
        <v>163</v>
      </c>
      <c r="D122" s="536"/>
      <c r="E122" s="536"/>
      <c r="F122" s="536"/>
      <c r="G122" s="536"/>
      <c r="H122" s="536"/>
      <c r="I122" s="536"/>
      <c r="J122" s="536"/>
      <c r="K122" s="536"/>
      <c r="L122" s="536"/>
      <c r="M122" s="536"/>
      <c r="N122" s="536"/>
      <c r="O122" s="536"/>
      <c r="P122" s="536"/>
      <c r="Q122" s="536"/>
      <c r="R122" s="536"/>
      <c r="S122" s="536"/>
      <c r="T122" s="536"/>
      <c r="U122" s="536"/>
      <c r="V122" s="536"/>
      <c r="W122" s="536"/>
      <c r="X122" s="536"/>
      <c r="Y122" s="536"/>
      <c r="Z122" s="536" t="s">
        <v>114</v>
      </c>
      <c r="AA122" s="536"/>
      <c r="AB122" s="536"/>
      <c r="AC122" s="573" t="s">
        <v>147</v>
      </c>
      <c r="AD122" s="573"/>
      <c r="AE122" s="573"/>
      <c r="AF122" s="573"/>
      <c r="AG122" s="579" t="s">
        <v>113</v>
      </c>
      <c r="AH122" s="579"/>
      <c r="AI122" s="579"/>
      <c r="AJ122" s="579"/>
      <c r="AK122" s="579"/>
      <c r="AL122" s="579"/>
      <c r="AM122" s="579"/>
      <c r="AN122" s="579"/>
      <c r="AO122" s="579"/>
      <c r="AP122" s="579"/>
      <c r="AQ122" s="579"/>
      <c r="AR122" s="579"/>
      <c r="AS122" s="579"/>
      <c r="AT122" s="579"/>
      <c r="AU122" s="579"/>
      <c r="AV122" s="579"/>
      <c r="AW122" s="579"/>
      <c r="AX122" s="579"/>
      <c r="AY122" s="579"/>
      <c r="AZ122" s="579" t="s">
        <v>112</v>
      </c>
      <c r="BA122" s="579"/>
      <c r="BB122" s="579"/>
      <c r="BC122" s="579"/>
      <c r="BD122" s="579"/>
      <c r="BE122" s="579"/>
      <c r="BF122" s="578" t="s">
        <v>96</v>
      </c>
      <c r="BG122" s="578"/>
      <c r="BH122" s="578"/>
      <c r="BI122" s="578"/>
      <c r="BJ122" s="578"/>
      <c r="BK122" s="578"/>
      <c r="BL122" s="536" t="s">
        <v>169</v>
      </c>
      <c r="BM122" s="536"/>
      <c r="BN122" s="536"/>
      <c r="BO122" s="536"/>
      <c r="BP122" s="536"/>
      <c r="BQ122" s="536"/>
      <c r="BR122" s="22"/>
      <c r="BS122" s="506" t="s">
        <v>303</v>
      </c>
      <c r="BT122" s="507"/>
      <c r="BU122" s="507"/>
      <c r="BV122" s="507"/>
      <c r="BW122" s="507"/>
      <c r="BX122" s="508"/>
      <c r="BY122" s="512" t="s">
        <v>304</v>
      </c>
      <c r="BZ122" s="513"/>
      <c r="CA122" s="513"/>
      <c r="CB122" s="513"/>
      <c r="CC122" s="513"/>
      <c r="CD122" s="513"/>
      <c r="CE122" s="513"/>
      <c r="CF122" s="513"/>
      <c r="CG122" s="513"/>
      <c r="CH122" s="513"/>
      <c r="CI122" s="513"/>
      <c r="CJ122" s="513"/>
      <c r="CK122" s="513"/>
      <c r="CL122" s="513"/>
      <c r="CM122" s="513"/>
      <c r="CN122" s="513"/>
      <c r="CO122" s="513"/>
      <c r="CP122" s="513"/>
      <c r="CQ122" s="513"/>
      <c r="CR122" s="513"/>
      <c r="CS122" s="513"/>
      <c r="CT122" s="513"/>
      <c r="CU122" s="513"/>
      <c r="CV122" s="514"/>
      <c r="CW122" s="509">
        <v>24</v>
      </c>
      <c r="CX122" s="510"/>
      <c r="CY122" s="510"/>
      <c r="CZ122" s="510"/>
      <c r="DA122" s="510"/>
      <c r="DB122" s="510"/>
      <c r="DC122" s="510"/>
      <c r="DD122" s="510"/>
      <c r="DE122" s="510"/>
      <c r="DF122" s="510"/>
      <c r="DG122" s="510"/>
      <c r="DH122" s="510"/>
      <c r="DI122" s="510"/>
      <c r="DJ122" s="510"/>
      <c r="DK122" s="510"/>
      <c r="DL122" s="510"/>
      <c r="DM122" s="510"/>
      <c r="DN122" s="511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</row>
    <row r="123" spans="1:176" s="17" customFormat="1" ht="18.75" customHeight="1" x14ac:dyDescent="0.2">
      <c r="A123" s="538">
        <v>1</v>
      </c>
      <c r="B123" s="538"/>
      <c r="C123" s="568"/>
      <c r="D123" s="569"/>
      <c r="E123" s="569"/>
      <c r="F123" s="569"/>
      <c r="G123" s="569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  <c r="Y123" s="570"/>
      <c r="Z123" s="563"/>
      <c r="AA123" s="563"/>
      <c r="AB123" s="563"/>
      <c r="AC123" s="564"/>
      <c r="AD123" s="565"/>
      <c r="AE123" s="565"/>
      <c r="AF123" s="566"/>
      <c r="AG123" s="574"/>
      <c r="AH123" s="574"/>
      <c r="AI123" s="574"/>
      <c r="AJ123" s="574"/>
      <c r="AK123" s="574"/>
      <c r="AL123" s="574"/>
      <c r="AM123" s="574"/>
      <c r="AN123" s="574"/>
      <c r="AO123" s="574"/>
      <c r="AP123" s="574"/>
      <c r="AQ123" s="574"/>
      <c r="AR123" s="574"/>
      <c r="AS123" s="574"/>
      <c r="AT123" s="574"/>
      <c r="AU123" s="574"/>
      <c r="AV123" s="574"/>
      <c r="AW123" s="574"/>
      <c r="AX123" s="574"/>
      <c r="AY123" s="574"/>
      <c r="AZ123" s="576"/>
      <c r="BA123" s="576"/>
      <c r="BB123" s="576"/>
      <c r="BC123" s="576"/>
      <c r="BD123" s="576"/>
      <c r="BE123" s="576"/>
      <c r="BF123" s="575"/>
      <c r="BG123" s="575"/>
      <c r="BH123" s="575"/>
      <c r="BI123" s="575"/>
      <c r="BJ123" s="575"/>
      <c r="BK123" s="575"/>
      <c r="BL123" s="535"/>
      <c r="BM123" s="535"/>
      <c r="BN123" s="535"/>
      <c r="BO123" s="535"/>
      <c r="BP123" s="535"/>
      <c r="BQ123" s="535"/>
      <c r="BR123" s="34"/>
      <c r="BS123" s="506" t="s">
        <v>305</v>
      </c>
      <c r="BT123" s="507"/>
      <c r="BU123" s="507"/>
      <c r="BV123" s="507"/>
      <c r="BW123" s="507"/>
      <c r="BX123" s="508"/>
      <c r="BY123" s="512" t="s">
        <v>252</v>
      </c>
      <c r="BZ123" s="513"/>
      <c r="CA123" s="513"/>
      <c r="CB123" s="513"/>
      <c r="CC123" s="513"/>
      <c r="CD123" s="513"/>
      <c r="CE123" s="513"/>
      <c r="CF123" s="513"/>
      <c r="CG123" s="513"/>
      <c r="CH123" s="513"/>
      <c r="CI123" s="513"/>
      <c r="CJ123" s="513"/>
      <c r="CK123" s="513"/>
      <c r="CL123" s="513"/>
      <c r="CM123" s="513"/>
      <c r="CN123" s="513"/>
      <c r="CO123" s="513"/>
      <c r="CP123" s="513"/>
      <c r="CQ123" s="513"/>
      <c r="CR123" s="513"/>
      <c r="CS123" s="513"/>
      <c r="CT123" s="513"/>
      <c r="CU123" s="513"/>
      <c r="CV123" s="514"/>
      <c r="CW123" s="509">
        <v>58</v>
      </c>
      <c r="CX123" s="510"/>
      <c r="CY123" s="510"/>
      <c r="CZ123" s="510"/>
      <c r="DA123" s="510"/>
      <c r="DB123" s="510"/>
      <c r="DC123" s="510"/>
      <c r="DD123" s="510"/>
      <c r="DE123" s="510"/>
      <c r="DF123" s="510"/>
      <c r="DG123" s="510"/>
      <c r="DH123" s="510"/>
      <c r="DI123" s="510"/>
      <c r="DJ123" s="510"/>
      <c r="DK123" s="510"/>
      <c r="DL123" s="510"/>
      <c r="DM123" s="510"/>
      <c r="DN123" s="511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</row>
    <row r="124" spans="1:176" s="17" customFormat="1" ht="18.75" customHeight="1" x14ac:dyDescent="0.2">
      <c r="A124" s="538">
        <v>2</v>
      </c>
      <c r="B124" s="538"/>
      <c r="C124" s="568"/>
      <c r="D124" s="569"/>
      <c r="E124" s="569"/>
      <c r="F124" s="569"/>
      <c r="G124" s="569"/>
      <c r="H124" s="569"/>
      <c r="I124" s="569"/>
      <c r="J124" s="569"/>
      <c r="K124" s="569"/>
      <c r="L124" s="569"/>
      <c r="M124" s="569"/>
      <c r="N124" s="569"/>
      <c r="O124" s="569"/>
      <c r="P124" s="569"/>
      <c r="Q124" s="569"/>
      <c r="R124" s="569"/>
      <c r="S124" s="569"/>
      <c r="T124" s="569"/>
      <c r="U124" s="569"/>
      <c r="V124" s="569"/>
      <c r="W124" s="569"/>
      <c r="X124" s="569"/>
      <c r="Y124" s="570"/>
      <c r="Z124" s="563"/>
      <c r="AA124" s="563"/>
      <c r="AB124" s="563"/>
      <c r="AC124" s="564"/>
      <c r="AD124" s="565"/>
      <c r="AE124" s="565"/>
      <c r="AF124" s="566"/>
      <c r="AG124" s="574"/>
      <c r="AH124" s="574"/>
      <c r="AI124" s="574"/>
      <c r="AJ124" s="574"/>
      <c r="AK124" s="574"/>
      <c r="AL124" s="574"/>
      <c r="AM124" s="574"/>
      <c r="AN124" s="574"/>
      <c r="AO124" s="574"/>
      <c r="AP124" s="574"/>
      <c r="AQ124" s="574"/>
      <c r="AR124" s="574"/>
      <c r="AS124" s="574"/>
      <c r="AT124" s="574"/>
      <c r="AU124" s="574"/>
      <c r="AV124" s="574"/>
      <c r="AW124" s="574"/>
      <c r="AX124" s="574"/>
      <c r="AY124" s="574"/>
      <c r="AZ124" s="576"/>
      <c r="BA124" s="576"/>
      <c r="BB124" s="576"/>
      <c r="BC124" s="576"/>
      <c r="BD124" s="576"/>
      <c r="BE124" s="576"/>
      <c r="BF124" s="575"/>
      <c r="BG124" s="575"/>
      <c r="BH124" s="575"/>
      <c r="BI124" s="575"/>
      <c r="BJ124" s="575"/>
      <c r="BK124" s="575"/>
      <c r="BL124" s="535"/>
      <c r="BM124" s="535"/>
      <c r="BN124" s="535"/>
      <c r="BO124" s="535"/>
      <c r="BP124" s="535"/>
      <c r="BQ124" s="535"/>
      <c r="BR124" s="34"/>
      <c r="BS124" s="506" t="s">
        <v>306</v>
      </c>
      <c r="BT124" s="507"/>
      <c r="BU124" s="507"/>
      <c r="BV124" s="507"/>
      <c r="BW124" s="507"/>
      <c r="BX124" s="508"/>
      <c r="BY124" s="512" t="s">
        <v>253</v>
      </c>
      <c r="BZ124" s="513"/>
      <c r="CA124" s="513"/>
      <c r="CB124" s="513"/>
      <c r="CC124" s="513"/>
      <c r="CD124" s="513"/>
      <c r="CE124" s="513"/>
      <c r="CF124" s="513"/>
      <c r="CG124" s="513"/>
      <c r="CH124" s="513"/>
      <c r="CI124" s="513"/>
      <c r="CJ124" s="513"/>
      <c r="CK124" s="513"/>
      <c r="CL124" s="513"/>
      <c r="CM124" s="513"/>
      <c r="CN124" s="513"/>
      <c r="CO124" s="513"/>
      <c r="CP124" s="513"/>
      <c r="CQ124" s="513"/>
      <c r="CR124" s="513"/>
      <c r="CS124" s="513"/>
      <c r="CT124" s="513"/>
      <c r="CU124" s="513"/>
      <c r="CV124" s="514"/>
      <c r="CW124" s="509">
        <v>24</v>
      </c>
      <c r="CX124" s="510"/>
      <c r="CY124" s="510"/>
      <c r="CZ124" s="510"/>
      <c r="DA124" s="510"/>
      <c r="DB124" s="510"/>
      <c r="DC124" s="510"/>
      <c r="DD124" s="510"/>
      <c r="DE124" s="510"/>
      <c r="DF124" s="510"/>
      <c r="DG124" s="510"/>
      <c r="DH124" s="510"/>
      <c r="DI124" s="510"/>
      <c r="DJ124" s="510"/>
      <c r="DK124" s="510"/>
      <c r="DL124" s="510"/>
      <c r="DM124" s="510"/>
      <c r="DN124" s="511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</row>
    <row r="125" spans="1:176" s="17" customFormat="1" ht="18.75" customHeight="1" x14ac:dyDescent="0.2">
      <c r="A125" s="538">
        <v>3</v>
      </c>
      <c r="B125" s="538"/>
      <c r="C125" s="568"/>
      <c r="D125" s="569"/>
      <c r="E125" s="569"/>
      <c r="F125" s="569"/>
      <c r="G125" s="569"/>
      <c r="H125" s="569"/>
      <c r="I125" s="569"/>
      <c r="J125" s="569"/>
      <c r="K125" s="569"/>
      <c r="L125" s="569"/>
      <c r="M125" s="569"/>
      <c r="N125" s="569"/>
      <c r="O125" s="569"/>
      <c r="P125" s="569"/>
      <c r="Q125" s="569"/>
      <c r="R125" s="569"/>
      <c r="S125" s="569"/>
      <c r="T125" s="569"/>
      <c r="U125" s="569"/>
      <c r="V125" s="569"/>
      <c r="W125" s="569"/>
      <c r="X125" s="569"/>
      <c r="Y125" s="570"/>
      <c r="Z125" s="563"/>
      <c r="AA125" s="563"/>
      <c r="AB125" s="563"/>
      <c r="AC125" s="564"/>
      <c r="AD125" s="565"/>
      <c r="AE125" s="565"/>
      <c r="AF125" s="566"/>
      <c r="AG125" s="574"/>
      <c r="AH125" s="574"/>
      <c r="AI125" s="574"/>
      <c r="AJ125" s="574"/>
      <c r="AK125" s="574"/>
      <c r="AL125" s="574"/>
      <c r="AM125" s="574"/>
      <c r="AN125" s="574"/>
      <c r="AO125" s="574"/>
      <c r="AP125" s="574"/>
      <c r="AQ125" s="574"/>
      <c r="AR125" s="574"/>
      <c r="AS125" s="574"/>
      <c r="AT125" s="574"/>
      <c r="AU125" s="574"/>
      <c r="AV125" s="574"/>
      <c r="AW125" s="574"/>
      <c r="AX125" s="574"/>
      <c r="AY125" s="574"/>
      <c r="AZ125" s="576"/>
      <c r="BA125" s="576"/>
      <c r="BB125" s="576"/>
      <c r="BC125" s="576"/>
      <c r="BD125" s="576"/>
      <c r="BE125" s="576"/>
      <c r="BF125" s="575"/>
      <c r="BG125" s="575"/>
      <c r="BH125" s="575"/>
      <c r="BI125" s="575"/>
      <c r="BJ125" s="575"/>
      <c r="BK125" s="575"/>
      <c r="BL125" s="535"/>
      <c r="BM125" s="535"/>
      <c r="BN125" s="535"/>
      <c r="BO125" s="535"/>
      <c r="BP125" s="535"/>
      <c r="BQ125" s="535"/>
      <c r="BR125" s="34"/>
      <c r="BS125" s="506" t="s">
        <v>307</v>
      </c>
      <c r="BT125" s="507"/>
      <c r="BU125" s="507"/>
      <c r="BV125" s="507"/>
      <c r="BW125" s="507"/>
      <c r="BX125" s="508"/>
      <c r="BY125" s="512" t="s">
        <v>254</v>
      </c>
      <c r="BZ125" s="513"/>
      <c r="CA125" s="513"/>
      <c r="CB125" s="513"/>
      <c r="CC125" s="513"/>
      <c r="CD125" s="513"/>
      <c r="CE125" s="513"/>
      <c r="CF125" s="513"/>
      <c r="CG125" s="513"/>
      <c r="CH125" s="513"/>
      <c r="CI125" s="513"/>
      <c r="CJ125" s="513"/>
      <c r="CK125" s="513"/>
      <c r="CL125" s="513"/>
      <c r="CM125" s="513"/>
      <c r="CN125" s="513"/>
      <c r="CO125" s="513"/>
      <c r="CP125" s="513"/>
      <c r="CQ125" s="513"/>
      <c r="CR125" s="513"/>
      <c r="CS125" s="513"/>
      <c r="CT125" s="513"/>
      <c r="CU125" s="513"/>
      <c r="CV125" s="514"/>
      <c r="CW125" s="509">
        <v>36</v>
      </c>
      <c r="CX125" s="510"/>
      <c r="CY125" s="510"/>
      <c r="CZ125" s="510"/>
      <c r="DA125" s="510"/>
      <c r="DB125" s="510"/>
      <c r="DC125" s="510"/>
      <c r="DD125" s="510"/>
      <c r="DE125" s="510"/>
      <c r="DF125" s="510"/>
      <c r="DG125" s="510"/>
      <c r="DH125" s="510"/>
      <c r="DI125" s="510"/>
      <c r="DJ125" s="510"/>
      <c r="DK125" s="510"/>
      <c r="DL125" s="510"/>
      <c r="DM125" s="510"/>
      <c r="DN125" s="511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</row>
    <row r="126" spans="1:176" s="17" customFormat="1" ht="18.75" customHeight="1" x14ac:dyDescent="0.2">
      <c r="A126" s="538">
        <v>4</v>
      </c>
      <c r="B126" s="538"/>
      <c r="C126" s="568"/>
      <c r="D126" s="569"/>
      <c r="E126" s="569"/>
      <c r="F126" s="569"/>
      <c r="G126" s="569"/>
      <c r="H126" s="569"/>
      <c r="I126" s="569"/>
      <c r="J126" s="569"/>
      <c r="K126" s="569"/>
      <c r="L126" s="569"/>
      <c r="M126" s="569"/>
      <c r="N126" s="569"/>
      <c r="O126" s="569"/>
      <c r="P126" s="569"/>
      <c r="Q126" s="569"/>
      <c r="R126" s="569"/>
      <c r="S126" s="569"/>
      <c r="T126" s="569"/>
      <c r="U126" s="569"/>
      <c r="V126" s="569"/>
      <c r="W126" s="569"/>
      <c r="X126" s="569"/>
      <c r="Y126" s="570"/>
      <c r="Z126" s="563"/>
      <c r="AA126" s="563"/>
      <c r="AB126" s="563"/>
      <c r="AC126" s="564"/>
      <c r="AD126" s="565"/>
      <c r="AE126" s="565"/>
      <c r="AF126" s="566"/>
      <c r="AG126" s="574"/>
      <c r="AH126" s="574"/>
      <c r="AI126" s="574"/>
      <c r="AJ126" s="574"/>
      <c r="AK126" s="574"/>
      <c r="AL126" s="574"/>
      <c r="AM126" s="574"/>
      <c r="AN126" s="574"/>
      <c r="AO126" s="574"/>
      <c r="AP126" s="574"/>
      <c r="AQ126" s="574"/>
      <c r="AR126" s="574"/>
      <c r="AS126" s="574"/>
      <c r="AT126" s="574"/>
      <c r="AU126" s="574"/>
      <c r="AV126" s="574"/>
      <c r="AW126" s="574"/>
      <c r="AX126" s="574"/>
      <c r="AY126" s="574"/>
      <c r="AZ126" s="576"/>
      <c r="BA126" s="576"/>
      <c r="BB126" s="576"/>
      <c r="BC126" s="576"/>
      <c r="BD126" s="576"/>
      <c r="BE126" s="576"/>
      <c r="BF126" s="575"/>
      <c r="BG126" s="575"/>
      <c r="BH126" s="575"/>
      <c r="BI126" s="575"/>
      <c r="BJ126" s="575"/>
      <c r="BK126" s="575"/>
      <c r="BL126" s="535"/>
      <c r="BM126" s="535"/>
      <c r="BN126" s="535"/>
      <c r="BO126" s="535"/>
      <c r="BP126" s="535"/>
      <c r="BQ126" s="535"/>
      <c r="BR126" s="34"/>
      <c r="BS126" s="506" t="s">
        <v>308</v>
      </c>
      <c r="BT126" s="507"/>
      <c r="BU126" s="507"/>
      <c r="BV126" s="507"/>
      <c r="BW126" s="507"/>
      <c r="BX126" s="508"/>
      <c r="BY126" s="512" t="s">
        <v>255</v>
      </c>
      <c r="BZ126" s="513"/>
      <c r="CA126" s="513"/>
      <c r="CB126" s="513"/>
      <c r="CC126" s="513"/>
      <c r="CD126" s="513"/>
      <c r="CE126" s="513"/>
      <c r="CF126" s="513"/>
      <c r="CG126" s="513"/>
      <c r="CH126" s="513"/>
      <c r="CI126" s="513"/>
      <c r="CJ126" s="513"/>
      <c r="CK126" s="513"/>
      <c r="CL126" s="513"/>
      <c r="CM126" s="513"/>
      <c r="CN126" s="513"/>
      <c r="CO126" s="513"/>
      <c r="CP126" s="513"/>
      <c r="CQ126" s="513"/>
      <c r="CR126" s="513"/>
      <c r="CS126" s="513"/>
      <c r="CT126" s="513"/>
      <c r="CU126" s="513"/>
      <c r="CV126" s="514"/>
      <c r="CW126" s="509">
        <v>48</v>
      </c>
      <c r="CX126" s="510"/>
      <c r="CY126" s="510"/>
      <c r="CZ126" s="510"/>
      <c r="DA126" s="510"/>
      <c r="DB126" s="510"/>
      <c r="DC126" s="510"/>
      <c r="DD126" s="510"/>
      <c r="DE126" s="510"/>
      <c r="DF126" s="510"/>
      <c r="DG126" s="510"/>
      <c r="DH126" s="510"/>
      <c r="DI126" s="510"/>
      <c r="DJ126" s="510"/>
      <c r="DK126" s="510"/>
      <c r="DL126" s="510"/>
      <c r="DM126" s="510"/>
      <c r="DN126" s="511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</row>
    <row r="127" spans="1:176" s="17" customFormat="1" ht="18.75" customHeight="1" x14ac:dyDescent="0.2">
      <c r="A127" s="538">
        <v>5</v>
      </c>
      <c r="B127" s="538"/>
      <c r="C127" s="568"/>
      <c r="D127" s="569"/>
      <c r="E127" s="569"/>
      <c r="F127" s="569"/>
      <c r="G127" s="569"/>
      <c r="H127" s="569"/>
      <c r="I127" s="569"/>
      <c r="J127" s="569"/>
      <c r="K127" s="569"/>
      <c r="L127" s="569"/>
      <c r="M127" s="569"/>
      <c r="N127" s="569"/>
      <c r="O127" s="569"/>
      <c r="P127" s="569"/>
      <c r="Q127" s="569"/>
      <c r="R127" s="569"/>
      <c r="S127" s="569"/>
      <c r="T127" s="569"/>
      <c r="U127" s="569"/>
      <c r="V127" s="569"/>
      <c r="W127" s="569"/>
      <c r="X127" s="569"/>
      <c r="Y127" s="570"/>
      <c r="Z127" s="571"/>
      <c r="AA127" s="571"/>
      <c r="AB127" s="571"/>
      <c r="AC127" s="564"/>
      <c r="AD127" s="565"/>
      <c r="AE127" s="565"/>
      <c r="AF127" s="566"/>
      <c r="AG127" s="574"/>
      <c r="AH127" s="574"/>
      <c r="AI127" s="574"/>
      <c r="AJ127" s="574"/>
      <c r="AK127" s="574"/>
      <c r="AL127" s="574"/>
      <c r="AM127" s="574"/>
      <c r="AN127" s="574"/>
      <c r="AO127" s="574"/>
      <c r="AP127" s="574"/>
      <c r="AQ127" s="574"/>
      <c r="AR127" s="574"/>
      <c r="AS127" s="574"/>
      <c r="AT127" s="574"/>
      <c r="AU127" s="574"/>
      <c r="AV127" s="574"/>
      <c r="AW127" s="574"/>
      <c r="AX127" s="574"/>
      <c r="AY127" s="574"/>
      <c r="AZ127" s="576"/>
      <c r="BA127" s="576"/>
      <c r="BB127" s="576"/>
      <c r="BC127" s="576"/>
      <c r="BD127" s="576"/>
      <c r="BE127" s="576"/>
      <c r="BF127" s="575"/>
      <c r="BG127" s="575"/>
      <c r="BH127" s="575"/>
      <c r="BI127" s="575"/>
      <c r="BJ127" s="575"/>
      <c r="BK127" s="575"/>
      <c r="BL127" s="535"/>
      <c r="BM127" s="535"/>
      <c r="BN127" s="535"/>
      <c r="BO127" s="535"/>
      <c r="BP127" s="535"/>
      <c r="BQ127" s="535"/>
      <c r="BR127" s="34"/>
      <c r="BS127" s="528" t="s">
        <v>309</v>
      </c>
      <c r="BT127" s="529"/>
      <c r="BU127" s="529"/>
      <c r="BV127" s="529"/>
      <c r="BW127" s="529"/>
      <c r="BX127" s="529"/>
      <c r="BY127" s="529"/>
      <c r="BZ127" s="529"/>
      <c r="CA127" s="529"/>
      <c r="CB127" s="529"/>
      <c r="CC127" s="529"/>
      <c r="CD127" s="529"/>
      <c r="CE127" s="529"/>
      <c r="CF127" s="529"/>
      <c r="CG127" s="529"/>
      <c r="CH127" s="529"/>
      <c r="CI127" s="529"/>
      <c r="CJ127" s="529"/>
      <c r="CK127" s="529"/>
      <c r="CL127" s="529"/>
      <c r="CM127" s="529"/>
      <c r="CN127" s="529"/>
      <c r="CO127" s="529"/>
      <c r="CP127" s="529"/>
      <c r="CQ127" s="529"/>
      <c r="CR127" s="529"/>
      <c r="CS127" s="529"/>
      <c r="CT127" s="529"/>
      <c r="CU127" s="529"/>
      <c r="CV127" s="529"/>
      <c r="CW127" s="529"/>
      <c r="CX127" s="529"/>
      <c r="CY127" s="529"/>
      <c r="CZ127" s="529"/>
      <c r="DA127" s="529"/>
      <c r="DB127" s="529"/>
      <c r="DC127" s="529"/>
      <c r="DD127" s="529"/>
      <c r="DE127" s="529"/>
      <c r="DF127" s="529"/>
      <c r="DG127" s="529"/>
      <c r="DH127" s="529"/>
      <c r="DI127" s="529"/>
      <c r="DJ127" s="529"/>
      <c r="DK127" s="529"/>
      <c r="DL127" s="529"/>
      <c r="DM127" s="529"/>
      <c r="DN127" s="530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</row>
    <row r="128" spans="1:176" s="17" customFormat="1" ht="18.75" customHeight="1" x14ac:dyDescent="0.2">
      <c r="A128" s="538">
        <v>6</v>
      </c>
      <c r="B128" s="538"/>
      <c r="C128" s="568"/>
      <c r="D128" s="569"/>
      <c r="E128" s="569"/>
      <c r="F128" s="569"/>
      <c r="G128" s="569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  <c r="Y128" s="570"/>
      <c r="Z128" s="571"/>
      <c r="AA128" s="571"/>
      <c r="AB128" s="571"/>
      <c r="AC128" s="564"/>
      <c r="AD128" s="565"/>
      <c r="AE128" s="565"/>
      <c r="AF128" s="566"/>
      <c r="AG128" s="577"/>
      <c r="AH128" s="577"/>
      <c r="AI128" s="577"/>
      <c r="AJ128" s="577"/>
      <c r="AK128" s="577"/>
      <c r="AL128" s="577"/>
      <c r="AM128" s="577"/>
      <c r="AN128" s="577"/>
      <c r="AO128" s="577"/>
      <c r="AP128" s="577"/>
      <c r="AQ128" s="577"/>
      <c r="AR128" s="577"/>
      <c r="AS128" s="577"/>
      <c r="AT128" s="577"/>
      <c r="AU128" s="577"/>
      <c r="AV128" s="577"/>
      <c r="AW128" s="577"/>
      <c r="AX128" s="577"/>
      <c r="AY128" s="577"/>
      <c r="AZ128" s="576"/>
      <c r="BA128" s="576"/>
      <c r="BB128" s="576"/>
      <c r="BC128" s="576"/>
      <c r="BD128" s="576"/>
      <c r="BE128" s="576"/>
      <c r="BF128" s="575"/>
      <c r="BG128" s="575"/>
      <c r="BH128" s="575"/>
      <c r="BI128" s="575"/>
      <c r="BJ128" s="575"/>
      <c r="BK128" s="575"/>
      <c r="BL128" s="535"/>
      <c r="BM128" s="535"/>
      <c r="BN128" s="535"/>
      <c r="BO128" s="535"/>
      <c r="BP128" s="535"/>
      <c r="BQ128" s="535"/>
      <c r="BR128" s="34"/>
      <c r="BS128" s="506" t="s">
        <v>310</v>
      </c>
      <c r="BT128" s="507"/>
      <c r="BU128" s="507"/>
      <c r="BV128" s="507"/>
      <c r="BW128" s="507"/>
      <c r="BX128" s="508"/>
      <c r="BY128" s="512" t="s">
        <v>246</v>
      </c>
      <c r="BZ128" s="513"/>
      <c r="CA128" s="513"/>
      <c r="CB128" s="513"/>
      <c r="CC128" s="513"/>
      <c r="CD128" s="513"/>
      <c r="CE128" s="513"/>
      <c r="CF128" s="513"/>
      <c r="CG128" s="513"/>
      <c r="CH128" s="513"/>
      <c r="CI128" s="513"/>
      <c r="CJ128" s="513"/>
      <c r="CK128" s="513"/>
      <c r="CL128" s="513"/>
      <c r="CM128" s="513"/>
      <c r="CN128" s="513"/>
      <c r="CO128" s="513"/>
      <c r="CP128" s="513"/>
      <c r="CQ128" s="513"/>
      <c r="CR128" s="513"/>
      <c r="CS128" s="513"/>
      <c r="CT128" s="513"/>
      <c r="CU128" s="513"/>
      <c r="CV128" s="514"/>
      <c r="CW128" s="509">
        <v>14</v>
      </c>
      <c r="CX128" s="510"/>
      <c r="CY128" s="510"/>
      <c r="CZ128" s="510"/>
      <c r="DA128" s="510"/>
      <c r="DB128" s="510"/>
      <c r="DC128" s="510"/>
      <c r="DD128" s="510"/>
      <c r="DE128" s="510"/>
      <c r="DF128" s="510"/>
      <c r="DG128" s="510"/>
      <c r="DH128" s="510"/>
      <c r="DI128" s="510"/>
      <c r="DJ128" s="510"/>
      <c r="DK128" s="510"/>
      <c r="DL128" s="510"/>
      <c r="DM128" s="510"/>
      <c r="DN128" s="511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</row>
    <row r="129" spans="1:176" s="17" customFormat="1" ht="18.75" customHeight="1" x14ac:dyDescent="0.2">
      <c r="A129" s="538">
        <v>7</v>
      </c>
      <c r="B129" s="538"/>
      <c r="C129" s="567"/>
      <c r="D129" s="567"/>
      <c r="E129" s="567"/>
      <c r="F129" s="567"/>
      <c r="G129" s="567"/>
      <c r="H129" s="567"/>
      <c r="I129" s="567"/>
      <c r="J129" s="567"/>
      <c r="K129" s="567"/>
      <c r="L129" s="567"/>
      <c r="M129" s="567"/>
      <c r="N129" s="567"/>
      <c r="O129" s="567"/>
      <c r="P129" s="567"/>
      <c r="Q129" s="567"/>
      <c r="R129" s="567"/>
      <c r="S129" s="567"/>
      <c r="T129" s="567"/>
      <c r="U129" s="567"/>
      <c r="V129" s="567"/>
      <c r="W129" s="567"/>
      <c r="X129" s="567"/>
      <c r="Y129" s="567"/>
      <c r="Z129" s="571"/>
      <c r="AA129" s="571"/>
      <c r="AB129" s="571"/>
      <c r="AC129" s="572"/>
      <c r="AD129" s="572"/>
      <c r="AE129" s="572"/>
      <c r="AF129" s="572"/>
      <c r="AG129" s="577"/>
      <c r="AH129" s="577"/>
      <c r="AI129" s="577"/>
      <c r="AJ129" s="577"/>
      <c r="AK129" s="577"/>
      <c r="AL129" s="577"/>
      <c r="AM129" s="577"/>
      <c r="AN129" s="577"/>
      <c r="AO129" s="577"/>
      <c r="AP129" s="577"/>
      <c r="AQ129" s="577"/>
      <c r="AR129" s="577"/>
      <c r="AS129" s="577"/>
      <c r="AT129" s="577"/>
      <c r="AU129" s="577"/>
      <c r="AV129" s="577"/>
      <c r="AW129" s="577"/>
      <c r="AX129" s="577"/>
      <c r="AY129" s="577"/>
      <c r="AZ129" s="576"/>
      <c r="BA129" s="576"/>
      <c r="BB129" s="576"/>
      <c r="BC129" s="576"/>
      <c r="BD129" s="576"/>
      <c r="BE129" s="576"/>
      <c r="BF129" s="575"/>
      <c r="BG129" s="575"/>
      <c r="BH129" s="575"/>
      <c r="BI129" s="575"/>
      <c r="BJ129" s="575"/>
      <c r="BK129" s="575"/>
      <c r="BL129" s="535"/>
      <c r="BM129" s="535"/>
      <c r="BN129" s="535"/>
      <c r="BO129" s="535"/>
      <c r="BP129" s="535"/>
      <c r="BQ129" s="535"/>
      <c r="BR129" s="34"/>
      <c r="BS129" s="506" t="s">
        <v>311</v>
      </c>
      <c r="BT129" s="507"/>
      <c r="BU129" s="507"/>
      <c r="BV129" s="507"/>
      <c r="BW129" s="507"/>
      <c r="BX129" s="508"/>
      <c r="BY129" s="512" t="s">
        <v>304</v>
      </c>
      <c r="BZ129" s="513"/>
      <c r="CA129" s="513"/>
      <c r="CB129" s="513"/>
      <c r="CC129" s="513"/>
      <c r="CD129" s="513"/>
      <c r="CE129" s="513"/>
      <c r="CF129" s="513"/>
      <c r="CG129" s="513"/>
      <c r="CH129" s="513"/>
      <c r="CI129" s="513"/>
      <c r="CJ129" s="513"/>
      <c r="CK129" s="513"/>
      <c r="CL129" s="513"/>
      <c r="CM129" s="513"/>
      <c r="CN129" s="513"/>
      <c r="CO129" s="513"/>
      <c r="CP129" s="513"/>
      <c r="CQ129" s="513"/>
      <c r="CR129" s="513"/>
      <c r="CS129" s="513"/>
      <c r="CT129" s="513"/>
      <c r="CU129" s="513"/>
      <c r="CV129" s="514"/>
      <c r="CW129" s="509">
        <v>15</v>
      </c>
      <c r="CX129" s="510"/>
      <c r="CY129" s="510"/>
      <c r="CZ129" s="510"/>
      <c r="DA129" s="510"/>
      <c r="DB129" s="510"/>
      <c r="DC129" s="510"/>
      <c r="DD129" s="510"/>
      <c r="DE129" s="510"/>
      <c r="DF129" s="510"/>
      <c r="DG129" s="510"/>
      <c r="DH129" s="510"/>
      <c r="DI129" s="510"/>
      <c r="DJ129" s="510"/>
      <c r="DK129" s="510"/>
      <c r="DL129" s="510"/>
      <c r="DM129" s="510"/>
      <c r="DN129" s="511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</row>
    <row r="130" spans="1:176" s="17" customFormat="1" ht="18.75" customHeight="1" x14ac:dyDescent="0.2">
      <c r="A130" s="538">
        <v>8</v>
      </c>
      <c r="B130" s="538"/>
      <c r="C130" s="567"/>
      <c r="D130" s="567"/>
      <c r="E130" s="567"/>
      <c r="F130" s="567"/>
      <c r="G130" s="567"/>
      <c r="H130" s="567"/>
      <c r="I130" s="567"/>
      <c r="J130" s="567"/>
      <c r="K130" s="567"/>
      <c r="L130" s="567"/>
      <c r="M130" s="567"/>
      <c r="N130" s="567"/>
      <c r="O130" s="567"/>
      <c r="P130" s="567"/>
      <c r="Q130" s="567"/>
      <c r="R130" s="567"/>
      <c r="S130" s="567"/>
      <c r="T130" s="567"/>
      <c r="U130" s="567"/>
      <c r="V130" s="567"/>
      <c r="W130" s="567"/>
      <c r="X130" s="567"/>
      <c r="Y130" s="567"/>
      <c r="Z130" s="571"/>
      <c r="AA130" s="571"/>
      <c r="AB130" s="571"/>
      <c r="AC130" s="572"/>
      <c r="AD130" s="572"/>
      <c r="AE130" s="572"/>
      <c r="AF130" s="572"/>
      <c r="AG130" s="577"/>
      <c r="AH130" s="577"/>
      <c r="AI130" s="577"/>
      <c r="AJ130" s="577"/>
      <c r="AK130" s="577"/>
      <c r="AL130" s="577"/>
      <c r="AM130" s="577"/>
      <c r="AN130" s="577"/>
      <c r="AO130" s="577"/>
      <c r="AP130" s="577"/>
      <c r="AQ130" s="577"/>
      <c r="AR130" s="577"/>
      <c r="AS130" s="577"/>
      <c r="AT130" s="577"/>
      <c r="AU130" s="577"/>
      <c r="AV130" s="577"/>
      <c r="AW130" s="577"/>
      <c r="AX130" s="577"/>
      <c r="AY130" s="577"/>
      <c r="AZ130" s="576"/>
      <c r="BA130" s="576"/>
      <c r="BB130" s="576"/>
      <c r="BC130" s="576"/>
      <c r="BD130" s="576"/>
      <c r="BE130" s="576"/>
      <c r="BF130" s="575"/>
      <c r="BG130" s="575"/>
      <c r="BH130" s="575"/>
      <c r="BI130" s="575"/>
      <c r="BJ130" s="575"/>
      <c r="BK130" s="575"/>
      <c r="BL130" s="535"/>
      <c r="BM130" s="535"/>
      <c r="BN130" s="535"/>
      <c r="BO130" s="535"/>
      <c r="BP130" s="535"/>
      <c r="BQ130" s="535"/>
      <c r="BR130" s="34"/>
      <c r="BS130" s="506" t="s">
        <v>312</v>
      </c>
      <c r="BT130" s="507"/>
      <c r="BU130" s="507"/>
      <c r="BV130" s="507"/>
      <c r="BW130" s="507"/>
      <c r="BX130" s="508"/>
      <c r="BY130" s="512" t="s">
        <v>254</v>
      </c>
      <c r="BZ130" s="513"/>
      <c r="CA130" s="513"/>
      <c r="CB130" s="513"/>
      <c r="CC130" s="513"/>
      <c r="CD130" s="513"/>
      <c r="CE130" s="513"/>
      <c r="CF130" s="513"/>
      <c r="CG130" s="513"/>
      <c r="CH130" s="513"/>
      <c r="CI130" s="513"/>
      <c r="CJ130" s="513"/>
      <c r="CK130" s="513"/>
      <c r="CL130" s="513"/>
      <c r="CM130" s="513"/>
      <c r="CN130" s="513"/>
      <c r="CO130" s="513"/>
      <c r="CP130" s="513"/>
      <c r="CQ130" s="513"/>
      <c r="CR130" s="513"/>
      <c r="CS130" s="513"/>
      <c r="CT130" s="513"/>
      <c r="CU130" s="513"/>
      <c r="CV130" s="514"/>
      <c r="CW130" s="509">
        <v>23</v>
      </c>
      <c r="CX130" s="510"/>
      <c r="CY130" s="510"/>
      <c r="CZ130" s="510"/>
      <c r="DA130" s="510"/>
      <c r="DB130" s="510"/>
      <c r="DC130" s="510"/>
      <c r="DD130" s="510"/>
      <c r="DE130" s="510"/>
      <c r="DF130" s="510"/>
      <c r="DG130" s="510"/>
      <c r="DH130" s="510"/>
      <c r="DI130" s="510"/>
      <c r="DJ130" s="510"/>
      <c r="DK130" s="510"/>
      <c r="DL130" s="510"/>
      <c r="DM130" s="510"/>
      <c r="DN130" s="511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</row>
    <row r="131" spans="1:176" s="17" customFormat="1" ht="18.75" customHeight="1" x14ac:dyDescent="0.2">
      <c r="A131" s="538">
        <v>9</v>
      </c>
      <c r="B131" s="538"/>
      <c r="C131" s="567"/>
      <c r="D131" s="567"/>
      <c r="E131" s="567"/>
      <c r="F131" s="567"/>
      <c r="G131" s="567"/>
      <c r="H131" s="567"/>
      <c r="I131" s="567"/>
      <c r="J131" s="567"/>
      <c r="K131" s="567"/>
      <c r="L131" s="567"/>
      <c r="M131" s="567"/>
      <c r="N131" s="567"/>
      <c r="O131" s="567"/>
      <c r="P131" s="567"/>
      <c r="Q131" s="567"/>
      <c r="R131" s="567"/>
      <c r="S131" s="567"/>
      <c r="T131" s="567"/>
      <c r="U131" s="567"/>
      <c r="V131" s="567"/>
      <c r="W131" s="567"/>
      <c r="X131" s="567"/>
      <c r="Y131" s="567"/>
      <c r="Z131" s="571"/>
      <c r="AA131" s="571"/>
      <c r="AB131" s="571"/>
      <c r="AC131" s="572"/>
      <c r="AD131" s="572"/>
      <c r="AE131" s="572"/>
      <c r="AF131" s="572"/>
      <c r="AG131" s="577"/>
      <c r="AH131" s="577"/>
      <c r="AI131" s="577"/>
      <c r="AJ131" s="577"/>
      <c r="AK131" s="577"/>
      <c r="AL131" s="577"/>
      <c r="AM131" s="577"/>
      <c r="AN131" s="577"/>
      <c r="AO131" s="577"/>
      <c r="AP131" s="577"/>
      <c r="AQ131" s="577"/>
      <c r="AR131" s="577"/>
      <c r="AS131" s="577"/>
      <c r="AT131" s="577"/>
      <c r="AU131" s="577"/>
      <c r="AV131" s="577"/>
      <c r="AW131" s="577"/>
      <c r="AX131" s="577"/>
      <c r="AY131" s="577"/>
      <c r="AZ131" s="576"/>
      <c r="BA131" s="576"/>
      <c r="BB131" s="576"/>
      <c r="BC131" s="576"/>
      <c r="BD131" s="576"/>
      <c r="BE131" s="576"/>
      <c r="BF131" s="575"/>
      <c r="BG131" s="575"/>
      <c r="BH131" s="575"/>
      <c r="BI131" s="575"/>
      <c r="BJ131" s="575"/>
      <c r="BK131" s="575"/>
      <c r="BL131" s="535"/>
      <c r="BM131" s="535"/>
      <c r="BN131" s="535"/>
      <c r="BO131" s="535"/>
      <c r="BP131" s="535"/>
      <c r="BQ131" s="535"/>
      <c r="BR131" s="34"/>
      <c r="BS131" s="528" t="s">
        <v>313</v>
      </c>
      <c r="BT131" s="529"/>
      <c r="BU131" s="529"/>
      <c r="BV131" s="529"/>
      <c r="BW131" s="529"/>
      <c r="BX131" s="529"/>
      <c r="BY131" s="529"/>
      <c r="BZ131" s="529"/>
      <c r="CA131" s="529"/>
      <c r="CB131" s="529"/>
      <c r="CC131" s="529"/>
      <c r="CD131" s="529"/>
      <c r="CE131" s="529"/>
      <c r="CF131" s="529"/>
      <c r="CG131" s="529"/>
      <c r="CH131" s="529"/>
      <c r="CI131" s="529"/>
      <c r="CJ131" s="529"/>
      <c r="CK131" s="529"/>
      <c r="CL131" s="529"/>
      <c r="CM131" s="529"/>
      <c r="CN131" s="529"/>
      <c r="CO131" s="529"/>
      <c r="CP131" s="529"/>
      <c r="CQ131" s="529"/>
      <c r="CR131" s="529"/>
      <c r="CS131" s="529"/>
      <c r="CT131" s="529"/>
      <c r="CU131" s="529"/>
      <c r="CV131" s="529"/>
      <c r="CW131" s="529"/>
      <c r="CX131" s="529"/>
      <c r="CY131" s="529"/>
      <c r="CZ131" s="529"/>
      <c r="DA131" s="529"/>
      <c r="DB131" s="529"/>
      <c r="DC131" s="529"/>
      <c r="DD131" s="529"/>
      <c r="DE131" s="529"/>
      <c r="DF131" s="529"/>
      <c r="DG131" s="529"/>
      <c r="DH131" s="529"/>
      <c r="DI131" s="529"/>
      <c r="DJ131" s="529"/>
      <c r="DK131" s="529"/>
      <c r="DL131" s="529"/>
      <c r="DM131" s="529"/>
      <c r="DN131" s="530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</row>
    <row r="132" spans="1:176" s="17" customFormat="1" ht="18.75" customHeight="1" x14ac:dyDescent="0.2">
      <c r="A132" s="538">
        <v>10</v>
      </c>
      <c r="B132" s="538"/>
      <c r="C132" s="567"/>
      <c r="D132" s="567"/>
      <c r="E132" s="567"/>
      <c r="F132" s="567"/>
      <c r="G132" s="567"/>
      <c r="H132" s="567"/>
      <c r="I132" s="567"/>
      <c r="J132" s="567"/>
      <c r="K132" s="567"/>
      <c r="L132" s="567"/>
      <c r="M132" s="567"/>
      <c r="N132" s="567"/>
      <c r="O132" s="567"/>
      <c r="P132" s="567"/>
      <c r="Q132" s="567"/>
      <c r="R132" s="567"/>
      <c r="S132" s="567"/>
      <c r="T132" s="567"/>
      <c r="U132" s="567"/>
      <c r="V132" s="567"/>
      <c r="W132" s="567"/>
      <c r="X132" s="567"/>
      <c r="Y132" s="567"/>
      <c r="Z132" s="571"/>
      <c r="AA132" s="571"/>
      <c r="AB132" s="571"/>
      <c r="AC132" s="572"/>
      <c r="AD132" s="572"/>
      <c r="AE132" s="572"/>
      <c r="AF132" s="572"/>
      <c r="AG132" s="577"/>
      <c r="AH132" s="577"/>
      <c r="AI132" s="577"/>
      <c r="AJ132" s="577"/>
      <c r="AK132" s="577"/>
      <c r="AL132" s="577"/>
      <c r="AM132" s="577"/>
      <c r="AN132" s="577"/>
      <c r="AO132" s="577"/>
      <c r="AP132" s="577"/>
      <c r="AQ132" s="577"/>
      <c r="AR132" s="577"/>
      <c r="AS132" s="577"/>
      <c r="AT132" s="577"/>
      <c r="AU132" s="577"/>
      <c r="AV132" s="577"/>
      <c r="AW132" s="577"/>
      <c r="AX132" s="577"/>
      <c r="AY132" s="577"/>
      <c r="AZ132" s="576"/>
      <c r="BA132" s="576"/>
      <c r="BB132" s="576"/>
      <c r="BC132" s="576"/>
      <c r="BD132" s="576"/>
      <c r="BE132" s="576"/>
      <c r="BF132" s="575"/>
      <c r="BG132" s="575"/>
      <c r="BH132" s="575"/>
      <c r="BI132" s="575"/>
      <c r="BJ132" s="575"/>
      <c r="BK132" s="575"/>
      <c r="BL132" s="535"/>
      <c r="BM132" s="535"/>
      <c r="BN132" s="535"/>
      <c r="BO132" s="535"/>
      <c r="BP132" s="535"/>
      <c r="BQ132" s="535"/>
      <c r="BR132" s="34"/>
      <c r="BS132" s="506" t="s">
        <v>314</v>
      </c>
      <c r="BT132" s="507"/>
      <c r="BU132" s="507"/>
      <c r="BV132" s="507"/>
      <c r="BW132" s="507"/>
      <c r="BX132" s="508"/>
      <c r="BY132" s="512" t="s">
        <v>318</v>
      </c>
      <c r="BZ132" s="513"/>
      <c r="CA132" s="513"/>
      <c r="CB132" s="513"/>
      <c r="CC132" s="513"/>
      <c r="CD132" s="513"/>
      <c r="CE132" s="513"/>
      <c r="CF132" s="513"/>
      <c r="CG132" s="513"/>
      <c r="CH132" s="513"/>
      <c r="CI132" s="513"/>
      <c r="CJ132" s="513"/>
      <c r="CK132" s="513"/>
      <c r="CL132" s="513"/>
      <c r="CM132" s="513"/>
      <c r="CN132" s="513"/>
      <c r="CO132" s="513"/>
      <c r="CP132" s="513"/>
      <c r="CQ132" s="513"/>
      <c r="CR132" s="513"/>
      <c r="CS132" s="513"/>
      <c r="CT132" s="513"/>
      <c r="CU132" s="513"/>
      <c r="CV132" s="514"/>
      <c r="CW132" s="509">
        <v>7.2</v>
      </c>
      <c r="CX132" s="510"/>
      <c r="CY132" s="510"/>
      <c r="CZ132" s="510"/>
      <c r="DA132" s="510"/>
      <c r="DB132" s="510"/>
      <c r="DC132" s="510"/>
      <c r="DD132" s="510"/>
      <c r="DE132" s="510"/>
      <c r="DF132" s="510"/>
      <c r="DG132" s="510"/>
      <c r="DH132" s="510"/>
      <c r="DI132" s="510"/>
      <c r="DJ132" s="510"/>
      <c r="DK132" s="510"/>
      <c r="DL132" s="510"/>
      <c r="DM132" s="510"/>
      <c r="DN132" s="511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</row>
    <row r="133" spans="1:176" s="17" customFormat="1" ht="18.75" customHeight="1" x14ac:dyDescent="0.2">
      <c r="A133" s="538">
        <v>11</v>
      </c>
      <c r="B133" s="538"/>
      <c r="C133" s="567"/>
      <c r="D133" s="567"/>
      <c r="E133" s="567"/>
      <c r="F133" s="567"/>
      <c r="G133" s="567"/>
      <c r="H133" s="567"/>
      <c r="I133" s="567"/>
      <c r="J133" s="567"/>
      <c r="K133" s="567"/>
      <c r="L133" s="567"/>
      <c r="M133" s="567"/>
      <c r="N133" s="567"/>
      <c r="O133" s="567"/>
      <c r="P133" s="567"/>
      <c r="Q133" s="567"/>
      <c r="R133" s="567"/>
      <c r="S133" s="567"/>
      <c r="T133" s="567"/>
      <c r="U133" s="567"/>
      <c r="V133" s="567"/>
      <c r="W133" s="567"/>
      <c r="X133" s="567"/>
      <c r="Y133" s="567"/>
      <c r="Z133" s="571"/>
      <c r="AA133" s="571"/>
      <c r="AB133" s="571"/>
      <c r="AC133" s="572"/>
      <c r="AD133" s="572"/>
      <c r="AE133" s="572"/>
      <c r="AF133" s="572"/>
      <c r="AG133" s="577"/>
      <c r="AH133" s="577"/>
      <c r="AI133" s="577"/>
      <c r="AJ133" s="577"/>
      <c r="AK133" s="577"/>
      <c r="AL133" s="577"/>
      <c r="AM133" s="577"/>
      <c r="AN133" s="577"/>
      <c r="AO133" s="577"/>
      <c r="AP133" s="577"/>
      <c r="AQ133" s="577"/>
      <c r="AR133" s="577"/>
      <c r="AS133" s="577"/>
      <c r="AT133" s="577"/>
      <c r="AU133" s="577"/>
      <c r="AV133" s="577"/>
      <c r="AW133" s="577"/>
      <c r="AX133" s="577"/>
      <c r="AY133" s="577"/>
      <c r="AZ133" s="576"/>
      <c r="BA133" s="576"/>
      <c r="BB133" s="576"/>
      <c r="BC133" s="576"/>
      <c r="BD133" s="576"/>
      <c r="BE133" s="576"/>
      <c r="BF133" s="575"/>
      <c r="BG133" s="575"/>
      <c r="BH133" s="575"/>
      <c r="BI133" s="575"/>
      <c r="BJ133" s="575"/>
      <c r="BK133" s="575"/>
      <c r="BL133" s="535"/>
      <c r="BM133" s="535"/>
      <c r="BN133" s="535"/>
      <c r="BO133" s="535"/>
      <c r="BP133" s="535"/>
      <c r="BQ133" s="535"/>
      <c r="BR133" s="34"/>
      <c r="BS133" s="506" t="s">
        <v>319</v>
      </c>
      <c r="BT133" s="507"/>
      <c r="BU133" s="507"/>
      <c r="BV133" s="507"/>
      <c r="BW133" s="507"/>
      <c r="BX133" s="508"/>
      <c r="BY133" s="512" t="s">
        <v>320</v>
      </c>
      <c r="BZ133" s="513"/>
      <c r="CA133" s="513"/>
      <c r="CB133" s="513"/>
      <c r="CC133" s="513"/>
      <c r="CD133" s="513"/>
      <c r="CE133" s="513"/>
      <c r="CF133" s="513"/>
      <c r="CG133" s="513"/>
      <c r="CH133" s="513"/>
      <c r="CI133" s="513"/>
      <c r="CJ133" s="513"/>
      <c r="CK133" s="513"/>
      <c r="CL133" s="513"/>
      <c r="CM133" s="513"/>
      <c r="CN133" s="513"/>
      <c r="CO133" s="513"/>
      <c r="CP133" s="513"/>
      <c r="CQ133" s="513"/>
      <c r="CR133" s="513"/>
      <c r="CS133" s="513"/>
      <c r="CT133" s="513"/>
      <c r="CU133" s="513"/>
      <c r="CV133" s="514"/>
      <c r="CW133" s="509">
        <v>2.8</v>
      </c>
      <c r="CX133" s="510"/>
      <c r="CY133" s="510"/>
      <c r="CZ133" s="510"/>
      <c r="DA133" s="510"/>
      <c r="DB133" s="510"/>
      <c r="DC133" s="510"/>
      <c r="DD133" s="510"/>
      <c r="DE133" s="510"/>
      <c r="DF133" s="510"/>
      <c r="DG133" s="510"/>
      <c r="DH133" s="510"/>
      <c r="DI133" s="510"/>
      <c r="DJ133" s="510"/>
      <c r="DK133" s="510"/>
      <c r="DL133" s="510"/>
      <c r="DM133" s="510"/>
      <c r="DN133" s="511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</row>
    <row r="134" spans="1:176" s="17" customFormat="1" ht="18.75" customHeight="1" x14ac:dyDescent="0.2">
      <c r="A134" s="538">
        <v>12</v>
      </c>
      <c r="B134" s="538"/>
      <c r="C134" s="567"/>
      <c r="D134" s="567"/>
      <c r="E134" s="567"/>
      <c r="F134" s="567"/>
      <c r="G134" s="567"/>
      <c r="H134" s="567"/>
      <c r="I134" s="567"/>
      <c r="J134" s="567"/>
      <c r="K134" s="567"/>
      <c r="L134" s="567"/>
      <c r="M134" s="567"/>
      <c r="N134" s="567"/>
      <c r="O134" s="567"/>
      <c r="P134" s="567"/>
      <c r="Q134" s="567"/>
      <c r="R134" s="567"/>
      <c r="S134" s="567"/>
      <c r="T134" s="567"/>
      <c r="U134" s="567"/>
      <c r="V134" s="567"/>
      <c r="W134" s="567"/>
      <c r="X134" s="567"/>
      <c r="Y134" s="567"/>
      <c r="Z134" s="571"/>
      <c r="AA134" s="571"/>
      <c r="AB134" s="571"/>
      <c r="AC134" s="572"/>
      <c r="AD134" s="572"/>
      <c r="AE134" s="572"/>
      <c r="AF134" s="572"/>
      <c r="AG134" s="577"/>
      <c r="AH134" s="577"/>
      <c r="AI134" s="577"/>
      <c r="AJ134" s="577"/>
      <c r="AK134" s="577"/>
      <c r="AL134" s="577"/>
      <c r="AM134" s="577"/>
      <c r="AN134" s="577"/>
      <c r="AO134" s="577"/>
      <c r="AP134" s="577"/>
      <c r="AQ134" s="577"/>
      <c r="AR134" s="577"/>
      <c r="AS134" s="577"/>
      <c r="AT134" s="577"/>
      <c r="AU134" s="577"/>
      <c r="AV134" s="577"/>
      <c r="AW134" s="577"/>
      <c r="AX134" s="577"/>
      <c r="AY134" s="577"/>
      <c r="AZ134" s="589"/>
      <c r="BA134" s="590"/>
      <c r="BB134" s="590"/>
      <c r="BC134" s="590"/>
      <c r="BD134" s="590"/>
      <c r="BE134" s="591"/>
      <c r="BF134" s="575"/>
      <c r="BG134" s="575"/>
      <c r="BH134" s="575"/>
      <c r="BI134" s="575"/>
      <c r="BJ134" s="575"/>
      <c r="BK134" s="575"/>
      <c r="BL134" s="535"/>
      <c r="BM134" s="535"/>
      <c r="BN134" s="535"/>
      <c r="BO134" s="535"/>
      <c r="BP134" s="535"/>
      <c r="BQ134" s="535"/>
      <c r="BR134" s="34"/>
      <c r="BS134" s="506" t="s">
        <v>321</v>
      </c>
      <c r="BT134" s="507"/>
      <c r="BU134" s="507"/>
      <c r="BV134" s="507"/>
      <c r="BW134" s="507"/>
      <c r="BX134" s="508"/>
      <c r="BY134" s="512" t="s">
        <v>325</v>
      </c>
      <c r="BZ134" s="513"/>
      <c r="CA134" s="513"/>
      <c r="CB134" s="513"/>
      <c r="CC134" s="513"/>
      <c r="CD134" s="513"/>
      <c r="CE134" s="513"/>
      <c r="CF134" s="513"/>
      <c r="CG134" s="513"/>
      <c r="CH134" s="513"/>
      <c r="CI134" s="513"/>
      <c r="CJ134" s="513"/>
      <c r="CK134" s="513"/>
      <c r="CL134" s="513"/>
      <c r="CM134" s="513"/>
      <c r="CN134" s="513"/>
      <c r="CO134" s="513"/>
      <c r="CP134" s="513"/>
      <c r="CQ134" s="513"/>
      <c r="CR134" s="513"/>
      <c r="CS134" s="513"/>
      <c r="CT134" s="513"/>
      <c r="CU134" s="513"/>
      <c r="CV134" s="514"/>
      <c r="CW134" s="509">
        <v>16</v>
      </c>
      <c r="CX134" s="510"/>
      <c r="CY134" s="510"/>
      <c r="CZ134" s="510"/>
      <c r="DA134" s="510"/>
      <c r="DB134" s="510"/>
      <c r="DC134" s="510"/>
      <c r="DD134" s="510"/>
      <c r="DE134" s="510"/>
      <c r="DF134" s="510"/>
      <c r="DG134" s="510"/>
      <c r="DH134" s="510"/>
      <c r="DI134" s="510"/>
      <c r="DJ134" s="510"/>
      <c r="DK134" s="510"/>
      <c r="DL134" s="510"/>
      <c r="DM134" s="510"/>
      <c r="DN134" s="511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</row>
    <row r="135" spans="1:176" s="17" customFormat="1" ht="18.75" customHeight="1" x14ac:dyDescent="0.2">
      <c r="A135" s="538">
        <v>13</v>
      </c>
      <c r="B135" s="538"/>
      <c r="C135" s="567"/>
      <c r="D135" s="567"/>
      <c r="E135" s="567"/>
      <c r="F135" s="567"/>
      <c r="G135" s="567"/>
      <c r="H135" s="567"/>
      <c r="I135" s="567"/>
      <c r="J135" s="567"/>
      <c r="K135" s="567"/>
      <c r="L135" s="567"/>
      <c r="M135" s="567"/>
      <c r="N135" s="567"/>
      <c r="O135" s="567"/>
      <c r="P135" s="567"/>
      <c r="Q135" s="567"/>
      <c r="R135" s="567"/>
      <c r="S135" s="567"/>
      <c r="T135" s="567"/>
      <c r="U135" s="567"/>
      <c r="V135" s="567"/>
      <c r="W135" s="567"/>
      <c r="X135" s="567"/>
      <c r="Y135" s="567"/>
      <c r="Z135" s="571"/>
      <c r="AA135" s="571"/>
      <c r="AB135" s="571"/>
      <c r="AC135" s="572"/>
      <c r="AD135" s="572"/>
      <c r="AE135" s="572"/>
      <c r="AF135" s="572"/>
      <c r="AG135" s="577"/>
      <c r="AH135" s="577"/>
      <c r="AI135" s="577"/>
      <c r="AJ135" s="577"/>
      <c r="AK135" s="577"/>
      <c r="AL135" s="577"/>
      <c r="AM135" s="577"/>
      <c r="AN135" s="577"/>
      <c r="AO135" s="577"/>
      <c r="AP135" s="577"/>
      <c r="AQ135" s="577"/>
      <c r="AR135" s="577"/>
      <c r="AS135" s="577"/>
      <c r="AT135" s="577"/>
      <c r="AU135" s="577"/>
      <c r="AV135" s="577"/>
      <c r="AW135" s="577"/>
      <c r="AX135" s="577"/>
      <c r="AY135" s="577"/>
      <c r="AZ135" s="589"/>
      <c r="BA135" s="590"/>
      <c r="BB135" s="590"/>
      <c r="BC135" s="590"/>
      <c r="BD135" s="590"/>
      <c r="BE135" s="591"/>
      <c r="BF135" s="575"/>
      <c r="BG135" s="575"/>
      <c r="BH135" s="575"/>
      <c r="BI135" s="575"/>
      <c r="BJ135" s="575"/>
      <c r="BK135" s="575"/>
      <c r="BL135" s="535"/>
      <c r="BM135" s="535"/>
      <c r="BN135" s="535"/>
      <c r="BO135" s="535"/>
      <c r="BP135" s="535"/>
      <c r="BQ135" s="535"/>
      <c r="BR135" s="34"/>
      <c r="BS135" s="506" t="s">
        <v>323</v>
      </c>
      <c r="BT135" s="507"/>
      <c r="BU135" s="507"/>
      <c r="BV135" s="507"/>
      <c r="BW135" s="507"/>
      <c r="BX135" s="508"/>
      <c r="BY135" s="512" t="s">
        <v>322</v>
      </c>
      <c r="BZ135" s="513"/>
      <c r="CA135" s="513"/>
      <c r="CB135" s="513"/>
      <c r="CC135" s="513"/>
      <c r="CD135" s="513"/>
      <c r="CE135" s="513"/>
      <c r="CF135" s="513"/>
      <c r="CG135" s="513"/>
      <c r="CH135" s="513"/>
      <c r="CI135" s="513"/>
      <c r="CJ135" s="513"/>
      <c r="CK135" s="513"/>
      <c r="CL135" s="513"/>
      <c r="CM135" s="513"/>
      <c r="CN135" s="513"/>
      <c r="CO135" s="513"/>
      <c r="CP135" s="513"/>
      <c r="CQ135" s="513"/>
      <c r="CR135" s="513"/>
      <c r="CS135" s="513"/>
      <c r="CT135" s="513"/>
      <c r="CU135" s="513"/>
      <c r="CV135" s="514"/>
      <c r="CW135" s="509">
        <v>54</v>
      </c>
      <c r="CX135" s="510"/>
      <c r="CY135" s="510"/>
      <c r="CZ135" s="510"/>
      <c r="DA135" s="510"/>
      <c r="DB135" s="510"/>
      <c r="DC135" s="510"/>
      <c r="DD135" s="510"/>
      <c r="DE135" s="510"/>
      <c r="DF135" s="510"/>
      <c r="DG135" s="510"/>
      <c r="DH135" s="510"/>
      <c r="DI135" s="510"/>
      <c r="DJ135" s="510"/>
      <c r="DK135" s="510"/>
      <c r="DL135" s="510"/>
      <c r="DM135" s="510"/>
      <c r="DN135" s="511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</row>
    <row r="136" spans="1:176" s="17" customFormat="1" ht="18.75" customHeight="1" x14ac:dyDescent="0.2">
      <c r="A136" s="538">
        <v>14</v>
      </c>
      <c r="B136" s="538"/>
      <c r="C136" s="567"/>
      <c r="D136" s="567"/>
      <c r="E136" s="567"/>
      <c r="F136" s="567"/>
      <c r="G136" s="567"/>
      <c r="H136" s="567"/>
      <c r="I136" s="567"/>
      <c r="J136" s="567"/>
      <c r="K136" s="567"/>
      <c r="L136" s="567"/>
      <c r="M136" s="567"/>
      <c r="N136" s="567"/>
      <c r="O136" s="567"/>
      <c r="P136" s="567"/>
      <c r="Q136" s="567"/>
      <c r="R136" s="567"/>
      <c r="S136" s="567"/>
      <c r="T136" s="567"/>
      <c r="U136" s="567"/>
      <c r="V136" s="567"/>
      <c r="W136" s="567"/>
      <c r="X136" s="567"/>
      <c r="Y136" s="567"/>
      <c r="Z136" s="571"/>
      <c r="AA136" s="571"/>
      <c r="AB136" s="571"/>
      <c r="AC136" s="572"/>
      <c r="AD136" s="572"/>
      <c r="AE136" s="572"/>
      <c r="AF136" s="572"/>
      <c r="AG136" s="577"/>
      <c r="AH136" s="577"/>
      <c r="AI136" s="577"/>
      <c r="AJ136" s="577"/>
      <c r="AK136" s="577"/>
      <c r="AL136" s="577"/>
      <c r="AM136" s="577"/>
      <c r="AN136" s="577"/>
      <c r="AO136" s="577"/>
      <c r="AP136" s="577"/>
      <c r="AQ136" s="577"/>
      <c r="AR136" s="577"/>
      <c r="AS136" s="577"/>
      <c r="AT136" s="577"/>
      <c r="AU136" s="577"/>
      <c r="AV136" s="577"/>
      <c r="AW136" s="577"/>
      <c r="AX136" s="577"/>
      <c r="AY136" s="577"/>
      <c r="AZ136" s="589"/>
      <c r="BA136" s="590"/>
      <c r="BB136" s="590"/>
      <c r="BC136" s="590"/>
      <c r="BD136" s="590"/>
      <c r="BE136" s="591"/>
      <c r="BF136" s="575"/>
      <c r="BG136" s="575"/>
      <c r="BH136" s="575"/>
      <c r="BI136" s="575"/>
      <c r="BJ136" s="575"/>
      <c r="BK136" s="575"/>
      <c r="BL136" s="535"/>
      <c r="BM136" s="535"/>
      <c r="BN136" s="535"/>
      <c r="BO136" s="535"/>
      <c r="BP136" s="535"/>
      <c r="BQ136" s="535"/>
      <c r="BR136" s="34"/>
      <c r="BS136" s="506" t="s">
        <v>324</v>
      </c>
      <c r="BT136" s="507"/>
      <c r="BU136" s="507"/>
      <c r="BV136" s="507"/>
      <c r="BW136" s="507"/>
      <c r="BX136" s="508"/>
      <c r="BY136" s="512" t="s">
        <v>246</v>
      </c>
      <c r="BZ136" s="513"/>
      <c r="CA136" s="513"/>
      <c r="CB136" s="513"/>
      <c r="CC136" s="513"/>
      <c r="CD136" s="513"/>
      <c r="CE136" s="513"/>
      <c r="CF136" s="513"/>
      <c r="CG136" s="513"/>
      <c r="CH136" s="513"/>
      <c r="CI136" s="513"/>
      <c r="CJ136" s="513"/>
      <c r="CK136" s="513"/>
      <c r="CL136" s="513"/>
      <c r="CM136" s="513"/>
      <c r="CN136" s="513"/>
      <c r="CO136" s="513"/>
      <c r="CP136" s="513"/>
      <c r="CQ136" s="513"/>
      <c r="CR136" s="513"/>
      <c r="CS136" s="513"/>
      <c r="CT136" s="513"/>
      <c r="CU136" s="513"/>
      <c r="CV136" s="514"/>
      <c r="CW136" s="509">
        <v>30</v>
      </c>
      <c r="CX136" s="510"/>
      <c r="CY136" s="510"/>
      <c r="CZ136" s="510"/>
      <c r="DA136" s="510"/>
      <c r="DB136" s="510"/>
      <c r="DC136" s="510"/>
      <c r="DD136" s="510"/>
      <c r="DE136" s="510"/>
      <c r="DF136" s="510"/>
      <c r="DG136" s="510"/>
      <c r="DH136" s="510"/>
      <c r="DI136" s="510"/>
      <c r="DJ136" s="510"/>
      <c r="DK136" s="510"/>
      <c r="DL136" s="510"/>
      <c r="DM136" s="510"/>
      <c r="DN136" s="511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</row>
    <row r="137" spans="1:176" s="17" customFormat="1" ht="18.75" customHeight="1" x14ac:dyDescent="0.2">
      <c r="A137" s="538">
        <v>15</v>
      </c>
      <c r="B137" s="538"/>
      <c r="C137" s="567"/>
      <c r="D137" s="567"/>
      <c r="E137" s="567"/>
      <c r="F137" s="567"/>
      <c r="G137" s="567"/>
      <c r="H137" s="567"/>
      <c r="I137" s="567"/>
      <c r="J137" s="567"/>
      <c r="K137" s="567"/>
      <c r="L137" s="567"/>
      <c r="M137" s="567"/>
      <c r="N137" s="567"/>
      <c r="O137" s="567"/>
      <c r="P137" s="567"/>
      <c r="Q137" s="567"/>
      <c r="R137" s="567"/>
      <c r="S137" s="567"/>
      <c r="T137" s="567"/>
      <c r="U137" s="567"/>
      <c r="V137" s="567"/>
      <c r="W137" s="567"/>
      <c r="X137" s="567"/>
      <c r="Y137" s="567"/>
      <c r="Z137" s="571"/>
      <c r="AA137" s="571"/>
      <c r="AB137" s="571"/>
      <c r="AC137" s="572"/>
      <c r="AD137" s="572"/>
      <c r="AE137" s="572"/>
      <c r="AF137" s="572"/>
      <c r="AG137" s="577"/>
      <c r="AH137" s="577"/>
      <c r="AI137" s="577"/>
      <c r="AJ137" s="577"/>
      <c r="AK137" s="577"/>
      <c r="AL137" s="577"/>
      <c r="AM137" s="577"/>
      <c r="AN137" s="577"/>
      <c r="AO137" s="577"/>
      <c r="AP137" s="577"/>
      <c r="AQ137" s="577"/>
      <c r="AR137" s="577"/>
      <c r="AS137" s="577"/>
      <c r="AT137" s="577"/>
      <c r="AU137" s="577"/>
      <c r="AV137" s="577"/>
      <c r="AW137" s="577"/>
      <c r="AX137" s="577"/>
      <c r="AY137" s="577"/>
      <c r="AZ137" s="589"/>
      <c r="BA137" s="590"/>
      <c r="BB137" s="590"/>
      <c r="BC137" s="590"/>
      <c r="BD137" s="590"/>
      <c r="BE137" s="591"/>
      <c r="BF137" s="575"/>
      <c r="BG137" s="575"/>
      <c r="BH137" s="575"/>
      <c r="BI137" s="575"/>
      <c r="BJ137" s="575"/>
      <c r="BK137" s="575"/>
      <c r="BL137" s="535"/>
      <c r="BM137" s="535"/>
      <c r="BN137" s="535"/>
      <c r="BO137" s="535"/>
      <c r="BP137" s="535"/>
      <c r="BQ137" s="535"/>
      <c r="BR137" s="34"/>
      <c r="BS137" s="506" t="s">
        <v>326</v>
      </c>
      <c r="BT137" s="507"/>
      <c r="BU137" s="507"/>
      <c r="BV137" s="507"/>
      <c r="BW137" s="507"/>
      <c r="BX137" s="508"/>
      <c r="BY137" s="512" t="s">
        <v>327</v>
      </c>
      <c r="BZ137" s="513"/>
      <c r="CA137" s="513"/>
      <c r="CB137" s="513"/>
      <c r="CC137" s="513"/>
      <c r="CD137" s="513"/>
      <c r="CE137" s="513"/>
      <c r="CF137" s="513"/>
      <c r="CG137" s="513"/>
      <c r="CH137" s="513"/>
      <c r="CI137" s="513"/>
      <c r="CJ137" s="513"/>
      <c r="CK137" s="513"/>
      <c r="CL137" s="513"/>
      <c r="CM137" s="513"/>
      <c r="CN137" s="513"/>
      <c r="CO137" s="513"/>
      <c r="CP137" s="513"/>
      <c r="CQ137" s="513"/>
      <c r="CR137" s="513"/>
      <c r="CS137" s="513"/>
      <c r="CT137" s="513"/>
      <c r="CU137" s="513"/>
      <c r="CV137" s="514"/>
      <c r="CW137" s="509">
        <v>26</v>
      </c>
      <c r="CX137" s="510"/>
      <c r="CY137" s="510"/>
      <c r="CZ137" s="510"/>
      <c r="DA137" s="510"/>
      <c r="DB137" s="510"/>
      <c r="DC137" s="510"/>
      <c r="DD137" s="510"/>
      <c r="DE137" s="510"/>
      <c r="DF137" s="510"/>
      <c r="DG137" s="510"/>
      <c r="DH137" s="510"/>
      <c r="DI137" s="510"/>
      <c r="DJ137" s="510"/>
      <c r="DK137" s="510"/>
      <c r="DL137" s="510"/>
      <c r="DM137" s="510"/>
      <c r="DN137" s="511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</row>
    <row r="138" spans="1:176" s="17" customFormat="1" ht="18.75" customHeight="1" x14ac:dyDescent="0.2">
      <c r="A138" s="538">
        <v>16</v>
      </c>
      <c r="B138" s="538"/>
      <c r="C138" s="567"/>
      <c r="D138" s="567"/>
      <c r="E138" s="567"/>
      <c r="F138" s="567"/>
      <c r="G138" s="567"/>
      <c r="H138" s="567"/>
      <c r="I138" s="567"/>
      <c r="J138" s="567"/>
      <c r="K138" s="567"/>
      <c r="L138" s="567"/>
      <c r="M138" s="567"/>
      <c r="N138" s="567"/>
      <c r="O138" s="567"/>
      <c r="P138" s="567"/>
      <c r="Q138" s="567"/>
      <c r="R138" s="567"/>
      <c r="S138" s="567"/>
      <c r="T138" s="567"/>
      <c r="U138" s="567"/>
      <c r="V138" s="567"/>
      <c r="W138" s="567"/>
      <c r="X138" s="567"/>
      <c r="Y138" s="567"/>
      <c r="Z138" s="571"/>
      <c r="AA138" s="571"/>
      <c r="AB138" s="571"/>
      <c r="AC138" s="572"/>
      <c r="AD138" s="572"/>
      <c r="AE138" s="572"/>
      <c r="AF138" s="572"/>
      <c r="AG138" s="577"/>
      <c r="AH138" s="577"/>
      <c r="AI138" s="577"/>
      <c r="AJ138" s="577"/>
      <c r="AK138" s="577"/>
      <c r="AL138" s="577"/>
      <c r="AM138" s="577"/>
      <c r="AN138" s="577"/>
      <c r="AO138" s="577"/>
      <c r="AP138" s="577"/>
      <c r="AQ138" s="577"/>
      <c r="AR138" s="577"/>
      <c r="AS138" s="577"/>
      <c r="AT138" s="577"/>
      <c r="AU138" s="577"/>
      <c r="AV138" s="577"/>
      <c r="AW138" s="577"/>
      <c r="AX138" s="577"/>
      <c r="AY138" s="577"/>
      <c r="AZ138" s="589"/>
      <c r="BA138" s="590"/>
      <c r="BB138" s="590"/>
      <c r="BC138" s="590"/>
      <c r="BD138" s="590"/>
      <c r="BE138" s="591"/>
      <c r="BF138" s="575"/>
      <c r="BG138" s="575"/>
      <c r="BH138" s="575"/>
      <c r="BI138" s="575"/>
      <c r="BJ138" s="575"/>
      <c r="BK138" s="575"/>
      <c r="BL138" s="535"/>
      <c r="BM138" s="535"/>
      <c r="BN138" s="535"/>
      <c r="BO138" s="535"/>
      <c r="BP138" s="535"/>
      <c r="BQ138" s="535"/>
      <c r="BR138" s="34"/>
      <c r="BS138" s="506" t="s">
        <v>328</v>
      </c>
      <c r="BT138" s="507"/>
      <c r="BU138" s="507"/>
      <c r="BV138" s="507"/>
      <c r="BW138" s="507"/>
      <c r="BX138" s="508"/>
      <c r="BY138" s="512" t="s">
        <v>329</v>
      </c>
      <c r="BZ138" s="513"/>
      <c r="CA138" s="513"/>
      <c r="CB138" s="513"/>
      <c r="CC138" s="513"/>
      <c r="CD138" s="513"/>
      <c r="CE138" s="513"/>
      <c r="CF138" s="513"/>
      <c r="CG138" s="513"/>
      <c r="CH138" s="513"/>
      <c r="CI138" s="513"/>
      <c r="CJ138" s="513"/>
      <c r="CK138" s="513"/>
      <c r="CL138" s="513"/>
      <c r="CM138" s="513"/>
      <c r="CN138" s="513"/>
      <c r="CO138" s="513"/>
      <c r="CP138" s="513"/>
      <c r="CQ138" s="513"/>
      <c r="CR138" s="513"/>
      <c r="CS138" s="513"/>
      <c r="CT138" s="513"/>
      <c r="CU138" s="513"/>
      <c r="CV138" s="514"/>
      <c r="CW138" s="509">
        <v>27</v>
      </c>
      <c r="CX138" s="510"/>
      <c r="CY138" s="510"/>
      <c r="CZ138" s="510"/>
      <c r="DA138" s="510"/>
      <c r="DB138" s="510"/>
      <c r="DC138" s="510"/>
      <c r="DD138" s="510"/>
      <c r="DE138" s="510"/>
      <c r="DF138" s="510"/>
      <c r="DG138" s="510"/>
      <c r="DH138" s="510"/>
      <c r="DI138" s="510"/>
      <c r="DJ138" s="510"/>
      <c r="DK138" s="510"/>
      <c r="DL138" s="510"/>
      <c r="DM138" s="510"/>
      <c r="DN138" s="511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</row>
    <row r="139" spans="1:176" s="17" customFormat="1" ht="18.75" customHeight="1" x14ac:dyDescent="0.2">
      <c r="A139" s="538">
        <v>17</v>
      </c>
      <c r="B139" s="538"/>
      <c r="C139" s="567"/>
      <c r="D139" s="567"/>
      <c r="E139" s="567"/>
      <c r="F139" s="567"/>
      <c r="G139" s="567"/>
      <c r="H139" s="567"/>
      <c r="I139" s="567"/>
      <c r="J139" s="567"/>
      <c r="K139" s="567"/>
      <c r="L139" s="567"/>
      <c r="M139" s="567"/>
      <c r="N139" s="567"/>
      <c r="O139" s="567"/>
      <c r="P139" s="567"/>
      <c r="Q139" s="567"/>
      <c r="R139" s="567"/>
      <c r="S139" s="567"/>
      <c r="T139" s="567"/>
      <c r="U139" s="567"/>
      <c r="V139" s="567"/>
      <c r="W139" s="567"/>
      <c r="X139" s="567"/>
      <c r="Y139" s="567"/>
      <c r="Z139" s="571"/>
      <c r="AA139" s="571"/>
      <c r="AB139" s="571"/>
      <c r="AC139" s="572"/>
      <c r="AD139" s="572"/>
      <c r="AE139" s="572"/>
      <c r="AF139" s="572"/>
      <c r="AG139" s="577"/>
      <c r="AH139" s="577"/>
      <c r="AI139" s="577"/>
      <c r="AJ139" s="577"/>
      <c r="AK139" s="577"/>
      <c r="AL139" s="577"/>
      <c r="AM139" s="577"/>
      <c r="AN139" s="577"/>
      <c r="AO139" s="577"/>
      <c r="AP139" s="577"/>
      <c r="AQ139" s="577"/>
      <c r="AR139" s="577"/>
      <c r="AS139" s="577"/>
      <c r="AT139" s="577"/>
      <c r="AU139" s="577"/>
      <c r="AV139" s="577"/>
      <c r="AW139" s="577"/>
      <c r="AX139" s="577"/>
      <c r="AY139" s="577"/>
      <c r="AZ139" s="589"/>
      <c r="BA139" s="590"/>
      <c r="BB139" s="590"/>
      <c r="BC139" s="590"/>
      <c r="BD139" s="590"/>
      <c r="BE139" s="591"/>
      <c r="BF139" s="575"/>
      <c r="BG139" s="575"/>
      <c r="BH139" s="575"/>
      <c r="BI139" s="575"/>
      <c r="BJ139" s="575"/>
      <c r="BK139" s="575"/>
      <c r="BL139" s="535"/>
      <c r="BM139" s="535"/>
      <c r="BN139" s="535"/>
      <c r="BO139" s="535"/>
      <c r="BP139" s="535"/>
      <c r="BQ139" s="535"/>
      <c r="BR139" s="34"/>
      <c r="BS139" s="506" t="s">
        <v>330</v>
      </c>
      <c r="BT139" s="507"/>
      <c r="BU139" s="507"/>
      <c r="BV139" s="507"/>
      <c r="BW139" s="507"/>
      <c r="BX139" s="508"/>
      <c r="BY139" s="512" t="s">
        <v>331</v>
      </c>
      <c r="BZ139" s="513"/>
      <c r="CA139" s="513"/>
      <c r="CB139" s="513"/>
      <c r="CC139" s="513"/>
      <c r="CD139" s="513"/>
      <c r="CE139" s="513"/>
      <c r="CF139" s="513"/>
      <c r="CG139" s="513"/>
      <c r="CH139" s="513"/>
      <c r="CI139" s="513"/>
      <c r="CJ139" s="513"/>
      <c r="CK139" s="513"/>
      <c r="CL139" s="513"/>
      <c r="CM139" s="513"/>
      <c r="CN139" s="513"/>
      <c r="CO139" s="513"/>
      <c r="CP139" s="513"/>
      <c r="CQ139" s="513"/>
      <c r="CR139" s="513"/>
      <c r="CS139" s="513"/>
      <c r="CT139" s="513"/>
      <c r="CU139" s="513"/>
      <c r="CV139" s="514"/>
      <c r="CW139" s="509">
        <v>11</v>
      </c>
      <c r="CX139" s="510"/>
      <c r="CY139" s="510"/>
      <c r="CZ139" s="510"/>
      <c r="DA139" s="510"/>
      <c r="DB139" s="510"/>
      <c r="DC139" s="510"/>
      <c r="DD139" s="510"/>
      <c r="DE139" s="510"/>
      <c r="DF139" s="510"/>
      <c r="DG139" s="510"/>
      <c r="DH139" s="510"/>
      <c r="DI139" s="510"/>
      <c r="DJ139" s="510"/>
      <c r="DK139" s="510"/>
      <c r="DL139" s="510"/>
      <c r="DM139" s="510"/>
      <c r="DN139" s="511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</row>
    <row r="140" spans="1:176" s="17" customFormat="1" ht="18.75" customHeight="1" x14ac:dyDescent="0.2">
      <c r="A140" s="538">
        <v>18</v>
      </c>
      <c r="B140" s="538"/>
      <c r="C140" s="567"/>
      <c r="D140" s="567"/>
      <c r="E140" s="567"/>
      <c r="F140" s="567"/>
      <c r="G140" s="567"/>
      <c r="H140" s="567"/>
      <c r="I140" s="567"/>
      <c r="J140" s="567"/>
      <c r="K140" s="567"/>
      <c r="L140" s="567"/>
      <c r="M140" s="567"/>
      <c r="N140" s="567"/>
      <c r="O140" s="567"/>
      <c r="P140" s="567"/>
      <c r="Q140" s="567"/>
      <c r="R140" s="567"/>
      <c r="S140" s="567"/>
      <c r="T140" s="567"/>
      <c r="U140" s="567"/>
      <c r="V140" s="567"/>
      <c r="W140" s="567"/>
      <c r="X140" s="567"/>
      <c r="Y140" s="567"/>
      <c r="Z140" s="571"/>
      <c r="AA140" s="571"/>
      <c r="AB140" s="571"/>
      <c r="AC140" s="572"/>
      <c r="AD140" s="572"/>
      <c r="AE140" s="572"/>
      <c r="AF140" s="572"/>
      <c r="AG140" s="577"/>
      <c r="AH140" s="577"/>
      <c r="AI140" s="577"/>
      <c r="AJ140" s="577"/>
      <c r="AK140" s="577"/>
      <c r="AL140" s="577"/>
      <c r="AM140" s="577"/>
      <c r="AN140" s="577"/>
      <c r="AO140" s="577"/>
      <c r="AP140" s="577"/>
      <c r="AQ140" s="577"/>
      <c r="AR140" s="577"/>
      <c r="AS140" s="577"/>
      <c r="AT140" s="577"/>
      <c r="AU140" s="577"/>
      <c r="AV140" s="577"/>
      <c r="AW140" s="577"/>
      <c r="AX140" s="577"/>
      <c r="AY140" s="577"/>
      <c r="AZ140" s="589"/>
      <c r="BA140" s="590"/>
      <c r="BB140" s="590"/>
      <c r="BC140" s="590"/>
      <c r="BD140" s="590"/>
      <c r="BE140" s="591"/>
      <c r="BF140" s="575"/>
      <c r="BG140" s="575"/>
      <c r="BH140" s="575"/>
      <c r="BI140" s="575"/>
      <c r="BJ140" s="575"/>
      <c r="BK140" s="575"/>
      <c r="BL140" s="535"/>
      <c r="BM140" s="535"/>
      <c r="BN140" s="535"/>
      <c r="BO140" s="535"/>
      <c r="BP140" s="535"/>
      <c r="BQ140" s="535"/>
      <c r="BR140" s="34"/>
      <c r="BS140" s="528" t="s">
        <v>332</v>
      </c>
      <c r="BT140" s="529"/>
      <c r="BU140" s="529"/>
      <c r="BV140" s="529"/>
      <c r="BW140" s="529"/>
      <c r="BX140" s="529"/>
      <c r="BY140" s="529"/>
      <c r="BZ140" s="529"/>
      <c r="CA140" s="529"/>
      <c r="CB140" s="529"/>
      <c r="CC140" s="529"/>
      <c r="CD140" s="529"/>
      <c r="CE140" s="529"/>
      <c r="CF140" s="529"/>
      <c r="CG140" s="529"/>
      <c r="CH140" s="529"/>
      <c r="CI140" s="529"/>
      <c r="CJ140" s="529"/>
      <c r="CK140" s="529"/>
      <c r="CL140" s="529"/>
      <c r="CM140" s="529"/>
      <c r="CN140" s="529"/>
      <c r="CO140" s="529"/>
      <c r="CP140" s="529"/>
      <c r="CQ140" s="529"/>
      <c r="CR140" s="529"/>
      <c r="CS140" s="529"/>
      <c r="CT140" s="529"/>
      <c r="CU140" s="529"/>
      <c r="CV140" s="529"/>
      <c r="CW140" s="529"/>
      <c r="CX140" s="529"/>
      <c r="CY140" s="529"/>
      <c r="CZ140" s="529"/>
      <c r="DA140" s="529"/>
      <c r="DB140" s="529"/>
      <c r="DC140" s="529"/>
      <c r="DD140" s="529"/>
      <c r="DE140" s="529"/>
      <c r="DF140" s="529"/>
      <c r="DG140" s="529"/>
      <c r="DH140" s="529"/>
      <c r="DI140" s="529"/>
      <c r="DJ140" s="529"/>
      <c r="DK140" s="529"/>
      <c r="DL140" s="529"/>
      <c r="DM140" s="529"/>
      <c r="DN140" s="530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</row>
    <row r="141" spans="1:176" s="17" customFormat="1" ht="18.75" customHeight="1" x14ac:dyDescent="0.2">
      <c r="A141" s="538">
        <v>19</v>
      </c>
      <c r="B141" s="538"/>
      <c r="C141" s="567"/>
      <c r="D141" s="567"/>
      <c r="E141" s="567"/>
      <c r="F141" s="567"/>
      <c r="G141" s="567"/>
      <c r="H141" s="567"/>
      <c r="I141" s="567"/>
      <c r="J141" s="567"/>
      <c r="K141" s="567"/>
      <c r="L141" s="567"/>
      <c r="M141" s="567"/>
      <c r="N141" s="567"/>
      <c r="O141" s="567"/>
      <c r="P141" s="567"/>
      <c r="Q141" s="567"/>
      <c r="R141" s="567"/>
      <c r="S141" s="567"/>
      <c r="T141" s="567"/>
      <c r="U141" s="567"/>
      <c r="V141" s="567"/>
      <c r="W141" s="567"/>
      <c r="X141" s="567"/>
      <c r="Y141" s="567"/>
      <c r="Z141" s="571"/>
      <c r="AA141" s="571"/>
      <c r="AB141" s="571"/>
      <c r="AC141" s="572"/>
      <c r="AD141" s="572"/>
      <c r="AE141" s="572"/>
      <c r="AF141" s="572"/>
      <c r="AG141" s="577"/>
      <c r="AH141" s="577"/>
      <c r="AI141" s="577"/>
      <c r="AJ141" s="577"/>
      <c r="AK141" s="577"/>
      <c r="AL141" s="577"/>
      <c r="AM141" s="577"/>
      <c r="AN141" s="577"/>
      <c r="AO141" s="577"/>
      <c r="AP141" s="577"/>
      <c r="AQ141" s="577"/>
      <c r="AR141" s="577"/>
      <c r="AS141" s="577"/>
      <c r="AT141" s="577"/>
      <c r="AU141" s="577"/>
      <c r="AV141" s="577"/>
      <c r="AW141" s="577"/>
      <c r="AX141" s="577"/>
      <c r="AY141" s="577"/>
      <c r="AZ141" s="589"/>
      <c r="BA141" s="590"/>
      <c r="BB141" s="590"/>
      <c r="BC141" s="590"/>
      <c r="BD141" s="590"/>
      <c r="BE141" s="591"/>
      <c r="BF141" s="575"/>
      <c r="BG141" s="575"/>
      <c r="BH141" s="575"/>
      <c r="BI141" s="575"/>
      <c r="BJ141" s="575"/>
      <c r="BK141" s="575"/>
      <c r="BL141" s="535"/>
      <c r="BM141" s="535"/>
      <c r="BN141" s="535"/>
      <c r="BO141" s="535"/>
      <c r="BP141" s="535"/>
      <c r="BQ141" s="535"/>
      <c r="BR141" s="34"/>
      <c r="BS141" s="506" t="s">
        <v>333</v>
      </c>
      <c r="BT141" s="507"/>
      <c r="BU141" s="507"/>
      <c r="BV141" s="507"/>
      <c r="BW141" s="507"/>
      <c r="BX141" s="508"/>
      <c r="BY141" s="512" t="s">
        <v>318</v>
      </c>
      <c r="BZ141" s="513"/>
      <c r="CA141" s="513"/>
      <c r="CB141" s="513"/>
      <c r="CC141" s="513"/>
      <c r="CD141" s="513"/>
      <c r="CE141" s="513"/>
      <c r="CF141" s="513"/>
      <c r="CG141" s="513"/>
      <c r="CH141" s="513"/>
      <c r="CI141" s="513"/>
      <c r="CJ141" s="513"/>
      <c r="CK141" s="513"/>
      <c r="CL141" s="513"/>
      <c r="CM141" s="513"/>
      <c r="CN141" s="513"/>
      <c r="CO141" s="513"/>
      <c r="CP141" s="513"/>
      <c r="CQ141" s="513"/>
      <c r="CR141" s="513"/>
      <c r="CS141" s="513"/>
      <c r="CT141" s="513"/>
      <c r="CU141" s="513"/>
      <c r="CV141" s="514"/>
      <c r="CW141" s="509">
        <v>8</v>
      </c>
      <c r="CX141" s="510"/>
      <c r="CY141" s="510"/>
      <c r="CZ141" s="510"/>
      <c r="DA141" s="510"/>
      <c r="DB141" s="510"/>
      <c r="DC141" s="510"/>
      <c r="DD141" s="510"/>
      <c r="DE141" s="510"/>
      <c r="DF141" s="510"/>
      <c r="DG141" s="510"/>
      <c r="DH141" s="510"/>
      <c r="DI141" s="510"/>
      <c r="DJ141" s="510"/>
      <c r="DK141" s="510"/>
      <c r="DL141" s="510"/>
      <c r="DM141" s="510"/>
      <c r="DN141" s="511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</row>
    <row r="142" spans="1:176" s="17" customFormat="1" ht="18.75" customHeight="1" x14ac:dyDescent="0.2">
      <c r="A142" s="538">
        <v>20</v>
      </c>
      <c r="B142" s="538"/>
      <c r="C142" s="567"/>
      <c r="D142" s="567"/>
      <c r="E142" s="567"/>
      <c r="F142" s="567"/>
      <c r="G142" s="567"/>
      <c r="H142" s="567"/>
      <c r="I142" s="567"/>
      <c r="J142" s="567"/>
      <c r="K142" s="567"/>
      <c r="L142" s="567"/>
      <c r="M142" s="567"/>
      <c r="N142" s="567"/>
      <c r="O142" s="567"/>
      <c r="P142" s="567"/>
      <c r="Q142" s="567"/>
      <c r="R142" s="567"/>
      <c r="S142" s="567"/>
      <c r="T142" s="567"/>
      <c r="U142" s="567"/>
      <c r="V142" s="567"/>
      <c r="W142" s="567"/>
      <c r="X142" s="567"/>
      <c r="Y142" s="567"/>
      <c r="Z142" s="571"/>
      <c r="AA142" s="571"/>
      <c r="AB142" s="571"/>
      <c r="AC142" s="572"/>
      <c r="AD142" s="572"/>
      <c r="AE142" s="572"/>
      <c r="AF142" s="572"/>
      <c r="AG142" s="577"/>
      <c r="AH142" s="577"/>
      <c r="AI142" s="577"/>
      <c r="AJ142" s="577"/>
      <c r="AK142" s="577"/>
      <c r="AL142" s="577"/>
      <c r="AM142" s="577"/>
      <c r="AN142" s="577"/>
      <c r="AO142" s="577"/>
      <c r="AP142" s="577"/>
      <c r="AQ142" s="577"/>
      <c r="AR142" s="577"/>
      <c r="AS142" s="577"/>
      <c r="AT142" s="577"/>
      <c r="AU142" s="577"/>
      <c r="AV142" s="577"/>
      <c r="AW142" s="577"/>
      <c r="AX142" s="577"/>
      <c r="AY142" s="577"/>
      <c r="AZ142" s="589"/>
      <c r="BA142" s="590"/>
      <c r="BB142" s="590"/>
      <c r="BC142" s="590"/>
      <c r="BD142" s="590"/>
      <c r="BE142" s="591"/>
      <c r="BF142" s="575"/>
      <c r="BG142" s="575"/>
      <c r="BH142" s="575"/>
      <c r="BI142" s="575"/>
      <c r="BJ142" s="575"/>
      <c r="BK142" s="575"/>
      <c r="BL142" s="535"/>
      <c r="BM142" s="535"/>
      <c r="BN142" s="535"/>
      <c r="BO142" s="535"/>
      <c r="BP142" s="535"/>
      <c r="BQ142" s="535"/>
      <c r="BR142" s="34"/>
      <c r="BS142" s="506" t="s">
        <v>334</v>
      </c>
      <c r="BT142" s="507"/>
      <c r="BU142" s="507"/>
      <c r="BV142" s="507"/>
      <c r="BW142" s="507"/>
      <c r="BX142" s="508"/>
      <c r="BY142" s="512" t="s">
        <v>320</v>
      </c>
      <c r="BZ142" s="513"/>
      <c r="CA142" s="513"/>
      <c r="CB142" s="513"/>
      <c r="CC142" s="513"/>
      <c r="CD142" s="513"/>
      <c r="CE142" s="513"/>
      <c r="CF142" s="513"/>
      <c r="CG142" s="513"/>
      <c r="CH142" s="513"/>
      <c r="CI142" s="513"/>
      <c r="CJ142" s="513"/>
      <c r="CK142" s="513"/>
      <c r="CL142" s="513"/>
      <c r="CM142" s="513"/>
      <c r="CN142" s="513"/>
      <c r="CO142" s="513"/>
      <c r="CP142" s="513"/>
      <c r="CQ142" s="513"/>
      <c r="CR142" s="513"/>
      <c r="CS142" s="513"/>
      <c r="CT142" s="513"/>
      <c r="CU142" s="513"/>
      <c r="CV142" s="514"/>
      <c r="CW142" s="509">
        <v>2.8</v>
      </c>
      <c r="CX142" s="510"/>
      <c r="CY142" s="510"/>
      <c r="CZ142" s="510"/>
      <c r="DA142" s="510"/>
      <c r="DB142" s="510"/>
      <c r="DC142" s="510"/>
      <c r="DD142" s="510"/>
      <c r="DE142" s="510"/>
      <c r="DF142" s="510"/>
      <c r="DG142" s="510"/>
      <c r="DH142" s="510"/>
      <c r="DI142" s="510"/>
      <c r="DJ142" s="510"/>
      <c r="DK142" s="510"/>
      <c r="DL142" s="510"/>
      <c r="DM142" s="510"/>
      <c r="DN142" s="511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</row>
    <row r="143" spans="1:176" s="17" customFormat="1" ht="18.75" customHeight="1" x14ac:dyDescent="0.2">
      <c r="A143" s="538">
        <v>21</v>
      </c>
      <c r="B143" s="538"/>
      <c r="C143" s="567"/>
      <c r="D143" s="567"/>
      <c r="E143" s="567"/>
      <c r="F143" s="567"/>
      <c r="G143" s="567"/>
      <c r="H143" s="567"/>
      <c r="I143" s="567"/>
      <c r="J143" s="567"/>
      <c r="K143" s="567"/>
      <c r="L143" s="567"/>
      <c r="M143" s="567"/>
      <c r="N143" s="567"/>
      <c r="O143" s="567"/>
      <c r="P143" s="567"/>
      <c r="Q143" s="567"/>
      <c r="R143" s="567"/>
      <c r="S143" s="567"/>
      <c r="T143" s="567"/>
      <c r="U143" s="567"/>
      <c r="V143" s="567"/>
      <c r="W143" s="567"/>
      <c r="X143" s="567"/>
      <c r="Y143" s="567"/>
      <c r="Z143" s="571"/>
      <c r="AA143" s="571"/>
      <c r="AB143" s="571"/>
      <c r="AC143" s="572"/>
      <c r="AD143" s="572"/>
      <c r="AE143" s="572"/>
      <c r="AF143" s="572"/>
      <c r="AG143" s="577"/>
      <c r="AH143" s="577"/>
      <c r="AI143" s="577"/>
      <c r="AJ143" s="577"/>
      <c r="AK143" s="577"/>
      <c r="AL143" s="577"/>
      <c r="AM143" s="577"/>
      <c r="AN143" s="577"/>
      <c r="AO143" s="577"/>
      <c r="AP143" s="577"/>
      <c r="AQ143" s="577"/>
      <c r="AR143" s="577"/>
      <c r="AS143" s="577"/>
      <c r="AT143" s="577"/>
      <c r="AU143" s="577"/>
      <c r="AV143" s="577"/>
      <c r="AW143" s="577"/>
      <c r="AX143" s="577"/>
      <c r="AY143" s="577"/>
      <c r="AZ143" s="589"/>
      <c r="BA143" s="590"/>
      <c r="BB143" s="590"/>
      <c r="BC143" s="590"/>
      <c r="BD143" s="590"/>
      <c r="BE143" s="591"/>
      <c r="BF143" s="575"/>
      <c r="BG143" s="575"/>
      <c r="BH143" s="575"/>
      <c r="BI143" s="575"/>
      <c r="BJ143" s="575"/>
      <c r="BK143" s="575"/>
      <c r="BL143" s="535"/>
      <c r="BM143" s="535"/>
      <c r="BN143" s="535"/>
      <c r="BO143" s="535"/>
      <c r="BP143" s="535"/>
      <c r="BQ143" s="535"/>
      <c r="BR143" s="34"/>
      <c r="BS143" s="506" t="s">
        <v>335</v>
      </c>
      <c r="BT143" s="507"/>
      <c r="BU143" s="507"/>
      <c r="BV143" s="507"/>
      <c r="BW143" s="507"/>
      <c r="BX143" s="508"/>
      <c r="BY143" s="512" t="s">
        <v>325</v>
      </c>
      <c r="BZ143" s="513"/>
      <c r="CA143" s="513"/>
      <c r="CB143" s="513"/>
      <c r="CC143" s="513"/>
      <c r="CD143" s="513"/>
      <c r="CE143" s="513"/>
      <c r="CF143" s="513"/>
      <c r="CG143" s="513"/>
      <c r="CH143" s="513"/>
      <c r="CI143" s="513"/>
      <c r="CJ143" s="513"/>
      <c r="CK143" s="513"/>
      <c r="CL143" s="513"/>
      <c r="CM143" s="513"/>
      <c r="CN143" s="513"/>
      <c r="CO143" s="513"/>
      <c r="CP143" s="513"/>
      <c r="CQ143" s="513"/>
      <c r="CR143" s="513"/>
      <c r="CS143" s="513"/>
      <c r="CT143" s="513"/>
      <c r="CU143" s="513"/>
      <c r="CV143" s="514"/>
      <c r="CW143" s="509">
        <v>18</v>
      </c>
      <c r="CX143" s="510"/>
      <c r="CY143" s="510"/>
      <c r="CZ143" s="510"/>
      <c r="DA143" s="510"/>
      <c r="DB143" s="510"/>
      <c r="DC143" s="510"/>
      <c r="DD143" s="510"/>
      <c r="DE143" s="510"/>
      <c r="DF143" s="510"/>
      <c r="DG143" s="510"/>
      <c r="DH143" s="510"/>
      <c r="DI143" s="510"/>
      <c r="DJ143" s="510"/>
      <c r="DK143" s="510"/>
      <c r="DL143" s="510"/>
      <c r="DM143" s="510"/>
      <c r="DN143" s="511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</row>
    <row r="144" spans="1:176" s="17" customFormat="1" ht="18.75" customHeight="1" x14ac:dyDescent="0.2">
      <c r="A144" s="538">
        <v>22</v>
      </c>
      <c r="B144" s="538"/>
      <c r="C144" s="567"/>
      <c r="D144" s="567"/>
      <c r="E144" s="567"/>
      <c r="F144" s="567"/>
      <c r="G144" s="567"/>
      <c r="H144" s="567"/>
      <c r="I144" s="567"/>
      <c r="J144" s="567"/>
      <c r="K144" s="567"/>
      <c r="L144" s="567"/>
      <c r="M144" s="567"/>
      <c r="N144" s="567"/>
      <c r="O144" s="567"/>
      <c r="P144" s="567"/>
      <c r="Q144" s="567"/>
      <c r="R144" s="567"/>
      <c r="S144" s="567"/>
      <c r="T144" s="567"/>
      <c r="U144" s="567"/>
      <c r="V144" s="567"/>
      <c r="W144" s="567"/>
      <c r="X144" s="567"/>
      <c r="Y144" s="567"/>
      <c r="Z144" s="571"/>
      <c r="AA144" s="571"/>
      <c r="AB144" s="571"/>
      <c r="AC144" s="572"/>
      <c r="AD144" s="572"/>
      <c r="AE144" s="572"/>
      <c r="AF144" s="572"/>
      <c r="AG144" s="577"/>
      <c r="AH144" s="577"/>
      <c r="AI144" s="577"/>
      <c r="AJ144" s="577"/>
      <c r="AK144" s="577"/>
      <c r="AL144" s="577"/>
      <c r="AM144" s="577"/>
      <c r="AN144" s="577"/>
      <c r="AO144" s="577"/>
      <c r="AP144" s="577"/>
      <c r="AQ144" s="577"/>
      <c r="AR144" s="577"/>
      <c r="AS144" s="577"/>
      <c r="AT144" s="577"/>
      <c r="AU144" s="577"/>
      <c r="AV144" s="577"/>
      <c r="AW144" s="577"/>
      <c r="AX144" s="577"/>
      <c r="AY144" s="577"/>
      <c r="AZ144" s="589"/>
      <c r="BA144" s="590"/>
      <c r="BB144" s="590"/>
      <c r="BC144" s="590"/>
      <c r="BD144" s="590"/>
      <c r="BE144" s="591"/>
      <c r="BF144" s="575"/>
      <c r="BG144" s="575"/>
      <c r="BH144" s="575"/>
      <c r="BI144" s="575"/>
      <c r="BJ144" s="575"/>
      <c r="BK144" s="575"/>
      <c r="BL144" s="535"/>
      <c r="BM144" s="535"/>
      <c r="BN144" s="535"/>
      <c r="BO144" s="535"/>
      <c r="BP144" s="535"/>
      <c r="BQ144" s="535"/>
      <c r="BR144" s="34"/>
      <c r="BS144" s="506" t="s">
        <v>336</v>
      </c>
      <c r="BT144" s="507"/>
      <c r="BU144" s="507"/>
      <c r="BV144" s="507"/>
      <c r="BW144" s="507"/>
      <c r="BX144" s="508"/>
      <c r="BY144" s="512" t="s">
        <v>322</v>
      </c>
      <c r="BZ144" s="513"/>
      <c r="CA144" s="513"/>
      <c r="CB144" s="513"/>
      <c r="CC144" s="513"/>
      <c r="CD144" s="513"/>
      <c r="CE144" s="513"/>
      <c r="CF144" s="513"/>
      <c r="CG144" s="513"/>
      <c r="CH144" s="513"/>
      <c r="CI144" s="513"/>
      <c r="CJ144" s="513"/>
      <c r="CK144" s="513"/>
      <c r="CL144" s="513"/>
      <c r="CM144" s="513"/>
      <c r="CN144" s="513"/>
      <c r="CO144" s="513"/>
      <c r="CP144" s="513"/>
      <c r="CQ144" s="513"/>
      <c r="CR144" s="513"/>
      <c r="CS144" s="513"/>
      <c r="CT144" s="513"/>
      <c r="CU144" s="513"/>
      <c r="CV144" s="514"/>
      <c r="CW144" s="509">
        <v>52</v>
      </c>
      <c r="CX144" s="510"/>
      <c r="CY144" s="510"/>
      <c r="CZ144" s="510"/>
      <c r="DA144" s="510"/>
      <c r="DB144" s="510"/>
      <c r="DC144" s="510"/>
      <c r="DD144" s="510"/>
      <c r="DE144" s="510"/>
      <c r="DF144" s="510"/>
      <c r="DG144" s="510"/>
      <c r="DH144" s="510"/>
      <c r="DI144" s="510"/>
      <c r="DJ144" s="510"/>
      <c r="DK144" s="510"/>
      <c r="DL144" s="510"/>
      <c r="DM144" s="510"/>
      <c r="DN144" s="511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</row>
    <row r="145" spans="1:176" s="17" customFormat="1" ht="18.75" customHeight="1" x14ac:dyDescent="0.2">
      <c r="A145" s="538">
        <v>23</v>
      </c>
      <c r="B145" s="538"/>
      <c r="C145" s="567"/>
      <c r="D145" s="567"/>
      <c r="E145" s="567"/>
      <c r="F145" s="567"/>
      <c r="G145" s="567"/>
      <c r="H145" s="567"/>
      <c r="I145" s="567"/>
      <c r="J145" s="567"/>
      <c r="K145" s="567"/>
      <c r="L145" s="567"/>
      <c r="M145" s="567"/>
      <c r="N145" s="567"/>
      <c r="O145" s="567"/>
      <c r="P145" s="567"/>
      <c r="Q145" s="567"/>
      <c r="R145" s="567"/>
      <c r="S145" s="567"/>
      <c r="T145" s="567"/>
      <c r="U145" s="567"/>
      <c r="V145" s="567"/>
      <c r="W145" s="567"/>
      <c r="X145" s="567"/>
      <c r="Y145" s="567"/>
      <c r="Z145" s="571"/>
      <c r="AA145" s="571"/>
      <c r="AB145" s="571"/>
      <c r="AC145" s="572"/>
      <c r="AD145" s="572"/>
      <c r="AE145" s="572"/>
      <c r="AF145" s="572"/>
      <c r="AG145" s="577"/>
      <c r="AH145" s="577"/>
      <c r="AI145" s="577"/>
      <c r="AJ145" s="577"/>
      <c r="AK145" s="577"/>
      <c r="AL145" s="577"/>
      <c r="AM145" s="577"/>
      <c r="AN145" s="577"/>
      <c r="AO145" s="577"/>
      <c r="AP145" s="577"/>
      <c r="AQ145" s="577"/>
      <c r="AR145" s="577"/>
      <c r="AS145" s="577"/>
      <c r="AT145" s="577"/>
      <c r="AU145" s="577"/>
      <c r="AV145" s="577"/>
      <c r="AW145" s="577"/>
      <c r="AX145" s="577"/>
      <c r="AY145" s="577"/>
      <c r="AZ145" s="589"/>
      <c r="BA145" s="590"/>
      <c r="BB145" s="590"/>
      <c r="BC145" s="590"/>
      <c r="BD145" s="590"/>
      <c r="BE145" s="591"/>
      <c r="BF145" s="575"/>
      <c r="BG145" s="575"/>
      <c r="BH145" s="575"/>
      <c r="BI145" s="575"/>
      <c r="BJ145" s="575"/>
      <c r="BK145" s="575"/>
      <c r="BL145" s="535"/>
      <c r="BM145" s="535"/>
      <c r="BN145" s="535"/>
      <c r="BO145" s="535"/>
      <c r="BP145" s="535"/>
      <c r="BQ145" s="535"/>
      <c r="BR145" s="34"/>
      <c r="BS145" s="506" t="s">
        <v>337</v>
      </c>
      <c r="BT145" s="507"/>
      <c r="BU145" s="507"/>
      <c r="BV145" s="507"/>
      <c r="BW145" s="507"/>
      <c r="BX145" s="508"/>
      <c r="BY145" s="512" t="s">
        <v>246</v>
      </c>
      <c r="BZ145" s="513"/>
      <c r="CA145" s="513"/>
      <c r="CB145" s="513"/>
      <c r="CC145" s="513"/>
      <c r="CD145" s="513"/>
      <c r="CE145" s="513"/>
      <c r="CF145" s="513"/>
      <c r="CG145" s="513"/>
      <c r="CH145" s="513"/>
      <c r="CI145" s="513"/>
      <c r="CJ145" s="513"/>
      <c r="CK145" s="513"/>
      <c r="CL145" s="513"/>
      <c r="CM145" s="513"/>
      <c r="CN145" s="513"/>
      <c r="CO145" s="513"/>
      <c r="CP145" s="513"/>
      <c r="CQ145" s="513"/>
      <c r="CR145" s="513"/>
      <c r="CS145" s="513"/>
      <c r="CT145" s="513"/>
      <c r="CU145" s="513"/>
      <c r="CV145" s="514"/>
      <c r="CW145" s="509">
        <v>25</v>
      </c>
      <c r="CX145" s="510"/>
      <c r="CY145" s="510"/>
      <c r="CZ145" s="510"/>
      <c r="DA145" s="510"/>
      <c r="DB145" s="510"/>
      <c r="DC145" s="510"/>
      <c r="DD145" s="510"/>
      <c r="DE145" s="510"/>
      <c r="DF145" s="510"/>
      <c r="DG145" s="510"/>
      <c r="DH145" s="510"/>
      <c r="DI145" s="510"/>
      <c r="DJ145" s="510"/>
      <c r="DK145" s="510"/>
      <c r="DL145" s="510"/>
      <c r="DM145" s="510"/>
      <c r="DN145" s="511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</row>
    <row r="146" spans="1:176" s="17" customFormat="1" ht="18.75" customHeight="1" x14ac:dyDescent="0.2">
      <c r="A146" s="538">
        <v>24</v>
      </c>
      <c r="B146" s="538"/>
      <c r="C146" s="567"/>
      <c r="D146" s="567"/>
      <c r="E146" s="567"/>
      <c r="F146" s="567"/>
      <c r="G146" s="567"/>
      <c r="H146" s="567"/>
      <c r="I146" s="567"/>
      <c r="J146" s="567"/>
      <c r="K146" s="567"/>
      <c r="L146" s="567"/>
      <c r="M146" s="567"/>
      <c r="N146" s="567"/>
      <c r="O146" s="567"/>
      <c r="P146" s="567"/>
      <c r="Q146" s="567"/>
      <c r="R146" s="567"/>
      <c r="S146" s="567"/>
      <c r="T146" s="567"/>
      <c r="U146" s="567"/>
      <c r="V146" s="567"/>
      <c r="W146" s="567"/>
      <c r="X146" s="567"/>
      <c r="Y146" s="567"/>
      <c r="Z146" s="571"/>
      <c r="AA146" s="571"/>
      <c r="AB146" s="571"/>
      <c r="AC146" s="572"/>
      <c r="AD146" s="572"/>
      <c r="AE146" s="572"/>
      <c r="AF146" s="572"/>
      <c r="AG146" s="577"/>
      <c r="AH146" s="577"/>
      <c r="AI146" s="577"/>
      <c r="AJ146" s="577"/>
      <c r="AK146" s="577"/>
      <c r="AL146" s="577"/>
      <c r="AM146" s="577"/>
      <c r="AN146" s="577"/>
      <c r="AO146" s="577"/>
      <c r="AP146" s="577"/>
      <c r="AQ146" s="577"/>
      <c r="AR146" s="577"/>
      <c r="AS146" s="577"/>
      <c r="AT146" s="577"/>
      <c r="AU146" s="577"/>
      <c r="AV146" s="577"/>
      <c r="AW146" s="577"/>
      <c r="AX146" s="577"/>
      <c r="AY146" s="577"/>
      <c r="AZ146" s="589"/>
      <c r="BA146" s="590"/>
      <c r="BB146" s="590"/>
      <c r="BC146" s="590"/>
      <c r="BD146" s="590"/>
      <c r="BE146" s="591"/>
      <c r="BF146" s="575"/>
      <c r="BG146" s="575"/>
      <c r="BH146" s="575"/>
      <c r="BI146" s="575"/>
      <c r="BJ146" s="575"/>
      <c r="BK146" s="575"/>
      <c r="BL146" s="535"/>
      <c r="BM146" s="535"/>
      <c r="BN146" s="535"/>
      <c r="BO146" s="535"/>
      <c r="BP146" s="535"/>
      <c r="BQ146" s="535"/>
      <c r="BR146" s="34"/>
      <c r="BS146" s="506" t="s">
        <v>338</v>
      </c>
      <c r="BT146" s="507"/>
      <c r="BU146" s="507"/>
      <c r="BV146" s="507"/>
      <c r="BW146" s="507"/>
      <c r="BX146" s="508"/>
      <c r="BY146" s="512" t="s">
        <v>327</v>
      </c>
      <c r="BZ146" s="513"/>
      <c r="CA146" s="513"/>
      <c r="CB146" s="513"/>
      <c r="CC146" s="513"/>
      <c r="CD146" s="513"/>
      <c r="CE146" s="513"/>
      <c r="CF146" s="513"/>
      <c r="CG146" s="513"/>
      <c r="CH146" s="513"/>
      <c r="CI146" s="513"/>
      <c r="CJ146" s="513"/>
      <c r="CK146" s="513"/>
      <c r="CL146" s="513"/>
      <c r="CM146" s="513"/>
      <c r="CN146" s="513"/>
      <c r="CO146" s="513"/>
      <c r="CP146" s="513"/>
      <c r="CQ146" s="513"/>
      <c r="CR146" s="513"/>
      <c r="CS146" s="513"/>
      <c r="CT146" s="513"/>
      <c r="CU146" s="513"/>
      <c r="CV146" s="514"/>
      <c r="CW146" s="509">
        <v>21</v>
      </c>
      <c r="CX146" s="510"/>
      <c r="CY146" s="510"/>
      <c r="CZ146" s="510"/>
      <c r="DA146" s="510"/>
      <c r="DB146" s="510"/>
      <c r="DC146" s="510"/>
      <c r="DD146" s="510"/>
      <c r="DE146" s="510"/>
      <c r="DF146" s="510"/>
      <c r="DG146" s="510"/>
      <c r="DH146" s="510"/>
      <c r="DI146" s="510"/>
      <c r="DJ146" s="510"/>
      <c r="DK146" s="510"/>
      <c r="DL146" s="510"/>
      <c r="DM146" s="510"/>
      <c r="DN146" s="511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</row>
    <row r="147" spans="1:176" s="17" customFormat="1" ht="18.75" customHeight="1" x14ac:dyDescent="0.2">
      <c r="A147" s="538">
        <v>25</v>
      </c>
      <c r="B147" s="538"/>
      <c r="C147" s="567"/>
      <c r="D147" s="567"/>
      <c r="E147" s="567"/>
      <c r="F147" s="567"/>
      <c r="G147" s="567"/>
      <c r="H147" s="567"/>
      <c r="I147" s="567"/>
      <c r="J147" s="567"/>
      <c r="K147" s="567"/>
      <c r="L147" s="567"/>
      <c r="M147" s="567"/>
      <c r="N147" s="567"/>
      <c r="O147" s="567"/>
      <c r="P147" s="567"/>
      <c r="Q147" s="567"/>
      <c r="R147" s="567"/>
      <c r="S147" s="567"/>
      <c r="T147" s="567"/>
      <c r="U147" s="567"/>
      <c r="V147" s="567"/>
      <c r="W147" s="567"/>
      <c r="X147" s="567"/>
      <c r="Y147" s="567"/>
      <c r="Z147" s="571"/>
      <c r="AA147" s="571"/>
      <c r="AB147" s="571"/>
      <c r="AC147" s="572"/>
      <c r="AD147" s="572"/>
      <c r="AE147" s="572"/>
      <c r="AF147" s="572"/>
      <c r="AG147" s="577"/>
      <c r="AH147" s="577"/>
      <c r="AI147" s="577"/>
      <c r="AJ147" s="577"/>
      <c r="AK147" s="577"/>
      <c r="AL147" s="577"/>
      <c r="AM147" s="577"/>
      <c r="AN147" s="577"/>
      <c r="AO147" s="577"/>
      <c r="AP147" s="577"/>
      <c r="AQ147" s="577"/>
      <c r="AR147" s="577"/>
      <c r="AS147" s="577"/>
      <c r="AT147" s="577"/>
      <c r="AU147" s="577"/>
      <c r="AV147" s="577"/>
      <c r="AW147" s="577"/>
      <c r="AX147" s="577"/>
      <c r="AY147" s="577"/>
      <c r="AZ147" s="589"/>
      <c r="BA147" s="590"/>
      <c r="BB147" s="590"/>
      <c r="BC147" s="590"/>
      <c r="BD147" s="590"/>
      <c r="BE147" s="591"/>
      <c r="BF147" s="575"/>
      <c r="BG147" s="575"/>
      <c r="BH147" s="575"/>
      <c r="BI147" s="575"/>
      <c r="BJ147" s="575"/>
      <c r="BK147" s="575"/>
      <c r="BL147" s="535"/>
      <c r="BM147" s="535"/>
      <c r="BN147" s="535"/>
      <c r="BO147" s="535"/>
      <c r="BP147" s="535"/>
      <c r="BQ147" s="535"/>
      <c r="BR147" s="34"/>
      <c r="BS147" s="506" t="s">
        <v>339</v>
      </c>
      <c r="BT147" s="507"/>
      <c r="BU147" s="507"/>
      <c r="BV147" s="507"/>
      <c r="BW147" s="507"/>
      <c r="BX147" s="508"/>
      <c r="BY147" s="512" t="s">
        <v>329</v>
      </c>
      <c r="BZ147" s="513"/>
      <c r="CA147" s="513"/>
      <c r="CB147" s="513"/>
      <c r="CC147" s="513"/>
      <c r="CD147" s="513"/>
      <c r="CE147" s="513"/>
      <c r="CF147" s="513"/>
      <c r="CG147" s="513"/>
      <c r="CH147" s="513"/>
      <c r="CI147" s="513"/>
      <c r="CJ147" s="513"/>
      <c r="CK147" s="513"/>
      <c r="CL147" s="513"/>
      <c r="CM147" s="513"/>
      <c r="CN147" s="513"/>
      <c r="CO147" s="513"/>
      <c r="CP147" s="513"/>
      <c r="CQ147" s="513"/>
      <c r="CR147" s="513"/>
      <c r="CS147" s="513"/>
      <c r="CT147" s="513"/>
      <c r="CU147" s="513"/>
      <c r="CV147" s="514"/>
      <c r="CW147" s="509">
        <v>28</v>
      </c>
      <c r="CX147" s="510"/>
      <c r="CY147" s="510"/>
      <c r="CZ147" s="510"/>
      <c r="DA147" s="510"/>
      <c r="DB147" s="510"/>
      <c r="DC147" s="510"/>
      <c r="DD147" s="510"/>
      <c r="DE147" s="510"/>
      <c r="DF147" s="510"/>
      <c r="DG147" s="510"/>
      <c r="DH147" s="510"/>
      <c r="DI147" s="510"/>
      <c r="DJ147" s="510"/>
      <c r="DK147" s="510"/>
      <c r="DL147" s="510"/>
      <c r="DM147" s="510"/>
      <c r="DN147" s="511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</row>
    <row r="148" spans="1:176" s="17" customFormat="1" ht="18.75" customHeight="1" x14ac:dyDescent="0.2">
      <c r="A148" s="538">
        <v>26</v>
      </c>
      <c r="B148" s="538"/>
      <c r="C148" s="567"/>
      <c r="D148" s="567"/>
      <c r="E148" s="567"/>
      <c r="F148" s="567"/>
      <c r="G148" s="567"/>
      <c r="H148" s="567"/>
      <c r="I148" s="567"/>
      <c r="J148" s="567"/>
      <c r="K148" s="567"/>
      <c r="L148" s="567"/>
      <c r="M148" s="567"/>
      <c r="N148" s="567"/>
      <c r="O148" s="567"/>
      <c r="P148" s="567"/>
      <c r="Q148" s="567"/>
      <c r="R148" s="567"/>
      <c r="S148" s="567"/>
      <c r="T148" s="567"/>
      <c r="U148" s="567"/>
      <c r="V148" s="567"/>
      <c r="W148" s="567"/>
      <c r="X148" s="567"/>
      <c r="Y148" s="567"/>
      <c r="Z148" s="571"/>
      <c r="AA148" s="571"/>
      <c r="AB148" s="571"/>
      <c r="AC148" s="572"/>
      <c r="AD148" s="572"/>
      <c r="AE148" s="572"/>
      <c r="AF148" s="572"/>
      <c r="AG148" s="577"/>
      <c r="AH148" s="577"/>
      <c r="AI148" s="577"/>
      <c r="AJ148" s="577"/>
      <c r="AK148" s="577"/>
      <c r="AL148" s="577"/>
      <c r="AM148" s="577"/>
      <c r="AN148" s="577"/>
      <c r="AO148" s="577"/>
      <c r="AP148" s="577"/>
      <c r="AQ148" s="577"/>
      <c r="AR148" s="577"/>
      <c r="AS148" s="577"/>
      <c r="AT148" s="577"/>
      <c r="AU148" s="577"/>
      <c r="AV148" s="577"/>
      <c r="AW148" s="577"/>
      <c r="AX148" s="577"/>
      <c r="AY148" s="577"/>
      <c r="AZ148" s="589"/>
      <c r="BA148" s="590"/>
      <c r="BB148" s="590"/>
      <c r="BC148" s="590"/>
      <c r="BD148" s="590"/>
      <c r="BE148" s="591"/>
      <c r="BF148" s="575"/>
      <c r="BG148" s="575"/>
      <c r="BH148" s="575"/>
      <c r="BI148" s="575"/>
      <c r="BJ148" s="575"/>
      <c r="BK148" s="575"/>
      <c r="BL148" s="535"/>
      <c r="BM148" s="535"/>
      <c r="BN148" s="535"/>
      <c r="BO148" s="535"/>
      <c r="BP148" s="535"/>
      <c r="BQ148" s="535"/>
      <c r="BR148" s="34"/>
      <c r="BS148" s="506" t="s">
        <v>340</v>
      </c>
      <c r="BT148" s="507"/>
      <c r="BU148" s="507"/>
      <c r="BV148" s="507"/>
      <c r="BW148" s="507"/>
      <c r="BX148" s="508"/>
      <c r="BY148" s="512" t="s">
        <v>331</v>
      </c>
      <c r="BZ148" s="513"/>
      <c r="CA148" s="513"/>
      <c r="CB148" s="513"/>
      <c r="CC148" s="513"/>
      <c r="CD148" s="513"/>
      <c r="CE148" s="513"/>
      <c r="CF148" s="513"/>
      <c r="CG148" s="513"/>
      <c r="CH148" s="513"/>
      <c r="CI148" s="513"/>
      <c r="CJ148" s="513"/>
      <c r="CK148" s="513"/>
      <c r="CL148" s="513"/>
      <c r="CM148" s="513"/>
      <c r="CN148" s="513"/>
      <c r="CO148" s="513"/>
      <c r="CP148" s="513"/>
      <c r="CQ148" s="513"/>
      <c r="CR148" s="513"/>
      <c r="CS148" s="513"/>
      <c r="CT148" s="513"/>
      <c r="CU148" s="513"/>
      <c r="CV148" s="514"/>
      <c r="CW148" s="509">
        <v>15</v>
      </c>
      <c r="CX148" s="510"/>
      <c r="CY148" s="510"/>
      <c r="CZ148" s="510"/>
      <c r="DA148" s="510"/>
      <c r="DB148" s="510"/>
      <c r="DC148" s="510"/>
      <c r="DD148" s="510"/>
      <c r="DE148" s="510"/>
      <c r="DF148" s="510"/>
      <c r="DG148" s="510"/>
      <c r="DH148" s="510"/>
      <c r="DI148" s="510"/>
      <c r="DJ148" s="510"/>
      <c r="DK148" s="510"/>
      <c r="DL148" s="510"/>
      <c r="DM148" s="510"/>
      <c r="DN148" s="511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</row>
    <row r="149" spans="1:176" s="17" customFormat="1" ht="18.75" customHeight="1" x14ac:dyDescent="0.2">
      <c r="A149" s="538">
        <v>27</v>
      </c>
      <c r="B149" s="538"/>
      <c r="C149" s="567"/>
      <c r="D149" s="567"/>
      <c r="E149" s="567"/>
      <c r="F149" s="567"/>
      <c r="G149" s="567"/>
      <c r="H149" s="567"/>
      <c r="I149" s="567"/>
      <c r="J149" s="567"/>
      <c r="K149" s="567"/>
      <c r="L149" s="567"/>
      <c r="M149" s="567"/>
      <c r="N149" s="567"/>
      <c r="O149" s="567"/>
      <c r="P149" s="567"/>
      <c r="Q149" s="567"/>
      <c r="R149" s="567"/>
      <c r="S149" s="567"/>
      <c r="T149" s="567"/>
      <c r="U149" s="567"/>
      <c r="V149" s="567"/>
      <c r="W149" s="567"/>
      <c r="X149" s="567"/>
      <c r="Y149" s="567"/>
      <c r="Z149" s="571"/>
      <c r="AA149" s="571"/>
      <c r="AB149" s="571"/>
      <c r="AC149" s="572"/>
      <c r="AD149" s="572"/>
      <c r="AE149" s="572"/>
      <c r="AF149" s="572"/>
      <c r="AG149" s="577"/>
      <c r="AH149" s="577"/>
      <c r="AI149" s="577"/>
      <c r="AJ149" s="577"/>
      <c r="AK149" s="577"/>
      <c r="AL149" s="577"/>
      <c r="AM149" s="577"/>
      <c r="AN149" s="577"/>
      <c r="AO149" s="577"/>
      <c r="AP149" s="577"/>
      <c r="AQ149" s="577"/>
      <c r="AR149" s="577"/>
      <c r="AS149" s="577"/>
      <c r="AT149" s="577"/>
      <c r="AU149" s="577"/>
      <c r="AV149" s="577"/>
      <c r="AW149" s="577"/>
      <c r="AX149" s="577"/>
      <c r="AY149" s="577"/>
      <c r="AZ149" s="589"/>
      <c r="BA149" s="590"/>
      <c r="BB149" s="590"/>
      <c r="BC149" s="590"/>
      <c r="BD149" s="590"/>
      <c r="BE149" s="591"/>
      <c r="BF149" s="575"/>
      <c r="BG149" s="575"/>
      <c r="BH149" s="575"/>
      <c r="BI149" s="575"/>
      <c r="BJ149" s="575"/>
      <c r="BK149" s="575"/>
      <c r="BL149" s="535"/>
      <c r="BM149" s="535"/>
      <c r="BN149" s="535"/>
      <c r="BO149" s="535"/>
      <c r="BP149" s="535"/>
      <c r="BQ149" s="535"/>
      <c r="BR149" s="34"/>
      <c r="BS149" s="528" t="s">
        <v>341</v>
      </c>
      <c r="BT149" s="529"/>
      <c r="BU149" s="529"/>
      <c r="BV149" s="529"/>
      <c r="BW149" s="529"/>
      <c r="BX149" s="529"/>
      <c r="BY149" s="529"/>
      <c r="BZ149" s="529"/>
      <c r="CA149" s="529"/>
      <c r="CB149" s="529"/>
      <c r="CC149" s="529"/>
      <c r="CD149" s="529"/>
      <c r="CE149" s="529"/>
      <c r="CF149" s="529"/>
      <c r="CG149" s="529"/>
      <c r="CH149" s="529"/>
      <c r="CI149" s="529"/>
      <c r="CJ149" s="529"/>
      <c r="CK149" s="529"/>
      <c r="CL149" s="529"/>
      <c r="CM149" s="529"/>
      <c r="CN149" s="529"/>
      <c r="CO149" s="529"/>
      <c r="CP149" s="529"/>
      <c r="CQ149" s="529"/>
      <c r="CR149" s="529"/>
      <c r="CS149" s="529"/>
      <c r="CT149" s="529"/>
      <c r="CU149" s="529"/>
      <c r="CV149" s="529"/>
      <c r="CW149" s="529"/>
      <c r="CX149" s="529"/>
      <c r="CY149" s="529"/>
      <c r="CZ149" s="529"/>
      <c r="DA149" s="529"/>
      <c r="DB149" s="529"/>
      <c r="DC149" s="529"/>
      <c r="DD149" s="529"/>
      <c r="DE149" s="529"/>
      <c r="DF149" s="529"/>
      <c r="DG149" s="529"/>
      <c r="DH149" s="529"/>
      <c r="DI149" s="529"/>
      <c r="DJ149" s="529"/>
      <c r="DK149" s="529"/>
      <c r="DL149" s="529"/>
      <c r="DM149" s="529"/>
      <c r="DN149" s="530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</row>
    <row r="150" spans="1:176" s="17" customFormat="1" ht="18.75" customHeight="1" x14ac:dyDescent="0.2">
      <c r="A150" s="538">
        <v>28</v>
      </c>
      <c r="B150" s="538"/>
      <c r="C150" s="567"/>
      <c r="D150" s="567"/>
      <c r="E150" s="567"/>
      <c r="F150" s="567"/>
      <c r="G150" s="567"/>
      <c r="H150" s="567"/>
      <c r="I150" s="567"/>
      <c r="J150" s="567"/>
      <c r="K150" s="567"/>
      <c r="L150" s="567"/>
      <c r="M150" s="567"/>
      <c r="N150" s="567"/>
      <c r="O150" s="567"/>
      <c r="P150" s="567"/>
      <c r="Q150" s="567"/>
      <c r="R150" s="567"/>
      <c r="S150" s="567"/>
      <c r="T150" s="567"/>
      <c r="U150" s="567"/>
      <c r="V150" s="567"/>
      <c r="W150" s="567"/>
      <c r="X150" s="567"/>
      <c r="Y150" s="567"/>
      <c r="Z150" s="571"/>
      <c r="AA150" s="571"/>
      <c r="AB150" s="571"/>
      <c r="AC150" s="572"/>
      <c r="AD150" s="572"/>
      <c r="AE150" s="572"/>
      <c r="AF150" s="572"/>
      <c r="AG150" s="577"/>
      <c r="AH150" s="577"/>
      <c r="AI150" s="577"/>
      <c r="AJ150" s="577"/>
      <c r="AK150" s="577"/>
      <c r="AL150" s="577"/>
      <c r="AM150" s="577"/>
      <c r="AN150" s="577"/>
      <c r="AO150" s="577"/>
      <c r="AP150" s="577"/>
      <c r="AQ150" s="577"/>
      <c r="AR150" s="577"/>
      <c r="AS150" s="577"/>
      <c r="AT150" s="577"/>
      <c r="AU150" s="577"/>
      <c r="AV150" s="577"/>
      <c r="AW150" s="577"/>
      <c r="AX150" s="577"/>
      <c r="AY150" s="577"/>
      <c r="AZ150" s="589"/>
      <c r="BA150" s="590"/>
      <c r="BB150" s="590"/>
      <c r="BC150" s="590"/>
      <c r="BD150" s="590"/>
      <c r="BE150" s="591"/>
      <c r="BF150" s="575"/>
      <c r="BG150" s="575"/>
      <c r="BH150" s="575"/>
      <c r="BI150" s="575"/>
      <c r="BJ150" s="575"/>
      <c r="BK150" s="575"/>
      <c r="BL150" s="535"/>
      <c r="BM150" s="535"/>
      <c r="BN150" s="535"/>
      <c r="BO150" s="535"/>
      <c r="BP150" s="535"/>
      <c r="BQ150" s="535"/>
      <c r="BR150" s="34"/>
      <c r="BS150" s="506" t="s">
        <v>342</v>
      </c>
      <c r="BT150" s="507"/>
      <c r="BU150" s="507"/>
      <c r="BV150" s="507"/>
      <c r="BW150" s="507"/>
      <c r="BX150" s="508"/>
      <c r="BY150" s="512" t="s">
        <v>318</v>
      </c>
      <c r="BZ150" s="513"/>
      <c r="CA150" s="513"/>
      <c r="CB150" s="513"/>
      <c r="CC150" s="513"/>
      <c r="CD150" s="513"/>
      <c r="CE150" s="513"/>
      <c r="CF150" s="513"/>
      <c r="CG150" s="513"/>
      <c r="CH150" s="513"/>
      <c r="CI150" s="513"/>
      <c r="CJ150" s="513"/>
      <c r="CK150" s="513"/>
      <c r="CL150" s="513"/>
      <c r="CM150" s="513"/>
      <c r="CN150" s="513"/>
      <c r="CO150" s="513"/>
      <c r="CP150" s="513"/>
      <c r="CQ150" s="513"/>
      <c r="CR150" s="513"/>
      <c r="CS150" s="513"/>
      <c r="CT150" s="513"/>
      <c r="CU150" s="513"/>
      <c r="CV150" s="514"/>
      <c r="CW150" s="509">
        <v>8.5</v>
      </c>
      <c r="CX150" s="510"/>
      <c r="CY150" s="510"/>
      <c r="CZ150" s="510"/>
      <c r="DA150" s="510"/>
      <c r="DB150" s="510"/>
      <c r="DC150" s="510"/>
      <c r="DD150" s="510"/>
      <c r="DE150" s="510"/>
      <c r="DF150" s="510"/>
      <c r="DG150" s="510"/>
      <c r="DH150" s="510"/>
      <c r="DI150" s="510"/>
      <c r="DJ150" s="510"/>
      <c r="DK150" s="510"/>
      <c r="DL150" s="510"/>
      <c r="DM150" s="510"/>
      <c r="DN150" s="511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</row>
    <row r="151" spans="1:176" s="17" customFormat="1" ht="18.75" customHeight="1" x14ac:dyDescent="0.2">
      <c r="A151" s="538">
        <v>29</v>
      </c>
      <c r="B151" s="538"/>
      <c r="C151" s="567"/>
      <c r="D151" s="567"/>
      <c r="E151" s="567"/>
      <c r="F151" s="567"/>
      <c r="G151" s="567"/>
      <c r="H151" s="567"/>
      <c r="I151" s="567"/>
      <c r="J151" s="567"/>
      <c r="K151" s="567"/>
      <c r="L151" s="567"/>
      <c r="M151" s="567"/>
      <c r="N151" s="567"/>
      <c r="O151" s="567"/>
      <c r="P151" s="567"/>
      <c r="Q151" s="567"/>
      <c r="R151" s="567"/>
      <c r="S151" s="567"/>
      <c r="T151" s="567"/>
      <c r="U151" s="567"/>
      <c r="V151" s="567"/>
      <c r="W151" s="567"/>
      <c r="X151" s="567"/>
      <c r="Y151" s="567"/>
      <c r="Z151" s="571"/>
      <c r="AA151" s="571"/>
      <c r="AB151" s="571"/>
      <c r="AC151" s="572"/>
      <c r="AD151" s="572"/>
      <c r="AE151" s="572"/>
      <c r="AF151" s="572"/>
      <c r="AG151" s="577"/>
      <c r="AH151" s="577"/>
      <c r="AI151" s="577"/>
      <c r="AJ151" s="577"/>
      <c r="AK151" s="577"/>
      <c r="AL151" s="577"/>
      <c r="AM151" s="577"/>
      <c r="AN151" s="577"/>
      <c r="AO151" s="577"/>
      <c r="AP151" s="577"/>
      <c r="AQ151" s="577"/>
      <c r="AR151" s="577"/>
      <c r="AS151" s="577"/>
      <c r="AT151" s="577"/>
      <c r="AU151" s="577"/>
      <c r="AV151" s="577"/>
      <c r="AW151" s="577"/>
      <c r="AX151" s="577"/>
      <c r="AY151" s="577"/>
      <c r="AZ151" s="589"/>
      <c r="BA151" s="590"/>
      <c r="BB151" s="590"/>
      <c r="BC151" s="590"/>
      <c r="BD151" s="590"/>
      <c r="BE151" s="591"/>
      <c r="BF151" s="575"/>
      <c r="BG151" s="575"/>
      <c r="BH151" s="575"/>
      <c r="BI151" s="575"/>
      <c r="BJ151" s="575"/>
      <c r="BK151" s="575"/>
      <c r="BL151" s="535"/>
      <c r="BM151" s="535"/>
      <c r="BN151" s="535"/>
      <c r="BO151" s="535"/>
      <c r="BP151" s="535"/>
      <c r="BQ151" s="535"/>
      <c r="BR151" s="34"/>
      <c r="BS151" s="506" t="s">
        <v>343</v>
      </c>
      <c r="BT151" s="507"/>
      <c r="BU151" s="507"/>
      <c r="BV151" s="507"/>
      <c r="BW151" s="507"/>
      <c r="BX151" s="508"/>
      <c r="BY151" s="512" t="s">
        <v>320</v>
      </c>
      <c r="BZ151" s="513"/>
      <c r="CA151" s="513"/>
      <c r="CB151" s="513"/>
      <c r="CC151" s="513"/>
      <c r="CD151" s="513"/>
      <c r="CE151" s="513"/>
      <c r="CF151" s="513"/>
      <c r="CG151" s="513"/>
      <c r="CH151" s="513"/>
      <c r="CI151" s="513"/>
      <c r="CJ151" s="513"/>
      <c r="CK151" s="513"/>
      <c r="CL151" s="513"/>
      <c r="CM151" s="513"/>
      <c r="CN151" s="513"/>
      <c r="CO151" s="513"/>
      <c r="CP151" s="513"/>
      <c r="CQ151" s="513"/>
      <c r="CR151" s="513"/>
      <c r="CS151" s="513"/>
      <c r="CT151" s="513"/>
      <c r="CU151" s="513"/>
      <c r="CV151" s="514"/>
      <c r="CW151" s="509">
        <v>3</v>
      </c>
      <c r="CX151" s="510"/>
      <c r="CY151" s="510"/>
      <c r="CZ151" s="510"/>
      <c r="DA151" s="510"/>
      <c r="DB151" s="510"/>
      <c r="DC151" s="510"/>
      <c r="DD151" s="510"/>
      <c r="DE151" s="510"/>
      <c r="DF151" s="510"/>
      <c r="DG151" s="510"/>
      <c r="DH151" s="510"/>
      <c r="DI151" s="510"/>
      <c r="DJ151" s="510"/>
      <c r="DK151" s="510"/>
      <c r="DL151" s="510"/>
      <c r="DM151" s="510"/>
      <c r="DN151" s="511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</row>
    <row r="152" spans="1:176" s="17" customFormat="1" ht="18.75" customHeight="1" x14ac:dyDescent="0.2">
      <c r="A152" s="538">
        <v>30</v>
      </c>
      <c r="B152" s="538"/>
      <c r="C152" s="567"/>
      <c r="D152" s="567"/>
      <c r="E152" s="567"/>
      <c r="F152" s="567"/>
      <c r="G152" s="567"/>
      <c r="H152" s="567"/>
      <c r="I152" s="567"/>
      <c r="J152" s="567"/>
      <c r="K152" s="567"/>
      <c r="L152" s="567"/>
      <c r="M152" s="567"/>
      <c r="N152" s="567"/>
      <c r="O152" s="567"/>
      <c r="P152" s="567"/>
      <c r="Q152" s="567"/>
      <c r="R152" s="567"/>
      <c r="S152" s="567"/>
      <c r="T152" s="567"/>
      <c r="U152" s="567"/>
      <c r="V152" s="567"/>
      <c r="W152" s="567"/>
      <c r="X152" s="567"/>
      <c r="Y152" s="567"/>
      <c r="Z152" s="571"/>
      <c r="AA152" s="571"/>
      <c r="AB152" s="571"/>
      <c r="AC152" s="572"/>
      <c r="AD152" s="572"/>
      <c r="AE152" s="572"/>
      <c r="AF152" s="572"/>
      <c r="AG152" s="577"/>
      <c r="AH152" s="577"/>
      <c r="AI152" s="577"/>
      <c r="AJ152" s="577"/>
      <c r="AK152" s="577"/>
      <c r="AL152" s="577"/>
      <c r="AM152" s="577"/>
      <c r="AN152" s="577"/>
      <c r="AO152" s="577"/>
      <c r="AP152" s="577"/>
      <c r="AQ152" s="577"/>
      <c r="AR152" s="577"/>
      <c r="AS152" s="577"/>
      <c r="AT152" s="577"/>
      <c r="AU152" s="577"/>
      <c r="AV152" s="577"/>
      <c r="AW152" s="577"/>
      <c r="AX152" s="577"/>
      <c r="AY152" s="577"/>
      <c r="AZ152" s="589"/>
      <c r="BA152" s="590"/>
      <c r="BB152" s="590"/>
      <c r="BC152" s="590"/>
      <c r="BD152" s="590"/>
      <c r="BE152" s="591"/>
      <c r="BF152" s="575"/>
      <c r="BG152" s="575"/>
      <c r="BH152" s="575"/>
      <c r="BI152" s="575"/>
      <c r="BJ152" s="575"/>
      <c r="BK152" s="575"/>
      <c r="BL152" s="535"/>
      <c r="BM152" s="535"/>
      <c r="BN152" s="535"/>
      <c r="BO152" s="535"/>
      <c r="BP152" s="535"/>
      <c r="BQ152" s="535"/>
      <c r="BR152" s="34"/>
      <c r="BS152" s="506" t="s">
        <v>344</v>
      </c>
      <c r="BT152" s="507"/>
      <c r="BU152" s="507"/>
      <c r="BV152" s="507"/>
      <c r="BW152" s="507"/>
      <c r="BX152" s="508"/>
      <c r="BY152" s="512" t="s">
        <v>325</v>
      </c>
      <c r="BZ152" s="513"/>
      <c r="CA152" s="513"/>
      <c r="CB152" s="513"/>
      <c r="CC152" s="513"/>
      <c r="CD152" s="513"/>
      <c r="CE152" s="513"/>
      <c r="CF152" s="513"/>
      <c r="CG152" s="513"/>
      <c r="CH152" s="513"/>
      <c r="CI152" s="513"/>
      <c r="CJ152" s="513"/>
      <c r="CK152" s="513"/>
      <c r="CL152" s="513"/>
      <c r="CM152" s="513"/>
      <c r="CN152" s="513"/>
      <c r="CO152" s="513"/>
      <c r="CP152" s="513"/>
      <c r="CQ152" s="513"/>
      <c r="CR152" s="513"/>
      <c r="CS152" s="513"/>
      <c r="CT152" s="513"/>
      <c r="CU152" s="513"/>
      <c r="CV152" s="514"/>
      <c r="CW152" s="509">
        <v>17</v>
      </c>
      <c r="CX152" s="510"/>
      <c r="CY152" s="510"/>
      <c r="CZ152" s="510"/>
      <c r="DA152" s="510"/>
      <c r="DB152" s="510"/>
      <c r="DC152" s="510"/>
      <c r="DD152" s="510"/>
      <c r="DE152" s="510"/>
      <c r="DF152" s="510"/>
      <c r="DG152" s="510"/>
      <c r="DH152" s="510"/>
      <c r="DI152" s="510"/>
      <c r="DJ152" s="510"/>
      <c r="DK152" s="510"/>
      <c r="DL152" s="510"/>
      <c r="DM152" s="510"/>
      <c r="DN152" s="511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</row>
    <row r="153" spans="1:176" s="17" customFormat="1" ht="18.75" customHeight="1" x14ac:dyDescent="0.2">
      <c r="A153" s="538">
        <v>31</v>
      </c>
      <c r="B153" s="538"/>
      <c r="C153" s="567"/>
      <c r="D153" s="567"/>
      <c r="E153" s="567"/>
      <c r="F153" s="567"/>
      <c r="G153" s="567"/>
      <c r="H153" s="567"/>
      <c r="I153" s="567"/>
      <c r="J153" s="567"/>
      <c r="K153" s="567"/>
      <c r="L153" s="567"/>
      <c r="M153" s="567"/>
      <c r="N153" s="567"/>
      <c r="O153" s="567"/>
      <c r="P153" s="567"/>
      <c r="Q153" s="567"/>
      <c r="R153" s="567"/>
      <c r="S153" s="567"/>
      <c r="T153" s="567"/>
      <c r="U153" s="567"/>
      <c r="V153" s="567"/>
      <c r="W153" s="567"/>
      <c r="X153" s="567"/>
      <c r="Y153" s="567"/>
      <c r="Z153" s="571"/>
      <c r="AA153" s="571"/>
      <c r="AB153" s="571"/>
      <c r="AC153" s="572"/>
      <c r="AD153" s="572"/>
      <c r="AE153" s="572"/>
      <c r="AF153" s="572"/>
      <c r="AG153" s="577"/>
      <c r="AH153" s="577"/>
      <c r="AI153" s="577"/>
      <c r="AJ153" s="577"/>
      <c r="AK153" s="577"/>
      <c r="AL153" s="577"/>
      <c r="AM153" s="577"/>
      <c r="AN153" s="577"/>
      <c r="AO153" s="577"/>
      <c r="AP153" s="577"/>
      <c r="AQ153" s="577"/>
      <c r="AR153" s="577"/>
      <c r="AS153" s="577"/>
      <c r="AT153" s="577"/>
      <c r="AU153" s="577"/>
      <c r="AV153" s="577"/>
      <c r="AW153" s="577"/>
      <c r="AX153" s="577"/>
      <c r="AY153" s="577"/>
      <c r="AZ153" s="589"/>
      <c r="BA153" s="590"/>
      <c r="BB153" s="590"/>
      <c r="BC153" s="590"/>
      <c r="BD153" s="590"/>
      <c r="BE153" s="591"/>
      <c r="BF153" s="575"/>
      <c r="BG153" s="575"/>
      <c r="BH153" s="575"/>
      <c r="BI153" s="575"/>
      <c r="BJ153" s="575"/>
      <c r="BK153" s="575"/>
      <c r="BL153" s="535"/>
      <c r="BM153" s="535"/>
      <c r="BN153" s="535"/>
      <c r="BO153" s="535"/>
      <c r="BP153" s="535"/>
      <c r="BQ153" s="535"/>
      <c r="BR153" s="34"/>
      <c r="BS153" s="506" t="s">
        <v>345</v>
      </c>
      <c r="BT153" s="507"/>
      <c r="BU153" s="507"/>
      <c r="BV153" s="507"/>
      <c r="BW153" s="507"/>
      <c r="BX153" s="508"/>
      <c r="BY153" s="512" t="s">
        <v>322</v>
      </c>
      <c r="BZ153" s="513"/>
      <c r="CA153" s="513"/>
      <c r="CB153" s="513"/>
      <c r="CC153" s="513"/>
      <c r="CD153" s="513"/>
      <c r="CE153" s="513"/>
      <c r="CF153" s="513"/>
      <c r="CG153" s="513"/>
      <c r="CH153" s="513"/>
      <c r="CI153" s="513"/>
      <c r="CJ153" s="513"/>
      <c r="CK153" s="513"/>
      <c r="CL153" s="513"/>
      <c r="CM153" s="513"/>
      <c r="CN153" s="513"/>
      <c r="CO153" s="513"/>
      <c r="CP153" s="513"/>
      <c r="CQ153" s="513"/>
      <c r="CR153" s="513"/>
      <c r="CS153" s="513"/>
      <c r="CT153" s="513"/>
      <c r="CU153" s="513"/>
      <c r="CV153" s="514"/>
      <c r="CW153" s="509">
        <v>66</v>
      </c>
      <c r="CX153" s="510"/>
      <c r="CY153" s="510"/>
      <c r="CZ153" s="510"/>
      <c r="DA153" s="510"/>
      <c r="DB153" s="510"/>
      <c r="DC153" s="510"/>
      <c r="DD153" s="510"/>
      <c r="DE153" s="510"/>
      <c r="DF153" s="510"/>
      <c r="DG153" s="510"/>
      <c r="DH153" s="510"/>
      <c r="DI153" s="510"/>
      <c r="DJ153" s="510"/>
      <c r="DK153" s="510"/>
      <c r="DL153" s="510"/>
      <c r="DM153" s="510"/>
      <c r="DN153" s="511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</row>
    <row r="154" spans="1:176" s="17" customFormat="1" ht="18.75" customHeight="1" x14ac:dyDescent="0.2">
      <c r="A154" s="538">
        <v>32</v>
      </c>
      <c r="B154" s="538"/>
      <c r="C154" s="567"/>
      <c r="D154" s="567"/>
      <c r="E154" s="567"/>
      <c r="F154" s="567"/>
      <c r="G154" s="567"/>
      <c r="H154" s="567"/>
      <c r="I154" s="567"/>
      <c r="J154" s="567"/>
      <c r="K154" s="567"/>
      <c r="L154" s="567"/>
      <c r="M154" s="567"/>
      <c r="N154" s="567"/>
      <c r="O154" s="567"/>
      <c r="P154" s="567"/>
      <c r="Q154" s="567"/>
      <c r="R154" s="567"/>
      <c r="S154" s="567"/>
      <c r="T154" s="567"/>
      <c r="U154" s="567"/>
      <c r="V154" s="567"/>
      <c r="W154" s="567"/>
      <c r="X154" s="567"/>
      <c r="Y154" s="567"/>
      <c r="Z154" s="571"/>
      <c r="AA154" s="571"/>
      <c r="AB154" s="571"/>
      <c r="AC154" s="572"/>
      <c r="AD154" s="572"/>
      <c r="AE154" s="572"/>
      <c r="AF154" s="572"/>
      <c r="AG154" s="577"/>
      <c r="AH154" s="577"/>
      <c r="AI154" s="577"/>
      <c r="AJ154" s="577"/>
      <c r="AK154" s="577"/>
      <c r="AL154" s="577"/>
      <c r="AM154" s="577"/>
      <c r="AN154" s="577"/>
      <c r="AO154" s="577"/>
      <c r="AP154" s="577"/>
      <c r="AQ154" s="577"/>
      <c r="AR154" s="577"/>
      <c r="AS154" s="577"/>
      <c r="AT154" s="577"/>
      <c r="AU154" s="577"/>
      <c r="AV154" s="577"/>
      <c r="AW154" s="577"/>
      <c r="AX154" s="577"/>
      <c r="AY154" s="577"/>
      <c r="AZ154" s="589"/>
      <c r="BA154" s="590"/>
      <c r="BB154" s="590"/>
      <c r="BC154" s="590"/>
      <c r="BD154" s="590"/>
      <c r="BE154" s="591"/>
      <c r="BF154" s="575"/>
      <c r="BG154" s="575"/>
      <c r="BH154" s="575"/>
      <c r="BI154" s="575"/>
      <c r="BJ154" s="575"/>
      <c r="BK154" s="575"/>
      <c r="BL154" s="535"/>
      <c r="BM154" s="535"/>
      <c r="BN154" s="535"/>
      <c r="BO154" s="535"/>
      <c r="BP154" s="535"/>
      <c r="BQ154" s="535"/>
      <c r="BR154" s="34"/>
      <c r="BS154" s="506" t="s">
        <v>346</v>
      </c>
      <c r="BT154" s="507"/>
      <c r="BU154" s="507"/>
      <c r="BV154" s="507"/>
      <c r="BW154" s="507"/>
      <c r="BX154" s="508"/>
      <c r="BY154" s="512" t="s">
        <v>246</v>
      </c>
      <c r="BZ154" s="513"/>
      <c r="CA154" s="513"/>
      <c r="CB154" s="513"/>
      <c r="CC154" s="513"/>
      <c r="CD154" s="513"/>
      <c r="CE154" s="513"/>
      <c r="CF154" s="513"/>
      <c r="CG154" s="513"/>
      <c r="CH154" s="513"/>
      <c r="CI154" s="513"/>
      <c r="CJ154" s="513"/>
      <c r="CK154" s="513"/>
      <c r="CL154" s="513"/>
      <c r="CM154" s="513"/>
      <c r="CN154" s="513"/>
      <c r="CO154" s="513"/>
      <c r="CP154" s="513"/>
      <c r="CQ154" s="513"/>
      <c r="CR154" s="513"/>
      <c r="CS154" s="513"/>
      <c r="CT154" s="513"/>
      <c r="CU154" s="513"/>
      <c r="CV154" s="514"/>
      <c r="CW154" s="509">
        <v>30</v>
      </c>
      <c r="CX154" s="510"/>
      <c r="CY154" s="510"/>
      <c r="CZ154" s="510"/>
      <c r="DA154" s="510"/>
      <c r="DB154" s="510"/>
      <c r="DC154" s="510"/>
      <c r="DD154" s="510"/>
      <c r="DE154" s="510"/>
      <c r="DF154" s="510"/>
      <c r="DG154" s="510"/>
      <c r="DH154" s="510"/>
      <c r="DI154" s="510"/>
      <c r="DJ154" s="510"/>
      <c r="DK154" s="510"/>
      <c r="DL154" s="510"/>
      <c r="DM154" s="510"/>
      <c r="DN154" s="511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</row>
    <row r="155" spans="1:176" s="17" customFormat="1" ht="18.75" customHeight="1" x14ac:dyDescent="0.2">
      <c r="A155" s="538">
        <v>33</v>
      </c>
      <c r="B155" s="538"/>
      <c r="C155" s="567"/>
      <c r="D155" s="567"/>
      <c r="E155" s="567"/>
      <c r="F155" s="567"/>
      <c r="G155" s="567"/>
      <c r="H155" s="567"/>
      <c r="I155" s="567"/>
      <c r="J155" s="567"/>
      <c r="K155" s="567"/>
      <c r="L155" s="567"/>
      <c r="M155" s="567"/>
      <c r="N155" s="567"/>
      <c r="O155" s="567"/>
      <c r="P155" s="567"/>
      <c r="Q155" s="567"/>
      <c r="R155" s="567"/>
      <c r="S155" s="567"/>
      <c r="T155" s="567"/>
      <c r="U155" s="567"/>
      <c r="V155" s="567"/>
      <c r="W155" s="567"/>
      <c r="X155" s="567"/>
      <c r="Y155" s="567"/>
      <c r="Z155" s="571"/>
      <c r="AA155" s="571"/>
      <c r="AB155" s="571"/>
      <c r="AC155" s="572"/>
      <c r="AD155" s="572"/>
      <c r="AE155" s="572"/>
      <c r="AF155" s="572"/>
      <c r="AG155" s="577"/>
      <c r="AH155" s="577"/>
      <c r="AI155" s="577"/>
      <c r="AJ155" s="577"/>
      <c r="AK155" s="577"/>
      <c r="AL155" s="577"/>
      <c r="AM155" s="577"/>
      <c r="AN155" s="577"/>
      <c r="AO155" s="577"/>
      <c r="AP155" s="577"/>
      <c r="AQ155" s="577"/>
      <c r="AR155" s="577"/>
      <c r="AS155" s="577"/>
      <c r="AT155" s="577"/>
      <c r="AU155" s="577"/>
      <c r="AV155" s="577"/>
      <c r="AW155" s="577"/>
      <c r="AX155" s="577"/>
      <c r="AY155" s="577"/>
      <c r="AZ155" s="589"/>
      <c r="BA155" s="590"/>
      <c r="BB155" s="590"/>
      <c r="BC155" s="590"/>
      <c r="BD155" s="590"/>
      <c r="BE155" s="591"/>
      <c r="BF155" s="575"/>
      <c r="BG155" s="575"/>
      <c r="BH155" s="575"/>
      <c r="BI155" s="575"/>
      <c r="BJ155" s="575"/>
      <c r="BK155" s="575"/>
      <c r="BL155" s="535"/>
      <c r="BM155" s="535"/>
      <c r="BN155" s="535"/>
      <c r="BO155" s="535"/>
      <c r="BP155" s="535"/>
      <c r="BQ155" s="535"/>
      <c r="BR155" s="34"/>
      <c r="BS155" s="506" t="s">
        <v>347</v>
      </c>
      <c r="BT155" s="507"/>
      <c r="BU155" s="507"/>
      <c r="BV155" s="507"/>
      <c r="BW155" s="507"/>
      <c r="BX155" s="508"/>
      <c r="BY155" s="512" t="s">
        <v>327</v>
      </c>
      <c r="BZ155" s="513"/>
      <c r="CA155" s="513"/>
      <c r="CB155" s="513"/>
      <c r="CC155" s="513"/>
      <c r="CD155" s="513"/>
      <c r="CE155" s="513"/>
      <c r="CF155" s="513"/>
      <c r="CG155" s="513"/>
      <c r="CH155" s="513"/>
      <c r="CI155" s="513"/>
      <c r="CJ155" s="513"/>
      <c r="CK155" s="513"/>
      <c r="CL155" s="513"/>
      <c r="CM155" s="513"/>
      <c r="CN155" s="513"/>
      <c r="CO155" s="513"/>
      <c r="CP155" s="513"/>
      <c r="CQ155" s="513"/>
      <c r="CR155" s="513"/>
      <c r="CS155" s="513"/>
      <c r="CT155" s="513"/>
      <c r="CU155" s="513"/>
      <c r="CV155" s="514"/>
      <c r="CW155" s="509">
        <v>27</v>
      </c>
      <c r="CX155" s="510"/>
      <c r="CY155" s="510"/>
      <c r="CZ155" s="510"/>
      <c r="DA155" s="510"/>
      <c r="DB155" s="510"/>
      <c r="DC155" s="510"/>
      <c r="DD155" s="510"/>
      <c r="DE155" s="510"/>
      <c r="DF155" s="510"/>
      <c r="DG155" s="510"/>
      <c r="DH155" s="510"/>
      <c r="DI155" s="510"/>
      <c r="DJ155" s="510"/>
      <c r="DK155" s="510"/>
      <c r="DL155" s="510"/>
      <c r="DM155" s="510"/>
      <c r="DN155" s="511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</row>
    <row r="156" spans="1:176" s="17" customFormat="1" ht="18.75" customHeight="1" x14ac:dyDescent="0.2">
      <c r="A156" s="538">
        <v>34</v>
      </c>
      <c r="B156" s="538"/>
      <c r="C156" s="567"/>
      <c r="D156" s="567"/>
      <c r="E156" s="567"/>
      <c r="F156" s="567"/>
      <c r="G156" s="567"/>
      <c r="H156" s="567"/>
      <c r="I156" s="567"/>
      <c r="J156" s="567"/>
      <c r="K156" s="567"/>
      <c r="L156" s="567"/>
      <c r="M156" s="567"/>
      <c r="N156" s="567"/>
      <c r="O156" s="567"/>
      <c r="P156" s="567"/>
      <c r="Q156" s="567"/>
      <c r="R156" s="567"/>
      <c r="S156" s="567"/>
      <c r="T156" s="567"/>
      <c r="U156" s="567"/>
      <c r="V156" s="567"/>
      <c r="W156" s="567"/>
      <c r="X156" s="567"/>
      <c r="Y156" s="567"/>
      <c r="Z156" s="571"/>
      <c r="AA156" s="571"/>
      <c r="AB156" s="571"/>
      <c r="AC156" s="572"/>
      <c r="AD156" s="572"/>
      <c r="AE156" s="572"/>
      <c r="AF156" s="572"/>
      <c r="AG156" s="577"/>
      <c r="AH156" s="577"/>
      <c r="AI156" s="577"/>
      <c r="AJ156" s="577"/>
      <c r="AK156" s="577"/>
      <c r="AL156" s="577"/>
      <c r="AM156" s="577"/>
      <c r="AN156" s="577"/>
      <c r="AO156" s="577"/>
      <c r="AP156" s="577"/>
      <c r="AQ156" s="577"/>
      <c r="AR156" s="577"/>
      <c r="AS156" s="577"/>
      <c r="AT156" s="577"/>
      <c r="AU156" s="577"/>
      <c r="AV156" s="577"/>
      <c r="AW156" s="577"/>
      <c r="AX156" s="577"/>
      <c r="AY156" s="577"/>
      <c r="AZ156" s="589"/>
      <c r="BA156" s="590"/>
      <c r="BB156" s="590"/>
      <c r="BC156" s="590"/>
      <c r="BD156" s="590"/>
      <c r="BE156" s="591"/>
      <c r="BF156" s="575"/>
      <c r="BG156" s="575"/>
      <c r="BH156" s="575"/>
      <c r="BI156" s="575"/>
      <c r="BJ156" s="575"/>
      <c r="BK156" s="575"/>
      <c r="BL156" s="535"/>
      <c r="BM156" s="535"/>
      <c r="BN156" s="535"/>
      <c r="BO156" s="535"/>
      <c r="BP156" s="535"/>
      <c r="BQ156" s="535"/>
      <c r="BR156" s="34"/>
      <c r="BS156" s="506" t="s">
        <v>348</v>
      </c>
      <c r="BT156" s="507"/>
      <c r="BU156" s="507"/>
      <c r="BV156" s="507"/>
      <c r="BW156" s="507"/>
      <c r="BX156" s="508"/>
      <c r="BY156" s="512" t="s">
        <v>329</v>
      </c>
      <c r="BZ156" s="513"/>
      <c r="CA156" s="513"/>
      <c r="CB156" s="513"/>
      <c r="CC156" s="513"/>
      <c r="CD156" s="513"/>
      <c r="CE156" s="513"/>
      <c r="CF156" s="513"/>
      <c r="CG156" s="513"/>
      <c r="CH156" s="513"/>
      <c r="CI156" s="513"/>
      <c r="CJ156" s="513"/>
      <c r="CK156" s="513"/>
      <c r="CL156" s="513"/>
      <c r="CM156" s="513"/>
      <c r="CN156" s="513"/>
      <c r="CO156" s="513"/>
      <c r="CP156" s="513"/>
      <c r="CQ156" s="513"/>
      <c r="CR156" s="513"/>
      <c r="CS156" s="513"/>
      <c r="CT156" s="513"/>
      <c r="CU156" s="513"/>
      <c r="CV156" s="514"/>
      <c r="CW156" s="509">
        <v>30</v>
      </c>
      <c r="CX156" s="510"/>
      <c r="CY156" s="510"/>
      <c r="CZ156" s="510"/>
      <c r="DA156" s="510"/>
      <c r="DB156" s="510"/>
      <c r="DC156" s="510"/>
      <c r="DD156" s="510"/>
      <c r="DE156" s="510"/>
      <c r="DF156" s="510"/>
      <c r="DG156" s="510"/>
      <c r="DH156" s="510"/>
      <c r="DI156" s="510"/>
      <c r="DJ156" s="510"/>
      <c r="DK156" s="510"/>
      <c r="DL156" s="510"/>
      <c r="DM156" s="510"/>
      <c r="DN156" s="511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</row>
    <row r="157" spans="1:176" s="17" customFormat="1" ht="18.75" customHeight="1" x14ac:dyDescent="0.2">
      <c r="A157" s="538">
        <v>35</v>
      </c>
      <c r="B157" s="538"/>
      <c r="C157" s="567"/>
      <c r="D157" s="567"/>
      <c r="E157" s="567"/>
      <c r="F157" s="567"/>
      <c r="G157" s="567"/>
      <c r="H157" s="567"/>
      <c r="I157" s="567"/>
      <c r="J157" s="567"/>
      <c r="K157" s="567"/>
      <c r="L157" s="567"/>
      <c r="M157" s="567"/>
      <c r="N157" s="567"/>
      <c r="O157" s="567"/>
      <c r="P157" s="567"/>
      <c r="Q157" s="567"/>
      <c r="R157" s="567"/>
      <c r="S157" s="567"/>
      <c r="T157" s="567"/>
      <c r="U157" s="567"/>
      <c r="V157" s="567"/>
      <c r="W157" s="567"/>
      <c r="X157" s="567"/>
      <c r="Y157" s="567"/>
      <c r="Z157" s="571"/>
      <c r="AA157" s="571"/>
      <c r="AB157" s="571"/>
      <c r="AC157" s="572"/>
      <c r="AD157" s="572"/>
      <c r="AE157" s="572"/>
      <c r="AF157" s="572"/>
      <c r="AG157" s="577"/>
      <c r="AH157" s="577"/>
      <c r="AI157" s="577"/>
      <c r="AJ157" s="577"/>
      <c r="AK157" s="577"/>
      <c r="AL157" s="577"/>
      <c r="AM157" s="577"/>
      <c r="AN157" s="577"/>
      <c r="AO157" s="577"/>
      <c r="AP157" s="577"/>
      <c r="AQ157" s="577"/>
      <c r="AR157" s="577"/>
      <c r="AS157" s="577"/>
      <c r="AT157" s="577"/>
      <c r="AU157" s="577"/>
      <c r="AV157" s="577"/>
      <c r="AW157" s="577"/>
      <c r="AX157" s="577"/>
      <c r="AY157" s="577"/>
      <c r="AZ157" s="589"/>
      <c r="BA157" s="590"/>
      <c r="BB157" s="590"/>
      <c r="BC157" s="590"/>
      <c r="BD157" s="590"/>
      <c r="BE157" s="591"/>
      <c r="BF157" s="575"/>
      <c r="BG157" s="575"/>
      <c r="BH157" s="575"/>
      <c r="BI157" s="575"/>
      <c r="BJ157" s="575"/>
      <c r="BK157" s="575"/>
      <c r="BL157" s="535"/>
      <c r="BM157" s="535"/>
      <c r="BN157" s="535"/>
      <c r="BO157" s="535"/>
      <c r="BP157" s="535"/>
      <c r="BQ157" s="535"/>
      <c r="BR157" s="34"/>
      <c r="BS157" s="506" t="s">
        <v>349</v>
      </c>
      <c r="BT157" s="507"/>
      <c r="BU157" s="507"/>
      <c r="BV157" s="507"/>
      <c r="BW157" s="507"/>
      <c r="BX157" s="508"/>
      <c r="BY157" s="512" t="s">
        <v>331</v>
      </c>
      <c r="BZ157" s="513"/>
      <c r="CA157" s="513"/>
      <c r="CB157" s="513"/>
      <c r="CC157" s="513"/>
      <c r="CD157" s="513"/>
      <c r="CE157" s="513"/>
      <c r="CF157" s="513"/>
      <c r="CG157" s="513"/>
      <c r="CH157" s="513"/>
      <c r="CI157" s="513"/>
      <c r="CJ157" s="513"/>
      <c r="CK157" s="513"/>
      <c r="CL157" s="513"/>
      <c r="CM157" s="513"/>
      <c r="CN157" s="513"/>
      <c r="CO157" s="513"/>
      <c r="CP157" s="513"/>
      <c r="CQ157" s="513"/>
      <c r="CR157" s="513"/>
      <c r="CS157" s="513"/>
      <c r="CT157" s="513"/>
      <c r="CU157" s="513"/>
      <c r="CV157" s="514"/>
      <c r="CW157" s="509">
        <v>18</v>
      </c>
      <c r="CX157" s="510"/>
      <c r="CY157" s="510"/>
      <c r="CZ157" s="510"/>
      <c r="DA157" s="510"/>
      <c r="DB157" s="510"/>
      <c r="DC157" s="510"/>
      <c r="DD157" s="510"/>
      <c r="DE157" s="510"/>
      <c r="DF157" s="510"/>
      <c r="DG157" s="510"/>
      <c r="DH157" s="510"/>
      <c r="DI157" s="510"/>
      <c r="DJ157" s="510"/>
      <c r="DK157" s="510"/>
      <c r="DL157" s="510"/>
      <c r="DM157" s="510"/>
      <c r="DN157" s="511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</row>
    <row r="158" spans="1:176" s="17" customFormat="1" ht="18.75" customHeight="1" x14ac:dyDescent="0.2">
      <c r="A158" s="538">
        <v>36</v>
      </c>
      <c r="B158" s="538"/>
      <c r="C158" s="567"/>
      <c r="D158" s="567"/>
      <c r="E158" s="567"/>
      <c r="F158" s="567"/>
      <c r="G158" s="567"/>
      <c r="H158" s="567"/>
      <c r="I158" s="567"/>
      <c r="J158" s="567"/>
      <c r="K158" s="567"/>
      <c r="L158" s="567"/>
      <c r="M158" s="567"/>
      <c r="N158" s="567"/>
      <c r="O158" s="567"/>
      <c r="P158" s="567"/>
      <c r="Q158" s="567"/>
      <c r="R158" s="567"/>
      <c r="S158" s="567"/>
      <c r="T158" s="567"/>
      <c r="U158" s="567"/>
      <c r="V158" s="567"/>
      <c r="W158" s="567"/>
      <c r="X158" s="567"/>
      <c r="Y158" s="567"/>
      <c r="Z158" s="571"/>
      <c r="AA158" s="571"/>
      <c r="AB158" s="571"/>
      <c r="AC158" s="572"/>
      <c r="AD158" s="572"/>
      <c r="AE158" s="572"/>
      <c r="AF158" s="572"/>
      <c r="AG158" s="577"/>
      <c r="AH158" s="577"/>
      <c r="AI158" s="577"/>
      <c r="AJ158" s="577"/>
      <c r="AK158" s="577"/>
      <c r="AL158" s="577"/>
      <c r="AM158" s="577"/>
      <c r="AN158" s="577"/>
      <c r="AO158" s="577"/>
      <c r="AP158" s="577"/>
      <c r="AQ158" s="577"/>
      <c r="AR158" s="577"/>
      <c r="AS158" s="577"/>
      <c r="AT158" s="577"/>
      <c r="AU158" s="577"/>
      <c r="AV158" s="577"/>
      <c r="AW158" s="577"/>
      <c r="AX158" s="577"/>
      <c r="AY158" s="577"/>
      <c r="AZ158" s="589"/>
      <c r="BA158" s="590"/>
      <c r="BB158" s="590"/>
      <c r="BC158" s="590"/>
      <c r="BD158" s="590"/>
      <c r="BE158" s="591"/>
      <c r="BF158" s="575"/>
      <c r="BG158" s="575"/>
      <c r="BH158" s="575"/>
      <c r="BI158" s="575"/>
      <c r="BJ158" s="575"/>
      <c r="BK158" s="575"/>
      <c r="BL158" s="535"/>
      <c r="BM158" s="535"/>
      <c r="BN158" s="535"/>
      <c r="BO158" s="535"/>
      <c r="BP158" s="535"/>
      <c r="BQ158" s="535"/>
      <c r="BR158" s="34"/>
      <c r="BS158" s="528" t="s">
        <v>365</v>
      </c>
      <c r="BT158" s="529"/>
      <c r="BU158" s="529"/>
      <c r="BV158" s="529"/>
      <c r="BW158" s="529"/>
      <c r="BX158" s="529"/>
      <c r="BY158" s="529"/>
      <c r="BZ158" s="529"/>
      <c r="CA158" s="529"/>
      <c r="CB158" s="529"/>
      <c r="CC158" s="529"/>
      <c r="CD158" s="529"/>
      <c r="CE158" s="529"/>
      <c r="CF158" s="529"/>
      <c r="CG158" s="529"/>
      <c r="CH158" s="529"/>
      <c r="CI158" s="529"/>
      <c r="CJ158" s="529"/>
      <c r="CK158" s="529"/>
      <c r="CL158" s="529"/>
      <c r="CM158" s="529"/>
      <c r="CN158" s="529"/>
      <c r="CO158" s="529"/>
      <c r="CP158" s="529"/>
      <c r="CQ158" s="529"/>
      <c r="CR158" s="529"/>
      <c r="CS158" s="529"/>
      <c r="CT158" s="529"/>
      <c r="CU158" s="529"/>
      <c r="CV158" s="529"/>
      <c r="CW158" s="529"/>
      <c r="CX158" s="529"/>
      <c r="CY158" s="529"/>
      <c r="CZ158" s="529"/>
      <c r="DA158" s="529"/>
      <c r="DB158" s="529"/>
      <c r="DC158" s="529"/>
      <c r="DD158" s="529"/>
      <c r="DE158" s="529"/>
      <c r="DF158" s="529"/>
      <c r="DG158" s="529"/>
      <c r="DH158" s="529"/>
      <c r="DI158" s="529"/>
      <c r="DJ158" s="529"/>
      <c r="DK158" s="529"/>
      <c r="DL158" s="529"/>
      <c r="DM158" s="529"/>
      <c r="DN158" s="530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</row>
    <row r="159" spans="1:176" s="17" customFormat="1" ht="18.75" customHeight="1" x14ac:dyDescent="0.2">
      <c r="A159" s="538">
        <v>37</v>
      </c>
      <c r="B159" s="538"/>
      <c r="C159" s="567"/>
      <c r="D159" s="567"/>
      <c r="E159" s="567"/>
      <c r="F159" s="567"/>
      <c r="G159" s="567"/>
      <c r="H159" s="567"/>
      <c r="I159" s="567"/>
      <c r="J159" s="567"/>
      <c r="K159" s="567"/>
      <c r="L159" s="567"/>
      <c r="M159" s="567"/>
      <c r="N159" s="567"/>
      <c r="O159" s="567"/>
      <c r="P159" s="567"/>
      <c r="Q159" s="567"/>
      <c r="R159" s="567"/>
      <c r="S159" s="567"/>
      <c r="T159" s="567"/>
      <c r="U159" s="567"/>
      <c r="V159" s="567"/>
      <c r="W159" s="567"/>
      <c r="X159" s="567"/>
      <c r="Y159" s="567"/>
      <c r="Z159" s="571"/>
      <c r="AA159" s="571"/>
      <c r="AB159" s="571"/>
      <c r="AC159" s="572"/>
      <c r="AD159" s="572"/>
      <c r="AE159" s="572"/>
      <c r="AF159" s="572"/>
      <c r="AG159" s="577"/>
      <c r="AH159" s="577"/>
      <c r="AI159" s="577"/>
      <c r="AJ159" s="577"/>
      <c r="AK159" s="577"/>
      <c r="AL159" s="577"/>
      <c r="AM159" s="577"/>
      <c r="AN159" s="577"/>
      <c r="AO159" s="577"/>
      <c r="AP159" s="577"/>
      <c r="AQ159" s="577"/>
      <c r="AR159" s="577"/>
      <c r="AS159" s="577"/>
      <c r="AT159" s="577"/>
      <c r="AU159" s="577"/>
      <c r="AV159" s="577"/>
      <c r="AW159" s="577"/>
      <c r="AX159" s="577"/>
      <c r="AY159" s="577"/>
      <c r="AZ159" s="589"/>
      <c r="BA159" s="590"/>
      <c r="BB159" s="590"/>
      <c r="BC159" s="590"/>
      <c r="BD159" s="590"/>
      <c r="BE159" s="591"/>
      <c r="BF159" s="575"/>
      <c r="BG159" s="575"/>
      <c r="BH159" s="575"/>
      <c r="BI159" s="575"/>
      <c r="BJ159" s="575"/>
      <c r="BK159" s="575"/>
      <c r="BL159" s="535"/>
      <c r="BM159" s="535"/>
      <c r="BN159" s="535"/>
      <c r="BO159" s="535"/>
      <c r="BP159" s="535"/>
      <c r="BQ159" s="535"/>
      <c r="BR159" s="34"/>
      <c r="BS159" s="506" t="s">
        <v>350</v>
      </c>
      <c r="BT159" s="507"/>
      <c r="BU159" s="507"/>
      <c r="BV159" s="507"/>
      <c r="BW159" s="507"/>
      <c r="BX159" s="508"/>
      <c r="BY159" s="512" t="s">
        <v>351</v>
      </c>
      <c r="BZ159" s="513"/>
      <c r="CA159" s="513"/>
      <c r="CB159" s="513"/>
      <c r="CC159" s="513"/>
      <c r="CD159" s="513"/>
      <c r="CE159" s="513"/>
      <c r="CF159" s="513"/>
      <c r="CG159" s="513"/>
      <c r="CH159" s="513"/>
      <c r="CI159" s="513"/>
      <c r="CJ159" s="513"/>
      <c r="CK159" s="513"/>
      <c r="CL159" s="513"/>
      <c r="CM159" s="513"/>
      <c r="CN159" s="513"/>
      <c r="CO159" s="513"/>
      <c r="CP159" s="513"/>
      <c r="CQ159" s="513"/>
      <c r="CR159" s="513"/>
      <c r="CS159" s="513"/>
      <c r="CT159" s="513"/>
      <c r="CU159" s="513"/>
      <c r="CV159" s="514"/>
      <c r="CW159" s="509">
        <v>7.4</v>
      </c>
      <c r="CX159" s="510"/>
      <c r="CY159" s="510"/>
      <c r="CZ159" s="510"/>
      <c r="DA159" s="510"/>
      <c r="DB159" s="510"/>
      <c r="DC159" s="510"/>
      <c r="DD159" s="510"/>
      <c r="DE159" s="510"/>
      <c r="DF159" s="510"/>
      <c r="DG159" s="510"/>
      <c r="DH159" s="510"/>
      <c r="DI159" s="510"/>
      <c r="DJ159" s="510"/>
      <c r="DK159" s="510"/>
      <c r="DL159" s="510"/>
      <c r="DM159" s="510"/>
      <c r="DN159" s="511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</row>
    <row r="160" spans="1:176" s="17" customFormat="1" ht="18.75" customHeight="1" x14ac:dyDescent="0.2">
      <c r="A160" s="538">
        <v>38</v>
      </c>
      <c r="B160" s="538"/>
      <c r="C160" s="567"/>
      <c r="D160" s="567"/>
      <c r="E160" s="567"/>
      <c r="F160" s="567"/>
      <c r="G160" s="567"/>
      <c r="H160" s="567"/>
      <c r="I160" s="567"/>
      <c r="J160" s="567"/>
      <c r="K160" s="567"/>
      <c r="L160" s="567"/>
      <c r="M160" s="567"/>
      <c r="N160" s="567"/>
      <c r="O160" s="567"/>
      <c r="P160" s="567"/>
      <c r="Q160" s="567"/>
      <c r="R160" s="567"/>
      <c r="S160" s="567"/>
      <c r="T160" s="567"/>
      <c r="U160" s="567"/>
      <c r="V160" s="567"/>
      <c r="W160" s="567"/>
      <c r="X160" s="567"/>
      <c r="Y160" s="567"/>
      <c r="Z160" s="571"/>
      <c r="AA160" s="571"/>
      <c r="AB160" s="571"/>
      <c r="AC160" s="572"/>
      <c r="AD160" s="572"/>
      <c r="AE160" s="572"/>
      <c r="AF160" s="572"/>
      <c r="AG160" s="577"/>
      <c r="AH160" s="577"/>
      <c r="AI160" s="577"/>
      <c r="AJ160" s="577"/>
      <c r="AK160" s="577"/>
      <c r="AL160" s="577"/>
      <c r="AM160" s="577"/>
      <c r="AN160" s="577"/>
      <c r="AO160" s="577"/>
      <c r="AP160" s="577"/>
      <c r="AQ160" s="577"/>
      <c r="AR160" s="577"/>
      <c r="AS160" s="577"/>
      <c r="AT160" s="577"/>
      <c r="AU160" s="577"/>
      <c r="AV160" s="577"/>
      <c r="AW160" s="577"/>
      <c r="AX160" s="577"/>
      <c r="AY160" s="577"/>
      <c r="AZ160" s="589"/>
      <c r="BA160" s="590"/>
      <c r="BB160" s="590"/>
      <c r="BC160" s="590"/>
      <c r="BD160" s="590"/>
      <c r="BE160" s="591"/>
      <c r="BF160" s="575"/>
      <c r="BG160" s="575"/>
      <c r="BH160" s="575"/>
      <c r="BI160" s="575"/>
      <c r="BJ160" s="575"/>
      <c r="BK160" s="575"/>
      <c r="BL160" s="535"/>
      <c r="BM160" s="535"/>
      <c r="BN160" s="535"/>
      <c r="BO160" s="535"/>
      <c r="BP160" s="535"/>
      <c r="BQ160" s="535"/>
      <c r="BR160" s="34"/>
      <c r="BS160" s="506" t="s">
        <v>352</v>
      </c>
      <c r="BT160" s="507"/>
      <c r="BU160" s="507"/>
      <c r="BV160" s="507"/>
      <c r="BW160" s="507"/>
      <c r="BX160" s="508"/>
      <c r="BY160" s="512" t="s">
        <v>353</v>
      </c>
      <c r="BZ160" s="513"/>
      <c r="CA160" s="513"/>
      <c r="CB160" s="513"/>
      <c r="CC160" s="513"/>
      <c r="CD160" s="513"/>
      <c r="CE160" s="513"/>
      <c r="CF160" s="513"/>
      <c r="CG160" s="513"/>
      <c r="CH160" s="513"/>
      <c r="CI160" s="513"/>
      <c r="CJ160" s="513"/>
      <c r="CK160" s="513"/>
      <c r="CL160" s="513"/>
      <c r="CM160" s="513"/>
      <c r="CN160" s="513"/>
      <c r="CO160" s="513"/>
      <c r="CP160" s="513"/>
      <c r="CQ160" s="513"/>
      <c r="CR160" s="513"/>
      <c r="CS160" s="513"/>
      <c r="CT160" s="513"/>
      <c r="CU160" s="513"/>
      <c r="CV160" s="514"/>
      <c r="CW160" s="509">
        <v>2.8</v>
      </c>
      <c r="CX160" s="510"/>
      <c r="CY160" s="510"/>
      <c r="CZ160" s="510"/>
      <c r="DA160" s="510"/>
      <c r="DB160" s="510"/>
      <c r="DC160" s="510"/>
      <c r="DD160" s="510"/>
      <c r="DE160" s="510"/>
      <c r="DF160" s="510"/>
      <c r="DG160" s="510"/>
      <c r="DH160" s="510"/>
      <c r="DI160" s="510"/>
      <c r="DJ160" s="510"/>
      <c r="DK160" s="510"/>
      <c r="DL160" s="510"/>
      <c r="DM160" s="510"/>
      <c r="DN160" s="511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</row>
    <row r="161" spans="1:176" s="17" customFormat="1" ht="18.75" customHeight="1" x14ac:dyDescent="0.2">
      <c r="A161" s="538">
        <v>39</v>
      </c>
      <c r="B161" s="538"/>
      <c r="C161" s="567"/>
      <c r="D161" s="567"/>
      <c r="E161" s="567"/>
      <c r="F161" s="567"/>
      <c r="G161" s="567"/>
      <c r="H161" s="567"/>
      <c r="I161" s="567"/>
      <c r="J161" s="567"/>
      <c r="K161" s="567"/>
      <c r="L161" s="567"/>
      <c r="M161" s="567"/>
      <c r="N161" s="567"/>
      <c r="O161" s="567"/>
      <c r="P161" s="567"/>
      <c r="Q161" s="567"/>
      <c r="R161" s="567"/>
      <c r="S161" s="567"/>
      <c r="T161" s="567"/>
      <c r="U161" s="567"/>
      <c r="V161" s="567"/>
      <c r="W161" s="567"/>
      <c r="X161" s="567"/>
      <c r="Y161" s="567"/>
      <c r="Z161" s="571"/>
      <c r="AA161" s="571"/>
      <c r="AB161" s="571"/>
      <c r="AC161" s="572"/>
      <c r="AD161" s="572"/>
      <c r="AE161" s="572"/>
      <c r="AF161" s="572"/>
      <c r="AG161" s="577"/>
      <c r="AH161" s="577"/>
      <c r="AI161" s="577"/>
      <c r="AJ161" s="577"/>
      <c r="AK161" s="577"/>
      <c r="AL161" s="577"/>
      <c r="AM161" s="577"/>
      <c r="AN161" s="577"/>
      <c r="AO161" s="577"/>
      <c r="AP161" s="577"/>
      <c r="AQ161" s="577"/>
      <c r="AR161" s="577"/>
      <c r="AS161" s="577"/>
      <c r="AT161" s="577"/>
      <c r="AU161" s="577"/>
      <c r="AV161" s="577"/>
      <c r="AW161" s="577"/>
      <c r="AX161" s="577"/>
      <c r="AY161" s="577"/>
      <c r="AZ161" s="589"/>
      <c r="BA161" s="590"/>
      <c r="BB161" s="590"/>
      <c r="BC161" s="590"/>
      <c r="BD161" s="590"/>
      <c r="BE161" s="591"/>
      <c r="BF161" s="575"/>
      <c r="BG161" s="575"/>
      <c r="BH161" s="575"/>
      <c r="BI161" s="575"/>
      <c r="BJ161" s="575"/>
      <c r="BK161" s="575"/>
      <c r="BL161" s="535"/>
      <c r="BM161" s="535"/>
      <c r="BN161" s="535"/>
      <c r="BO161" s="535"/>
      <c r="BP161" s="535"/>
      <c r="BQ161" s="535"/>
      <c r="BR161" s="34"/>
      <c r="BS161" s="506" t="s">
        <v>354</v>
      </c>
      <c r="BT161" s="507"/>
      <c r="BU161" s="507"/>
      <c r="BV161" s="507"/>
      <c r="BW161" s="507"/>
      <c r="BX161" s="508"/>
      <c r="BY161" s="512" t="s">
        <v>355</v>
      </c>
      <c r="BZ161" s="513"/>
      <c r="CA161" s="513"/>
      <c r="CB161" s="513"/>
      <c r="CC161" s="513"/>
      <c r="CD161" s="513"/>
      <c r="CE161" s="513"/>
      <c r="CF161" s="513"/>
      <c r="CG161" s="513"/>
      <c r="CH161" s="513"/>
      <c r="CI161" s="513"/>
      <c r="CJ161" s="513"/>
      <c r="CK161" s="513"/>
      <c r="CL161" s="513"/>
      <c r="CM161" s="513"/>
      <c r="CN161" s="513"/>
      <c r="CO161" s="513"/>
      <c r="CP161" s="513"/>
      <c r="CQ161" s="513"/>
      <c r="CR161" s="513"/>
      <c r="CS161" s="513"/>
      <c r="CT161" s="513"/>
      <c r="CU161" s="513"/>
      <c r="CV161" s="514"/>
      <c r="CW161" s="509">
        <v>20</v>
      </c>
      <c r="CX161" s="510"/>
      <c r="CY161" s="510"/>
      <c r="CZ161" s="510"/>
      <c r="DA161" s="510"/>
      <c r="DB161" s="510"/>
      <c r="DC161" s="510"/>
      <c r="DD161" s="510"/>
      <c r="DE161" s="510"/>
      <c r="DF161" s="510"/>
      <c r="DG161" s="510"/>
      <c r="DH161" s="510"/>
      <c r="DI161" s="510"/>
      <c r="DJ161" s="510"/>
      <c r="DK161" s="510"/>
      <c r="DL161" s="510"/>
      <c r="DM161" s="510"/>
      <c r="DN161" s="511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</row>
    <row r="162" spans="1:176" s="17" customFormat="1" ht="18.75" customHeight="1" x14ac:dyDescent="0.2">
      <c r="A162" s="538">
        <v>40</v>
      </c>
      <c r="B162" s="538"/>
      <c r="C162" s="567"/>
      <c r="D162" s="567"/>
      <c r="E162" s="567"/>
      <c r="F162" s="567"/>
      <c r="G162" s="567"/>
      <c r="H162" s="567"/>
      <c r="I162" s="567"/>
      <c r="J162" s="567"/>
      <c r="K162" s="567"/>
      <c r="L162" s="567"/>
      <c r="M162" s="567"/>
      <c r="N162" s="567"/>
      <c r="O162" s="567"/>
      <c r="P162" s="567"/>
      <c r="Q162" s="567"/>
      <c r="R162" s="567"/>
      <c r="S162" s="567"/>
      <c r="T162" s="567"/>
      <c r="U162" s="567"/>
      <c r="V162" s="567"/>
      <c r="W162" s="567"/>
      <c r="X162" s="567"/>
      <c r="Y162" s="567"/>
      <c r="Z162" s="571"/>
      <c r="AA162" s="571"/>
      <c r="AB162" s="571"/>
      <c r="AC162" s="572"/>
      <c r="AD162" s="572"/>
      <c r="AE162" s="572"/>
      <c r="AF162" s="572"/>
      <c r="AG162" s="577"/>
      <c r="AH162" s="577"/>
      <c r="AI162" s="577"/>
      <c r="AJ162" s="577"/>
      <c r="AK162" s="577"/>
      <c r="AL162" s="577"/>
      <c r="AM162" s="577"/>
      <c r="AN162" s="577"/>
      <c r="AO162" s="577"/>
      <c r="AP162" s="577"/>
      <c r="AQ162" s="577"/>
      <c r="AR162" s="577"/>
      <c r="AS162" s="577"/>
      <c r="AT162" s="577"/>
      <c r="AU162" s="577"/>
      <c r="AV162" s="577"/>
      <c r="AW162" s="577"/>
      <c r="AX162" s="577"/>
      <c r="AY162" s="577"/>
      <c r="AZ162" s="589"/>
      <c r="BA162" s="590"/>
      <c r="BB162" s="590"/>
      <c r="BC162" s="590"/>
      <c r="BD162" s="590"/>
      <c r="BE162" s="591"/>
      <c r="BF162" s="575"/>
      <c r="BG162" s="575"/>
      <c r="BH162" s="575"/>
      <c r="BI162" s="575"/>
      <c r="BJ162" s="575"/>
      <c r="BK162" s="575"/>
      <c r="BL162" s="535"/>
      <c r="BM162" s="535"/>
      <c r="BN162" s="535"/>
      <c r="BO162" s="535"/>
      <c r="BP162" s="535"/>
      <c r="BQ162" s="535"/>
      <c r="BR162" s="34"/>
      <c r="BS162" s="506" t="s">
        <v>356</v>
      </c>
      <c r="BT162" s="507"/>
      <c r="BU162" s="507"/>
      <c r="BV162" s="507"/>
      <c r="BW162" s="507"/>
      <c r="BX162" s="508"/>
      <c r="BY162" s="512" t="s">
        <v>357</v>
      </c>
      <c r="BZ162" s="513"/>
      <c r="CA162" s="513"/>
      <c r="CB162" s="513"/>
      <c r="CC162" s="513"/>
      <c r="CD162" s="513"/>
      <c r="CE162" s="513"/>
      <c r="CF162" s="513"/>
      <c r="CG162" s="513"/>
      <c r="CH162" s="513"/>
      <c r="CI162" s="513"/>
      <c r="CJ162" s="513"/>
      <c r="CK162" s="513"/>
      <c r="CL162" s="513"/>
      <c r="CM162" s="513"/>
      <c r="CN162" s="513"/>
      <c r="CO162" s="513"/>
      <c r="CP162" s="513"/>
      <c r="CQ162" s="513"/>
      <c r="CR162" s="513"/>
      <c r="CS162" s="513"/>
      <c r="CT162" s="513"/>
      <c r="CU162" s="513"/>
      <c r="CV162" s="514"/>
      <c r="CW162" s="509">
        <v>70</v>
      </c>
      <c r="CX162" s="510"/>
      <c r="CY162" s="510"/>
      <c r="CZ162" s="510"/>
      <c r="DA162" s="510"/>
      <c r="DB162" s="510"/>
      <c r="DC162" s="510"/>
      <c r="DD162" s="510"/>
      <c r="DE162" s="510"/>
      <c r="DF162" s="510"/>
      <c r="DG162" s="510"/>
      <c r="DH162" s="510"/>
      <c r="DI162" s="510"/>
      <c r="DJ162" s="510"/>
      <c r="DK162" s="510"/>
      <c r="DL162" s="510"/>
      <c r="DM162" s="510"/>
      <c r="DN162" s="511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</row>
    <row r="163" spans="1:176" s="17" customFormat="1" ht="18.75" customHeight="1" x14ac:dyDescent="0.2">
      <c r="A163" s="538">
        <v>41</v>
      </c>
      <c r="B163" s="538"/>
      <c r="C163" s="567"/>
      <c r="D163" s="567"/>
      <c r="E163" s="567"/>
      <c r="F163" s="567"/>
      <c r="G163" s="567"/>
      <c r="H163" s="567"/>
      <c r="I163" s="567"/>
      <c r="J163" s="567"/>
      <c r="K163" s="567"/>
      <c r="L163" s="567"/>
      <c r="M163" s="567"/>
      <c r="N163" s="567"/>
      <c r="O163" s="567"/>
      <c r="P163" s="567"/>
      <c r="Q163" s="567"/>
      <c r="R163" s="567"/>
      <c r="S163" s="567"/>
      <c r="T163" s="567"/>
      <c r="U163" s="567"/>
      <c r="V163" s="567"/>
      <c r="W163" s="567"/>
      <c r="X163" s="567"/>
      <c r="Y163" s="567"/>
      <c r="Z163" s="571"/>
      <c r="AA163" s="571"/>
      <c r="AB163" s="571"/>
      <c r="AC163" s="572"/>
      <c r="AD163" s="572"/>
      <c r="AE163" s="572"/>
      <c r="AF163" s="572"/>
      <c r="AG163" s="577"/>
      <c r="AH163" s="577"/>
      <c r="AI163" s="577"/>
      <c r="AJ163" s="577"/>
      <c r="AK163" s="577"/>
      <c r="AL163" s="577"/>
      <c r="AM163" s="577"/>
      <c r="AN163" s="577"/>
      <c r="AO163" s="577"/>
      <c r="AP163" s="577"/>
      <c r="AQ163" s="577"/>
      <c r="AR163" s="577"/>
      <c r="AS163" s="577"/>
      <c r="AT163" s="577"/>
      <c r="AU163" s="577"/>
      <c r="AV163" s="577"/>
      <c r="AW163" s="577"/>
      <c r="AX163" s="577"/>
      <c r="AY163" s="577"/>
      <c r="AZ163" s="589"/>
      <c r="BA163" s="590"/>
      <c r="BB163" s="590"/>
      <c r="BC163" s="590"/>
      <c r="BD163" s="590"/>
      <c r="BE163" s="591"/>
      <c r="BF163" s="575"/>
      <c r="BG163" s="575"/>
      <c r="BH163" s="575"/>
      <c r="BI163" s="575"/>
      <c r="BJ163" s="575"/>
      <c r="BK163" s="575"/>
      <c r="BL163" s="535"/>
      <c r="BM163" s="535"/>
      <c r="BN163" s="535"/>
      <c r="BO163" s="535"/>
      <c r="BP163" s="535"/>
      <c r="BQ163" s="535"/>
      <c r="BR163" s="34"/>
      <c r="BS163" s="506" t="s">
        <v>358</v>
      </c>
      <c r="BT163" s="507"/>
      <c r="BU163" s="507"/>
      <c r="BV163" s="507"/>
      <c r="BW163" s="507"/>
      <c r="BX163" s="508"/>
      <c r="BY163" s="512" t="s">
        <v>246</v>
      </c>
      <c r="BZ163" s="513"/>
      <c r="CA163" s="513"/>
      <c r="CB163" s="513"/>
      <c r="CC163" s="513"/>
      <c r="CD163" s="513"/>
      <c r="CE163" s="513"/>
      <c r="CF163" s="513"/>
      <c r="CG163" s="513"/>
      <c r="CH163" s="513"/>
      <c r="CI163" s="513"/>
      <c r="CJ163" s="513"/>
      <c r="CK163" s="513"/>
      <c r="CL163" s="513"/>
      <c r="CM163" s="513"/>
      <c r="CN163" s="513"/>
      <c r="CO163" s="513"/>
      <c r="CP163" s="513"/>
      <c r="CQ163" s="513"/>
      <c r="CR163" s="513"/>
      <c r="CS163" s="513"/>
      <c r="CT163" s="513"/>
      <c r="CU163" s="513"/>
      <c r="CV163" s="514"/>
      <c r="CW163" s="509">
        <v>24</v>
      </c>
      <c r="CX163" s="510"/>
      <c r="CY163" s="510"/>
      <c r="CZ163" s="510"/>
      <c r="DA163" s="510"/>
      <c r="DB163" s="510"/>
      <c r="DC163" s="510"/>
      <c r="DD163" s="510"/>
      <c r="DE163" s="510"/>
      <c r="DF163" s="510"/>
      <c r="DG163" s="510"/>
      <c r="DH163" s="510"/>
      <c r="DI163" s="510"/>
      <c r="DJ163" s="510"/>
      <c r="DK163" s="510"/>
      <c r="DL163" s="510"/>
      <c r="DM163" s="510"/>
      <c r="DN163" s="511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</row>
    <row r="164" spans="1:176" s="17" customFormat="1" ht="18.75" customHeight="1" x14ac:dyDescent="0.2">
      <c r="A164" s="538">
        <v>42</v>
      </c>
      <c r="B164" s="538"/>
      <c r="C164" s="567"/>
      <c r="D164" s="567"/>
      <c r="E164" s="567"/>
      <c r="F164" s="567"/>
      <c r="G164" s="567"/>
      <c r="H164" s="567"/>
      <c r="I164" s="567"/>
      <c r="J164" s="567"/>
      <c r="K164" s="567"/>
      <c r="L164" s="567"/>
      <c r="M164" s="567"/>
      <c r="N164" s="567"/>
      <c r="O164" s="567"/>
      <c r="P164" s="567"/>
      <c r="Q164" s="567"/>
      <c r="R164" s="567"/>
      <c r="S164" s="567"/>
      <c r="T164" s="567"/>
      <c r="U164" s="567"/>
      <c r="V164" s="567"/>
      <c r="W164" s="567"/>
      <c r="X164" s="567"/>
      <c r="Y164" s="567"/>
      <c r="Z164" s="571"/>
      <c r="AA164" s="571"/>
      <c r="AB164" s="571"/>
      <c r="AC164" s="572"/>
      <c r="AD164" s="572"/>
      <c r="AE164" s="572"/>
      <c r="AF164" s="572"/>
      <c r="AG164" s="577"/>
      <c r="AH164" s="577"/>
      <c r="AI164" s="577"/>
      <c r="AJ164" s="577"/>
      <c r="AK164" s="577"/>
      <c r="AL164" s="577"/>
      <c r="AM164" s="577"/>
      <c r="AN164" s="577"/>
      <c r="AO164" s="577"/>
      <c r="AP164" s="577"/>
      <c r="AQ164" s="577"/>
      <c r="AR164" s="577"/>
      <c r="AS164" s="577"/>
      <c r="AT164" s="577"/>
      <c r="AU164" s="577"/>
      <c r="AV164" s="577"/>
      <c r="AW164" s="577"/>
      <c r="AX164" s="577"/>
      <c r="AY164" s="577"/>
      <c r="AZ164" s="589"/>
      <c r="BA164" s="590"/>
      <c r="BB164" s="590"/>
      <c r="BC164" s="590"/>
      <c r="BD164" s="590"/>
      <c r="BE164" s="591"/>
      <c r="BF164" s="575"/>
      <c r="BG164" s="575"/>
      <c r="BH164" s="575"/>
      <c r="BI164" s="575"/>
      <c r="BJ164" s="575"/>
      <c r="BK164" s="575"/>
      <c r="BL164" s="535"/>
      <c r="BM164" s="535"/>
      <c r="BN164" s="535"/>
      <c r="BO164" s="535"/>
      <c r="BP164" s="535"/>
      <c r="BQ164" s="535"/>
      <c r="BR164" s="34"/>
      <c r="BS164" s="506" t="s">
        <v>359</v>
      </c>
      <c r="BT164" s="507"/>
      <c r="BU164" s="507"/>
      <c r="BV164" s="507"/>
      <c r="BW164" s="507"/>
      <c r="BX164" s="508"/>
      <c r="BY164" s="512" t="s">
        <v>360</v>
      </c>
      <c r="BZ164" s="513"/>
      <c r="CA164" s="513"/>
      <c r="CB164" s="513"/>
      <c r="CC164" s="513"/>
      <c r="CD164" s="513"/>
      <c r="CE164" s="513"/>
      <c r="CF164" s="513"/>
      <c r="CG164" s="513"/>
      <c r="CH164" s="513"/>
      <c r="CI164" s="513"/>
      <c r="CJ164" s="513"/>
      <c r="CK164" s="513"/>
      <c r="CL164" s="513"/>
      <c r="CM164" s="513"/>
      <c r="CN164" s="513"/>
      <c r="CO164" s="513"/>
      <c r="CP164" s="513"/>
      <c r="CQ164" s="513"/>
      <c r="CR164" s="513"/>
      <c r="CS164" s="513"/>
      <c r="CT164" s="513"/>
      <c r="CU164" s="513"/>
      <c r="CV164" s="514"/>
      <c r="CW164" s="509">
        <v>42</v>
      </c>
      <c r="CX164" s="510"/>
      <c r="CY164" s="510"/>
      <c r="CZ164" s="510"/>
      <c r="DA164" s="510"/>
      <c r="DB164" s="510"/>
      <c r="DC164" s="510"/>
      <c r="DD164" s="510"/>
      <c r="DE164" s="510"/>
      <c r="DF164" s="510"/>
      <c r="DG164" s="510"/>
      <c r="DH164" s="510"/>
      <c r="DI164" s="510"/>
      <c r="DJ164" s="510"/>
      <c r="DK164" s="510"/>
      <c r="DL164" s="510"/>
      <c r="DM164" s="510"/>
      <c r="DN164" s="511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</row>
    <row r="165" spans="1:176" s="17" customFormat="1" ht="18.75" customHeight="1" x14ac:dyDescent="0.2">
      <c r="A165" s="538">
        <v>43</v>
      </c>
      <c r="B165" s="538"/>
      <c r="C165" s="567"/>
      <c r="D165" s="567"/>
      <c r="E165" s="567"/>
      <c r="F165" s="567"/>
      <c r="G165" s="567"/>
      <c r="H165" s="567"/>
      <c r="I165" s="567"/>
      <c r="J165" s="567"/>
      <c r="K165" s="567"/>
      <c r="L165" s="567"/>
      <c r="M165" s="567"/>
      <c r="N165" s="567"/>
      <c r="O165" s="567"/>
      <c r="P165" s="567"/>
      <c r="Q165" s="567"/>
      <c r="R165" s="567"/>
      <c r="S165" s="567"/>
      <c r="T165" s="567"/>
      <c r="U165" s="567"/>
      <c r="V165" s="567"/>
      <c r="W165" s="567"/>
      <c r="X165" s="567"/>
      <c r="Y165" s="567"/>
      <c r="Z165" s="571"/>
      <c r="AA165" s="571"/>
      <c r="AB165" s="571"/>
      <c r="AC165" s="572"/>
      <c r="AD165" s="572"/>
      <c r="AE165" s="572"/>
      <c r="AF165" s="572"/>
      <c r="AG165" s="577"/>
      <c r="AH165" s="577"/>
      <c r="AI165" s="577"/>
      <c r="AJ165" s="577"/>
      <c r="AK165" s="577"/>
      <c r="AL165" s="577"/>
      <c r="AM165" s="577"/>
      <c r="AN165" s="577"/>
      <c r="AO165" s="577"/>
      <c r="AP165" s="577"/>
      <c r="AQ165" s="577"/>
      <c r="AR165" s="577"/>
      <c r="AS165" s="577"/>
      <c r="AT165" s="577"/>
      <c r="AU165" s="577"/>
      <c r="AV165" s="577"/>
      <c r="AW165" s="577"/>
      <c r="AX165" s="577"/>
      <c r="AY165" s="577"/>
      <c r="AZ165" s="589"/>
      <c r="BA165" s="590"/>
      <c r="BB165" s="590"/>
      <c r="BC165" s="590"/>
      <c r="BD165" s="590"/>
      <c r="BE165" s="591"/>
      <c r="BF165" s="575"/>
      <c r="BG165" s="575"/>
      <c r="BH165" s="575"/>
      <c r="BI165" s="575"/>
      <c r="BJ165" s="575"/>
      <c r="BK165" s="575"/>
      <c r="BL165" s="535"/>
      <c r="BM165" s="535"/>
      <c r="BN165" s="535"/>
      <c r="BO165" s="535"/>
      <c r="BP165" s="535"/>
      <c r="BQ165" s="535"/>
      <c r="BR165" s="34"/>
      <c r="BS165" s="506" t="s">
        <v>361</v>
      </c>
      <c r="BT165" s="507"/>
      <c r="BU165" s="507"/>
      <c r="BV165" s="507"/>
      <c r="BW165" s="507"/>
      <c r="BX165" s="508"/>
      <c r="BY165" s="512" t="s">
        <v>362</v>
      </c>
      <c r="BZ165" s="513"/>
      <c r="CA165" s="513"/>
      <c r="CB165" s="513"/>
      <c r="CC165" s="513"/>
      <c r="CD165" s="513"/>
      <c r="CE165" s="513"/>
      <c r="CF165" s="513"/>
      <c r="CG165" s="513"/>
      <c r="CH165" s="513"/>
      <c r="CI165" s="513"/>
      <c r="CJ165" s="513"/>
      <c r="CK165" s="513"/>
      <c r="CL165" s="513"/>
      <c r="CM165" s="513"/>
      <c r="CN165" s="513"/>
      <c r="CO165" s="513"/>
      <c r="CP165" s="513"/>
      <c r="CQ165" s="513"/>
      <c r="CR165" s="513"/>
      <c r="CS165" s="513"/>
      <c r="CT165" s="513"/>
      <c r="CU165" s="513"/>
      <c r="CV165" s="514"/>
      <c r="CW165" s="509">
        <v>41</v>
      </c>
      <c r="CX165" s="510"/>
      <c r="CY165" s="510"/>
      <c r="CZ165" s="510"/>
      <c r="DA165" s="510"/>
      <c r="DB165" s="510"/>
      <c r="DC165" s="510"/>
      <c r="DD165" s="510"/>
      <c r="DE165" s="510"/>
      <c r="DF165" s="510"/>
      <c r="DG165" s="510"/>
      <c r="DH165" s="510"/>
      <c r="DI165" s="510"/>
      <c r="DJ165" s="510"/>
      <c r="DK165" s="510"/>
      <c r="DL165" s="510"/>
      <c r="DM165" s="510"/>
      <c r="DN165" s="511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</row>
    <row r="166" spans="1:176" s="17" customFormat="1" ht="18.75" customHeight="1" x14ac:dyDescent="0.2">
      <c r="A166" s="538">
        <v>44</v>
      </c>
      <c r="B166" s="538"/>
      <c r="C166" s="567"/>
      <c r="D166" s="567"/>
      <c r="E166" s="567"/>
      <c r="F166" s="567"/>
      <c r="G166" s="567"/>
      <c r="H166" s="567"/>
      <c r="I166" s="567"/>
      <c r="J166" s="567"/>
      <c r="K166" s="567"/>
      <c r="L166" s="567"/>
      <c r="M166" s="567"/>
      <c r="N166" s="567"/>
      <c r="O166" s="567"/>
      <c r="P166" s="567"/>
      <c r="Q166" s="567"/>
      <c r="R166" s="567"/>
      <c r="S166" s="567"/>
      <c r="T166" s="567"/>
      <c r="U166" s="567"/>
      <c r="V166" s="567"/>
      <c r="W166" s="567"/>
      <c r="X166" s="567"/>
      <c r="Y166" s="567"/>
      <c r="Z166" s="571"/>
      <c r="AA166" s="571"/>
      <c r="AB166" s="571"/>
      <c r="AC166" s="572"/>
      <c r="AD166" s="572"/>
      <c r="AE166" s="572"/>
      <c r="AF166" s="572"/>
      <c r="AG166" s="577"/>
      <c r="AH166" s="577"/>
      <c r="AI166" s="577"/>
      <c r="AJ166" s="577"/>
      <c r="AK166" s="577"/>
      <c r="AL166" s="577"/>
      <c r="AM166" s="577"/>
      <c r="AN166" s="577"/>
      <c r="AO166" s="577"/>
      <c r="AP166" s="577"/>
      <c r="AQ166" s="577"/>
      <c r="AR166" s="577"/>
      <c r="AS166" s="577"/>
      <c r="AT166" s="577"/>
      <c r="AU166" s="577"/>
      <c r="AV166" s="577"/>
      <c r="AW166" s="577"/>
      <c r="AX166" s="577"/>
      <c r="AY166" s="577"/>
      <c r="AZ166" s="589"/>
      <c r="BA166" s="590"/>
      <c r="BB166" s="590"/>
      <c r="BC166" s="590"/>
      <c r="BD166" s="590"/>
      <c r="BE166" s="591"/>
      <c r="BF166" s="575"/>
      <c r="BG166" s="575"/>
      <c r="BH166" s="575"/>
      <c r="BI166" s="575"/>
      <c r="BJ166" s="575"/>
      <c r="BK166" s="575"/>
      <c r="BL166" s="535"/>
      <c r="BM166" s="535"/>
      <c r="BN166" s="535"/>
      <c r="BO166" s="535"/>
      <c r="BP166" s="535"/>
      <c r="BQ166" s="535"/>
      <c r="BR166" s="34"/>
      <c r="BS166" s="506" t="s">
        <v>363</v>
      </c>
      <c r="BT166" s="507"/>
      <c r="BU166" s="507"/>
      <c r="BV166" s="507"/>
      <c r="BW166" s="507"/>
      <c r="BX166" s="508"/>
      <c r="BY166" s="512" t="s">
        <v>364</v>
      </c>
      <c r="BZ166" s="513"/>
      <c r="CA166" s="513"/>
      <c r="CB166" s="513"/>
      <c r="CC166" s="513"/>
      <c r="CD166" s="513"/>
      <c r="CE166" s="513"/>
      <c r="CF166" s="513"/>
      <c r="CG166" s="513"/>
      <c r="CH166" s="513"/>
      <c r="CI166" s="513"/>
      <c r="CJ166" s="513"/>
      <c r="CK166" s="513"/>
      <c r="CL166" s="513"/>
      <c r="CM166" s="513"/>
      <c r="CN166" s="513"/>
      <c r="CO166" s="513"/>
      <c r="CP166" s="513"/>
      <c r="CQ166" s="513"/>
      <c r="CR166" s="513"/>
      <c r="CS166" s="513"/>
      <c r="CT166" s="513"/>
      <c r="CU166" s="513"/>
      <c r="CV166" s="514"/>
      <c r="CW166" s="509">
        <v>27</v>
      </c>
      <c r="CX166" s="510"/>
      <c r="CY166" s="510"/>
      <c r="CZ166" s="510"/>
      <c r="DA166" s="510"/>
      <c r="DB166" s="510"/>
      <c r="DC166" s="510"/>
      <c r="DD166" s="510"/>
      <c r="DE166" s="510"/>
      <c r="DF166" s="510"/>
      <c r="DG166" s="510"/>
      <c r="DH166" s="510"/>
      <c r="DI166" s="510"/>
      <c r="DJ166" s="510"/>
      <c r="DK166" s="510"/>
      <c r="DL166" s="510"/>
      <c r="DM166" s="510"/>
      <c r="DN166" s="511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</row>
    <row r="167" spans="1:176" s="17" customFormat="1" ht="18.75" customHeight="1" x14ac:dyDescent="0.2">
      <c r="A167" s="538">
        <v>45</v>
      </c>
      <c r="B167" s="538"/>
      <c r="C167" s="567"/>
      <c r="D167" s="567"/>
      <c r="E167" s="567"/>
      <c r="F167" s="567"/>
      <c r="G167" s="567"/>
      <c r="H167" s="567"/>
      <c r="I167" s="567"/>
      <c r="J167" s="567"/>
      <c r="K167" s="567"/>
      <c r="L167" s="567"/>
      <c r="M167" s="567"/>
      <c r="N167" s="567"/>
      <c r="O167" s="567"/>
      <c r="P167" s="567"/>
      <c r="Q167" s="567"/>
      <c r="R167" s="567"/>
      <c r="S167" s="567"/>
      <c r="T167" s="567"/>
      <c r="U167" s="567"/>
      <c r="V167" s="567"/>
      <c r="W167" s="567"/>
      <c r="X167" s="567"/>
      <c r="Y167" s="567"/>
      <c r="Z167" s="571"/>
      <c r="AA167" s="571"/>
      <c r="AB167" s="571"/>
      <c r="AC167" s="572"/>
      <c r="AD167" s="572"/>
      <c r="AE167" s="572"/>
      <c r="AF167" s="572"/>
      <c r="AG167" s="577"/>
      <c r="AH167" s="577"/>
      <c r="AI167" s="577"/>
      <c r="AJ167" s="577"/>
      <c r="AK167" s="577"/>
      <c r="AL167" s="577"/>
      <c r="AM167" s="577"/>
      <c r="AN167" s="577"/>
      <c r="AO167" s="577"/>
      <c r="AP167" s="577"/>
      <c r="AQ167" s="577"/>
      <c r="AR167" s="577"/>
      <c r="AS167" s="577"/>
      <c r="AT167" s="577"/>
      <c r="AU167" s="577"/>
      <c r="AV167" s="577"/>
      <c r="AW167" s="577"/>
      <c r="AX167" s="577"/>
      <c r="AY167" s="577"/>
      <c r="AZ167" s="589"/>
      <c r="BA167" s="590"/>
      <c r="BB167" s="590"/>
      <c r="BC167" s="590"/>
      <c r="BD167" s="590"/>
      <c r="BE167" s="591"/>
      <c r="BF167" s="575"/>
      <c r="BG167" s="575"/>
      <c r="BH167" s="575"/>
      <c r="BI167" s="575"/>
      <c r="BJ167" s="575"/>
      <c r="BK167" s="575"/>
      <c r="BL167" s="535"/>
      <c r="BM167" s="535"/>
      <c r="BN167" s="535"/>
      <c r="BO167" s="535"/>
      <c r="BP167" s="535"/>
      <c r="BQ167" s="535"/>
      <c r="BR167" s="34"/>
      <c r="BS167" s="528" t="s">
        <v>366</v>
      </c>
      <c r="BT167" s="529"/>
      <c r="BU167" s="529"/>
      <c r="BV167" s="529"/>
      <c r="BW167" s="529"/>
      <c r="BX167" s="529"/>
      <c r="BY167" s="529"/>
      <c r="BZ167" s="529"/>
      <c r="CA167" s="529"/>
      <c r="CB167" s="529"/>
      <c r="CC167" s="529"/>
      <c r="CD167" s="529"/>
      <c r="CE167" s="529"/>
      <c r="CF167" s="529"/>
      <c r="CG167" s="529"/>
      <c r="CH167" s="529"/>
      <c r="CI167" s="529"/>
      <c r="CJ167" s="529"/>
      <c r="CK167" s="529"/>
      <c r="CL167" s="529"/>
      <c r="CM167" s="529"/>
      <c r="CN167" s="529"/>
      <c r="CO167" s="529"/>
      <c r="CP167" s="529"/>
      <c r="CQ167" s="529"/>
      <c r="CR167" s="529"/>
      <c r="CS167" s="529"/>
      <c r="CT167" s="529"/>
      <c r="CU167" s="529"/>
      <c r="CV167" s="529"/>
      <c r="CW167" s="529"/>
      <c r="CX167" s="529"/>
      <c r="CY167" s="529"/>
      <c r="CZ167" s="529"/>
      <c r="DA167" s="529"/>
      <c r="DB167" s="529"/>
      <c r="DC167" s="529"/>
      <c r="DD167" s="529"/>
      <c r="DE167" s="529"/>
      <c r="DF167" s="529"/>
      <c r="DG167" s="529"/>
      <c r="DH167" s="529"/>
      <c r="DI167" s="529"/>
      <c r="DJ167" s="529"/>
      <c r="DK167" s="529"/>
      <c r="DL167" s="529"/>
      <c r="DM167" s="529"/>
      <c r="DN167" s="530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</row>
    <row r="168" spans="1:176" s="17" customFormat="1" ht="18.75" customHeight="1" x14ac:dyDescent="0.2">
      <c r="A168" s="538">
        <v>46</v>
      </c>
      <c r="B168" s="538"/>
      <c r="C168" s="567"/>
      <c r="D168" s="567"/>
      <c r="E168" s="567"/>
      <c r="F168" s="567"/>
      <c r="G168" s="567"/>
      <c r="H168" s="567"/>
      <c r="I168" s="567"/>
      <c r="J168" s="567"/>
      <c r="K168" s="567"/>
      <c r="L168" s="567"/>
      <c r="M168" s="567"/>
      <c r="N168" s="567"/>
      <c r="O168" s="567"/>
      <c r="P168" s="567"/>
      <c r="Q168" s="567"/>
      <c r="R168" s="567"/>
      <c r="S168" s="567"/>
      <c r="T168" s="567"/>
      <c r="U168" s="567"/>
      <c r="V168" s="567"/>
      <c r="W168" s="567"/>
      <c r="X168" s="567"/>
      <c r="Y168" s="567"/>
      <c r="Z168" s="571"/>
      <c r="AA168" s="571"/>
      <c r="AB168" s="571"/>
      <c r="AC168" s="572"/>
      <c r="AD168" s="572"/>
      <c r="AE168" s="572"/>
      <c r="AF168" s="572"/>
      <c r="AG168" s="577"/>
      <c r="AH168" s="577"/>
      <c r="AI168" s="577"/>
      <c r="AJ168" s="577"/>
      <c r="AK168" s="577"/>
      <c r="AL168" s="577"/>
      <c r="AM168" s="577"/>
      <c r="AN168" s="577"/>
      <c r="AO168" s="577"/>
      <c r="AP168" s="577"/>
      <c r="AQ168" s="577"/>
      <c r="AR168" s="577"/>
      <c r="AS168" s="577"/>
      <c r="AT168" s="577"/>
      <c r="AU168" s="577"/>
      <c r="AV168" s="577"/>
      <c r="AW168" s="577"/>
      <c r="AX168" s="577"/>
      <c r="AY168" s="577"/>
      <c r="AZ168" s="589"/>
      <c r="BA168" s="590"/>
      <c r="BB168" s="590"/>
      <c r="BC168" s="590"/>
      <c r="BD168" s="590"/>
      <c r="BE168" s="591"/>
      <c r="BF168" s="575"/>
      <c r="BG168" s="575"/>
      <c r="BH168" s="575"/>
      <c r="BI168" s="575"/>
      <c r="BJ168" s="575"/>
      <c r="BK168" s="575"/>
      <c r="BL168" s="535"/>
      <c r="BM168" s="535"/>
      <c r="BN168" s="535"/>
      <c r="BO168" s="535"/>
      <c r="BP168" s="535"/>
      <c r="BQ168" s="535"/>
      <c r="BR168" s="34"/>
      <c r="BS168" s="506" t="s">
        <v>367</v>
      </c>
      <c r="BT168" s="507"/>
      <c r="BU168" s="507"/>
      <c r="BV168" s="507"/>
      <c r="BW168" s="507"/>
      <c r="BX168" s="508"/>
      <c r="BY168" s="512" t="s">
        <v>351</v>
      </c>
      <c r="BZ168" s="513"/>
      <c r="CA168" s="513"/>
      <c r="CB168" s="513"/>
      <c r="CC168" s="513"/>
      <c r="CD168" s="513"/>
      <c r="CE168" s="513"/>
      <c r="CF168" s="513"/>
      <c r="CG168" s="513"/>
      <c r="CH168" s="513"/>
      <c r="CI168" s="513"/>
      <c r="CJ168" s="513"/>
      <c r="CK168" s="513"/>
      <c r="CL168" s="513"/>
      <c r="CM168" s="513"/>
      <c r="CN168" s="513"/>
      <c r="CO168" s="513"/>
      <c r="CP168" s="513"/>
      <c r="CQ168" s="513"/>
      <c r="CR168" s="513"/>
      <c r="CS168" s="513"/>
      <c r="CT168" s="513"/>
      <c r="CU168" s="513"/>
      <c r="CV168" s="514"/>
      <c r="CW168" s="509">
        <v>7.4</v>
      </c>
      <c r="CX168" s="510"/>
      <c r="CY168" s="510"/>
      <c r="CZ168" s="510"/>
      <c r="DA168" s="510"/>
      <c r="DB168" s="510"/>
      <c r="DC168" s="510"/>
      <c r="DD168" s="510"/>
      <c r="DE168" s="510"/>
      <c r="DF168" s="510"/>
      <c r="DG168" s="510"/>
      <c r="DH168" s="510"/>
      <c r="DI168" s="510"/>
      <c r="DJ168" s="510"/>
      <c r="DK168" s="510"/>
      <c r="DL168" s="510"/>
      <c r="DM168" s="510"/>
      <c r="DN168" s="511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</row>
    <row r="169" spans="1:176" s="17" customFormat="1" ht="18.75" customHeight="1" x14ac:dyDescent="0.2">
      <c r="A169" s="538">
        <v>47</v>
      </c>
      <c r="B169" s="538"/>
      <c r="C169" s="567"/>
      <c r="D169" s="567"/>
      <c r="E169" s="567"/>
      <c r="F169" s="567"/>
      <c r="G169" s="567"/>
      <c r="H169" s="567"/>
      <c r="I169" s="567"/>
      <c r="J169" s="567"/>
      <c r="K169" s="567"/>
      <c r="L169" s="567"/>
      <c r="M169" s="567"/>
      <c r="N169" s="567"/>
      <c r="O169" s="567"/>
      <c r="P169" s="567"/>
      <c r="Q169" s="567"/>
      <c r="R169" s="567"/>
      <c r="S169" s="567"/>
      <c r="T169" s="567"/>
      <c r="U169" s="567"/>
      <c r="V169" s="567"/>
      <c r="W169" s="567"/>
      <c r="X169" s="567"/>
      <c r="Y169" s="567"/>
      <c r="Z169" s="571"/>
      <c r="AA169" s="571"/>
      <c r="AB169" s="571"/>
      <c r="AC169" s="572"/>
      <c r="AD169" s="572"/>
      <c r="AE169" s="572"/>
      <c r="AF169" s="572"/>
      <c r="AG169" s="577"/>
      <c r="AH169" s="577"/>
      <c r="AI169" s="577"/>
      <c r="AJ169" s="577"/>
      <c r="AK169" s="577"/>
      <c r="AL169" s="577"/>
      <c r="AM169" s="577"/>
      <c r="AN169" s="577"/>
      <c r="AO169" s="577"/>
      <c r="AP169" s="577"/>
      <c r="AQ169" s="577"/>
      <c r="AR169" s="577"/>
      <c r="AS169" s="577"/>
      <c r="AT169" s="577"/>
      <c r="AU169" s="577"/>
      <c r="AV169" s="577"/>
      <c r="AW169" s="577"/>
      <c r="AX169" s="577"/>
      <c r="AY169" s="577"/>
      <c r="AZ169" s="589"/>
      <c r="BA169" s="590"/>
      <c r="BB169" s="590"/>
      <c r="BC169" s="590"/>
      <c r="BD169" s="590"/>
      <c r="BE169" s="591"/>
      <c r="BF169" s="575"/>
      <c r="BG169" s="575"/>
      <c r="BH169" s="575"/>
      <c r="BI169" s="575"/>
      <c r="BJ169" s="575"/>
      <c r="BK169" s="575"/>
      <c r="BL169" s="535"/>
      <c r="BM169" s="535"/>
      <c r="BN169" s="535"/>
      <c r="BO169" s="535"/>
      <c r="BP169" s="535"/>
      <c r="BQ169" s="535"/>
      <c r="BR169" s="34"/>
      <c r="BS169" s="506" t="s">
        <v>368</v>
      </c>
      <c r="BT169" s="507"/>
      <c r="BU169" s="507"/>
      <c r="BV169" s="507"/>
      <c r="BW169" s="507"/>
      <c r="BX169" s="508"/>
      <c r="BY169" s="512" t="s">
        <v>353</v>
      </c>
      <c r="BZ169" s="513"/>
      <c r="CA169" s="513"/>
      <c r="CB169" s="513"/>
      <c r="CC169" s="513"/>
      <c r="CD169" s="513"/>
      <c r="CE169" s="513"/>
      <c r="CF169" s="513"/>
      <c r="CG169" s="513"/>
      <c r="CH169" s="513"/>
      <c r="CI169" s="513"/>
      <c r="CJ169" s="513"/>
      <c r="CK169" s="513"/>
      <c r="CL169" s="513"/>
      <c r="CM169" s="513"/>
      <c r="CN169" s="513"/>
      <c r="CO169" s="513"/>
      <c r="CP169" s="513"/>
      <c r="CQ169" s="513"/>
      <c r="CR169" s="513"/>
      <c r="CS169" s="513"/>
      <c r="CT169" s="513"/>
      <c r="CU169" s="513"/>
      <c r="CV169" s="514"/>
      <c r="CW169" s="509">
        <v>2.7</v>
      </c>
      <c r="CX169" s="510"/>
      <c r="CY169" s="510"/>
      <c r="CZ169" s="510"/>
      <c r="DA169" s="510"/>
      <c r="DB169" s="510"/>
      <c r="DC169" s="510"/>
      <c r="DD169" s="510"/>
      <c r="DE169" s="510"/>
      <c r="DF169" s="510"/>
      <c r="DG169" s="510"/>
      <c r="DH169" s="510"/>
      <c r="DI169" s="510"/>
      <c r="DJ169" s="510"/>
      <c r="DK169" s="510"/>
      <c r="DL169" s="510"/>
      <c r="DM169" s="510"/>
      <c r="DN169" s="511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</row>
    <row r="170" spans="1:176" s="17" customFormat="1" ht="18.75" customHeight="1" x14ac:dyDescent="0.2">
      <c r="A170" s="538">
        <v>48</v>
      </c>
      <c r="B170" s="538"/>
      <c r="C170" s="567"/>
      <c r="D170" s="567"/>
      <c r="E170" s="567"/>
      <c r="F170" s="567"/>
      <c r="G170" s="567"/>
      <c r="H170" s="567"/>
      <c r="I170" s="567"/>
      <c r="J170" s="567"/>
      <c r="K170" s="567"/>
      <c r="L170" s="567"/>
      <c r="M170" s="567"/>
      <c r="N170" s="567"/>
      <c r="O170" s="567"/>
      <c r="P170" s="567"/>
      <c r="Q170" s="567"/>
      <c r="R170" s="567"/>
      <c r="S170" s="567"/>
      <c r="T170" s="567"/>
      <c r="U170" s="567"/>
      <c r="V170" s="567"/>
      <c r="W170" s="567"/>
      <c r="X170" s="567"/>
      <c r="Y170" s="567"/>
      <c r="Z170" s="571"/>
      <c r="AA170" s="571"/>
      <c r="AB170" s="571"/>
      <c r="AC170" s="572"/>
      <c r="AD170" s="572"/>
      <c r="AE170" s="572"/>
      <c r="AF170" s="572"/>
      <c r="AG170" s="577"/>
      <c r="AH170" s="577"/>
      <c r="AI170" s="577"/>
      <c r="AJ170" s="577"/>
      <c r="AK170" s="577"/>
      <c r="AL170" s="577"/>
      <c r="AM170" s="577"/>
      <c r="AN170" s="577"/>
      <c r="AO170" s="577"/>
      <c r="AP170" s="577"/>
      <c r="AQ170" s="577"/>
      <c r="AR170" s="577"/>
      <c r="AS170" s="577"/>
      <c r="AT170" s="577"/>
      <c r="AU170" s="577"/>
      <c r="AV170" s="577"/>
      <c r="AW170" s="577"/>
      <c r="AX170" s="577"/>
      <c r="AY170" s="577"/>
      <c r="AZ170" s="589"/>
      <c r="BA170" s="590"/>
      <c r="BB170" s="590"/>
      <c r="BC170" s="590"/>
      <c r="BD170" s="590"/>
      <c r="BE170" s="591"/>
      <c r="BF170" s="575"/>
      <c r="BG170" s="575"/>
      <c r="BH170" s="575"/>
      <c r="BI170" s="575"/>
      <c r="BJ170" s="575"/>
      <c r="BK170" s="575"/>
      <c r="BL170" s="535"/>
      <c r="BM170" s="535"/>
      <c r="BN170" s="535"/>
      <c r="BO170" s="535"/>
      <c r="BP170" s="535"/>
      <c r="BQ170" s="535"/>
      <c r="BR170" s="34"/>
      <c r="BS170" s="506" t="s">
        <v>369</v>
      </c>
      <c r="BT170" s="507"/>
      <c r="BU170" s="507"/>
      <c r="BV170" s="507"/>
      <c r="BW170" s="507"/>
      <c r="BX170" s="508"/>
      <c r="BY170" s="512" t="s">
        <v>355</v>
      </c>
      <c r="BZ170" s="513"/>
      <c r="CA170" s="513"/>
      <c r="CB170" s="513"/>
      <c r="CC170" s="513"/>
      <c r="CD170" s="513"/>
      <c r="CE170" s="513"/>
      <c r="CF170" s="513"/>
      <c r="CG170" s="513"/>
      <c r="CH170" s="513"/>
      <c r="CI170" s="513"/>
      <c r="CJ170" s="513"/>
      <c r="CK170" s="513"/>
      <c r="CL170" s="513"/>
      <c r="CM170" s="513"/>
      <c r="CN170" s="513"/>
      <c r="CO170" s="513"/>
      <c r="CP170" s="513"/>
      <c r="CQ170" s="513"/>
      <c r="CR170" s="513"/>
      <c r="CS170" s="513"/>
      <c r="CT170" s="513"/>
      <c r="CU170" s="513"/>
      <c r="CV170" s="514"/>
      <c r="CW170" s="509">
        <v>20</v>
      </c>
      <c r="CX170" s="510"/>
      <c r="CY170" s="510"/>
      <c r="CZ170" s="510"/>
      <c r="DA170" s="510"/>
      <c r="DB170" s="510"/>
      <c r="DC170" s="510"/>
      <c r="DD170" s="510"/>
      <c r="DE170" s="510"/>
      <c r="DF170" s="510"/>
      <c r="DG170" s="510"/>
      <c r="DH170" s="510"/>
      <c r="DI170" s="510"/>
      <c r="DJ170" s="510"/>
      <c r="DK170" s="510"/>
      <c r="DL170" s="510"/>
      <c r="DM170" s="510"/>
      <c r="DN170" s="511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</row>
    <row r="171" spans="1:176" s="17" customFormat="1" ht="18.75" customHeight="1" x14ac:dyDescent="0.2">
      <c r="A171" s="538">
        <v>49</v>
      </c>
      <c r="B171" s="538"/>
      <c r="C171" s="567"/>
      <c r="D171" s="567"/>
      <c r="E171" s="567"/>
      <c r="F171" s="567"/>
      <c r="G171" s="567"/>
      <c r="H171" s="567"/>
      <c r="I171" s="567"/>
      <c r="J171" s="567"/>
      <c r="K171" s="567"/>
      <c r="L171" s="567"/>
      <c r="M171" s="567"/>
      <c r="N171" s="567"/>
      <c r="O171" s="567"/>
      <c r="P171" s="567"/>
      <c r="Q171" s="567"/>
      <c r="R171" s="567"/>
      <c r="S171" s="567"/>
      <c r="T171" s="567"/>
      <c r="U171" s="567"/>
      <c r="V171" s="567"/>
      <c r="W171" s="567"/>
      <c r="X171" s="567"/>
      <c r="Y171" s="567"/>
      <c r="Z171" s="571"/>
      <c r="AA171" s="571"/>
      <c r="AB171" s="571"/>
      <c r="AC171" s="572"/>
      <c r="AD171" s="572"/>
      <c r="AE171" s="572"/>
      <c r="AF171" s="572"/>
      <c r="AG171" s="577"/>
      <c r="AH171" s="577"/>
      <c r="AI171" s="577"/>
      <c r="AJ171" s="577"/>
      <c r="AK171" s="577"/>
      <c r="AL171" s="577"/>
      <c r="AM171" s="577"/>
      <c r="AN171" s="577"/>
      <c r="AO171" s="577"/>
      <c r="AP171" s="577"/>
      <c r="AQ171" s="577"/>
      <c r="AR171" s="577"/>
      <c r="AS171" s="577"/>
      <c r="AT171" s="577"/>
      <c r="AU171" s="577"/>
      <c r="AV171" s="577"/>
      <c r="AW171" s="577"/>
      <c r="AX171" s="577"/>
      <c r="AY171" s="577"/>
      <c r="AZ171" s="589"/>
      <c r="BA171" s="590"/>
      <c r="BB171" s="590"/>
      <c r="BC171" s="590"/>
      <c r="BD171" s="590"/>
      <c r="BE171" s="591"/>
      <c r="BF171" s="575"/>
      <c r="BG171" s="575"/>
      <c r="BH171" s="575"/>
      <c r="BI171" s="575"/>
      <c r="BJ171" s="575"/>
      <c r="BK171" s="575"/>
      <c r="BL171" s="535"/>
      <c r="BM171" s="535"/>
      <c r="BN171" s="535"/>
      <c r="BO171" s="535"/>
      <c r="BP171" s="535"/>
      <c r="BQ171" s="535"/>
      <c r="BR171" s="34"/>
      <c r="BS171" s="506" t="s">
        <v>370</v>
      </c>
      <c r="BT171" s="507"/>
      <c r="BU171" s="507"/>
      <c r="BV171" s="507"/>
      <c r="BW171" s="507"/>
      <c r="BX171" s="508"/>
      <c r="BY171" s="512" t="s">
        <v>357</v>
      </c>
      <c r="BZ171" s="513"/>
      <c r="CA171" s="513"/>
      <c r="CB171" s="513"/>
      <c r="CC171" s="513"/>
      <c r="CD171" s="513"/>
      <c r="CE171" s="513"/>
      <c r="CF171" s="513"/>
      <c r="CG171" s="513"/>
      <c r="CH171" s="513"/>
      <c r="CI171" s="513"/>
      <c r="CJ171" s="513"/>
      <c r="CK171" s="513"/>
      <c r="CL171" s="513"/>
      <c r="CM171" s="513"/>
      <c r="CN171" s="513"/>
      <c r="CO171" s="513"/>
      <c r="CP171" s="513"/>
      <c r="CQ171" s="513"/>
      <c r="CR171" s="513"/>
      <c r="CS171" s="513"/>
      <c r="CT171" s="513"/>
      <c r="CU171" s="513"/>
      <c r="CV171" s="514"/>
      <c r="CW171" s="509">
        <v>83</v>
      </c>
      <c r="CX171" s="510"/>
      <c r="CY171" s="510"/>
      <c r="CZ171" s="510"/>
      <c r="DA171" s="510"/>
      <c r="DB171" s="510"/>
      <c r="DC171" s="510"/>
      <c r="DD171" s="510"/>
      <c r="DE171" s="510"/>
      <c r="DF171" s="510"/>
      <c r="DG171" s="510"/>
      <c r="DH171" s="510"/>
      <c r="DI171" s="510"/>
      <c r="DJ171" s="510"/>
      <c r="DK171" s="510"/>
      <c r="DL171" s="510"/>
      <c r="DM171" s="510"/>
      <c r="DN171" s="511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</row>
    <row r="172" spans="1:176" s="17" customFormat="1" ht="18.75" customHeight="1" x14ac:dyDescent="0.2">
      <c r="A172" s="538">
        <v>50</v>
      </c>
      <c r="B172" s="538"/>
      <c r="C172" s="567"/>
      <c r="D172" s="567"/>
      <c r="E172" s="567"/>
      <c r="F172" s="567"/>
      <c r="G172" s="567"/>
      <c r="H172" s="567"/>
      <c r="I172" s="567"/>
      <c r="J172" s="567"/>
      <c r="K172" s="567"/>
      <c r="L172" s="567"/>
      <c r="M172" s="567"/>
      <c r="N172" s="567"/>
      <c r="O172" s="567"/>
      <c r="P172" s="567"/>
      <c r="Q172" s="567"/>
      <c r="R172" s="567"/>
      <c r="S172" s="567"/>
      <c r="T172" s="567"/>
      <c r="U172" s="567"/>
      <c r="V172" s="567"/>
      <c r="W172" s="567"/>
      <c r="X172" s="567"/>
      <c r="Y172" s="567"/>
      <c r="Z172" s="571"/>
      <c r="AA172" s="571"/>
      <c r="AB172" s="571"/>
      <c r="AC172" s="572"/>
      <c r="AD172" s="572"/>
      <c r="AE172" s="572"/>
      <c r="AF172" s="572"/>
      <c r="AG172" s="577"/>
      <c r="AH172" s="577"/>
      <c r="AI172" s="577"/>
      <c r="AJ172" s="577"/>
      <c r="AK172" s="577"/>
      <c r="AL172" s="577"/>
      <c r="AM172" s="577"/>
      <c r="AN172" s="577"/>
      <c r="AO172" s="577"/>
      <c r="AP172" s="577"/>
      <c r="AQ172" s="577"/>
      <c r="AR172" s="577"/>
      <c r="AS172" s="577"/>
      <c r="AT172" s="577"/>
      <c r="AU172" s="577"/>
      <c r="AV172" s="577"/>
      <c r="AW172" s="577"/>
      <c r="AX172" s="577"/>
      <c r="AY172" s="577"/>
      <c r="AZ172" s="589"/>
      <c r="BA172" s="590"/>
      <c r="BB172" s="590"/>
      <c r="BC172" s="590"/>
      <c r="BD172" s="590"/>
      <c r="BE172" s="591"/>
      <c r="BF172" s="575"/>
      <c r="BG172" s="575"/>
      <c r="BH172" s="575"/>
      <c r="BI172" s="575"/>
      <c r="BJ172" s="575"/>
      <c r="BK172" s="575"/>
      <c r="BL172" s="535"/>
      <c r="BM172" s="535"/>
      <c r="BN172" s="535"/>
      <c r="BO172" s="535"/>
      <c r="BP172" s="535"/>
      <c r="BQ172" s="535"/>
      <c r="BR172" s="34"/>
      <c r="BS172" s="506" t="s">
        <v>371</v>
      </c>
      <c r="BT172" s="507"/>
      <c r="BU172" s="507"/>
      <c r="BV172" s="507"/>
      <c r="BW172" s="507"/>
      <c r="BX172" s="508"/>
      <c r="BY172" s="512" t="s">
        <v>246</v>
      </c>
      <c r="BZ172" s="513"/>
      <c r="CA172" s="513"/>
      <c r="CB172" s="513"/>
      <c r="CC172" s="513"/>
      <c r="CD172" s="513"/>
      <c r="CE172" s="513"/>
      <c r="CF172" s="513"/>
      <c r="CG172" s="513"/>
      <c r="CH172" s="513"/>
      <c r="CI172" s="513"/>
      <c r="CJ172" s="513"/>
      <c r="CK172" s="513"/>
      <c r="CL172" s="513"/>
      <c r="CM172" s="513"/>
      <c r="CN172" s="513"/>
      <c r="CO172" s="513"/>
      <c r="CP172" s="513"/>
      <c r="CQ172" s="513"/>
      <c r="CR172" s="513"/>
      <c r="CS172" s="513"/>
      <c r="CT172" s="513"/>
      <c r="CU172" s="513"/>
      <c r="CV172" s="514"/>
      <c r="CW172" s="509">
        <v>24</v>
      </c>
      <c r="CX172" s="510"/>
      <c r="CY172" s="510"/>
      <c r="CZ172" s="510"/>
      <c r="DA172" s="510"/>
      <c r="DB172" s="510"/>
      <c r="DC172" s="510"/>
      <c r="DD172" s="510"/>
      <c r="DE172" s="510"/>
      <c r="DF172" s="510"/>
      <c r="DG172" s="510"/>
      <c r="DH172" s="510"/>
      <c r="DI172" s="510"/>
      <c r="DJ172" s="510"/>
      <c r="DK172" s="510"/>
      <c r="DL172" s="510"/>
      <c r="DM172" s="510"/>
      <c r="DN172" s="511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</row>
    <row r="173" spans="1:176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506" t="s">
        <v>372</v>
      </c>
      <c r="BT173" s="507"/>
      <c r="BU173" s="507"/>
      <c r="BV173" s="507"/>
      <c r="BW173" s="507"/>
      <c r="BX173" s="508"/>
      <c r="BY173" s="512" t="s">
        <v>360</v>
      </c>
      <c r="BZ173" s="513"/>
      <c r="CA173" s="513"/>
      <c r="CB173" s="513"/>
      <c r="CC173" s="513"/>
      <c r="CD173" s="513"/>
      <c r="CE173" s="513"/>
      <c r="CF173" s="513"/>
      <c r="CG173" s="513"/>
      <c r="CH173" s="513"/>
      <c r="CI173" s="513"/>
      <c r="CJ173" s="513"/>
      <c r="CK173" s="513"/>
      <c r="CL173" s="513"/>
      <c r="CM173" s="513"/>
      <c r="CN173" s="513"/>
      <c r="CO173" s="513"/>
      <c r="CP173" s="513"/>
      <c r="CQ173" s="513"/>
      <c r="CR173" s="513"/>
      <c r="CS173" s="513"/>
      <c r="CT173" s="513"/>
      <c r="CU173" s="513"/>
      <c r="CV173" s="514"/>
      <c r="CW173" s="509">
        <v>40</v>
      </c>
      <c r="CX173" s="510"/>
      <c r="CY173" s="510"/>
      <c r="CZ173" s="510"/>
      <c r="DA173" s="510"/>
      <c r="DB173" s="510"/>
      <c r="DC173" s="510"/>
      <c r="DD173" s="510"/>
      <c r="DE173" s="510"/>
      <c r="DF173" s="510"/>
      <c r="DG173" s="510"/>
      <c r="DH173" s="510"/>
      <c r="DI173" s="510"/>
      <c r="DJ173" s="510"/>
      <c r="DK173" s="510"/>
      <c r="DL173" s="510"/>
      <c r="DM173" s="510"/>
      <c r="DN173" s="511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</row>
    <row r="174" spans="1:176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506" t="s">
        <v>373</v>
      </c>
      <c r="BT174" s="507"/>
      <c r="BU174" s="507"/>
      <c r="BV174" s="507"/>
      <c r="BW174" s="507"/>
      <c r="BX174" s="508"/>
      <c r="BY174" s="512" t="s">
        <v>362</v>
      </c>
      <c r="BZ174" s="513"/>
      <c r="CA174" s="513"/>
      <c r="CB174" s="513"/>
      <c r="CC174" s="513"/>
      <c r="CD174" s="513"/>
      <c r="CE174" s="513"/>
      <c r="CF174" s="513"/>
      <c r="CG174" s="513"/>
      <c r="CH174" s="513"/>
      <c r="CI174" s="513"/>
      <c r="CJ174" s="513"/>
      <c r="CK174" s="513"/>
      <c r="CL174" s="513"/>
      <c r="CM174" s="513"/>
      <c r="CN174" s="513"/>
      <c r="CO174" s="513"/>
      <c r="CP174" s="513"/>
      <c r="CQ174" s="513"/>
      <c r="CR174" s="513"/>
      <c r="CS174" s="513"/>
      <c r="CT174" s="513"/>
      <c r="CU174" s="513"/>
      <c r="CV174" s="514"/>
      <c r="CW174" s="509">
        <v>37</v>
      </c>
      <c r="CX174" s="510"/>
      <c r="CY174" s="510"/>
      <c r="CZ174" s="510"/>
      <c r="DA174" s="510"/>
      <c r="DB174" s="510"/>
      <c r="DC174" s="510"/>
      <c r="DD174" s="510"/>
      <c r="DE174" s="510"/>
      <c r="DF174" s="510"/>
      <c r="DG174" s="510"/>
      <c r="DH174" s="510"/>
      <c r="DI174" s="510"/>
      <c r="DJ174" s="510"/>
      <c r="DK174" s="510"/>
      <c r="DL174" s="510"/>
      <c r="DM174" s="510"/>
      <c r="DN174" s="511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</row>
    <row r="175" spans="1:176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506" t="s">
        <v>374</v>
      </c>
      <c r="BT175" s="507"/>
      <c r="BU175" s="507"/>
      <c r="BV175" s="507"/>
      <c r="BW175" s="507"/>
      <c r="BX175" s="508"/>
      <c r="BY175" s="512" t="s">
        <v>364</v>
      </c>
      <c r="BZ175" s="513"/>
      <c r="CA175" s="513"/>
      <c r="CB175" s="513"/>
      <c r="CC175" s="513"/>
      <c r="CD175" s="513"/>
      <c r="CE175" s="513"/>
      <c r="CF175" s="513"/>
      <c r="CG175" s="513"/>
      <c r="CH175" s="513"/>
      <c r="CI175" s="513"/>
      <c r="CJ175" s="513"/>
      <c r="CK175" s="513"/>
      <c r="CL175" s="513"/>
      <c r="CM175" s="513"/>
      <c r="CN175" s="513"/>
      <c r="CO175" s="513"/>
      <c r="CP175" s="513"/>
      <c r="CQ175" s="513"/>
      <c r="CR175" s="513"/>
      <c r="CS175" s="513"/>
      <c r="CT175" s="513"/>
      <c r="CU175" s="513"/>
      <c r="CV175" s="514"/>
      <c r="CW175" s="509">
        <v>23</v>
      </c>
      <c r="CX175" s="510"/>
      <c r="CY175" s="510"/>
      <c r="CZ175" s="510"/>
      <c r="DA175" s="510"/>
      <c r="DB175" s="510"/>
      <c r="DC175" s="510"/>
      <c r="DD175" s="510"/>
      <c r="DE175" s="510"/>
      <c r="DF175" s="510"/>
      <c r="DG175" s="510"/>
      <c r="DH175" s="510"/>
      <c r="DI175" s="510"/>
      <c r="DJ175" s="510"/>
      <c r="DK175" s="510"/>
      <c r="DL175" s="510"/>
      <c r="DM175" s="510"/>
      <c r="DN175" s="511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</row>
    <row r="176" spans="1:176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528" t="s">
        <v>375</v>
      </c>
      <c r="BT176" s="529"/>
      <c r="BU176" s="529"/>
      <c r="BV176" s="529"/>
      <c r="BW176" s="529"/>
      <c r="BX176" s="529"/>
      <c r="BY176" s="529"/>
      <c r="BZ176" s="529"/>
      <c r="CA176" s="529"/>
      <c r="CB176" s="529"/>
      <c r="CC176" s="529"/>
      <c r="CD176" s="529"/>
      <c r="CE176" s="529"/>
      <c r="CF176" s="529"/>
      <c r="CG176" s="529"/>
      <c r="CH176" s="529"/>
      <c r="CI176" s="529"/>
      <c r="CJ176" s="529"/>
      <c r="CK176" s="529"/>
      <c r="CL176" s="529"/>
      <c r="CM176" s="529"/>
      <c r="CN176" s="529"/>
      <c r="CO176" s="529"/>
      <c r="CP176" s="529"/>
      <c r="CQ176" s="529"/>
      <c r="CR176" s="529"/>
      <c r="CS176" s="529"/>
      <c r="CT176" s="529"/>
      <c r="CU176" s="529"/>
      <c r="CV176" s="529"/>
      <c r="CW176" s="529"/>
      <c r="CX176" s="529"/>
      <c r="CY176" s="529"/>
      <c r="CZ176" s="529"/>
      <c r="DA176" s="529"/>
      <c r="DB176" s="529"/>
      <c r="DC176" s="529"/>
      <c r="DD176" s="529"/>
      <c r="DE176" s="529"/>
      <c r="DF176" s="529"/>
      <c r="DG176" s="529"/>
      <c r="DH176" s="529"/>
      <c r="DI176" s="529"/>
      <c r="DJ176" s="529"/>
      <c r="DK176" s="529"/>
      <c r="DL176" s="529"/>
      <c r="DM176" s="529"/>
      <c r="DN176" s="530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</row>
    <row r="177" spans="1:176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506" t="s">
        <v>376</v>
      </c>
      <c r="BT177" s="507"/>
      <c r="BU177" s="507"/>
      <c r="BV177" s="507"/>
      <c r="BW177" s="507"/>
      <c r="BX177" s="508"/>
      <c r="BY177" s="512" t="s">
        <v>377</v>
      </c>
      <c r="BZ177" s="513"/>
      <c r="CA177" s="513"/>
      <c r="CB177" s="513"/>
      <c r="CC177" s="513"/>
      <c r="CD177" s="513"/>
      <c r="CE177" s="513"/>
      <c r="CF177" s="513"/>
      <c r="CG177" s="513"/>
      <c r="CH177" s="513"/>
      <c r="CI177" s="513"/>
      <c r="CJ177" s="513"/>
      <c r="CK177" s="513"/>
      <c r="CL177" s="513"/>
      <c r="CM177" s="513"/>
      <c r="CN177" s="513"/>
      <c r="CO177" s="513"/>
      <c r="CP177" s="513"/>
      <c r="CQ177" s="513"/>
      <c r="CR177" s="513"/>
      <c r="CS177" s="513"/>
      <c r="CT177" s="513"/>
      <c r="CU177" s="513"/>
      <c r="CV177" s="514"/>
      <c r="CW177" s="509">
        <v>6.4</v>
      </c>
      <c r="CX177" s="510"/>
      <c r="CY177" s="510"/>
      <c r="CZ177" s="510"/>
      <c r="DA177" s="510"/>
      <c r="DB177" s="510"/>
      <c r="DC177" s="510"/>
      <c r="DD177" s="510"/>
      <c r="DE177" s="510"/>
      <c r="DF177" s="510"/>
      <c r="DG177" s="510"/>
      <c r="DH177" s="510"/>
      <c r="DI177" s="510"/>
      <c r="DJ177" s="510"/>
      <c r="DK177" s="510"/>
      <c r="DL177" s="510"/>
      <c r="DM177" s="510"/>
      <c r="DN177" s="511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</row>
    <row r="178" spans="1:176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506" t="s">
        <v>378</v>
      </c>
      <c r="BT178" s="507"/>
      <c r="BU178" s="507"/>
      <c r="BV178" s="507"/>
      <c r="BW178" s="507"/>
      <c r="BX178" s="508"/>
      <c r="BY178" s="512" t="s">
        <v>379</v>
      </c>
      <c r="BZ178" s="513"/>
      <c r="CA178" s="513"/>
      <c r="CB178" s="513"/>
      <c r="CC178" s="513"/>
      <c r="CD178" s="513"/>
      <c r="CE178" s="513"/>
      <c r="CF178" s="513"/>
      <c r="CG178" s="513"/>
      <c r="CH178" s="513"/>
      <c r="CI178" s="513"/>
      <c r="CJ178" s="513"/>
      <c r="CK178" s="513"/>
      <c r="CL178" s="513"/>
      <c r="CM178" s="513"/>
      <c r="CN178" s="513"/>
      <c r="CO178" s="513"/>
      <c r="CP178" s="513"/>
      <c r="CQ178" s="513"/>
      <c r="CR178" s="513"/>
      <c r="CS178" s="513"/>
      <c r="CT178" s="513"/>
      <c r="CU178" s="513"/>
      <c r="CV178" s="514"/>
      <c r="CW178" s="509">
        <v>2.6</v>
      </c>
      <c r="CX178" s="510"/>
      <c r="CY178" s="510"/>
      <c r="CZ178" s="510"/>
      <c r="DA178" s="510"/>
      <c r="DB178" s="510"/>
      <c r="DC178" s="510"/>
      <c r="DD178" s="510"/>
      <c r="DE178" s="510"/>
      <c r="DF178" s="510"/>
      <c r="DG178" s="510"/>
      <c r="DH178" s="510"/>
      <c r="DI178" s="510"/>
      <c r="DJ178" s="510"/>
      <c r="DK178" s="510"/>
      <c r="DL178" s="510"/>
      <c r="DM178" s="510"/>
      <c r="DN178" s="511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</row>
    <row r="179" spans="1:176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506" t="s">
        <v>380</v>
      </c>
      <c r="BT179" s="507"/>
      <c r="BU179" s="507"/>
      <c r="BV179" s="507"/>
      <c r="BW179" s="507"/>
      <c r="BX179" s="508"/>
      <c r="BY179" s="512" t="s">
        <v>381</v>
      </c>
      <c r="BZ179" s="513"/>
      <c r="CA179" s="513"/>
      <c r="CB179" s="513"/>
      <c r="CC179" s="513"/>
      <c r="CD179" s="513"/>
      <c r="CE179" s="513"/>
      <c r="CF179" s="513"/>
      <c r="CG179" s="513"/>
      <c r="CH179" s="513"/>
      <c r="CI179" s="513"/>
      <c r="CJ179" s="513"/>
      <c r="CK179" s="513"/>
      <c r="CL179" s="513"/>
      <c r="CM179" s="513"/>
      <c r="CN179" s="513"/>
      <c r="CO179" s="513"/>
      <c r="CP179" s="513"/>
      <c r="CQ179" s="513"/>
      <c r="CR179" s="513"/>
      <c r="CS179" s="513"/>
      <c r="CT179" s="513"/>
      <c r="CU179" s="513"/>
      <c r="CV179" s="514"/>
      <c r="CW179" s="509">
        <v>16</v>
      </c>
      <c r="CX179" s="510"/>
      <c r="CY179" s="510"/>
      <c r="CZ179" s="510"/>
      <c r="DA179" s="510"/>
      <c r="DB179" s="510"/>
      <c r="DC179" s="510"/>
      <c r="DD179" s="510"/>
      <c r="DE179" s="510"/>
      <c r="DF179" s="510"/>
      <c r="DG179" s="510"/>
      <c r="DH179" s="510"/>
      <c r="DI179" s="510"/>
      <c r="DJ179" s="510"/>
      <c r="DK179" s="510"/>
      <c r="DL179" s="510"/>
      <c r="DM179" s="510"/>
      <c r="DN179" s="511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</row>
    <row r="180" spans="1:176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506" t="s">
        <v>382</v>
      </c>
      <c r="BT180" s="507"/>
      <c r="BU180" s="507"/>
      <c r="BV180" s="507"/>
      <c r="BW180" s="507"/>
      <c r="BX180" s="508"/>
      <c r="BY180" s="512" t="s">
        <v>383</v>
      </c>
      <c r="BZ180" s="513"/>
      <c r="CA180" s="513"/>
      <c r="CB180" s="513"/>
      <c r="CC180" s="513"/>
      <c r="CD180" s="513"/>
      <c r="CE180" s="513"/>
      <c r="CF180" s="513"/>
      <c r="CG180" s="513"/>
      <c r="CH180" s="513"/>
      <c r="CI180" s="513"/>
      <c r="CJ180" s="513"/>
      <c r="CK180" s="513"/>
      <c r="CL180" s="513"/>
      <c r="CM180" s="513"/>
      <c r="CN180" s="513"/>
      <c r="CO180" s="513"/>
      <c r="CP180" s="513"/>
      <c r="CQ180" s="513"/>
      <c r="CR180" s="513"/>
      <c r="CS180" s="513"/>
      <c r="CT180" s="513"/>
      <c r="CU180" s="513"/>
      <c r="CV180" s="514"/>
      <c r="CW180" s="509">
        <v>43</v>
      </c>
      <c r="CX180" s="510"/>
      <c r="CY180" s="510"/>
      <c r="CZ180" s="510"/>
      <c r="DA180" s="510"/>
      <c r="DB180" s="510"/>
      <c r="DC180" s="510"/>
      <c r="DD180" s="510"/>
      <c r="DE180" s="510"/>
      <c r="DF180" s="510"/>
      <c r="DG180" s="510"/>
      <c r="DH180" s="510"/>
      <c r="DI180" s="510"/>
      <c r="DJ180" s="510"/>
      <c r="DK180" s="510"/>
      <c r="DL180" s="510"/>
      <c r="DM180" s="510"/>
      <c r="DN180" s="511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</row>
    <row r="181" spans="1:176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506" t="s">
        <v>384</v>
      </c>
      <c r="BT181" s="507"/>
      <c r="BU181" s="507"/>
      <c r="BV181" s="507"/>
      <c r="BW181" s="507"/>
      <c r="BX181" s="508"/>
      <c r="BY181" s="512" t="s">
        <v>246</v>
      </c>
      <c r="BZ181" s="513"/>
      <c r="CA181" s="513"/>
      <c r="CB181" s="513"/>
      <c r="CC181" s="513"/>
      <c r="CD181" s="513"/>
      <c r="CE181" s="513"/>
      <c r="CF181" s="513"/>
      <c r="CG181" s="513"/>
      <c r="CH181" s="513"/>
      <c r="CI181" s="513"/>
      <c r="CJ181" s="513"/>
      <c r="CK181" s="513"/>
      <c r="CL181" s="513"/>
      <c r="CM181" s="513"/>
      <c r="CN181" s="513"/>
      <c r="CO181" s="513"/>
      <c r="CP181" s="513"/>
      <c r="CQ181" s="513"/>
      <c r="CR181" s="513"/>
      <c r="CS181" s="513"/>
      <c r="CT181" s="513"/>
      <c r="CU181" s="513"/>
      <c r="CV181" s="514"/>
      <c r="CW181" s="509">
        <v>18</v>
      </c>
      <c r="CX181" s="510"/>
      <c r="CY181" s="510"/>
      <c r="CZ181" s="510"/>
      <c r="DA181" s="510"/>
      <c r="DB181" s="510"/>
      <c r="DC181" s="510"/>
      <c r="DD181" s="510"/>
      <c r="DE181" s="510"/>
      <c r="DF181" s="510"/>
      <c r="DG181" s="510"/>
      <c r="DH181" s="510"/>
      <c r="DI181" s="510"/>
      <c r="DJ181" s="510"/>
      <c r="DK181" s="510"/>
      <c r="DL181" s="510"/>
      <c r="DM181" s="510"/>
      <c r="DN181" s="511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</row>
    <row r="182" spans="1:176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506" t="s">
        <v>385</v>
      </c>
      <c r="BT182" s="507"/>
      <c r="BU182" s="507"/>
      <c r="BV182" s="507"/>
      <c r="BW182" s="507"/>
      <c r="BX182" s="508"/>
      <c r="BY182" s="512" t="s">
        <v>386</v>
      </c>
      <c r="BZ182" s="513"/>
      <c r="CA182" s="513"/>
      <c r="CB182" s="513"/>
      <c r="CC182" s="513"/>
      <c r="CD182" s="513"/>
      <c r="CE182" s="513"/>
      <c r="CF182" s="513"/>
      <c r="CG182" s="513"/>
      <c r="CH182" s="513"/>
      <c r="CI182" s="513"/>
      <c r="CJ182" s="513"/>
      <c r="CK182" s="513"/>
      <c r="CL182" s="513"/>
      <c r="CM182" s="513"/>
      <c r="CN182" s="513"/>
      <c r="CO182" s="513"/>
      <c r="CP182" s="513"/>
      <c r="CQ182" s="513"/>
      <c r="CR182" s="513"/>
      <c r="CS182" s="513"/>
      <c r="CT182" s="513"/>
      <c r="CU182" s="513"/>
      <c r="CV182" s="514"/>
      <c r="CW182" s="509">
        <v>22</v>
      </c>
      <c r="CX182" s="510"/>
      <c r="CY182" s="510"/>
      <c r="CZ182" s="510"/>
      <c r="DA182" s="510"/>
      <c r="DB182" s="510"/>
      <c r="DC182" s="510"/>
      <c r="DD182" s="510"/>
      <c r="DE182" s="510"/>
      <c r="DF182" s="510"/>
      <c r="DG182" s="510"/>
      <c r="DH182" s="510"/>
      <c r="DI182" s="510"/>
      <c r="DJ182" s="510"/>
      <c r="DK182" s="510"/>
      <c r="DL182" s="510"/>
      <c r="DM182" s="510"/>
      <c r="DN182" s="511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</row>
    <row r="183" spans="1:176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506" t="s">
        <v>387</v>
      </c>
      <c r="BT183" s="507"/>
      <c r="BU183" s="507"/>
      <c r="BV183" s="507"/>
      <c r="BW183" s="507"/>
      <c r="BX183" s="508"/>
      <c r="BY183" s="512" t="s">
        <v>388</v>
      </c>
      <c r="BZ183" s="513"/>
      <c r="CA183" s="513"/>
      <c r="CB183" s="513"/>
      <c r="CC183" s="513"/>
      <c r="CD183" s="513"/>
      <c r="CE183" s="513"/>
      <c r="CF183" s="513"/>
      <c r="CG183" s="513"/>
      <c r="CH183" s="513"/>
      <c r="CI183" s="513"/>
      <c r="CJ183" s="513"/>
      <c r="CK183" s="513"/>
      <c r="CL183" s="513"/>
      <c r="CM183" s="513"/>
      <c r="CN183" s="513"/>
      <c r="CO183" s="513"/>
      <c r="CP183" s="513"/>
      <c r="CQ183" s="513"/>
      <c r="CR183" s="513"/>
      <c r="CS183" s="513"/>
      <c r="CT183" s="513"/>
      <c r="CU183" s="513"/>
      <c r="CV183" s="514"/>
      <c r="CW183" s="509">
        <v>20</v>
      </c>
      <c r="CX183" s="510"/>
      <c r="CY183" s="510"/>
      <c r="CZ183" s="510"/>
      <c r="DA183" s="510"/>
      <c r="DB183" s="510"/>
      <c r="DC183" s="510"/>
      <c r="DD183" s="510"/>
      <c r="DE183" s="510"/>
      <c r="DF183" s="510"/>
      <c r="DG183" s="510"/>
      <c r="DH183" s="510"/>
      <c r="DI183" s="510"/>
      <c r="DJ183" s="510"/>
      <c r="DK183" s="510"/>
      <c r="DL183" s="510"/>
      <c r="DM183" s="510"/>
      <c r="DN183" s="511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</row>
    <row r="184" spans="1:176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506" t="s">
        <v>389</v>
      </c>
      <c r="BT184" s="507"/>
      <c r="BU184" s="507"/>
      <c r="BV184" s="507"/>
      <c r="BW184" s="507"/>
      <c r="BX184" s="508"/>
      <c r="BY184" s="512" t="s">
        <v>390</v>
      </c>
      <c r="BZ184" s="513"/>
      <c r="CA184" s="513"/>
      <c r="CB184" s="513"/>
      <c r="CC184" s="513"/>
      <c r="CD184" s="513"/>
      <c r="CE184" s="513"/>
      <c r="CF184" s="513"/>
      <c r="CG184" s="513"/>
      <c r="CH184" s="513"/>
      <c r="CI184" s="513"/>
      <c r="CJ184" s="513"/>
      <c r="CK184" s="513"/>
      <c r="CL184" s="513"/>
      <c r="CM184" s="513"/>
      <c r="CN184" s="513"/>
      <c r="CO184" s="513"/>
      <c r="CP184" s="513"/>
      <c r="CQ184" s="513"/>
      <c r="CR184" s="513"/>
      <c r="CS184" s="513"/>
      <c r="CT184" s="513"/>
      <c r="CU184" s="513"/>
      <c r="CV184" s="514"/>
      <c r="CW184" s="509">
        <v>17</v>
      </c>
      <c r="CX184" s="510"/>
      <c r="CY184" s="510"/>
      <c r="CZ184" s="510"/>
      <c r="DA184" s="510"/>
      <c r="DB184" s="510"/>
      <c r="DC184" s="510"/>
      <c r="DD184" s="510"/>
      <c r="DE184" s="510"/>
      <c r="DF184" s="510"/>
      <c r="DG184" s="510"/>
      <c r="DH184" s="510"/>
      <c r="DI184" s="510"/>
      <c r="DJ184" s="510"/>
      <c r="DK184" s="510"/>
      <c r="DL184" s="510"/>
      <c r="DM184" s="510"/>
      <c r="DN184" s="511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</row>
    <row r="185" spans="1:176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528" t="s">
        <v>391</v>
      </c>
      <c r="BT185" s="529"/>
      <c r="BU185" s="529"/>
      <c r="BV185" s="529"/>
      <c r="BW185" s="529"/>
      <c r="BX185" s="529"/>
      <c r="BY185" s="529"/>
      <c r="BZ185" s="529"/>
      <c r="CA185" s="529"/>
      <c r="CB185" s="529"/>
      <c r="CC185" s="529"/>
      <c r="CD185" s="529"/>
      <c r="CE185" s="529"/>
      <c r="CF185" s="529"/>
      <c r="CG185" s="529"/>
      <c r="CH185" s="529"/>
      <c r="CI185" s="529"/>
      <c r="CJ185" s="529"/>
      <c r="CK185" s="529"/>
      <c r="CL185" s="529"/>
      <c r="CM185" s="529"/>
      <c r="CN185" s="529"/>
      <c r="CO185" s="529"/>
      <c r="CP185" s="529"/>
      <c r="CQ185" s="529"/>
      <c r="CR185" s="529"/>
      <c r="CS185" s="529"/>
      <c r="CT185" s="529"/>
      <c r="CU185" s="529"/>
      <c r="CV185" s="529"/>
      <c r="CW185" s="529"/>
      <c r="CX185" s="529"/>
      <c r="CY185" s="529"/>
      <c r="CZ185" s="529"/>
      <c r="DA185" s="529"/>
      <c r="DB185" s="529"/>
      <c r="DC185" s="529"/>
      <c r="DD185" s="529"/>
      <c r="DE185" s="529"/>
      <c r="DF185" s="529"/>
      <c r="DG185" s="529"/>
      <c r="DH185" s="529"/>
      <c r="DI185" s="529"/>
      <c r="DJ185" s="529"/>
      <c r="DK185" s="529"/>
      <c r="DL185" s="529"/>
      <c r="DM185" s="529"/>
      <c r="DN185" s="530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</row>
    <row r="186" spans="1:176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506" t="s">
        <v>392</v>
      </c>
      <c r="BT186" s="507"/>
      <c r="BU186" s="507"/>
      <c r="BV186" s="507"/>
      <c r="BW186" s="507"/>
      <c r="BX186" s="508"/>
      <c r="BY186" s="512" t="s">
        <v>393</v>
      </c>
      <c r="BZ186" s="513"/>
      <c r="CA186" s="513"/>
      <c r="CB186" s="513"/>
      <c r="CC186" s="513"/>
      <c r="CD186" s="513"/>
      <c r="CE186" s="513"/>
      <c r="CF186" s="513"/>
      <c r="CG186" s="513"/>
      <c r="CH186" s="513"/>
      <c r="CI186" s="513"/>
      <c r="CJ186" s="513"/>
      <c r="CK186" s="513"/>
      <c r="CL186" s="513"/>
      <c r="CM186" s="513"/>
      <c r="CN186" s="513"/>
      <c r="CO186" s="513"/>
      <c r="CP186" s="513"/>
      <c r="CQ186" s="513"/>
      <c r="CR186" s="513"/>
      <c r="CS186" s="513"/>
      <c r="CT186" s="513"/>
      <c r="CU186" s="513"/>
      <c r="CV186" s="514"/>
      <c r="CW186" s="509">
        <v>5.8</v>
      </c>
      <c r="CX186" s="510"/>
      <c r="CY186" s="510"/>
      <c r="CZ186" s="510"/>
      <c r="DA186" s="510"/>
      <c r="DB186" s="510"/>
      <c r="DC186" s="510"/>
      <c r="DD186" s="510"/>
      <c r="DE186" s="510"/>
      <c r="DF186" s="510"/>
      <c r="DG186" s="510"/>
      <c r="DH186" s="510"/>
      <c r="DI186" s="510"/>
      <c r="DJ186" s="510"/>
      <c r="DK186" s="510"/>
      <c r="DL186" s="510"/>
      <c r="DM186" s="510"/>
      <c r="DN186" s="511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</row>
    <row r="187" spans="1:176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506" t="s">
        <v>397</v>
      </c>
      <c r="BT187" s="507"/>
      <c r="BU187" s="507"/>
      <c r="BV187" s="507"/>
      <c r="BW187" s="507"/>
      <c r="BX187" s="508"/>
      <c r="BY187" s="512" t="s">
        <v>394</v>
      </c>
      <c r="BZ187" s="513"/>
      <c r="CA187" s="513"/>
      <c r="CB187" s="513"/>
      <c r="CC187" s="513"/>
      <c r="CD187" s="513"/>
      <c r="CE187" s="513"/>
      <c r="CF187" s="513"/>
      <c r="CG187" s="513"/>
      <c r="CH187" s="513"/>
      <c r="CI187" s="513"/>
      <c r="CJ187" s="513"/>
      <c r="CK187" s="513"/>
      <c r="CL187" s="513"/>
      <c r="CM187" s="513"/>
      <c r="CN187" s="513"/>
      <c r="CO187" s="513"/>
      <c r="CP187" s="513"/>
      <c r="CQ187" s="513"/>
      <c r="CR187" s="513"/>
      <c r="CS187" s="513"/>
      <c r="CT187" s="513"/>
      <c r="CU187" s="513"/>
      <c r="CV187" s="514"/>
      <c r="CW187" s="509">
        <v>2.6</v>
      </c>
      <c r="CX187" s="510"/>
      <c r="CY187" s="510"/>
      <c r="CZ187" s="510"/>
      <c r="DA187" s="510"/>
      <c r="DB187" s="510"/>
      <c r="DC187" s="510"/>
      <c r="DD187" s="510"/>
      <c r="DE187" s="510"/>
      <c r="DF187" s="510"/>
      <c r="DG187" s="510"/>
      <c r="DH187" s="510"/>
      <c r="DI187" s="510"/>
      <c r="DJ187" s="510"/>
      <c r="DK187" s="510"/>
      <c r="DL187" s="510"/>
      <c r="DM187" s="510"/>
      <c r="DN187" s="511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</row>
    <row r="188" spans="1:176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506" t="s">
        <v>398</v>
      </c>
      <c r="BT188" s="507"/>
      <c r="BU188" s="507"/>
      <c r="BV188" s="507"/>
      <c r="BW188" s="507"/>
      <c r="BX188" s="508"/>
      <c r="BY188" s="512" t="s">
        <v>381</v>
      </c>
      <c r="BZ188" s="513"/>
      <c r="CA188" s="513"/>
      <c r="CB188" s="513"/>
      <c r="CC188" s="513"/>
      <c r="CD188" s="513"/>
      <c r="CE188" s="513"/>
      <c r="CF188" s="513"/>
      <c r="CG188" s="513"/>
      <c r="CH188" s="513"/>
      <c r="CI188" s="513"/>
      <c r="CJ188" s="513"/>
      <c r="CK188" s="513"/>
      <c r="CL188" s="513"/>
      <c r="CM188" s="513"/>
      <c r="CN188" s="513"/>
      <c r="CO188" s="513"/>
      <c r="CP188" s="513"/>
      <c r="CQ188" s="513"/>
      <c r="CR188" s="513"/>
      <c r="CS188" s="513"/>
      <c r="CT188" s="513"/>
      <c r="CU188" s="513"/>
      <c r="CV188" s="514"/>
      <c r="CW188" s="509">
        <v>19</v>
      </c>
      <c r="CX188" s="510"/>
      <c r="CY188" s="510"/>
      <c r="CZ188" s="510"/>
      <c r="DA188" s="510"/>
      <c r="DB188" s="510"/>
      <c r="DC188" s="510"/>
      <c r="DD188" s="510"/>
      <c r="DE188" s="510"/>
      <c r="DF188" s="510"/>
      <c r="DG188" s="510"/>
      <c r="DH188" s="510"/>
      <c r="DI188" s="510"/>
      <c r="DJ188" s="510"/>
      <c r="DK188" s="510"/>
      <c r="DL188" s="510"/>
      <c r="DM188" s="510"/>
      <c r="DN188" s="511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</row>
    <row r="189" spans="1:176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506" t="s">
        <v>399</v>
      </c>
      <c r="BT189" s="507"/>
      <c r="BU189" s="507"/>
      <c r="BV189" s="507"/>
      <c r="BW189" s="507"/>
      <c r="BX189" s="508"/>
      <c r="BY189" s="512" t="s">
        <v>383</v>
      </c>
      <c r="BZ189" s="513"/>
      <c r="CA189" s="513"/>
      <c r="CB189" s="513"/>
      <c r="CC189" s="513"/>
      <c r="CD189" s="513"/>
      <c r="CE189" s="513"/>
      <c r="CF189" s="513"/>
      <c r="CG189" s="513"/>
      <c r="CH189" s="513"/>
      <c r="CI189" s="513"/>
      <c r="CJ189" s="513"/>
      <c r="CK189" s="513"/>
      <c r="CL189" s="513"/>
      <c r="CM189" s="513"/>
      <c r="CN189" s="513"/>
      <c r="CO189" s="513"/>
      <c r="CP189" s="513"/>
      <c r="CQ189" s="513"/>
      <c r="CR189" s="513"/>
      <c r="CS189" s="513"/>
      <c r="CT189" s="513"/>
      <c r="CU189" s="513"/>
      <c r="CV189" s="514"/>
      <c r="CW189" s="509">
        <v>62</v>
      </c>
      <c r="CX189" s="510"/>
      <c r="CY189" s="510"/>
      <c r="CZ189" s="510"/>
      <c r="DA189" s="510"/>
      <c r="DB189" s="510"/>
      <c r="DC189" s="510"/>
      <c r="DD189" s="510"/>
      <c r="DE189" s="510"/>
      <c r="DF189" s="510"/>
      <c r="DG189" s="510"/>
      <c r="DH189" s="510"/>
      <c r="DI189" s="510"/>
      <c r="DJ189" s="510"/>
      <c r="DK189" s="510"/>
      <c r="DL189" s="510"/>
      <c r="DM189" s="510"/>
      <c r="DN189" s="511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</row>
    <row r="190" spans="1:176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506" t="s">
        <v>400</v>
      </c>
      <c r="BT190" s="507"/>
      <c r="BU190" s="507"/>
      <c r="BV190" s="507"/>
      <c r="BW190" s="507"/>
      <c r="BX190" s="508"/>
      <c r="BY190" s="512" t="s">
        <v>403</v>
      </c>
      <c r="BZ190" s="513"/>
      <c r="CA190" s="513"/>
      <c r="CB190" s="513"/>
      <c r="CC190" s="513"/>
      <c r="CD190" s="513"/>
      <c r="CE190" s="513"/>
      <c r="CF190" s="513"/>
      <c r="CG190" s="513"/>
      <c r="CH190" s="513"/>
      <c r="CI190" s="513"/>
      <c r="CJ190" s="513"/>
      <c r="CK190" s="513"/>
      <c r="CL190" s="513"/>
      <c r="CM190" s="513"/>
      <c r="CN190" s="513"/>
      <c r="CO190" s="513"/>
      <c r="CP190" s="513"/>
      <c r="CQ190" s="513"/>
      <c r="CR190" s="513"/>
      <c r="CS190" s="513"/>
      <c r="CT190" s="513"/>
      <c r="CU190" s="513"/>
      <c r="CV190" s="514"/>
      <c r="CW190" s="509">
        <v>28</v>
      </c>
      <c r="CX190" s="510"/>
      <c r="CY190" s="510"/>
      <c r="CZ190" s="510"/>
      <c r="DA190" s="510"/>
      <c r="DB190" s="510"/>
      <c r="DC190" s="510"/>
      <c r="DD190" s="510"/>
      <c r="DE190" s="510"/>
      <c r="DF190" s="510"/>
      <c r="DG190" s="510"/>
      <c r="DH190" s="510"/>
      <c r="DI190" s="510"/>
      <c r="DJ190" s="510"/>
      <c r="DK190" s="510"/>
      <c r="DL190" s="510"/>
      <c r="DM190" s="510"/>
      <c r="DN190" s="511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</row>
    <row r="191" spans="1:176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506" t="s">
        <v>404</v>
      </c>
      <c r="BT191" s="507"/>
      <c r="BU191" s="507"/>
      <c r="BV191" s="507"/>
      <c r="BW191" s="507"/>
      <c r="BX191" s="508"/>
      <c r="BY191" s="512" t="s">
        <v>246</v>
      </c>
      <c r="BZ191" s="513"/>
      <c r="CA191" s="513"/>
      <c r="CB191" s="513"/>
      <c r="CC191" s="513"/>
      <c r="CD191" s="513"/>
      <c r="CE191" s="513"/>
      <c r="CF191" s="513"/>
      <c r="CG191" s="513"/>
      <c r="CH191" s="513"/>
      <c r="CI191" s="513"/>
      <c r="CJ191" s="513"/>
      <c r="CK191" s="513"/>
      <c r="CL191" s="513"/>
      <c r="CM191" s="513"/>
      <c r="CN191" s="513"/>
      <c r="CO191" s="513"/>
      <c r="CP191" s="513"/>
      <c r="CQ191" s="513"/>
      <c r="CR191" s="513"/>
      <c r="CS191" s="513"/>
      <c r="CT191" s="513"/>
      <c r="CU191" s="513"/>
      <c r="CV191" s="514"/>
      <c r="CW191" s="509">
        <v>27</v>
      </c>
      <c r="CX191" s="510"/>
      <c r="CY191" s="510"/>
      <c r="CZ191" s="510"/>
      <c r="DA191" s="510"/>
      <c r="DB191" s="510"/>
      <c r="DC191" s="510"/>
      <c r="DD191" s="510"/>
      <c r="DE191" s="510"/>
      <c r="DF191" s="510"/>
      <c r="DG191" s="510"/>
      <c r="DH191" s="510"/>
      <c r="DI191" s="510"/>
      <c r="DJ191" s="510"/>
      <c r="DK191" s="510"/>
      <c r="DL191" s="510"/>
      <c r="DM191" s="510"/>
      <c r="DN191" s="511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</row>
    <row r="192" spans="1:176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506" t="s">
        <v>401</v>
      </c>
      <c r="BT192" s="507"/>
      <c r="BU192" s="507"/>
      <c r="BV192" s="507"/>
      <c r="BW192" s="507"/>
      <c r="BX192" s="508"/>
      <c r="BY192" s="512" t="s">
        <v>395</v>
      </c>
      <c r="BZ192" s="513"/>
      <c r="CA192" s="513"/>
      <c r="CB192" s="513"/>
      <c r="CC192" s="513"/>
      <c r="CD192" s="513"/>
      <c r="CE192" s="513"/>
      <c r="CF192" s="513"/>
      <c r="CG192" s="513"/>
      <c r="CH192" s="513"/>
      <c r="CI192" s="513"/>
      <c r="CJ192" s="513"/>
      <c r="CK192" s="513"/>
      <c r="CL192" s="513"/>
      <c r="CM192" s="513"/>
      <c r="CN192" s="513"/>
      <c r="CO192" s="513"/>
      <c r="CP192" s="513"/>
      <c r="CQ192" s="513"/>
      <c r="CR192" s="513"/>
      <c r="CS192" s="513"/>
      <c r="CT192" s="513"/>
      <c r="CU192" s="513"/>
      <c r="CV192" s="514"/>
      <c r="CW192" s="509">
        <v>46</v>
      </c>
      <c r="CX192" s="510"/>
      <c r="CY192" s="510"/>
      <c r="CZ192" s="510"/>
      <c r="DA192" s="510"/>
      <c r="DB192" s="510"/>
      <c r="DC192" s="510"/>
      <c r="DD192" s="510"/>
      <c r="DE192" s="510"/>
      <c r="DF192" s="510"/>
      <c r="DG192" s="510"/>
      <c r="DH192" s="510"/>
      <c r="DI192" s="510"/>
      <c r="DJ192" s="510"/>
      <c r="DK192" s="510"/>
      <c r="DL192" s="510"/>
      <c r="DM192" s="510"/>
      <c r="DN192" s="511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</row>
    <row r="193" spans="1:176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506" t="s">
        <v>402</v>
      </c>
      <c r="BT193" s="507"/>
      <c r="BU193" s="507"/>
      <c r="BV193" s="507"/>
      <c r="BW193" s="507"/>
      <c r="BX193" s="508"/>
      <c r="BY193" s="18" t="s">
        <v>396</v>
      </c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20"/>
      <c r="CW193" s="509">
        <v>39</v>
      </c>
      <c r="CX193" s="510"/>
      <c r="CY193" s="510"/>
      <c r="CZ193" s="510"/>
      <c r="DA193" s="510"/>
      <c r="DB193" s="510"/>
      <c r="DC193" s="510"/>
      <c r="DD193" s="510"/>
      <c r="DE193" s="510"/>
      <c r="DF193" s="510"/>
      <c r="DG193" s="510"/>
      <c r="DH193" s="510"/>
      <c r="DI193" s="510"/>
      <c r="DJ193" s="510"/>
      <c r="DK193" s="510"/>
      <c r="DL193" s="510"/>
      <c r="DM193" s="510"/>
      <c r="DN193" s="511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</row>
    <row r="194" spans="1:176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506" t="s">
        <v>405</v>
      </c>
      <c r="BT194" s="507"/>
      <c r="BU194" s="507"/>
      <c r="BV194" s="507"/>
      <c r="BW194" s="507"/>
      <c r="BX194" s="508"/>
      <c r="BY194" s="18" t="s">
        <v>390</v>
      </c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20"/>
      <c r="CW194" s="509">
        <v>27</v>
      </c>
      <c r="CX194" s="510"/>
      <c r="CY194" s="510"/>
      <c r="CZ194" s="510"/>
      <c r="DA194" s="510"/>
      <c r="DB194" s="510"/>
      <c r="DC194" s="510"/>
      <c r="DD194" s="510"/>
      <c r="DE194" s="510"/>
      <c r="DF194" s="510"/>
      <c r="DG194" s="510"/>
      <c r="DH194" s="510"/>
      <c r="DI194" s="510"/>
      <c r="DJ194" s="510"/>
      <c r="DK194" s="510"/>
      <c r="DL194" s="510"/>
      <c r="DM194" s="510"/>
      <c r="DN194" s="511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</row>
    <row r="195" spans="1:176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528" t="s">
        <v>406</v>
      </c>
      <c r="BT195" s="529"/>
      <c r="BU195" s="529"/>
      <c r="BV195" s="529"/>
      <c r="BW195" s="529"/>
      <c r="BX195" s="529"/>
      <c r="BY195" s="529"/>
      <c r="BZ195" s="529"/>
      <c r="CA195" s="529"/>
      <c r="CB195" s="529"/>
      <c r="CC195" s="529"/>
      <c r="CD195" s="529"/>
      <c r="CE195" s="529"/>
      <c r="CF195" s="529"/>
      <c r="CG195" s="529"/>
      <c r="CH195" s="529"/>
      <c r="CI195" s="529"/>
      <c r="CJ195" s="529"/>
      <c r="CK195" s="529"/>
      <c r="CL195" s="529"/>
      <c r="CM195" s="529"/>
      <c r="CN195" s="529"/>
      <c r="CO195" s="529"/>
      <c r="CP195" s="529"/>
      <c r="CQ195" s="529"/>
      <c r="CR195" s="529"/>
      <c r="CS195" s="529"/>
      <c r="CT195" s="529"/>
      <c r="CU195" s="529"/>
      <c r="CV195" s="529"/>
      <c r="CW195" s="529"/>
      <c r="CX195" s="529"/>
      <c r="CY195" s="529"/>
      <c r="CZ195" s="529"/>
      <c r="DA195" s="529"/>
      <c r="DB195" s="529"/>
      <c r="DC195" s="529"/>
      <c r="DD195" s="529"/>
      <c r="DE195" s="529"/>
      <c r="DF195" s="529"/>
      <c r="DG195" s="529"/>
      <c r="DH195" s="529"/>
      <c r="DI195" s="529"/>
      <c r="DJ195" s="529"/>
      <c r="DK195" s="529"/>
      <c r="DL195" s="529"/>
      <c r="DM195" s="529"/>
      <c r="DN195" s="530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</row>
    <row r="196" spans="1:176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506" t="s">
        <v>407</v>
      </c>
      <c r="BT196" s="507"/>
      <c r="BU196" s="507"/>
      <c r="BV196" s="507"/>
      <c r="BW196" s="507"/>
      <c r="BX196" s="508"/>
      <c r="BY196" s="512" t="s">
        <v>246</v>
      </c>
      <c r="BZ196" s="513"/>
      <c r="CA196" s="513"/>
      <c r="CB196" s="513"/>
      <c r="CC196" s="513"/>
      <c r="CD196" s="513"/>
      <c r="CE196" s="513"/>
      <c r="CF196" s="513"/>
      <c r="CG196" s="513"/>
      <c r="CH196" s="513"/>
      <c r="CI196" s="513"/>
      <c r="CJ196" s="513"/>
      <c r="CK196" s="513"/>
      <c r="CL196" s="513"/>
      <c r="CM196" s="513"/>
      <c r="CN196" s="513"/>
      <c r="CO196" s="513"/>
      <c r="CP196" s="513"/>
      <c r="CQ196" s="513"/>
      <c r="CR196" s="513"/>
      <c r="CS196" s="513"/>
      <c r="CT196" s="513"/>
      <c r="CU196" s="513"/>
      <c r="CV196" s="514"/>
      <c r="CW196" s="509">
        <v>15</v>
      </c>
      <c r="CX196" s="510"/>
      <c r="CY196" s="510"/>
      <c r="CZ196" s="510"/>
      <c r="DA196" s="510"/>
      <c r="DB196" s="510"/>
      <c r="DC196" s="510"/>
      <c r="DD196" s="510"/>
      <c r="DE196" s="510"/>
      <c r="DF196" s="510"/>
      <c r="DG196" s="510"/>
      <c r="DH196" s="510"/>
      <c r="DI196" s="510"/>
      <c r="DJ196" s="510"/>
      <c r="DK196" s="510"/>
      <c r="DL196" s="510"/>
      <c r="DM196" s="510"/>
      <c r="DN196" s="511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</row>
    <row r="197" spans="1:176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506" t="s">
        <v>408</v>
      </c>
      <c r="BT197" s="507"/>
      <c r="BU197" s="507"/>
      <c r="BV197" s="507"/>
      <c r="BW197" s="507"/>
      <c r="BX197" s="508"/>
      <c r="BY197" s="512" t="s">
        <v>410</v>
      </c>
      <c r="BZ197" s="513"/>
      <c r="CA197" s="513"/>
      <c r="CB197" s="513"/>
      <c r="CC197" s="513"/>
      <c r="CD197" s="513"/>
      <c r="CE197" s="513"/>
      <c r="CF197" s="513"/>
      <c r="CG197" s="513"/>
      <c r="CH197" s="513"/>
      <c r="CI197" s="513"/>
      <c r="CJ197" s="513"/>
      <c r="CK197" s="513"/>
      <c r="CL197" s="513"/>
      <c r="CM197" s="513"/>
      <c r="CN197" s="513"/>
      <c r="CO197" s="513"/>
      <c r="CP197" s="513"/>
      <c r="CQ197" s="513"/>
      <c r="CR197" s="513"/>
      <c r="CS197" s="513"/>
      <c r="CT197" s="513"/>
      <c r="CU197" s="513"/>
      <c r="CV197" s="514"/>
      <c r="CW197" s="509">
        <v>22</v>
      </c>
      <c r="CX197" s="510"/>
      <c r="CY197" s="510"/>
      <c r="CZ197" s="510"/>
      <c r="DA197" s="510"/>
      <c r="DB197" s="510"/>
      <c r="DC197" s="510"/>
      <c r="DD197" s="510"/>
      <c r="DE197" s="510"/>
      <c r="DF197" s="510"/>
      <c r="DG197" s="510"/>
      <c r="DH197" s="510"/>
      <c r="DI197" s="510"/>
      <c r="DJ197" s="510"/>
      <c r="DK197" s="510"/>
      <c r="DL197" s="510"/>
      <c r="DM197" s="510"/>
      <c r="DN197" s="511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</row>
    <row r="198" spans="1:176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506" t="s">
        <v>409</v>
      </c>
      <c r="BT198" s="507"/>
      <c r="BU198" s="507"/>
      <c r="BV198" s="507"/>
      <c r="BW198" s="507"/>
      <c r="BX198" s="508"/>
      <c r="BY198" s="512" t="s">
        <v>411</v>
      </c>
      <c r="BZ198" s="513"/>
      <c r="CA198" s="513"/>
      <c r="CB198" s="513"/>
      <c r="CC198" s="513"/>
      <c r="CD198" s="513"/>
      <c r="CE198" s="513"/>
      <c r="CF198" s="513"/>
      <c r="CG198" s="513"/>
      <c r="CH198" s="513"/>
      <c r="CI198" s="513"/>
      <c r="CJ198" s="513"/>
      <c r="CK198" s="513"/>
      <c r="CL198" s="513"/>
      <c r="CM198" s="513"/>
      <c r="CN198" s="513"/>
      <c r="CO198" s="513"/>
      <c r="CP198" s="513"/>
      <c r="CQ198" s="513"/>
      <c r="CR198" s="513"/>
      <c r="CS198" s="513"/>
      <c r="CT198" s="513"/>
      <c r="CU198" s="513"/>
      <c r="CV198" s="514"/>
      <c r="CW198" s="509">
        <v>17</v>
      </c>
      <c r="CX198" s="510"/>
      <c r="CY198" s="510"/>
      <c r="CZ198" s="510"/>
      <c r="DA198" s="510"/>
      <c r="DB198" s="510"/>
      <c r="DC198" s="510"/>
      <c r="DD198" s="510"/>
      <c r="DE198" s="510"/>
      <c r="DF198" s="510"/>
      <c r="DG198" s="510"/>
      <c r="DH198" s="510"/>
      <c r="DI198" s="510"/>
      <c r="DJ198" s="510"/>
      <c r="DK198" s="510"/>
      <c r="DL198" s="510"/>
      <c r="DM198" s="510"/>
      <c r="DN198" s="511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</row>
    <row r="199" spans="1:176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528" t="s">
        <v>412</v>
      </c>
      <c r="BT199" s="529"/>
      <c r="BU199" s="529"/>
      <c r="BV199" s="529"/>
      <c r="BW199" s="529"/>
      <c r="BX199" s="529"/>
      <c r="BY199" s="529"/>
      <c r="BZ199" s="529"/>
      <c r="CA199" s="529"/>
      <c r="CB199" s="529"/>
      <c r="CC199" s="529"/>
      <c r="CD199" s="529"/>
      <c r="CE199" s="529"/>
      <c r="CF199" s="529"/>
      <c r="CG199" s="529"/>
      <c r="CH199" s="529"/>
      <c r="CI199" s="529"/>
      <c r="CJ199" s="529"/>
      <c r="CK199" s="529"/>
      <c r="CL199" s="529"/>
      <c r="CM199" s="529"/>
      <c r="CN199" s="529"/>
      <c r="CO199" s="529"/>
      <c r="CP199" s="529"/>
      <c r="CQ199" s="529"/>
      <c r="CR199" s="529"/>
      <c r="CS199" s="529"/>
      <c r="CT199" s="529"/>
      <c r="CU199" s="529"/>
      <c r="CV199" s="529"/>
      <c r="CW199" s="529"/>
      <c r="CX199" s="529"/>
      <c r="CY199" s="529"/>
      <c r="CZ199" s="529"/>
      <c r="DA199" s="529"/>
      <c r="DB199" s="529"/>
      <c r="DC199" s="529"/>
      <c r="DD199" s="529"/>
      <c r="DE199" s="529"/>
      <c r="DF199" s="529"/>
      <c r="DG199" s="529"/>
      <c r="DH199" s="529"/>
      <c r="DI199" s="529"/>
      <c r="DJ199" s="529"/>
      <c r="DK199" s="529"/>
      <c r="DL199" s="529"/>
      <c r="DM199" s="529"/>
      <c r="DN199" s="530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</row>
    <row r="200" spans="1:176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531" t="s">
        <v>413</v>
      </c>
      <c r="BT200" s="532"/>
      <c r="BU200" s="532"/>
      <c r="BV200" s="532"/>
      <c r="BW200" s="532"/>
      <c r="BX200" s="532"/>
      <c r="BY200" s="532"/>
      <c r="BZ200" s="532"/>
      <c r="CA200" s="532"/>
      <c r="CB200" s="532"/>
      <c r="CC200" s="532"/>
      <c r="CD200" s="532"/>
      <c r="CE200" s="532"/>
      <c r="CF200" s="532"/>
      <c r="CG200" s="532"/>
      <c r="CH200" s="532"/>
      <c r="CI200" s="532"/>
      <c r="CJ200" s="532"/>
      <c r="CK200" s="532"/>
      <c r="CL200" s="532"/>
      <c r="CM200" s="532"/>
      <c r="CN200" s="532"/>
      <c r="CO200" s="532"/>
      <c r="CP200" s="532"/>
      <c r="CQ200" s="532"/>
      <c r="CR200" s="532"/>
      <c r="CS200" s="532"/>
      <c r="CT200" s="532"/>
      <c r="CU200" s="532"/>
      <c r="CV200" s="532"/>
      <c r="CW200" s="532"/>
      <c r="CX200" s="532"/>
      <c r="CY200" s="532"/>
      <c r="CZ200" s="532"/>
      <c r="DA200" s="532"/>
      <c r="DB200" s="532"/>
      <c r="DC200" s="532"/>
      <c r="DD200" s="532"/>
      <c r="DE200" s="532"/>
      <c r="DF200" s="532"/>
      <c r="DG200" s="532"/>
      <c r="DH200" s="532"/>
      <c r="DI200" s="532"/>
      <c r="DJ200" s="532"/>
      <c r="DK200" s="532"/>
      <c r="DL200" s="532"/>
      <c r="DM200" s="532"/>
      <c r="DN200" s="533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</row>
    <row r="201" spans="1:176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506" t="s">
        <v>414</v>
      </c>
      <c r="BT201" s="507"/>
      <c r="BU201" s="507"/>
      <c r="BV201" s="507"/>
      <c r="BW201" s="507"/>
      <c r="BX201" s="508"/>
      <c r="BY201" s="512" t="s">
        <v>430</v>
      </c>
      <c r="BZ201" s="513"/>
      <c r="CA201" s="513"/>
      <c r="CB201" s="513"/>
      <c r="CC201" s="513"/>
      <c r="CD201" s="513"/>
      <c r="CE201" s="513"/>
      <c r="CF201" s="513"/>
      <c r="CG201" s="513"/>
      <c r="CH201" s="513"/>
      <c r="CI201" s="513"/>
      <c r="CJ201" s="513"/>
      <c r="CK201" s="513"/>
      <c r="CL201" s="513"/>
      <c r="CM201" s="513"/>
      <c r="CN201" s="513"/>
      <c r="CO201" s="513"/>
      <c r="CP201" s="513"/>
      <c r="CQ201" s="513"/>
      <c r="CR201" s="513"/>
      <c r="CS201" s="513"/>
      <c r="CT201" s="513"/>
      <c r="CU201" s="513"/>
      <c r="CV201" s="514"/>
      <c r="CW201" s="509">
        <v>17</v>
      </c>
      <c r="CX201" s="510"/>
      <c r="CY201" s="510"/>
      <c r="CZ201" s="510"/>
      <c r="DA201" s="510"/>
      <c r="DB201" s="510"/>
      <c r="DC201" s="510"/>
      <c r="DD201" s="510"/>
      <c r="DE201" s="510"/>
      <c r="DF201" s="510"/>
      <c r="DG201" s="510"/>
      <c r="DH201" s="510"/>
      <c r="DI201" s="510"/>
      <c r="DJ201" s="510"/>
      <c r="DK201" s="510"/>
      <c r="DL201" s="510"/>
      <c r="DM201" s="510"/>
      <c r="DN201" s="511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</row>
    <row r="202" spans="1:176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506" t="s">
        <v>415</v>
      </c>
      <c r="BT202" s="507"/>
      <c r="BU202" s="507"/>
      <c r="BV202" s="507"/>
      <c r="BW202" s="507"/>
      <c r="BX202" s="508"/>
      <c r="BY202" s="512" t="s">
        <v>431</v>
      </c>
      <c r="BZ202" s="513"/>
      <c r="CA202" s="513"/>
      <c r="CB202" s="513"/>
      <c r="CC202" s="513"/>
      <c r="CD202" s="513"/>
      <c r="CE202" s="513"/>
      <c r="CF202" s="513"/>
      <c r="CG202" s="513"/>
      <c r="CH202" s="513"/>
      <c r="CI202" s="513"/>
      <c r="CJ202" s="513"/>
      <c r="CK202" s="513"/>
      <c r="CL202" s="513"/>
      <c r="CM202" s="513"/>
      <c r="CN202" s="513"/>
      <c r="CO202" s="513"/>
      <c r="CP202" s="513"/>
      <c r="CQ202" s="513"/>
      <c r="CR202" s="513"/>
      <c r="CS202" s="513"/>
      <c r="CT202" s="513"/>
      <c r="CU202" s="513"/>
      <c r="CV202" s="514"/>
      <c r="CW202" s="509">
        <v>8</v>
      </c>
      <c r="CX202" s="510"/>
      <c r="CY202" s="510"/>
      <c r="CZ202" s="510"/>
      <c r="DA202" s="510"/>
      <c r="DB202" s="510"/>
      <c r="DC202" s="510"/>
      <c r="DD202" s="510"/>
      <c r="DE202" s="510"/>
      <c r="DF202" s="510"/>
      <c r="DG202" s="510"/>
      <c r="DH202" s="510"/>
      <c r="DI202" s="510"/>
      <c r="DJ202" s="510"/>
      <c r="DK202" s="510"/>
      <c r="DL202" s="510"/>
      <c r="DM202" s="510"/>
      <c r="DN202" s="511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</row>
    <row r="203" spans="1:176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506" t="s">
        <v>416</v>
      </c>
      <c r="BT203" s="507"/>
      <c r="BU203" s="507"/>
      <c r="BV203" s="507"/>
      <c r="BW203" s="507"/>
      <c r="BX203" s="508"/>
      <c r="BY203" s="512" t="s">
        <v>432</v>
      </c>
      <c r="BZ203" s="513"/>
      <c r="CA203" s="513"/>
      <c r="CB203" s="513"/>
      <c r="CC203" s="513"/>
      <c r="CD203" s="513"/>
      <c r="CE203" s="513"/>
      <c r="CF203" s="513"/>
      <c r="CG203" s="513"/>
      <c r="CH203" s="513"/>
      <c r="CI203" s="513"/>
      <c r="CJ203" s="513"/>
      <c r="CK203" s="513"/>
      <c r="CL203" s="513"/>
      <c r="CM203" s="513"/>
      <c r="CN203" s="513"/>
      <c r="CO203" s="513"/>
      <c r="CP203" s="513"/>
      <c r="CQ203" s="513"/>
      <c r="CR203" s="513"/>
      <c r="CS203" s="513"/>
      <c r="CT203" s="513"/>
      <c r="CU203" s="513"/>
      <c r="CV203" s="514"/>
      <c r="CW203" s="509">
        <v>28</v>
      </c>
      <c r="CX203" s="510"/>
      <c r="CY203" s="510"/>
      <c r="CZ203" s="510"/>
      <c r="DA203" s="510"/>
      <c r="DB203" s="510"/>
      <c r="DC203" s="510"/>
      <c r="DD203" s="510"/>
      <c r="DE203" s="510"/>
      <c r="DF203" s="510"/>
      <c r="DG203" s="510"/>
      <c r="DH203" s="510"/>
      <c r="DI203" s="510"/>
      <c r="DJ203" s="510"/>
      <c r="DK203" s="510"/>
      <c r="DL203" s="510"/>
      <c r="DM203" s="510"/>
      <c r="DN203" s="511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</row>
    <row r="204" spans="1:176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506" t="s">
        <v>417</v>
      </c>
      <c r="BT204" s="507"/>
      <c r="BU204" s="507"/>
      <c r="BV204" s="507"/>
      <c r="BW204" s="507"/>
      <c r="BX204" s="508"/>
      <c r="BY204" s="512" t="s">
        <v>433</v>
      </c>
      <c r="BZ204" s="513"/>
      <c r="CA204" s="513"/>
      <c r="CB204" s="513"/>
      <c r="CC204" s="513"/>
      <c r="CD204" s="513"/>
      <c r="CE204" s="513"/>
      <c r="CF204" s="513"/>
      <c r="CG204" s="513"/>
      <c r="CH204" s="513"/>
      <c r="CI204" s="513"/>
      <c r="CJ204" s="513"/>
      <c r="CK204" s="513"/>
      <c r="CL204" s="513"/>
      <c r="CM204" s="513"/>
      <c r="CN204" s="513"/>
      <c r="CO204" s="513"/>
      <c r="CP204" s="513"/>
      <c r="CQ204" s="513"/>
      <c r="CR204" s="513"/>
      <c r="CS204" s="513"/>
      <c r="CT204" s="513"/>
      <c r="CU204" s="513"/>
      <c r="CV204" s="514"/>
      <c r="CW204" s="509">
        <v>64</v>
      </c>
      <c r="CX204" s="510"/>
      <c r="CY204" s="510"/>
      <c r="CZ204" s="510"/>
      <c r="DA204" s="510"/>
      <c r="DB204" s="510"/>
      <c r="DC204" s="510"/>
      <c r="DD204" s="510"/>
      <c r="DE204" s="510"/>
      <c r="DF204" s="510"/>
      <c r="DG204" s="510"/>
      <c r="DH204" s="510"/>
      <c r="DI204" s="510"/>
      <c r="DJ204" s="510"/>
      <c r="DK204" s="510"/>
      <c r="DL204" s="510"/>
      <c r="DM204" s="510"/>
      <c r="DN204" s="511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</row>
    <row r="205" spans="1:176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506" t="s">
        <v>418</v>
      </c>
      <c r="BT205" s="507"/>
      <c r="BU205" s="507"/>
      <c r="BV205" s="507"/>
      <c r="BW205" s="507"/>
      <c r="BX205" s="508"/>
      <c r="BY205" s="512" t="s">
        <v>434</v>
      </c>
      <c r="BZ205" s="513"/>
      <c r="CA205" s="513"/>
      <c r="CB205" s="513"/>
      <c r="CC205" s="513"/>
      <c r="CD205" s="513"/>
      <c r="CE205" s="513"/>
      <c r="CF205" s="513"/>
      <c r="CG205" s="513"/>
      <c r="CH205" s="513"/>
      <c r="CI205" s="513"/>
      <c r="CJ205" s="513"/>
      <c r="CK205" s="513"/>
      <c r="CL205" s="513"/>
      <c r="CM205" s="513"/>
      <c r="CN205" s="513"/>
      <c r="CO205" s="513"/>
      <c r="CP205" s="513"/>
      <c r="CQ205" s="513"/>
      <c r="CR205" s="513"/>
      <c r="CS205" s="513"/>
      <c r="CT205" s="513"/>
      <c r="CU205" s="513"/>
      <c r="CV205" s="514"/>
      <c r="CW205" s="509">
        <v>54</v>
      </c>
      <c r="CX205" s="510"/>
      <c r="CY205" s="510"/>
      <c r="CZ205" s="510"/>
      <c r="DA205" s="510"/>
      <c r="DB205" s="510"/>
      <c r="DC205" s="510"/>
      <c r="DD205" s="510"/>
      <c r="DE205" s="510"/>
      <c r="DF205" s="510"/>
      <c r="DG205" s="510"/>
      <c r="DH205" s="510"/>
      <c r="DI205" s="510"/>
      <c r="DJ205" s="510"/>
      <c r="DK205" s="510"/>
      <c r="DL205" s="510"/>
      <c r="DM205" s="510"/>
      <c r="DN205" s="511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</row>
    <row r="206" spans="1:176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506" t="s">
        <v>419</v>
      </c>
      <c r="BT206" s="507"/>
      <c r="BU206" s="507"/>
      <c r="BV206" s="507"/>
      <c r="BW206" s="507"/>
      <c r="BX206" s="508"/>
      <c r="BY206" s="512" t="s">
        <v>435</v>
      </c>
      <c r="BZ206" s="513"/>
      <c r="CA206" s="513"/>
      <c r="CB206" s="513"/>
      <c r="CC206" s="513"/>
      <c r="CD206" s="513"/>
      <c r="CE206" s="513"/>
      <c r="CF206" s="513"/>
      <c r="CG206" s="513"/>
      <c r="CH206" s="513"/>
      <c r="CI206" s="513"/>
      <c r="CJ206" s="513"/>
      <c r="CK206" s="513"/>
      <c r="CL206" s="513"/>
      <c r="CM206" s="513"/>
      <c r="CN206" s="513"/>
      <c r="CO206" s="513"/>
      <c r="CP206" s="513"/>
      <c r="CQ206" s="513"/>
      <c r="CR206" s="513"/>
      <c r="CS206" s="513"/>
      <c r="CT206" s="513"/>
      <c r="CU206" s="513"/>
      <c r="CV206" s="514"/>
      <c r="CW206" s="509">
        <v>18</v>
      </c>
      <c r="CX206" s="510"/>
      <c r="CY206" s="510"/>
      <c r="CZ206" s="510"/>
      <c r="DA206" s="510"/>
      <c r="DB206" s="510"/>
      <c r="DC206" s="510"/>
      <c r="DD206" s="510"/>
      <c r="DE206" s="510"/>
      <c r="DF206" s="510"/>
      <c r="DG206" s="510"/>
      <c r="DH206" s="510"/>
      <c r="DI206" s="510"/>
      <c r="DJ206" s="510"/>
      <c r="DK206" s="510"/>
      <c r="DL206" s="510"/>
      <c r="DM206" s="510"/>
      <c r="DN206" s="511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</row>
    <row r="207" spans="1:176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506" t="s">
        <v>420</v>
      </c>
      <c r="BT207" s="507"/>
      <c r="BU207" s="507"/>
      <c r="BV207" s="507"/>
      <c r="BW207" s="507"/>
      <c r="BX207" s="508"/>
      <c r="BY207" s="512" t="s">
        <v>247</v>
      </c>
      <c r="BZ207" s="513"/>
      <c r="CA207" s="513"/>
      <c r="CB207" s="513"/>
      <c r="CC207" s="513"/>
      <c r="CD207" s="513"/>
      <c r="CE207" s="513"/>
      <c r="CF207" s="513"/>
      <c r="CG207" s="513"/>
      <c r="CH207" s="513"/>
      <c r="CI207" s="513"/>
      <c r="CJ207" s="513"/>
      <c r="CK207" s="513"/>
      <c r="CL207" s="513"/>
      <c r="CM207" s="513"/>
      <c r="CN207" s="513"/>
      <c r="CO207" s="513"/>
      <c r="CP207" s="513"/>
      <c r="CQ207" s="513"/>
      <c r="CR207" s="513"/>
      <c r="CS207" s="513"/>
      <c r="CT207" s="513"/>
      <c r="CU207" s="513"/>
      <c r="CV207" s="514"/>
      <c r="CW207" s="509">
        <v>46</v>
      </c>
      <c r="CX207" s="510"/>
      <c r="CY207" s="510"/>
      <c r="CZ207" s="510"/>
      <c r="DA207" s="510"/>
      <c r="DB207" s="510"/>
      <c r="DC207" s="510"/>
      <c r="DD207" s="510"/>
      <c r="DE207" s="510"/>
      <c r="DF207" s="510"/>
      <c r="DG207" s="510"/>
      <c r="DH207" s="510"/>
      <c r="DI207" s="510"/>
      <c r="DJ207" s="510"/>
      <c r="DK207" s="510"/>
      <c r="DL207" s="510"/>
      <c r="DM207" s="510"/>
      <c r="DN207" s="511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</row>
    <row r="208" spans="1:176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506" t="s">
        <v>421</v>
      </c>
      <c r="BT208" s="507"/>
      <c r="BU208" s="507"/>
      <c r="BV208" s="507"/>
      <c r="BW208" s="507"/>
      <c r="BX208" s="508"/>
      <c r="BY208" s="512" t="s">
        <v>248</v>
      </c>
      <c r="BZ208" s="513"/>
      <c r="CA208" s="513"/>
      <c r="CB208" s="513"/>
      <c r="CC208" s="513"/>
      <c r="CD208" s="513"/>
      <c r="CE208" s="513"/>
      <c r="CF208" s="513"/>
      <c r="CG208" s="513"/>
      <c r="CH208" s="513"/>
      <c r="CI208" s="513"/>
      <c r="CJ208" s="513"/>
      <c r="CK208" s="513"/>
      <c r="CL208" s="513"/>
      <c r="CM208" s="513"/>
      <c r="CN208" s="513"/>
      <c r="CO208" s="513"/>
      <c r="CP208" s="513"/>
      <c r="CQ208" s="513"/>
      <c r="CR208" s="513"/>
      <c r="CS208" s="513"/>
      <c r="CT208" s="513"/>
      <c r="CU208" s="513"/>
      <c r="CV208" s="514"/>
      <c r="CW208" s="509">
        <v>40</v>
      </c>
      <c r="CX208" s="510"/>
      <c r="CY208" s="510"/>
      <c r="CZ208" s="510"/>
      <c r="DA208" s="510"/>
      <c r="DB208" s="510"/>
      <c r="DC208" s="510"/>
      <c r="DD208" s="510"/>
      <c r="DE208" s="510"/>
      <c r="DF208" s="510"/>
      <c r="DG208" s="510"/>
      <c r="DH208" s="510"/>
      <c r="DI208" s="510"/>
      <c r="DJ208" s="510"/>
      <c r="DK208" s="510"/>
      <c r="DL208" s="510"/>
      <c r="DM208" s="510"/>
      <c r="DN208" s="511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</row>
    <row r="209" spans="1:176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506" t="s">
        <v>422</v>
      </c>
      <c r="BT209" s="507"/>
      <c r="BU209" s="507"/>
      <c r="BV209" s="507"/>
      <c r="BW209" s="507"/>
      <c r="BX209" s="508"/>
      <c r="BY209" s="512" t="s">
        <v>250</v>
      </c>
      <c r="BZ209" s="513"/>
      <c r="CA209" s="513"/>
      <c r="CB209" s="513"/>
      <c r="CC209" s="513"/>
      <c r="CD209" s="513"/>
      <c r="CE209" s="513"/>
      <c r="CF209" s="513"/>
      <c r="CG209" s="513"/>
      <c r="CH209" s="513"/>
      <c r="CI209" s="513"/>
      <c r="CJ209" s="513"/>
      <c r="CK209" s="513"/>
      <c r="CL209" s="513"/>
      <c r="CM209" s="513"/>
      <c r="CN209" s="513"/>
      <c r="CO209" s="513"/>
      <c r="CP209" s="513"/>
      <c r="CQ209" s="513"/>
      <c r="CR209" s="513"/>
      <c r="CS209" s="513"/>
      <c r="CT209" s="513"/>
      <c r="CU209" s="513"/>
      <c r="CV209" s="514"/>
      <c r="CW209" s="509">
        <v>38</v>
      </c>
      <c r="CX209" s="510"/>
      <c r="CY209" s="510"/>
      <c r="CZ209" s="510"/>
      <c r="DA209" s="510"/>
      <c r="DB209" s="510"/>
      <c r="DC209" s="510"/>
      <c r="DD209" s="510"/>
      <c r="DE209" s="510"/>
      <c r="DF209" s="510"/>
      <c r="DG209" s="510"/>
      <c r="DH209" s="510"/>
      <c r="DI209" s="510"/>
      <c r="DJ209" s="510"/>
      <c r="DK209" s="510"/>
      <c r="DL209" s="510"/>
      <c r="DM209" s="510"/>
      <c r="DN209" s="511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</row>
    <row r="210" spans="1:176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506" t="s">
        <v>423</v>
      </c>
      <c r="BT210" s="507"/>
      <c r="BU210" s="507"/>
      <c r="BV210" s="507"/>
      <c r="BW210" s="507"/>
      <c r="BX210" s="508"/>
      <c r="BY210" s="512" t="s">
        <v>251</v>
      </c>
      <c r="BZ210" s="513"/>
      <c r="CA210" s="513"/>
      <c r="CB210" s="513"/>
      <c r="CC210" s="513"/>
      <c r="CD210" s="513"/>
      <c r="CE210" s="513"/>
      <c r="CF210" s="513"/>
      <c r="CG210" s="513"/>
      <c r="CH210" s="513"/>
      <c r="CI210" s="513"/>
      <c r="CJ210" s="513"/>
      <c r="CK210" s="513"/>
      <c r="CL210" s="513"/>
      <c r="CM210" s="513"/>
      <c r="CN210" s="513"/>
      <c r="CO210" s="513"/>
      <c r="CP210" s="513"/>
      <c r="CQ210" s="513"/>
      <c r="CR210" s="513"/>
      <c r="CS210" s="513"/>
      <c r="CT210" s="513"/>
      <c r="CU210" s="513"/>
      <c r="CV210" s="514"/>
      <c r="CW210" s="509">
        <v>36</v>
      </c>
      <c r="CX210" s="510"/>
      <c r="CY210" s="510"/>
      <c r="CZ210" s="510"/>
      <c r="DA210" s="510"/>
      <c r="DB210" s="510"/>
      <c r="DC210" s="510"/>
      <c r="DD210" s="510"/>
      <c r="DE210" s="510"/>
      <c r="DF210" s="510"/>
      <c r="DG210" s="510"/>
      <c r="DH210" s="510"/>
      <c r="DI210" s="510"/>
      <c r="DJ210" s="510"/>
      <c r="DK210" s="510"/>
      <c r="DL210" s="510"/>
      <c r="DM210" s="510"/>
      <c r="DN210" s="511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</row>
    <row r="211" spans="1:176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506" t="s">
        <v>424</v>
      </c>
      <c r="BT211" s="507"/>
      <c r="BU211" s="507"/>
      <c r="BV211" s="507"/>
      <c r="BW211" s="507"/>
      <c r="BX211" s="508"/>
      <c r="BY211" s="512" t="s">
        <v>252</v>
      </c>
      <c r="BZ211" s="513"/>
      <c r="CA211" s="513"/>
      <c r="CB211" s="513"/>
      <c r="CC211" s="513"/>
      <c r="CD211" s="513"/>
      <c r="CE211" s="513"/>
      <c r="CF211" s="513"/>
      <c r="CG211" s="513"/>
      <c r="CH211" s="513"/>
      <c r="CI211" s="513"/>
      <c r="CJ211" s="513"/>
      <c r="CK211" s="513"/>
      <c r="CL211" s="513"/>
      <c r="CM211" s="513"/>
      <c r="CN211" s="513"/>
      <c r="CO211" s="513"/>
      <c r="CP211" s="513"/>
      <c r="CQ211" s="513"/>
      <c r="CR211" s="513"/>
      <c r="CS211" s="513"/>
      <c r="CT211" s="513"/>
      <c r="CU211" s="513"/>
      <c r="CV211" s="514"/>
      <c r="CW211" s="509">
        <v>23</v>
      </c>
      <c r="CX211" s="510"/>
      <c r="CY211" s="510"/>
      <c r="CZ211" s="510"/>
      <c r="DA211" s="510"/>
      <c r="DB211" s="510"/>
      <c r="DC211" s="510"/>
      <c r="DD211" s="510"/>
      <c r="DE211" s="510"/>
      <c r="DF211" s="510"/>
      <c r="DG211" s="510"/>
      <c r="DH211" s="510"/>
      <c r="DI211" s="510"/>
      <c r="DJ211" s="510"/>
      <c r="DK211" s="510"/>
      <c r="DL211" s="510"/>
      <c r="DM211" s="510"/>
      <c r="DN211" s="511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</row>
    <row r="212" spans="1:176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506" t="s">
        <v>425</v>
      </c>
      <c r="BT212" s="507"/>
      <c r="BU212" s="507"/>
      <c r="BV212" s="507"/>
      <c r="BW212" s="507"/>
      <c r="BX212" s="508"/>
      <c r="BY212" s="512" t="s">
        <v>253</v>
      </c>
      <c r="BZ212" s="513"/>
      <c r="CA212" s="513"/>
      <c r="CB212" s="513"/>
      <c r="CC212" s="513"/>
      <c r="CD212" s="513"/>
      <c r="CE212" s="513"/>
      <c r="CF212" s="513"/>
      <c r="CG212" s="513"/>
      <c r="CH212" s="513"/>
      <c r="CI212" s="513"/>
      <c r="CJ212" s="513"/>
      <c r="CK212" s="513"/>
      <c r="CL212" s="513"/>
      <c r="CM212" s="513"/>
      <c r="CN212" s="513"/>
      <c r="CO212" s="513"/>
      <c r="CP212" s="513"/>
      <c r="CQ212" s="513"/>
      <c r="CR212" s="513"/>
      <c r="CS212" s="513"/>
      <c r="CT212" s="513"/>
      <c r="CU212" s="513"/>
      <c r="CV212" s="514"/>
      <c r="CW212" s="509">
        <v>22</v>
      </c>
      <c r="CX212" s="510"/>
      <c r="CY212" s="510"/>
      <c r="CZ212" s="510"/>
      <c r="DA212" s="510"/>
      <c r="DB212" s="510"/>
      <c r="DC212" s="510"/>
      <c r="DD212" s="510"/>
      <c r="DE212" s="510"/>
      <c r="DF212" s="510"/>
      <c r="DG212" s="510"/>
      <c r="DH212" s="510"/>
      <c r="DI212" s="510"/>
      <c r="DJ212" s="510"/>
      <c r="DK212" s="510"/>
      <c r="DL212" s="510"/>
      <c r="DM212" s="510"/>
      <c r="DN212" s="511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</row>
    <row r="213" spans="1:176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506" t="s">
        <v>426</v>
      </c>
      <c r="BT213" s="507"/>
      <c r="BU213" s="507"/>
      <c r="BV213" s="507"/>
      <c r="BW213" s="507"/>
      <c r="BX213" s="508"/>
      <c r="BY213" s="512" t="s">
        <v>254</v>
      </c>
      <c r="BZ213" s="513"/>
      <c r="CA213" s="513"/>
      <c r="CB213" s="513"/>
      <c r="CC213" s="513"/>
      <c r="CD213" s="513"/>
      <c r="CE213" s="513"/>
      <c r="CF213" s="513"/>
      <c r="CG213" s="513"/>
      <c r="CH213" s="513"/>
      <c r="CI213" s="513"/>
      <c r="CJ213" s="513"/>
      <c r="CK213" s="513"/>
      <c r="CL213" s="513"/>
      <c r="CM213" s="513"/>
      <c r="CN213" s="513"/>
      <c r="CO213" s="513"/>
      <c r="CP213" s="513"/>
      <c r="CQ213" s="513"/>
      <c r="CR213" s="513"/>
      <c r="CS213" s="513"/>
      <c r="CT213" s="513"/>
      <c r="CU213" s="513"/>
      <c r="CV213" s="514"/>
      <c r="CW213" s="509">
        <v>32</v>
      </c>
      <c r="CX213" s="510"/>
      <c r="CY213" s="510"/>
      <c r="CZ213" s="510"/>
      <c r="DA213" s="510"/>
      <c r="DB213" s="510"/>
      <c r="DC213" s="510"/>
      <c r="DD213" s="510"/>
      <c r="DE213" s="510"/>
      <c r="DF213" s="510"/>
      <c r="DG213" s="510"/>
      <c r="DH213" s="510"/>
      <c r="DI213" s="510"/>
      <c r="DJ213" s="510"/>
      <c r="DK213" s="510"/>
      <c r="DL213" s="510"/>
      <c r="DM213" s="510"/>
      <c r="DN213" s="511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</row>
    <row r="214" spans="1:176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531" t="s">
        <v>446</v>
      </c>
      <c r="BT214" s="532"/>
      <c r="BU214" s="532"/>
      <c r="BV214" s="532"/>
      <c r="BW214" s="532"/>
      <c r="BX214" s="532"/>
      <c r="BY214" s="532"/>
      <c r="BZ214" s="532"/>
      <c r="CA214" s="532"/>
      <c r="CB214" s="532"/>
      <c r="CC214" s="532"/>
      <c r="CD214" s="532"/>
      <c r="CE214" s="532"/>
      <c r="CF214" s="532"/>
      <c r="CG214" s="532"/>
      <c r="CH214" s="532"/>
      <c r="CI214" s="532"/>
      <c r="CJ214" s="532"/>
      <c r="CK214" s="532"/>
      <c r="CL214" s="532"/>
      <c r="CM214" s="532"/>
      <c r="CN214" s="532"/>
      <c r="CO214" s="532"/>
      <c r="CP214" s="532"/>
      <c r="CQ214" s="532"/>
      <c r="CR214" s="532"/>
      <c r="CS214" s="532"/>
      <c r="CT214" s="532"/>
      <c r="CU214" s="532"/>
      <c r="CV214" s="532"/>
      <c r="CW214" s="532"/>
      <c r="CX214" s="532"/>
      <c r="CY214" s="532"/>
      <c r="CZ214" s="532"/>
      <c r="DA214" s="532"/>
      <c r="DB214" s="532"/>
      <c r="DC214" s="532"/>
      <c r="DD214" s="532"/>
      <c r="DE214" s="532"/>
      <c r="DF214" s="532"/>
      <c r="DG214" s="532"/>
      <c r="DH214" s="532"/>
      <c r="DI214" s="532"/>
      <c r="DJ214" s="532"/>
      <c r="DK214" s="532"/>
      <c r="DL214" s="532"/>
      <c r="DM214" s="532"/>
      <c r="DN214" s="533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</row>
    <row r="215" spans="1:176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506" t="s">
        <v>427</v>
      </c>
      <c r="BT215" s="507"/>
      <c r="BU215" s="507"/>
      <c r="BV215" s="507"/>
      <c r="BW215" s="507"/>
      <c r="BX215" s="508"/>
      <c r="BY215" s="512" t="s">
        <v>430</v>
      </c>
      <c r="BZ215" s="513"/>
      <c r="CA215" s="513"/>
      <c r="CB215" s="513"/>
      <c r="CC215" s="513"/>
      <c r="CD215" s="513"/>
      <c r="CE215" s="513"/>
      <c r="CF215" s="513"/>
      <c r="CG215" s="513"/>
      <c r="CH215" s="513"/>
      <c r="CI215" s="513"/>
      <c r="CJ215" s="513"/>
      <c r="CK215" s="513"/>
      <c r="CL215" s="513"/>
      <c r="CM215" s="513"/>
      <c r="CN215" s="513"/>
      <c r="CO215" s="513"/>
      <c r="CP215" s="513"/>
      <c r="CQ215" s="513"/>
      <c r="CR215" s="513"/>
      <c r="CS215" s="513"/>
      <c r="CT215" s="513"/>
      <c r="CU215" s="513"/>
      <c r="CV215" s="514"/>
      <c r="CW215" s="509">
        <v>49</v>
      </c>
      <c r="CX215" s="510"/>
      <c r="CY215" s="510"/>
      <c r="CZ215" s="510"/>
      <c r="DA215" s="510"/>
      <c r="DB215" s="510"/>
      <c r="DC215" s="510"/>
      <c r="DD215" s="510"/>
      <c r="DE215" s="510"/>
      <c r="DF215" s="510"/>
      <c r="DG215" s="510"/>
      <c r="DH215" s="510"/>
      <c r="DI215" s="510"/>
      <c r="DJ215" s="510"/>
      <c r="DK215" s="510"/>
      <c r="DL215" s="510"/>
      <c r="DM215" s="510"/>
      <c r="DN215" s="511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</row>
    <row r="216" spans="1:176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506" t="s">
        <v>428</v>
      </c>
      <c r="BT216" s="507"/>
      <c r="BU216" s="507"/>
      <c r="BV216" s="507"/>
      <c r="BW216" s="507"/>
      <c r="BX216" s="508"/>
      <c r="BY216" s="512" t="s">
        <v>431</v>
      </c>
      <c r="BZ216" s="513"/>
      <c r="CA216" s="513"/>
      <c r="CB216" s="513"/>
      <c r="CC216" s="513"/>
      <c r="CD216" s="513"/>
      <c r="CE216" s="513"/>
      <c r="CF216" s="513"/>
      <c r="CG216" s="513"/>
      <c r="CH216" s="513"/>
      <c r="CI216" s="513"/>
      <c r="CJ216" s="513"/>
      <c r="CK216" s="513"/>
      <c r="CL216" s="513"/>
      <c r="CM216" s="513"/>
      <c r="CN216" s="513"/>
      <c r="CO216" s="513"/>
      <c r="CP216" s="513"/>
      <c r="CQ216" s="513"/>
      <c r="CR216" s="513"/>
      <c r="CS216" s="513"/>
      <c r="CT216" s="513"/>
      <c r="CU216" s="513"/>
      <c r="CV216" s="514"/>
      <c r="CW216" s="509">
        <v>10</v>
      </c>
      <c r="CX216" s="510"/>
      <c r="CY216" s="510"/>
      <c r="CZ216" s="510"/>
      <c r="DA216" s="510"/>
      <c r="DB216" s="510"/>
      <c r="DC216" s="510"/>
      <c r="DD216" s="510"/>
      <c r="DE216" s="510"/>
      <c r="DF216" s="510"/>
      <c r="DG216" s="510"/>
      <c r="DH216" s="510"/>
      <c r="DI216" s="510"/>
      <c r="DJ216" s="510"/>
      <c r="DK216" s="510"/>
      <c r="DL216" s="510"/>
      <c r="DM216" s="510"/>
      <c r="DN216" s="511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</row>
    <row r="217" spans="1:176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506" t="s">
        <v>429</v>
      </c>
      <c r="BT217" s="507"/>
      <c r="BU217" s="507"/>
      <c r="BV217" s="507"/>
      <c r="BW217" s="507"/>
      <c r="BX217" s="508"/>
      <c r="BY217" s="512" t="s">
        <v>432</v>
      </c>
      <c r="BZ217" s="513"/>
      <c r="CA217" s="513"/>
      <c r="CB217" s="513"/>
      <c r="CC217" s="513"/>
      <c r="CD217" s="513"/>
      <c r="CE217" s="513"/>
      <c r="CF217" s="513"/>
      <c r="CG217" s="513"/>
      <c r="CH217" s="513"/>
      <c r="CI217" s="513"/>
      <c r="CJ217" s="513"/>
      <c r="CK217" s="513"/>
      <c r="CL217" s="513"/>
      <c r="CM217" s="513"/>
      <c r="CN217" s="513"/>
      <c r="CO217" s="513"/>
      <c r="CP217" s="513"/>
      <c r="CQ217" s="513"/>
      <c r="CR217" s="513"/>
      <c r="CS217" s="513"/>
      <c r="CT217" s="513"/>
      <c r="CU217" s="513"/>
      <c r="CV217" s="514"/>
      <c r="CW217" s="509">
        <v>28</v>
      </c>
      <c r="CX217" s="510"/>
      <c r="CY217" s="510"/>
      <c r="CZ217" s="510"/>
      <c r="DA217" s="510"/>
      <c r="DB217" s="510"/>
      <c r="DC217" s="510"/>
      <c r="DD217" s="510"/>
      <c r="DE217" s="510"/>
      <c r="DF217" s="510"/>
      <c r="DG217" s="510"/>
      <c r="DH217" s="510"/>
      <c r="DI217" s="510"/>
      <c r="DJ217" s="510"/>
      <c r="DK217" s="510"/>
      <c r="DL217" s="510"/>
      <c r="DM217" s="510"/>
      <c r="DN217" s="511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</row>
    <row r="218" spans="1:176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506" t="s">
        <v>436</v>
      </c>
      <c r="BT218" s="507"/>
      <c r="BU218" s="507"/>
      <c r="BV218" s="507"/>
      <c r="BW218" s="507"/>
      <c r="BX218" s="508"/>
      <c r="BY218" s="512" t="s">
        <v>433</v>
      </c>
      <c r="BZ218" s="513"/>
      <c r="CA218" s="513"/>
      <c r="CB218" s="513"/>
      <c r="CC218" s="513"/>
      <c r="CD218" s="513"/>
      <c r="CE218" s="513"/>
      <c r="CF218" s="513"/>
      <c r="CG218" s="513"/>
      <c r="CH218" s="513"/>
      <c r="CI218" s="513"/>
      <c r="CJ218" s="513"/>
      <c r="CK218" s="513"/>
      <c r="CL218" s="513"/>
      <c r="CM218" s="513"/>
      <c r="CN218" s="513"/>
      <c r="CO218" s="513"/>
      <c r="CP218" s="513"/>
      <c r="CQ218" s="513"/>
      <c r="CR218" s="513"/>
      <c r="CS218" s="513"/>
      <c r="CT218" s="513"/>
      <c r="CU218" s="513"/>
      <c r="CV218" s="514"/>
      <c r="CW218" s="509">
        <v>61</v>
      </c>
      <c r="CX218" s="510"/>
      <c r="CY218" s="510"/>
      <c r="CZ218" s="510"/>
      <c r="DA218" s="510"/>
      <c r="DB218" s="510"/>
      <c r="DC218" s="510"/>
      <c r="DD218" s="510"/>
      <c r="DE218" s="510"/>
      <c r="DF218" s="510"/>
      <c r="DG218" s="510"/>
      <c r="DH218" s="510"/>
      <c r="DI218" s="510"/>
      <c r="DJ218" s="510"/>
      <c r="DK218" s="510"/>
      <c r="DL218" s="510"/>
      <c r="DM218" s="510"/>
      <c r="DN218" s="511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</row>
    <row r="219" spans="1:176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506" t="s">
        <v>437</v>
      </c>
      <c r="BT219" s="507"/>
      <c r="BU219" s="507"/>
      <c r="BV219" s="507"/>
      <c r="BW219" s="507"/>
      <c r="BX219" s="508"/>
      <c r="BY219" s="512" t="s">
        <v>434</v>
      </c>
      <c r="BZ219" s="513"/>
      <c r="CA219" s="513"/>
      <c r="CB219" s="513"/>
      <c r="CC219" s="513"/>
      <c r="CD219" s="513"/>
      <c r="CE219" s="513"/>
      <c r="CF219" s="513"/>
      <c r="CG219" s="513"/>
      <c r="CH219" s="513"/>
      <c r="CI219" s="513"/>
      <c r="CJ219" s="513"/>
      <c r="CK219" s="513"/>
      <c r="CL219" s="513"/>
      <c r="CM219" s="513"/>
      <c r="CN219" s="513"/>
      <c r="CO219" s="513"/>
      <c r="CP219" s="513"/>
      <c r="CQ219" s="513"/>
      <c r="CR219" s="513"/>
      <c r="CS219" s="513"/>
      <c r="CT219" s="513"/>
      <c r="CU219" s="513"/>
      <c r="CV219" s="514"/>
      <c r="CW219" s="509">
        <v>54</v>
      </c>
      <c r="CX219" s="510"/>
      <c r="CY219" s="510"/>
      <c r="CZ219" s="510"/>
      <c r="DA219" s="510"/>
      <c r="DB219" s="510"/>
      <c r="DC219" s="510"/>
      <c r="DD219" s="510"/>
      <c r="DE219" s="510"/>
      <c r="DF219" s="510"/>
      <c r="DG219" s="510"/>
      <c r="DH219" s="510"/>
      <c r="DI219" s="510"/>
      <c r="DJ219" s="510"/>
      <c r="DK219" s="510"/>
      <c r="DL219" s="510"/>
      <c r="DM219" s="510"/>
      <c r="DN219" s="511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</row>
    <row r="220" spans="1:176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506" t="s">
        <v>438</v>
      </c>
      <c r="BT220" s="507"/>
      <c r="BU220" s="507"/>
      <c r="BV220" s="507"/>
      <c r="BW220" s="507"/>
      <c r="BX220" s="508"/>
      <c r="BY220" s="512" t="s">
        <v>447</v>
      </c>
      <c r="BZ220" s="513"/>
      <c r="CA220" s="513"/>
      <c r="CB220" s="513"/>
      <c r="CC220" s="513"/>
      <c r="CD220" s="513"/>
      <c r="CE220" s="513"/>
      <c r="CF220" s="513"/>
      <c r="CG220" s="513"/>
      <c r="CH220" s="513"/>
      <c r="CI220" s="513"/>
      <c r="CJ220" s="513"/>
      <c r="CK220" s="513"/>
      <c r="CL220" s="513"/>
      <c r="CM220" s="513"/>
      <c r="CN220" s="513"/>
      <c r="CO220" s="513"/>
      <c r="CP220" s="513"/>
      <c r="CQ220" s="513"/>
      <c r="CR220" s="513"/>
      <c r="CS220" s="513"/>
      <c r="CT220" s="513"/>
      <c r="CU220" s="513"/>
      <c r="CV220" s="514"/>
      <c r="CW220" s="509">
        <v>17</v>
      </c>
      <c r="CX220" s="510"/>
      <c r="CY220" s="510"/>
      <c r="CZ220" s="510"/>
      <c r="DA220" s="510"/>
      <c r="DB220" s="510"/>
      <c r="DC220" s="510"/>
      <c r="DD220" s="510"/>
      <c r="DE220" s="510"/>
      <c r="DF220" s="510"/>
      <c r="DG220" s="510"/>
      <c r="DH220" s="510"/>
      <c r="DI220" s="510"/>
      <c r="DJ220" s="510"/>
      <c r="DK220" s="510"/>
      <c r="DL220" s="510"/>
      <c r="DM220" s="510"/>
      <c r="DN220" s="511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</row>
    <row r="221" spans="1:176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506" t="s">
        <v>439</v>
      </c>
      <c r="BT221" s="507"/>
      <c r="BU221" s="507"/>
      <c r="BV221" s="507"/>
      <c r="BW221" s="507"/>
      <c r="BX221" s="508"/>
      <c r="BY221" s="512" t="s">
        <v>247</v>
      </c>
      <c r="BZ221" s="513"/>
      <c r="CA221" s="513"/>
      <c r="CB221" s="513"/>
      <c r="CC221" s="513"/>
      <c r="CD221" s="513"/>
      <c r="CE221" s="513"/>
      <c r="CF221" s="513"/>
      <c r="CG221" s="513"/>
      <c r="CH221" s="513"/>
      <c r="CI221" s="513"/>
      <c r="CJ221" s="513"/>
      <c r="CK221" s="513"/>
      <c r="CL221" s="513"/>
      <c r="CM221" s="513"/>
      <c r="CN221" s="513"/>
      <c r="CO221" s="513"/>
      <c r="CP221" s="513"/>
      <c r="CQ221" s="513"/>
      <c r="CR221" s="513"/>
      <c r="CS221" s="513"/>
      <c r="CT221" s="513"/>
      <c r="CU221" s="513"/>
      <c r="CV221" s="514"/>
      <c r="CW221" s="509">
        <v>65</v>
      </c>
      <c r="CX221" s="510"/>
      <c r="CY221" s="510"/>
      <c r="CZ221" s="510"/>
      <c r="DA221" s="510"/>
      <c r="DB221" s="510"/>
      <c r="DC221" s="510"/>
      <c r="DD221" s="510"/>
      <c r="DE221" s="510"/>
      <c r="DF221" s="510"/>
      <c r="DG221" s="510"/>
      <c r="DH221" s="510"/>
      <c r="DI221" s="510"/>
      <c r="DJ221" s="510"/>
      <c r="DK221" s="510"/>
      <c r="DL221" s="510"/>
      <c r="DM221" s="510"/>
      <c r="DN221" s="511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</row>
    <row r="222" spans="1:176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506" t="s">
        <v>440</v>
      </c>
      <c r="BT222" s="507"/>
      <c r="BU222" s="507"/>
      <c r="BV222" s="507"/>
      <c r="BW222" s="507"/>
      <c r="BX222" s="508"/>
      <c r="BY222" s="512" t="s">
        <v>248</v>
      </c>
      <c r="BZ222" s="513"/>
      <c r="CA222" s="513"/>
      <c r="CB222" s="513"/>
      <c r="CC222" s="513"/>
      <c r="CD222" s="513"/>
      <c r="CE222" s="513"/>
      <c r="CF222" s="513"/>
      <c r="CG222" s="513"/>
      <c r="CH222" s="513"/>
      <c r="CI222" s="513"/>
      <c r="CJ222" s="513"/>
      <c r="CK222" s="513"/>
      <c r="CL222" s="513"/>
      <c r="CM222" s="513"/>
      <c r="CN222" s="513"/>
      <c r="CO222" s="513"/>
      <c r="CP222" s="513"/>
      <c r="CQ222" s="513"/>
      <c r="CR222" s="513"/>
      <c r="CS222" s="513"/>
      <c r="CT222" s="513"/>
      <c r="CU222" s="513"/>
      <c r="CV222" s="514"/>
      <c r="CW222" s="509">
        <v>48</v>
      </c>
      <c r="CX222" s="510"/>
      <c r="CY222" s="510"/>
      <c r="CZ222" s="510"/>
      <c r="DA222" s="510"/>
      <c r="DB222" s="510"/>
      <c r="DC222" s="510"/>
      <c r="DD222" s="510"/>
      <c r="DE222" s="510"/>
      <c r="DF222" s="510"/>
      <c r="DG222" s="510"/>
      <c r="DH222" s="510"/>
      <c r="DI222" s="510"/>
      <c r="DJ222" s="510"/>
      <c r="DK222" s="510"/>
      <c r="DL222" s="510"/>
      <c r="DM222" s="510"/>
      <c r="DN222" s="511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</row>
    <row r="223" spans="1:176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506" t="s">
        <v>441</v>
      </c>
      <c r="BT223" s="507"/>
      <c r="BU223" s="507"/>
      <c r="BV223" s="507"/>
      <c r="BW223" s="507"/>
      <c r="BX223" s="508"/>
      <c r="BY223" s="512" t="s">
        <v>250</v>
      </c>
      <c r="BZ223" s="513"/>
      <c r="CA223" s="513"/>
      <c r="CB223" s="513"/>
      <c r="CC223" s="513"/>
      <c r="CD223" s="513"/>
      <c r="CE223" s="513"/>
      <c r="CF223" s="513"/>
      <c r="CG223" s="513"/>
      <c r="CH223" s="513"/>
      <c r="CI223" s="513"/>
      <c r="CJ223" s="513"/>
      <c r="CK223" s="513"/>
      <c r="CL223" s="513"/>
      <c r="CM223" s="513"/>
      <c r="CN223" s="513"/>
      <c r="CO223" s="513"/>
      <c r="CP223" s="513"/>
      <c r="CQ223" s="513"/>
      <c r="CR223" s="513"/>
      <c r="CS223" s="513"/>
      <c r="CT223" s="513"/>
      <c r="CU223" s="513"/>
      <c r="CV223" s="514"/>
      <c r="CW223" s="509">
        <v>38</v>
      </c>
      <c r="CX223" s="510"/>
      <c r="CY223" s="510"/>
      <c r="CZ223" s="510"/>
      <c r="DA223" s="510"/>
      <c r="DB223" s="510"/>
      <c r="DC223" s="510"/>
      <c r="DD223" s="510"/>
      <c r="DE223" s="510"/>
      <c r="DF223" s="510"/>
      <c r="DG223" s="510"/>
      <c r="DH223" s="510"/>
      <c r="DI223" s="510"/>
      <c r="DJ223" s="510"/>
      <c r="DK223" s="510"/>
      <c r="DL223" s="510"/>
      <c r="DM223" s="510"/>
      <c r="DN223" s="511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</row>
    <row r="224" spans="1:176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506" t="s">
        <v>442</v>
      </c>
      <c r="BT224" s="507"/>
      <c r="BU224" s="507"/>
      <c r="BV224" s="507"/>
      <c r="BW224" s="507"/>
      <c r="BX224" s="508"/>
      <c r="BY224" s="512" t="s">
        <v>251</v>
      </c>
      <c r="BZ224" s="513"/>
      <c r="CA224" s="513"/>
      <c r="CB224" s="513"/>
      <c r="CC224" s="513"/>
      <c r="CD224" s="513"/>
      <c r="CE224" s="513"/>
      <c r="CF224" s="513"/>
      <c r="CG224" s="513"/>
      <c r="CH224" s="513"/>
      <c r="CI224" s="513"/>
      <c r="CJ224" s="513"/>
      <c r="CK224" s="513"/>
      <c r="CL224" s="513"/>
      <c r="CM224" s="513"/>
      <c r="CN224" s="513"/>
      <c r="CO224" s="513"/>
      <c r="CP224" s="513"/>
      <c r="CQ224" s="513"/>
      <c r="CR224" s="513"/>
      <c r="CS224" s="513"/>
      <c r="CT224" s="513"/>
      <c r="CU224" s="513"/>
      <c r="CV224" s="514"/>
      <c r="CW224" s="509">
        <v>39</v>
      </c>
      <c r="CX224" s="510"/>
      <c r="CY224" s="510"/>
      <c r="CZ224" s="510"/>
      <c r="DA224" s="510"/>
      <c r="DB224" s="510"/>
      <c r="DC224" s="510"/>
      <c r="DD224" s="510"/>
      <c r="DE224" s="510"/>
      <c r="DF224" s="510"/>
      <c r="DG224" s="510"/>
      <c r="DH224" s="510"/>
      <c r="DI224" s="510"/>
      <c r="DJ224" s="510"/>
      <c r="DK224" s="510"/>
      <c r="DL224" s="510"/>
      <c r="DM224" s="510"/>
      <c r="DN224" s="511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</row>
    <row r="225" spans="1:176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506" t="s">
        <v>443</v>
      </c>
      <c r="BT225" s="507"/>
      <c r="BU225" s="507"/>
      <c r="BV225" s="507"/>
      <c r="BW225" s="507"/>
      <c r="BX225" s="508"/>
      <c r="BY225" s="512" t="s">
        <v>252</v>
      </c>
      <c r="BZ225" s="513"/>
      <c r="CA225" s="513"/>
      <c r="CB225" s="513"/>
      <c r="CC225" s="513"/>
      <c r="CD225" s="513"/>
      <c r="CE225" s="513"/>
      <c r="CF225" s="513"/>
      <c r="CG225" s="513"/>
      <c r="CH225" s="513"/>
      <c r="CI225" s="513"/>
      <c r="CJ225" s="513"/>
      <c r="CK225" s="513"/>
      <c r="CL225" s="513"/>
      <c r="CM225" s="513"/>
      <c r="CN225" s="513"/>
      <c r="CO225" s="513"/>
      <c r="CP225" s="513"/>
      <c r="CQ225" s="513"/>
      <c r="CR225" s="513"/>
      <c r="CS225" s="513"/>
      <c r="CT225" s="513"/>
      <c r="CU225" s="513"/>
      <c r="CV225" s="514"/>
      <c r="CW225" s="509">
        <v>31</v>
      </c>
      <c r="CX225" s="510"/>
      <c r="CY225" s="510"/>
      <c r="CZ225" s="510"/>
      <c r="DA225" s="510"/>
      <c r="DB225" s="510"/>
      <c r="DC225" s="510"/>
      <c r="DD225" s="510"/>
      <c r="DE225" s="510"/>
      <c r="DF225" s="510"/>
      <c r="DG225" s="510"/>
      <c r="DH225" s="510"/>
      <c r="DI225" s="510"/>
      <c r="DJ225" s="510"/>
      <c r="DK225" s="510"/>
      <c r="DL225" s="510"/>
      <c r="DM225" s="510"/>
      <c r="DN225" s="511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</row>
    <row r="226" spans="1:176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506" t="s">
        <v>444</v>
      </c>
      <c r="BT226" s="507"/>
      <c r="BU226" s="507"/>
      <c r="BV226" s="507"/>
      <c r="BW226" s="507"/>
      <c r="BX226" s="508"/>
      <c r="BY226" s="512" t="s">
        <v>253</v>
      </c>
      <c r="BZ226" s="513"/>
      <c r="CA226" s="513"/>
      <c r="CB226" s="513"/>
      <c r="CC226" s="513"/>
      <c r="CD226" s="513"/>
      <c r="CE226" s="513"/>
      <c r="CF226" s="513"/>
      <c r="CG226" s="513"/>
      <c r="CH226" s="513"/>
      <c r="CI226" s="513"/>
      <c r="CJ226" s="513"/>
      <c r="CK226" s="513"/>
      <c r="CL226" s="513"/>
      <c r="CM226" s="513"/>
      <c r="CN226" s="513"/>
      <c r="CO226" s="513"/>
      <c r="CP226" s="513"/>
      <c r="CQ226" s="513"/>
      <c r="CR226" s="513"/>
      <c r="CS226" s="513"/>
      <c r="CT226" s="513"/>
      <c r="CU226" s="513"/>
      <c r="CV226" s="514"/>
      <c r="CW226" s="509">
        <v>25</v>
      </c>
      <c r="CX226" s="510"/>
      <c r="CY226" s="510"/>
      <c r="CZ226" s="510"/>
      <c r="DA226" s="510"/>
      <c r="DB226" s="510"/>
      <c r="DC226" s="510"/>
      <c r="DD226" s="510"/>
      <c r="DE226" s="510"/>
      <c r="DF226" s="510"/>
      <c r="DG226" s="510"/>
      <c r="DH226" s="510"/>
      <c r="DI226" s="510"/>
      <c r="DJ226" s="510"/>
      <c r="DK226" s="510"/>
      <c r="DL226" s="510"/>
      <c r="DM226" s="510"/>
      <c r="DN226" s="511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</row>
    <row r="227" spans="1:176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506" t="s">
        <v>445</v>
      </c>
      <c r="BT227" s="507"/>
      <c r="BU227" s="507"/>
      <c r="BV227" s="507"/>
      <c r="BW227" s="507"/>
      <c r="BX227" s="508"/>
      <c r="BY227" s="512" t="s">
        <v>254</v>
      </c>
      <c r="BZ227" s="513"/>
      <c r="CA227" s="513"/>
      <c r="CB227" s="513"/>
      <c r="CC227" s="513"/>
      <c r="CD227" s="513"/>
      <c r="CE227" s="513"/>
      <c r="CF227" s="513"/>
      <c r="CG227" s="513"/>
      <c r="CH227" s="513"/>
      <c r="CI227" s="513"/>
      <c r="CJ227" s="513"/>
      <c r="CK227" s="513"/>
      <c r="CL227" s="513"/>
      <c r="CM227" s="513"/>
      <c r="CN227" s="513"/>
      <c r="CO227" s="513"/>
      <c r="CP227" s="513"/>
      <c r="CQ227" s="513"/>
      <c r="CR227" s="513"/>
      <c r="CS227" s="513"/>
      <c r="CT227" s="513"/>
      <c r="CU227" s="513"/>
      <c r="CV227" s="514"/>
      <c r="CW227" s="509">
        <v>27</v>
      </c>
      <c r="CX227" s="510"/>
      <c r="CY227" s="510"/>
      <c r="CZ227" s="510"/>
      <c r="DA227" s="510"/>
      <c r="DB227" s="510"/>
      <c r="DC227" s="510"/>
      <c r="DD227" s="510"/>
      <c r="DE227" s="510"/>
      <c r="DF227" s="510"/>
      <c r="DG227" s="510"/>
      <c r="DH227" s="510"/>
      <c r="DI227" s="510"/>
      <c r="DJ227" s="510"/>
      <c r="DK227" s="510"/>
      <c r="DL227" s="510"/>
      <c r="DM227" s="510"/>
      <c r="DN227" s="511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</row>
    <row r="228" spans="1:176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531" t="s">
        <v>448</v>
      </c>
      <c r="BT228" s="532"/>
      <c r="BU228" s="532"/>
      <c r="BV228" s="532"/>
      <c r="BW228" s="532"/>
      <c r="BX228" s="532"/>
      <c r="BY228" s="532"/>
      <c r="BZ228" s="532"/>
      <c r="CA228" s="532"/>
      <c r="CB228" s="532"/>
      <c r="CC228" s="532"/>
      <c r="CD228" s="532"/>
      <c r="CE228" s="532"/>
      <c r="CF228" s="532"/>
      <c r="CG228" s="532"/>
      <c r="CH228" s="532"/>
      <c r="CI228" s="532"/>
      <c r="CJ228" s="532"/>
      <c r="CK228" s="532"/>
      <c r="CL228" s="532"/>
      <c r="CM228" s="532"/>
      <c r="CN228" s="532"/>
      <c r="CO228" s="532"/>
      <c r="CP228" s="532"/>
      <c r="CQ228" s="532"/>
      <c r="CR228" s="532"/>
      <c r="CS228" s="532"/>
      <c r="CT228" s="532"/>
      <c r="CU228" s="532"/>
      <c r="CV228" s="532"/>
      <c r="CW228" s="532"/>
      <c r="CX228" s="532"/>
      <c r="CY228" s="532"/>
      <c r="CZ228" s="532"/>
      <c r="DA228" s="532"/>
      <c r="DB228" s="532"/>
      <c r="DC228" s="532"/>
      <c r="DD228" s="532"/>
      <c r="DE228" s="532"/>
      <c r="DF228" s="532"/>
      <c r="DG228" s="532"/>
      <c r="DH228" s="532"/>
      <c r="DI228" s="532"/>
      <c r="DJ228" s="532"/>
      <c r="DK228" s="532"/>
      <c r="DL228" s="532"/>
      <c r="DM228" s="532"/>
      <c r="DN228" s="533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</row>
    <row r="229" spans="1:176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506" t="s">
        <v>449</v>
      </c>
      <c r="BT229" s="507"/>
      <c r="BU229" s="507"/>
      <c r="BV229" s="507"/>
      <c r="BW229" s="507"/>
      <c r="BX229" s="508"/>
      <c r="BY229" s="512" t="s">
        <v>452</v>
      </c>
      <c r="BZ229" s="513"/>
      <c r="CA229" s="513"/>
      <c r="CB229" s="513"/>
      <c r="CC229" s="513"/>
      <c r="CD229" s="513"/>
      <c r="CE229" s="513"/>
      <c r="CF229" s="513"/>
      <c r="CG229" s="513"/>
      <c r="CH229" s="513"/>
      <c r="CI229" s="513"/>
      <c r="CJ229" s="513"/>
      <c r="CK229" s="513"/>
      <c r="CL229" s="513"/>
      <c r="CM229" s="513"/>
      <c r="CN229" s="513"/>
      <c r="CO229" s="513"/>
      <c r="CP229" s="513"/>
      <c r="CQ229" s="513"/>
      <c r="CR229" s="513"/>
      <c r="CS229" s="513"/>
      <c r="CT229" s="513"/>
      <c r="CU229" s="513"/>
      <c r="CV229" s="514"/>
      <c r="CW229" s="509">
        <v>10</v>
      </c>
      <c r="CX229" s="510"/>
      <c r="CY229" s="510"/>
      <c r="CZ229" s="510"/>
      <c r="DA229" s="510"/>
      <c r="DB229" s="510"/>
      <c r="DC229" s="510"/>
      <c r="DD229" s="510"/>
      <c r="DE229" s="510"/>
      <c r="DF229" s="510"/>
      <c r="DG229" s="510"/>
      <c r="DH229" s="510"/>
      <c r="DI229" s="510"/>
      <c r="DJ229" s="510"/>
      <c r="DK229" s="510"/>
      <c r="DL229" s="510"/>
      <c r="DM229" s="510"/>
      <c r="DN229" s="511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</row>
    <row r="230" spans="1:176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506" t="s">
        <v>450</v>
      </c>
      <c r="BT230" s="507"/>
      <c r="BU230" s="507"/>
      <c r="BV230" s="507"/>
      <c r="BW230" s="507"/>
      <c r="BX230" s="508"/>
      <c r="BY230" s="512" t="s">
        <v>453</v>
      </c>
      <c r="BZ230" s="513"/>
      <c r="CA230" s="513"/>
      <c r="CB230" s="513"/>
      <c r="CC230" s="513"/>
      <c r="CD230" s="513"/>
      <c r="CE230" s="513"/>
      <c r="CF230" s="513"/>
      <c r="CG230" s="513"/>
      <c r="CH230" s="513"/>
      <c r="CI230" s="513"/>
      <c r="CJ230" s="513"/>
      <c r="CK230" s="513"/>
      <c r="CL230" s="513"/>
      <c r="CM230" s="513"/>
      <c r="CN230" s="513"/>
      <c r="CO230" s="513"/>
      <c r="CP230" s="513"/>
      <c r="CQ230" s="513"/>
      <c r="CR230" s="513"/>
      <c r="CS230" s="513"/>
      <c r="CT230" s="513"/>
      <c r="CU230" s="513"/>
      <c r="CV230" s="514"/>
      <c r="CW230" s="509">
        <v>29</v>
      </c>
      <c r="CX230" s="510"/>
      <c r="CY230" s="510"/>
      <c r="CZ230" s="510"/>
      <c r="DA230" s="510"/>
      <c r="DB230" s="510"/>
      <c r="DC230" s="510"/>
      <c r="DD230" s="510"/>
      <c r="DE230" s="510"/>
      <c r="DF230" s="510"/>
      <c r="DG230" s="510"/>
      <c r="DH230" s="510"/>
      <c r="DI230" s="510"/>
      <c r="DJ230" s="510"/>
      <c r="DK230" s="510"/>
      <c r="DL230" s="510"/>
      <c r="DM230" s="510"/>
      <c r="DN230" s="511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</row>
    <row r="231" spans="1:176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506" t="s">
        <v>451</v>
      </c>
      <c r="BT231" s="507"/>
      <c r="BU231" s="507"/>
      <c r="BV231" s="507"/>
      <c r="BW231" s="507"/>
      <c r="BX231" s="508"/>
      <c r="BY231" s="512" t="s">
        <v>448</v>
      </c>
      <c r="BZ231" s="513"/>
      <c r="CA231" s="513"/>
      <c r="CB231" s="513"/>
      <c r="CC231" s="513"/>
      <c r="CD231" s="513"/>
      <c r="CE231" s="513"/>
      <c r="CF231" s="513"/>
      <c r="CG231" s="513"/>
      <c r="CH231" s="513"/>
      <c r="CI231" s="513"/>
      <c r="CJ231" s="513"/>
      <c r="CK231" s="513"/>
      <c r="CL231" s="513"/>
      <c r="CM231" s="513"/>
      <c r="CN231" s="513"/>
      <c r="CO231" s="513"/>
      <c r="CP231" s="513"/>
      <c r="CQ231" s="513"/>
      <c r="CR231" s="513"/>
      <c r="CS231" s="513"/>
      <c r="CT231" s="513"/>
      <c r="CU231" s="513"/>
      <c r="CV231" s="514"/>
      <c r="CW231" s="509">
        <v>59</v>
      </c>
      <c r="CX231" s="510"/>
      <c r="CY231" s="510"/>
      <c r="CZ231" s="510"/>
      <c r="DA231" s="510"/>
      <c r="DB231" s="510"/>
      <c r="DC231" s="510"/>
      <c r="DD231" s="510"/>
      <c r="DE231" s="510"/>
      <c r="DF231" s="510"/>
      <c r="DG231" s="510"/>
      <c r="DH231" s="510"/>
      <c r="DI231" s="510"/>
      <c r="DJ231" s="510"/>
      <c r="DK231" s="510"/>
      <c r="DL231" s="510"/>
      <c r="DM231" s="510"/>
      <c r="DN231" s="511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</row>
    <row r="232" spans="1:176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</row>
    <row r="233" spans="1:176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</row>
    <row r="234" spans="1:176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</row>
    <row r="235" spans="1:176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</row>
    <row r="236" spans="1:176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</row>
    <row r="237" spans="1:176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</row>
    <row r="238" spans="1:176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</row>
    <row r="239" spans="1:176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</row>
    <row r="240" spans="1:176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</row>
    <row r="241" spans="1:176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</row>
    <row r="242" spans="1:176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</row>
    <row r="243" spans="1:176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</row>
    <row r="244" spans="1:176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</row>
    <row r="245" spans="1:176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</row>
    <row r="246" spans="1:176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</row>
    <row r="247" spans="1:176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</row>
    <row r="248" spans="1:176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</row>
    <row r="249" spans="1:176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</row>
    <row r="250" spans="1:176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</row>
    <row r="251" spans="1:176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</row>
    <row r="252" spans="1:176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</row>
    <row r="253" spans="1:176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</row>
    <row r="254" spans="1:176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</row>
    <row r="255" spans="1:176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</row>
    <row r="256" spans="1:176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</row>
    <row r="257" spans="1:176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</row>
    <row r="258" spans="1:176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</row>
    <row r="259" spans="1:176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</row>
    <row r="260" spans="1:176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</row>
    <row r="261" spans="1:176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</row>
    <row r="262" spans="1:176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</row>
    <row r="263" spans="1:176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</row>
    <row r="264" spans="1:176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</row>
    <row r="265" spans="1:176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</row>
    <row r="266" spans="1:176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</row>
    <row r="267" spans="1:176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</row>
    <row r="268" spans="1:176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</row>
    <row r="269" spans="1:176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</row>
    <row r="270" spans="1:176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</row>
    <row r="271" spans="1:176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</row>
    <row r="272" spans="1:176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</row>
    <row r="273" spans="1:176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</row>
    <row r="274" spans="1:176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</row>
    <row r="275" spans="1:176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</row>
    <row r="276" spans="1:176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</row>
    <row r="277" spans="1:176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</row>
    <row r="278" spans="1:176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</row>
    <row r="279" spans="1:176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</row>
    <row r="280" spans="1:176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</row>
    <row r="281" spans="1:176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</row>
    <row r="282" spans="1:176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</row>
    <row r="283" spans="1:176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</row>
    <row r="284" spans="1:176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</row>
    <row r="285" spans="1:176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</row>
    <row r="286" spans="1:176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</row>
    <row r="287" spans="1:176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</row>
    <row r="288" spans="1:176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</row>
    <row r="289" spans="1:176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</row>
    <row r="290" spans="1:176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</row>
    <row r="291" spans="1:176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</row>
    <row r="292" spans="1:176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</row>
    <row r="293" spans="1:176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</row>
    <row r="294" spans="1:176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</row>
    <row r="295" spans="1:176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</row>
    <row r="296" spans="1:176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</row>
    <row r="297" spans="1:176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</row>
    <row r="298" spans="1:176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</row>
    <row r="299" spans="1:176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</row>
    <row r="300" spans="1:176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</row>
    <row r="301" spans="1:176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</row>
    <row r="302" spans="1:176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</row>
    <row r="303" spans="1:176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</row>
    <row r="304" spans="1:176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</row>
    <row r="305" spans="1:176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</row>
    <row r="306" spans="1:176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</row>
    <row r="307" spans="1:176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</row>
    <row r="308" spans="1:176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</row>
    <row r="309" spans="1:176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</row>
    <row r="310" spans="1:176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</row>
    <row r="311" spans="1:176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</row>
    <row r="312" spans="1:176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</row>
    <row r="313" spans="1:176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</row>
    <row r="314" spans="1:176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</row>
    <row r="315" spans="1:176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</row>
    <row r="316" spans="1:176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</row>
    <row r="317" spans="1:176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</row>
    <row r="318" spans="1:176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</row>
    <row r="319" spans="1:176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</row>
    <row r="320" spans="1:176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</row>
    <row r="321" spans="1:176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</row>
    <row r="322" spans="1:176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</row>
    <row r="323" spans="1:176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</row>
    <row r="324" spans="1:176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</row>
    <row r="325" spans="1:176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</row>
    <row r="326" spans="1:176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</row>
    <row r="327" spans="1:176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</row>
    <row r="328" spans="1:176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</row>
    <row r="329" spans="1:176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</row>
    <row r="330" spans="1:176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</row>
    <row r="331" spans="1:176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</row>
    <row r="332" spans="1:176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</row>
    <row r="333" spans="1:176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</row>
    <row r="334" spans="1:176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</row>
    <row r="335" spans="1:176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</row>
    <row r="336" spans="1:176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</row>
    <row r="337" spans="1:176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</row>
    <row r="338" spans="1:176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</row>
    <row r="339" spans="1:176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</row>
    <row r="340" spans="1:176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</row>
    <row r="341" spans="1:176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</row>
    <row r="342" spans="1:176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</row>
    <row r="343" spans="1:176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</row>
    <row r="344" spans="1:176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</row>
    <row r="345" spans="1:176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</row>
    <row r="346" spans="1:176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</row>
    <row r="347" spans="1:176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</row>
    <row r="348" spans="1:176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</row>
    <row r="349" spans="1:176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</row>
    <row r="350" spans="1:176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</row>
    <row r="351" spans="1:176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</row>
    <row r="352" spans="1:176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</row>
    <row r="353" spans="1:176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</row>
    <row r="354" spans="1:176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</row>
    <row r="355" spans="1:176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</row>
    <row r="356" spans="1:176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</row>
    <row r="357" spans="1:176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</row>
    <row r="358" spans="1:176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</row>
    <row r="359" spans="1:176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</row>
    <row r="360" spans="1:176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</row>
    <row r="361" spans="1:176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</row>
    <row r="362" spans="1:176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</row>
    <row r="363" spans="1:176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</row>
    <row r="364" spans="1:176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</row>
    <row r="365" spans="1:176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</row>
    <row r="366" spans="1:176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</row>
    <row r="367" spans="1:176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</row>
    <row r="368" spans="1:176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</row>
    <row r="369" spans="1:176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</row>
    <row r="370" spans="1:176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</row>
    <row r="371" spans="1:176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</row>
    <row r="372" spans="1:176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</row>
    <row r="373" spans="1:176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</row>
    <row r="374" spans="1:176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</row>
    <row r="375" spans="1:176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</row>
    <row r="376" spans="1:176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</row>
    <row r="377" spans="1:176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</row>
    <row r="378" spans="1:176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</row>
    <row r="379" spans="1:176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</row>
    <row r="380" spans="1:176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</row>
    <row r="381" spans="1:176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</row>
    <row r="382" spans="1:176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</row>
    <row r="383" spans="1:176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</row>
    <row r="384" spans="1:176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</row>
    <row r="385" spans="1:176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</row>
    <row r="386" spans="1:176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</row>
    <row r="387" spans="1:176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</row>
    <row r="388" spans="1:176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</row>
    <row r="389" spans="1:176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</row>
    <row r="390" spans="1:176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</row>
    <row r="391" spans="1:176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</row>
    <row r="392" spans="1:176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</row>
    <row r="393" spans="1:176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</row>
    <row r="394" spans="1:176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</row>
    <row r="395" spans="1:176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</row>
    <row r="396" spans="1:176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</row>
    <row r="397" spans="1:176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</row>
    <row r="398" spans="1:176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</row>
    <row r="399" spans="1:176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</row>
    <row r="400" spans="1:176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</row>
    <row r="401" spans="1:176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</row>
    <row r="402" spans="1:176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</row>
    <row r="403" spans="1:176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</row>
    <row r="404" spans="1:176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</row>
    <row r="405" spans="1:176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</row>
    <row r="406" spans="1:176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</row>
    <row r="407" spans="1:176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</row>
    <row r="408" spans="1:176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</row>
    <row r="409" spans="1:176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</row>
    <row r="410" spans="1:176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</row>
    <row r="411" spans="1:176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</row>
    <row r="412" spans="1:176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</row>
    <row r="413" spans="1:176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</row>
    <row r="414" spans="1:176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</row>
    <row r="415" spans="1:176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</row>
    <row r="416" spans="1:176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</row>
    <row r="417" spans="1:176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</row>
    <row r="418" spans="1:176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</row>
    <row r="419" spans="1:176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</row>
    <row r="420" spans="1:176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</row>
    <row r="421" spans="1:176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</row>
    <row r="422" spans="1:176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</row>
    <row r="423" spans="1:176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</row>
    <row r="424" spans="1:176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</row>
    <row r="425" spans="1:176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</row>
    <row r="426" spans="1:176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</row>
    <row r="427" spans="1:176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</row>
    <row r="428" spans="1:176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</row>
    <row r="429" spans="1:176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</row>
    <row r="430" spans="1:176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</row>
    <row r="431" spans="1:176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</row>
    <row r="432" spans="1:176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</row>
    <row r="433" spans="1:176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</row>
    <row r="434" spans="1:176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</row>
    <row r="435" spans="1:176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</row>
    <row r="436" spans="1:176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</row>
    <row r="437" spans="1:176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</row>
    <row r="438" spans="1:176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</row>
    <row r="439" spans="1:176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</row>
    <row r="440" spans="1:176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</row>
    <row r="441" spans="1:176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</row>
    <row r="442" spans="1:176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</row>
    <row r="443" spans="1:176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</row>
    <row r="444" spans="1:176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</row>
    <row r="445" spans="1:176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</row>
    <row r="446" spans="1:176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</row>
    <row r="447" spans="1:176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</row>
    <row r="448" spans="1:176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</row>
    <row r="449" spans="1:176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</row>
    <row r="450" spans="1:176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</row>
    <row r="451" spans="1:176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</row>
    <row r="452" spans="1:176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</row>
    <row r="453" spans="1:176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</row>
    <row r="454" spans="1:176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</row>
    <row r="455" spans="1:176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</row>
    <row r="456" spans="1:176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</row>
    <row r="457" spans="1:176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</row>
    <row r="458" spans="1:176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</row>
    <row r="459" spans="1:176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</row>
    <row r="460" spans="1:176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</row>
    <row r="461" spans="1:176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</row>
    <row r="462" spans="1:176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</row>
    <row r="463" spans="1:176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</row>
    <row r="464" spans="1:176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</row>
    <row r="465" spans="1:176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</row>
    <row r="466" spans="1:176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</row>
    <row r="467" spans="1:176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</row>
    <row r="468" spans="1:176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</row>
    <row r="469" spans="1:176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</row>
    <row r="470" spans="1:176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</row>
    <row r="471" spans="1:176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</row>
    <row r="472" spans="1:176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</row>
    <row r="473" spans="1:176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</row>
    <row r="474" spans="1:176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</row>
    <row r="475" spans="1:176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</row>
    <row r="476" spans="1:176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</row>
    <row r="477" spans="1:176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</row>
    <row r="478" spans="1:176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</row>
    <row r="479" spans="1:176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</row>
    <row r="480" spans="1:176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</row>
    <row r="481" spans="1:176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</row>
    <row r="482" spans="1:176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</row>
    <row r="483" spans="1:176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</row>
    <row r="484" spans="1:176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</row>
    <row r="485" spans="1:176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</row>
    <row r="486" spans="1:176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</row>
    <row r="487" spans="1:176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</row>
    <row r="488" spans="1:176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</row>
    <row r="489" spans="1:176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</row>
    <row r="490" spans="1:176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</row>
    <row r="491" spans="1:176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</row>
    <row r="492" spans="1:176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</row>
    <row r="493" spans="1:176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</row>
    <row r="494" spans="1:176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</row>
    <row r="495" spans="1:176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</row>
    <row r="496" spans="1:176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</row>
    <row r="497" spans="1:176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</row>
    <row r="498" spans="1:176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</row>
    <row r="499" spans="1:176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</row>
    <row r="500" spans="1:176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</row>
    <row r="501" spans="1:176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</row>
    <row r="502" spans="1:176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</row>
    <row r="503" spans="1:176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</row>
    <row r="504" spans="1:176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</row>
    <row r="505" spans="1:176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</row>
    <row r="506" spans="1:176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</row>
    <row r="507" spans="1:176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</row>
    <row r="508" spans="1:176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</row>
    <row r="509" spans="1:176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</row>
    <row r="510" spans="1:176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</row>
    <row r="511" spans="1:176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</row>
    <row r="512" spans="1:176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</row>
    <row r="513" spans="1:176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</row>
    <row r="514" spans="1:176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</row>
    <row r="515" spans="1:176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</row>
    <row r="516" spans="1:176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</row>
    <row r="517" spans="1:176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</row>
    <row r="518" spans="1:176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</row>
    <row r="519" spans="1:176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</row>
    <row r="520" spans="1:176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</row>
    <row r="521" spans="1:176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</row>
    <row r="522" spans="1:176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</row>
    <row r="523" spans="1:176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</row>
    <row r="524" spans="1:176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</row>
    <row r="525" spans="1:176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</row>
    <row r="526" spans="1:176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</row>
    <row r="527" spans="1:176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</row>
    <row r="528" spans="1:176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</row>
    <row r="529" spans="1:176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</row>
    <row r="530" spans="1:176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</row>
    <row r="531" spans="1:176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</row>
    <row r="532" spans="1:176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</row>
    <row r="533" spans="1:176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</row>
    <row r="534" spans="1:176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</row>
    <row r="535" spans="1:176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</row>
    <row r="536" spans="1:176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</row>
    <row r="537" spans="1:176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</row>
    <row r="538" spans="1:176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</row>
    <row r="539" spans="1:176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</row>
    <row r="540" spans="1:176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</row>
    <row r="541" spans="1:176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</row>
    <row r="542" spans="1:176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</row>
    <row r="543" spans="1:176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</row>
    <row r="544" spans="1:176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</row>
    <row r="545" spans="1:176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</row>
    <row r="546" spans="1:176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</row>
    <row r="547" spans="1:176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</row>
    <row r="548" spans="1:176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</row>
    <row r="549" spans="1:176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</row>
    <row r="550" spans="1:176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</row>
    <row r="551" spans="1:176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</row>
    <row r="552" spans="1:176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</row>
    <row r="553" spans="1:176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</row>
    <row r="554" spans="1:176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</row>
    <row r="555" spans="1:176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</row>
    <row r="556" spans="1:176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</row>
    <row r="557" spans="1:176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</row>
    <row r="558" spans="1:176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</row>
    <row r="559" spans="1:176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</row>
    <row r="560" spans="1:176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</row>
    <row r="561" spans="1:176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</row>
    <row r="562" spans="1:176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</row>
    <row r="563" spans="1:176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</row>
    <row r="564" spans="1:176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</row>
    <row r="565" spans="1:176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</row>
    <row r="566" spans="1:176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</row>
    <row r="567" spans="1:176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</row>
    <row r="568" spans="1:176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</row>
    <row r="569" spans="1:176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</row>
    <row r="570" spans="1:176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</row>
    <row r="571" spans="1:176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</row>
    <row r="572" spans="1:176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</row>
    <row r="573" spans="1:176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</row>
    <row r="574" spans="1:176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</row>
    <row r="575" spans="1:176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</row>
    <row r="576" spans="1:176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</row>
    <row r="577" spans="1:176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</row>
    <row r="578" spans="1:176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</row>
    <row r="579" spans="1:176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</row>
    <row r="580" spans="1:176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</row>
    <row r="581" spans="1:176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</row>
    <row r="582" spans="1:176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</row>
    <row r="583" spans="1:176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</row>
    <row r="584" spans="1:176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</row>
    <row r="585" spans="1:176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</row>
    <row r="586" spans="1:176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</row>
    <row r="587" spans="1:176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</row>
    <row r="588" spans="1:176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</row>
    <row r="589" spans="1:176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</row>
    <row r="590" spans="1:176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</row>
    <row r="591" spans="1:176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</row>
    <row r="592" spans="1:176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</row>
    <row r="593" spans="1:176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</row>
    <row r="594" spans="1:176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</row>
    <row r="595" spans="1:176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</row>
    <row r="596" spans="1:176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</row>
    <row r="597" spans="1:176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</row>
    <row r="598" spans="1:176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</row>
    <row r="599" spans="1:176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</row>
    <row r="600" spans="1:176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</row>
    <row r="601" spans="1:176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</row>
    <row r="602" spans="1:176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</row>
    <row r="603" spans="1:176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</row>
    <row r="604" spans="1:176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</row>
    <row r="605" spans="1:176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</row>
    <row r="606" spans="1:176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</row>
    <row r="607" spans="1:176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</row>
    <row r="608" spans="1:176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</row>
    <row r="609" spans="1:176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</row>
    <row r="610" spans="1:176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</row>
    <row r="611" spans="1:176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</row>
    <row r="612" spans="1:176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</row>
    <row r="613" spans="1:176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</row>
    <row r="614" spans="1:176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</row>
    <row r="615" spans="1:176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</row>
    <row r="616" spans="1:176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</row>
    <row r="617" spans="1:176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</row>
    <row r="618" spans="1:176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</row>
    <row r="619" spans="1:176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</row>
    <row r="620" spans="1:176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</row>
    <row r="621" spans="1:176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</row>
    <row r="622" spans="1:176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</row>
    <row r="623" spans="1:176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</row>
    <row r="624" spans="1:176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</row>
    <row r="625" spans="1:176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</row>
    <row r="626" spans="1:176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</row>
    <row r="627" spans="1:176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</row>
    <row r="628" spans="1:176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</row>
    <row r="629" spans="1:176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</row>
    <row r="630" spans="1:176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</row>
    <row r="631" spans="1:176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</row>
    <row r="632" spans="1:176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</row>
    <row r="633" spans="1:176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</row>
    <row r="634" spans="1:176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</row>
    <row r="635" spans="1:176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</row>
    <row r="636" spans="1:176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</row>
    <row r="637" spans="1:176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</row>
    <row r="638" spans="1:176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</row>
    <row r="639" spans="1:176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</row>
    <row r="640" spans="1:176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</row>
    <row r="641" spans="1:176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</row>
    <row r="642" spans="1:176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</row>
    <row r="643" spans="1:176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</row>
    <row r="644" spans="1:176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</row>
    <row r="645" spans="1:176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</row>
    <row r="646" spans="1:176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</row>
    <row r="647" spans="1:176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</row>
    <row r="648" spans="1:176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</row>
    <row r="649" spans="1:176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</row>
    <row r="650" spans="1:176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</row>
    <row r="651" spans="1:176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</row>
    <row r="652" spans="1:176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</row>
    <row r="653" spans="1:176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</row>
    <row r="654" spans="1:176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</row>
    <row r="655" spans="1:176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</row>
    <row r="656" spans="1:176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</row>
    <row r="657" spans="1:176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</row>
    <row r="658" spans="1:176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</row>
    <row r="659" spans="1:176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</row>
    <row r="660" spans="1:176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</row>
    <row r="661" spans="1:176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</row>
    <row r="662" spans="1:176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</row>
    <row r="663" spans="1:176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</row>
    <row r="664" spans="1:176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</row>
    <row r="665" spans="1:176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</row>
    <row r="666" spans="1:176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</row>
    <row r="667" spans="1:176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</row>
    <row r="668" spans="1:176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</row>
    <row r="669" spans="1:176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</row>
    <row r="670" spans="1:176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</row>
    <row r="671" spans="1:176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</row>
    <row r="672" spans="1:176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</row>
    <row r="673" spans="1:176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</row>
    <row r="674" spans="1:176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</row>
    <row r="675" spans="1:176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</row>
    <row r="676" spans="1:176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</row>
    <row r="677" spans="1:176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</row>
    <row r="678" spans="1:176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</row>
    <row r="679" spans="1:176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</row>
    <row r="680" spans="1:176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</row>
    <row r="681" spans="1:176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</row>
    <row r="682" spans="1:176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</row>
    <row r="683" spans="1:176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</row>
    <row r="684" spans="1:176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</row>
    <row r="685" spans="1:176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</row>
    <row r="686" spans="1:176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</row>
    <row r="687" spans="1:176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</row>
    <row r="688" spans="1:176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</row>
    <row r="689" spans="1:176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</row>
    <row r="690" spans="1:176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</row>
    <row r="691" spans="1:176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</row>
    <row r="692" spans="1:176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</row>
    <row r="693" spans="1:176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</row>
    <row r="694" spans="1:176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</row>
    <row r="695" spans="1:176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</row>
    <row r="696" spans="1:176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</row>
    <row r="697" spans="1:176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</row>
    <row r="698" spans="1:176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</row>
    <row r="699" spans="1:176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</row>
    <row r="700" spans="1:176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</row>
    <row r="701" spans="1:176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</row>
    <row r="702" spans="1:176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</row>
    <row r="703" spans="1:176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</row>
    <row r="704" spans="1:176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</row>
    <row r="705" spans="1:176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</row>
    <row r="706" spans="1:176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</row>
    <row r="707" spans="1:176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</row>
    <row r="708" spans="1:176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</row>
    <row r="709" spans="1:176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</row>
    <row r="710" spans="1:176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</row>
    <row r="711" spans="1:176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</row>
    <row r="712" spans="1:176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</row>
    <row r="713" spans="1:176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</row>
    <row r="714" spans="1:176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</row>
    <row r="715" spans="1:176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</row>
    <row r="716" spans="1:176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</row>
    <row r="717" spans="1:176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</row>
    <row r="718" spans="1:176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</row>
    <row r="719" spans="1:176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</row>
    <row r="720" spans="1:176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</row>
    <row r="721" spans="1:176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</row>
    <row r="722" spans="1:176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</row>
    <row r="723" spans="1:176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</row>
    <row r="724" spans="1:176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</row>
    <row r="725" spans="1:176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</row>
    <row r="726" spans="1:176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</row>
    <row r="727" spans="1:176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</row>
    <row r="728" spans="1:176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</row>
    <row r="729" spans="1:176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</row>
    <row r="730" spans="1:176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</row>
    <row r="731" spans="1:176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</row>
    <row r="732" spans="1:176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</row>
    <row r="733" spans="1:176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</row>
    <row r="734" spans="1:176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</row>
    <row r="735" spans="1:176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</row>
    <row r="736" spans="1:176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</row>
    <row r="737" spans="1:176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</row>
    <row r="738" spans="1:176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</row>
    <row r="739" spans="1:176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</row>
    <row r="740" spans="1:176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</row>
    <row r="741" spans="1:176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</row>
    <row r="742" spans="1:176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</row>
    <row r="743" spans="1:176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</row>
    <row r="744" spans="1:176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</row>
    <row r="745" spans="1:176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</row>
    <row r="746" spans="1:176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</row>
    <row r="747" spans="1:176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</row>
    <row r="748" spans="1:176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</row>
    <row r="749" spans="1:176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</row>
    <row r="750" spans="1:176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</row>
    <row r="751" spans="1:176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</row>
    <row r="752" spans="1:176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</row>
    <row r="753" spans="1:176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</row>
    <row r="754" spans="1:176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</row>
    <row r="755" spans="1:176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</row>
    <row r="756" spans="1:176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</row>
    <row r="757" spans="1:176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</row>
    <row r="758" spans="1:176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</row>
    <row r="759" spans="1:176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</row>
    <row r="760" spans="1:176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</row>
    <row r="761" spans="1:176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</row>
    <row r="762" spans="1:176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</row>
    <row r="763" spans="1:176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</row>
    <row r="764" spans="1:176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</row>
    <row r="765" spans="1:176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</row>
    <row r="766" spans="1:176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</row>
    <row r="767" spans="1:176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</row>
    <row r="768" spans="1:176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</row>
    <row r="769" spans="1:176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</row>
    <row r="770" spans="1:176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</row>
    <row r="771" spans="1:176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</row>
    <row r="772" spans="1:176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</row>
    <row r="773" spans="1:176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</row>
    <row r="774" spans="1:176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</row>
    <row r="775" spans="1:176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</row>
    <row r="776" spans="1:176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</row>
    <row r="777" spans="1:176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</row>
    <row r="778" spans="1:176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</row>
    <row r="779" spans="1:176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</row>
    <row r="780" spans="1:176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</row>
    <row r="781" spans="1:176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</row>
    <row r="782" spans="1:176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</row>
    <row r="783" spans="1:176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</row>
    <row r="784" spans="1:176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</row>
    <row r="785" spans="1:176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</row>
    <row r="786" spans="1:176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</row>
    <row r="787" spans="1:176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</row>
    <row r="788" spans="1:176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</row>
    <row r="789" spans="1:176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</row>
    <row r="790" spans="1:176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</row>
    <row r="791" spans="1:176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</row>
    <row r="792" spans="1:176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</row>
    <row r="793" spans="1:176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</row>
    <row r="794" spans="1:176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</row>
    <row r="795" spans="1:176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</row>
    <row r="796" spans="1:176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</row>
    <row r="797" spans="1:176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</row>
    <row r="798" spans="1:176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</row>
    <row r="799" spans="1:176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</row>
    <row r="800" spans="1:176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</row>
    <row r="801" spans="1:176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</row>
    <row r="802" spans="1:176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</row>
    <row r="803" spans="1:176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</row>
    <row r="804" spans="1:176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</row>
    <row r="805" spans="1:176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</row>
    <row r="806" spans="1:176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</row>
    <row r="807" spans="1:176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</row>
    <row r="808" spans="1:176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</row>
    <row r="809" spans="1:176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</row>
    <row r="810" spans="1:176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</row>
    <row r="811" spans="1:176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</row>
    <row r="812" spans="1:176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</row>
    <row r="813" spans="1:176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</row>
    <row r="814" spans="1:176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</row>
    <row r="815" spans="1:176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</row>
    <row r="816" spans="1:176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</row>
    <row r="817" spans="1:176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</row>
    <row r="818" spans="1:176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</row>
    <row r="819" spans="1:176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</row>
    <row r="820" spans="1:176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</row>
    <row r="821" spans="1:176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</row>
    <row r="822" spans="1:176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</row>
    <row r="823" spans="1:176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</row>
    <row r="824" spans="1:176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</row>
    <row r="825" spans="1:176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</row>
    <row r="826" spans="1:176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</row>
    <row r="827" spans="1:176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</row>
    <row r="828" spans="1:176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</row>
    <row r="829" spans="1:176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</row>
    <row r="830" spans="1:176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</row>
    <row r="831" spans="1:176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</row>
    <row r="832" spans="1:176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</row>
    <row r="833" spans="1:176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</row>
    <row r="834" spans="1:176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</row>
    <row r="835" spans="1:176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</row>
    <row r="836" spans="1:176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</row>
    <row r="837" spans="1:176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</row>
    <row r="838" spans="1:176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</row>
    <row r="839" spans="1:176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</row>
    <row r="840" spans="1:176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</row>
    <row r="841" spans="1:176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</row>
    <row r="842" spans="1:176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</row>
    <row r="843" spans="1:176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</row>
    <row r="844" spans="1:176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</row>
    <row r="845" spans="1:176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</row>
    <row r="846" spans="1:176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</row>
    <row r="847" spans="1:176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</row>
    <row r="848" spans="1:176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</row>
    <row r="849" spans="1:176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</row>
    <row r="850" spans="1:176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</row>
    <row r="851" spans="1:176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</row>
    <row r="852" spans="1:176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</row>
    <row r="853" spans="1:176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</row>
    <row r="854" spans="1:176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</row>
    <row r="855" spans="1:176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</row>
    <row r="856" spans="1:176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</row>
    <row r="857" spans="1:176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</row>
    <row r="858" spans="1:176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</row>
    <row r="859" spans="1:176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</row>
    <row r="860" spans="1:176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</row>
    <row r="861" spans="1:176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</row>
    <row r="862" spans="1:176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</row>
    <row r="863" spans="1:176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</row>
    <row r="864" spans="1:176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</row>
    <row r="865" spans="1:176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</row>
    <row r="866" spans="1:176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</row>
    <row r="867" spans="1:176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</row>
    <row r="868" spans="1:176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</row>
    <row r="869" spans="1:176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</row>
    <row r="870" spans="1:176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</row>
    <row r="871" spans="1:176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</row>
    <row r="872" spans="1:176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</row>
    <row r="873" spans="1:176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</row>
    <row r="874" spans="1:176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</row>
    <row r="875" spans="1:176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</row>
    <row r="876" spans="1:176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</row>
    <row r="877" spans="1:176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</row>
    <row r="878" spans="1:176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</row>
    <row r="879" spans="1:176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</row>
    <row r="880" spans="1:176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</row>
    <row r="881" spans="1:176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</row>
    <row r="882" spans="1:176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</row>
    <row r="883" spans="1:176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</row>
    <row r="884" spans="1:176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</row>
    <row r="885" spans="1:176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</row>
    <row r="886" spans="1:176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</row>
    <row r="887" spans="1:176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</row>
    <row r="888" spans="1:176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</row>
    <row r="889" spans="1:176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</row>
    <row r="890" spans="1:176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</row>
    <row r="891" spans="1:176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</row>
    <row r="892" spans="1:176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</row>
    <row r="893" spans="1:176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</row>
    <row r="894" spans="1:176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</row>
    <row r="895" spans="1:176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</row>
    <row r="896" spans="1:176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</row>
    <row r="897" spans="1:176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</row>
    <row r="898" spans="1:176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</row>
    <row r="899" spans="1:176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</row>
    <row r="900" spans="1:176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</row>
    <row r="901" spans="1:176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</row>
    <row r="902" spans="1:176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</row>
    <row r="903" spans="1:176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</row>
    <row r="904" spans="1:176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</row>
    <row r="905" spans="1:176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</row>
    <row r="906" spans="1:176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</row>
    <row r="907" spans="1:176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</row>
    <row r="908" spans="1:176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</row>
    <row r="909" spans="1:176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</row>
    <row r="910" spans="1:176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</row>
    <row r="911" spans="1:176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</row>
    <row r="912" spans="1:176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</row>
    <row r="913" spans="1:176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</row>
    <row r="914" spans="1:176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</row>
    <row r="915" spans="1:176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</row>
    <row r="916" spans="1:176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</row>
    <row r="917" spans="1:176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</row>
    <row r="918" spans="1:176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</row>
    <row r="919" spans="1:176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</row>
    <row r="920" spans="1:176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</row>
    <row r="921" spans="1:176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</row>
    <row r="922" spans="1:176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</row>
    <row r="923" spans="1:176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</row>
    <row r="924" spans="1:176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</row>
    <row r="925" spans="1:176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</row>
    <row r="926" spans="1:176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</row>
    <row r="927" spans="1:176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</row>
    <row r="928" spans="1:176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</row>
    <row r="929" spans="1:176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</row>
    <row r="930" spans="1:176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</row>
    <row r="931" spans="1:176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</row>
    <row r="932" spans="1:176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</row>
    <row r="933" spans="1:176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</row>
    <row r="934" spans="1:176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</row>
    <row r="935" spans="1:176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</row>
    <row r="936" spans="1:176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</row>
    <row r="937" spans="1:176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</row>
    <row r="938" spans="1:176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</row>
    <row r="939" spans="1:176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</row>
    <row r="940" spans="1:176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</row>
    <row r="941" spans="1:176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</row>
    <row r="942" spans="1:176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</row>
    <row r="943" spans="1:176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</row>
    <row r="944" spans="1:176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</row>
    <row r="945" spans="1:176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</row>
    <row r="946" spans="1:176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</row>
    <row r="947" spans="1:176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</row>
    <row r="948" spans="1:176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</row>
    <row r="949" spans="1:176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</row>
    <row r="950" spans="1:176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</row>
    <row r="951" spans="1:176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</row>
    <row r="952" spans="1:176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</row>
    <row r="953" spans="1:176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</row>
    <row r="954" spans="1:176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</row>
    <row r="955" spans="1:176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</row>
    <row r="956" spans="1:176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</row>
    <row r="957" spans="1:176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</row>
    <row r="958" spans="1:176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</row>
    <row r="959" spans="1:176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</row>
    <row r="960" spans="1:176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</row>
    <row r="961" spans="1:176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</row>
    <row r="962" spans="1:176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</row>
    <row r="963" spans="1:176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</row>
    <row r="964" spans="1:176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</row>
    <row r="965" spans="1:176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</row>
    <row r="966" spans="1:176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</row>
    <row r="967" spans="1:176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22"/>
      <c r="FL967" s="22"/>
      <c r="FM967" s="22"/>
      <c r="FN967" s="22"/>
      <c r="FO967" s="22"/>
      <c r="FP967" s="22"/>
      <c r="FQ967" s="22"/>
      <c r="FR967" s="22"/>
      <c r="FS967" s="22"/>
      <c r="FT967" s="22"/>
    </row>
    <row r="968" spans="1:176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</row>
    <row r="969" spans="1:176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22"/>
      <c r="FL969" s="22"/>
      <c r="FM969" s="22"/>
      <c r="FN969" s="22"/>
      <c r="FO969" s="22"/>
      <c r="FP969" s="22"/>
      <c r="FQ969" s="22"/>
      <c r="FR969" s="22"/>
      <c r="FS969" s="22"/>
      <c r="FT969" s="22"/>
    </row>
    <row r="970" spans="1:176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22"/>
      <c r="FL970" s="22"/>
      <c r="FM970" s="22"/>
      <c r="FN970" s="22"/>
      <c r="FO970" s="22"/>
      <c r="FP970" s="22"/>
      <c r="FQ970" s="22"/>
      <c r="FR970" s="22"/>
      <c r="FS970" s="22"/>
      <c r="FT970" s="22"/>
    </row>
    <row r="971" spans="1:176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</row>
    <row r="972" spans="1:176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22"/>
      <c r="FL972" s="22"/>
      <c r="FM972" s="22"/>
      <c r="FN972" s="22"/>
      <c r="FO972" s="22"/>
      <c r="FP972" s="22"/>
      <c r="FQ972" s="22"/>
      <c r="FR972" s="22"/>
      <c r="FS972" s="22"/>
      <c r="FT972" s="22"/>
    </row>
    <row r="973" spans="1:176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</row>
    <row r="974" spans="1:176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22"/>
      <c r="FL974" s="22"/>
      <c r="FM974" s="22"/>
      <c r="FN974" s="22"/>
      <c r="FO974" s="22"/>
      <c r="FP974" s="22"/>
      <c r="FQ974" s="22"/>
      <c r="FR974" s="22"/>
      <c r="FS974" s="22"/>
      <c r="FT974" s="22"/>
    </row>
    <row r="975" spans="1:176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</row>
    <row r="976" spans="1:176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22"/>
      <c r="FL976" s="22"/>
      <c r="FM976" s="22"/>
      <c r="FN976" s="22"/>
      <c r="FO976" s="22"/>
      <c r="FP976" s="22"/>
      <c r="FQ976" s="22"/>
      <c r="FR976" s="22"/>
      <c r="FS976" s="22"/>
      <c r="FT976" s="22"/>
    </row>
    <row r="977" spans="1:176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</row>
    <row r="978" spans="1:176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22"/>
      <c r="FL978" s="22"/>
      <c r="FM978" s="22"/>
      <c r="FN978" s="22"/>
      <c r="FO978" s="22"/>
      <c r="FP978" s="22"/>
      <c r="FQ978" s="22"/>
      <c r="FR978" s="22"/>
      <c r="FS978" s="22"/>
      <c r="FT978" s="22"/>
    </row>
    <row r="979" spans="1:176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</row>
    <row r="980" spans="1:176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22"/>
      <c r="FL980" s="22"/>
      <c r="FM980" s="22"/>
      <c r="FN980" s="22"/>
      <c r="FO980" s="22"/>
      <c r="FP980" s="22"/>
      <c r="FQ980" s="22"/>
      <c r="FR980" s="22"/>
      <c r="FS980" s="22"/>
      <c r="FT980" s="22"/>
    </row>
    <row r="981" spans="1:176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22"/>
      <c r="FL981" s="22"/>
      <c r="FM981" s="22"/>
      <c r="FN981" s="22"/>
      <c r="FO981" s="22"/>
      <c r="FP981" s="22"/>
      <c r="FQ981" s="22"/>
      <c r="FR981" s="22"/>
      <c r="FS981" s="22"/>
      <c r="FT981" s="22"/>
    </row>
    <row r="982" spans="1:176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</row>
    <row r="983" spans="1:176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22"/>
      <c r="FL983" s="22"/>
      <c r="FM983" s="22"/>
      <c r="FN983" s="22"/>
      <c r="FO983" s="22"/>
      <c r="FP983" s="22"/>
      <c r="FQ983" s="22"/>
      <c r="FR983" s="22"/>
      <c r="FS983" s="22"/>
      <c r="FT983" s="22"/>
    </row>
    <row r="984" spans="1:176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22"/>
      <c r="FL984" s="22"/>
      <c r="FM984" s="22"/>
      <c r="FN984" s="22"/>
      <c r="FO984" s="22"/>
      <c r="FP984" s="22"/>
      <c r="FQ984" s="22"/>
      <c r="FR984" s="22"/>
      <c r="FS984" s="22"/>
      <c r="FT984" s="22"/>
    </row>
    <row r="985" spans="1:176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</row>
    <row r="986" spans="1:176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22"/>
      <c r="FL986" s="22"/>
      <c r="FM986" s="22"/>
      <c r="FN986" s="22"/>
      <c r="FO986" s="22"/>
      <c r="FP986" s="22"/>
      <c r="FQ986" s="22"/>
      <c r="FR986" s="22"/>
      <c r="FS986" s="22"/>
      <c r="FT986" s="22"/>
    </row>
    <row r="987" spans="1:176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</row>
    <row r="988" spans="1:176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22"/>
      <c r="FL988" s="22"/>
      <c r="FM988" s="22"/>
      <c r="FN988" s="22"/>
      <c r="FO988" s="22"/>
      <c r="FP988" s="22"/>
      <c r="FQ988" s="22"/>
      <c r="FR988" s="22"/>
      <c r="FS988" s="22"/>
      <c r="FT988" s="22"/>
    </row>
    <row r="989" spans="1:176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</row>
    <row r="990" spans="1:176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22"/>
      <c r="FL990" s="22"/>
      <c r="FM990" s="22"/>
      <c r="FN990" s="22"/>
      <c r="FO990" s="22"/>
      <c r="FP990" s="22"/>
      <c r="FQ990" s="22"/>
      <c r="FR990" s="22"/>
      <c r="FS990" s="22"/>
      <c r="FT990" s="22"/>
    </row>
    <row r="991" spans="1:176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22"/>
      <c r="FL991" s="22"/>
      <c r="FM991" s="22"/>
      <c r="FN991" s="22"/>
      <c r="FO991" s="22"/>
      <c r="FP991" s="22"/>
      <c r="FQ991" s="22"/>
      <c r="FR991" s="22"/>
      <c r="FS991" s="22"/>
      <c r="FT991" s="22"/>
    </row>
    <row r="992" spans="1:176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</row>
    <row r="993" spans="1:176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22"/>
      <c r="FL993" s="22"/>
      <c r="FM993" s="22"/>
      <c r="FN993" s="22"/>
      <c r="FO993" s="22"/>
      <c r="FP993" s="22"/>
      <c r="FQ993" s="22"/>
      <c r="FR993" s="22"/>
      <c r="FS993" s="22"/>
      <c r="FT993" s="22"/>
    </row>
    <row r="994" spans="1:176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</row>
    <row r="995" spans="1:176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</row>
    <row r="996" spans="1:176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22"/>
      <c r="FL996" s="22"/>
      <c r="FM996" s="22"/>
      <c r="FN996" s="22"/>
      <c r="FO996" s="22"/>
      <c r="FP996" s="22"/>
      <c r="FQ996" s="22"/>
      <c r="FR996" s="22"/>
      <c r="FS996" s="22"/>
      <c r="FT996" s="22"/>
    </row>
    <row r="997" spans="1:176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</row>
    <row r="998" spans="1:176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22"/>
      <c r="FL998" s="22"/>
      <c r="FM998" s="22"/>
      <c r="FN998" s="22"/>
      <c r="FO998" s="22"/>
      <c r="FP998" s="22"/>
      <c r="FQ998" s="22"/>
      <c r="FR998" s="22"/>
      <c r="FS998" s="22"/>
      <c r="FT998" s="22"/>
    </row>
    <row r="999" spans="1:176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22"/>
      <c r="FL999" s="22"/>
      <c r="FM999" s="22"/>
      <c r="FN999" s="22"/>
      <c r="FO999" s="22"/>
      <c r="FP999" s="22"/>
      <c r="FQ999" s="22"/>
      <c r="FR999" s="22"/>
      <c r="FS999" s="22"/>
      <c r="FT999" s="22"/>
    </row>
    <row r="1000" spans="1:176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</row>
    <row r="1001" spans="1:176" x14ac:dyDescent="0.2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  <c r="CP1001" s="22"/>
      <c r="CQ1001" s="22"/>
      <c r="CR1001" s="22"/>
      <c r="CS1001" s="22"/>
      <c r="CT1001" s="22"/>
      <c r="CU1001" s="22"/>
      <c r="CV1001" s="22"/>
      <c r="CW1001" s="22"/>
      <c r="CX1001" s="22"/>
      <c r="CY1001" s="22"/>
      <c r="CZ1001" s="22"/>
      <c r="DA1001" s="22"/>
      <c r="DB1001" s="22"/>
      <c r="DC1001" s="22"/>
      <c r="DD1001" s="22"/>
      <c r="DE1001" s="22"/>
      <c r="DF1001" s="22"/>
      <c r="DG1001" s="22"/>
      <c r="DH1001" s="22"/>
      <c r="DI1001" s="22"/>
      <c r="DJ1001" s="22"/>
      <c r="DK1001" s="22"/>
      <c r="DL1001" s="22"/>
      <c r="DM1001" s="22"/>
      <c r="DN1001" s="22"/>
      <c r="DO1001" s="22"/>
      <c r="DP1001" s="22"/>
      <c r="DQ1001" s="22"/>
      <c r="DR1001" s="22"/>
      <c r="DS1001" s="22"/>
      <c r="DT1001" s="22"/>
      <c r="DU1001" s="22"/>
      <c r="DV1001" s="22"/>
      <c r="DW1001" s="22"/>
      <c r="DX1001" s="22"/>
      <c r="DY1001" s="22"/>
      <c r="DZ1001" s="22"/>
      <c r="EA1001" s="22"/>
      <c r="EB1001" s="22"/>
      <c r="EC1001" s="22"/>
      <c r="ED1001" s="22"/>
      <c r="EE1001" s="22"/>
      <c r="EF1001" s="22"/>
      <c r="EG1001" s="22"/>
      <c r="EH1001" s="22"/>
      <c r="EI1001" s="22"/>
      <c r="EJ1001" s="22"/>
      <c r="EK1001" s="22"/>
      <c r="EL1001" s="22"/>
      <c r="EM1001" s="22"/>
      <c r="EN1001" s="22"/>
      <c r="EO1001" s="22"/>
      <c r="EP1001" s="22"/>
      <c r="EQ1001" s="22"/>
      <c r="ER1001" s="22"/>
      <c r="ES1001" s="22"/>
      <c r="ET1001" s="22"/>
      <c r="EU1001" s="22"/>
      <c r="EV1001" s="22"/>
      <c r="EW1001" s="22"/>
      <c r="EX1001" s="22"/>
      <c r="EY1001" s="22"/>
      <c r="EZ1001" s="22"/>
      <c r="FA1001" s="22"/>
      <c r="FB1001" s="22"/>
      <c r="FC1001" s="22"/>
      <c r="FD1001" s="22"/>
      <c r="FE1001" s="22"/>
      <c r="FF1001" s="22"/>
      <c r="FG1001" s="22"/>
      <c r="FH1001" s="22"/>
      <c r="FI1001" s="22"/>
      <c r="FJ1001" s="22"/>
      <c r="FK1001" s="22"/>
      <c r="FL1001" s="22"/>
      <c r="FM1001" s="22"/>
      <c r="FN1001" s="22"/>
      <c r="FO1001" s="22"/>
      <c r="FP1001" s="22"/>
      <c r="FQ1001" s="22"/>
      <c r="FR1001" s="22"/>
      <c r="FS1001" s="22"/>
      <c r="FT1001" s="22"/>
    </row>
    <row r="1002" spans="1:176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  <c r="CP1002" s="22"/>
      <c r="CQ1002" s="22"/>
      <c r="CR1002" s="22"/>
      <c r="CS1002" s="22"/>
      <c r="CT1002" s="22"/>
      <c r="CU1002" s="22"/>
      <c r="CV1002" s="22"/>
      <c r="CW1002" s="22"/>
      <c r="CX1002" s="22"/>
      <c r="CY1002" s="22"/>
      <c r="CZ1002" s="22"/>
      <c r="DA1002" s="22"/>
      <c r="DB1002" s="22"/>
      <c r="DC1002" s="22"/>
      <c r="DD1002" s="22"/>
      <c r="DE1002" s="22"/>
      <c r="DF1002" s="22"/>
      <c r="DG1002" s="22"/>
      <c r="DH1002" s="22"/>
      <c r="DI1002" s="22"/>
      <c r="DJ1002" s="22"/>
      <c r="DK1002" s="22"/>
      <c r="DL1002" s="22"/>
      <c r="DM1002" s="22"/>
      <c r="DN1002" s="22"/>
      <c r="DO1002" s="22"/>
      <c r="DP1002" s="22"/>
      <c r="DQ1002" s="22"/>
      <c r="DR1002" s="22"/>
      <c r="DS1002" s="22"/>
      <c r="DT1002" s="22"/>
      <c r="DU1002" s="22"/>
      <c r="DV1002" s="22"/>
      <c r="DW1002" s="22"/>
      <c r="DX1002" s="22"/>
      <c r="DY1002" s="22"/>
      <c r="DZ1002" s="22"/>
      <c r="EA1002" s="22"/>
      <c r="EB1002" s="22"/>
      <c r="EC1002" s="22"/>
      <c r="ED1002" s="22"/>
      <c r="EE1002" s="22"/>
      <c r="EF1002" s="22"/>
      <c r="EG1002" s="22"/>
      <c r="EH1002" s="22"/>
      <c r="EI1002" s="22"/>
      <c r="EJ1002" s="22"/>
      <c r="EK1002" s="22"/>
      <c r="EL1002" s="22"/>
      <c r="EM1002" s="22"/>
      <c r="EN1002" s="22"/>
      <c r="EO1002" s="22"/>
      <c r="EP1002" s="22"/>
      <c r="EQ1002" s="22"/>
      <c r="ER1002" s="22"/>
      <c r="ES1002" s="22"/>
      <c r="ET1002" s="22"/>
      <c r="EU1002" s="22"/>
      <c r="EV1002" s="22"/>
      <c r="EW1002" s="22"/>
      <c r="EX1002" s="22"/>
      <c r="EY1002" s="22"/>
      <c r="EZ1002" s="22"/>
      <c r="FA1002" s="22"/>
      <c r="FB1002" s="22"/>
      <c r="FC1002" s="22"/>
      <c r="FD1002" s="22"/>
      <c r="FE1002" s="22"/>
      <c r="FF1002" s="22"/>
      <c r="FG1002" s="22"/>
      <c r="FH1002" s="22"/>
      <c r="FI1002" s="22"/>
      <c r="FJ1002" s="22"/>
      <c r="FK1002" s="22"/>
      <c r="FL1002" s="22"/>
      <c r="FM1002" s="22"/>
      <c r="FN1002" s="22"/>
      <c r="FO1002" s="22"/>
      <c r="FP1002" s="22"/>
      <c r="FQ1002" s="22"/>
      <c r="FR1002" s="22"/>
      <c r="FS1002" s="22"/>
      <c r="FT1002" s="22"/>
    </row>
    <row r="1003" spans="1:176" x14ac:dyDescent="0.2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  <c r="CE1003" s="22"/>
      <c r="CF1003" s="22"/>
      <c r="CG1003" s="22"/>
      <c r="CH1003" s="22"/>
      <c r="CI1003" s="22"/>
      <c r="CJ1003" s="22"/>
      <c r="CK1003" s="22"/>
      <c r="CL1003" s="22"/>
      <c r="CM1003" s="22"/>
      <c r="CN1003" s="22"/>
      <c r="CO1003" s="22"/>
      <c r="CP1003" s="22"/>
      <c r="CQ1003" s="22"/>
      <c r="CR1003" s="22"/>
      <c r="CS1003" s="22"/>
      <c r="CT1003" s="22"/>
      <c r="CU1003" s="22"/>
      <c r="CV1003" s="22"/>
      <c r="CW1003" s="22"/>
      <c r="CX1003" s="22"/>
      <c r="CY1003" s="22"/>
      <c r="CZ1003" s="22"/>
      <c r="DA1003" s="22"/>
      <c r="DB1003" s="22"/>
      <c r="DC1003" s="22"/>
      <c r="DD1003" s="22"/>
      <c r="DE1003" s="22"/>
      <c r="DF1003" s="22"/>
      <c r="DG1003" s="22"/>
      <c r="DH1003" s="22"/>
      <c r="DI1003" s="22"/>
      <c r="DJ1003" s="22"/>
      <c r="DK1003" s="22"/>
      <c r="DL1003" s="22"/>
      <c r="DM1003" s="22"/>
      <c r="DN1003" s="22"/>
      <c r="DO1003" s="22"/>
      <c r="DP1003" s="22"/>
      <c r="DQ1003" s="22"/>
      <c r="DR1003" s="22"/>
      <c r="DS1003" s="22"/>
      <c r="DT1003" s="22"/>
      <c r="DU1003" s="22"/>
      <c r="DV1003" s="22"/>
      <c r="DW1003" s="22"/>
      <c r="DX1003" s="22"/>
      <c r="DY1003" s="22"/>
      <c r="DZ1003" s="22"/>
      <c r="EA1003" s="22"/>
      <c r="EB1003" s="22"/>
      <c r="EC1003" s="22"/>
      <c r="ED1003" s="22"/>
      <c r="EE1003" s="22"/>
      <c r="EF1003" s="22"/>
      <c r="EG1003" s="22"/>
      <c r="EH1003" s="22"/>
      <c r="EI1003" s="22"/>
      <c r="EJ1003" s="22"/>
      <c r="EK1003" s="22"/>
      <c r="EL1003" s="22"/>
      <c r="EM1003" s="22"/>
      <c r="EN1003" s="22"/>
      <c r="EO1003" s="22"/>
      <c r="EP1003" s="22"/>
      <c r="EQ1003" s="22"/>
      <c r="ER1003" s="22"/>
      <c r="ES1003" s="22"/>
      <c r="ET1003" s="22"/>
      <c r="EU1003" s="22"/>
      <c r="EV1003" s="22"/>
      <c r="EW1003" s="22"/>
      <c r="EX1003" s="22"/>
      <c r="EY1003" s="22"/>
      <c r="EZ1003" s="22"/>
      <c r="FA1003" s="22"/>
      <c r="FB1003" s="22"/>
      <c r="FC1003" s="22"/>
      <c r="FD1003" s="22"/>
      <c r="FE1003" s="22"/>
      <c r="FF1003" s="22"/>
      <c r="FG1003" s="22"/>
      <c r="FH1003" s="22"/>
      <c r="FI1003" s="22"/>
      <c r="FJ1003" s="22"/>
      <c r="FK1003" s="22"/>
      <c r="FL1003" s="22"/>
      <c r="FM1003" s="22"/>
      <c r="FN1003" s="22"/>
      <c r="FO1003" s="22"/>
      <c r="FP1003" s="22"/>
      <c r="FQ1003" s="22"/>
      <c r="FR1003" s="22"/>
      <c r="FS1003" s="22"/>
      <c r="FT1003" s="22"/>
    </row>
    <row r="1004" spans="1:176" x14ac:dyDescent="0.2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  <c r="CE1004" s="22"/>
      <c r="CF1004" s="22"/>
      <c r="CG1004" s="22"/>
      <c r="CH1004" s="22"/>
      <c r="CI1004" s="22"/>
      <c r="CJ1004" s="22"/>
      <c r="CK1004" s="22"/>
      <c r="CL1004" s="22"/>
      <c r="CM1004" s="22"/>
      <c r="CN1004" s="22"/>
      <c r="CO1004" s="22"/>
      <c r="CP1004" s="22"/>
      <c r="CQ1004" s="22"/>
      <c r="CR1004" s="22"/>
      <c r="CS1004" s="22"/>
      <c r="CT1004" s="22"/>
      <c r="CU1004" s="22"/>
      <c r="CV1004" s="22"/>
      <c r="CW1004" s="22"/>
      <c r="CX1004" s="22"/>
      <c r="CY1004" s="22"/>
      <c r="CZ1004" s="22"/>
      <c r="DA1004" s="22"/>
      <c r="DB1004" s="22"/>
      <c r="DC1004" s="22"/>
      <c r="DD1004" s="22"/>
      <c r="DE1004" s="22"/>
      <c r="DF1004" s="22"/>
      <c r="DG1004" s="22"/>
      <c r="DH1004" s="22"/>
      <c r="DI1004" s="22"/>
      <c r="DJ1004" s="22"/>
      <c r="DK1004" s="22"/>
      <c r="DL1004" s="22"/>
      <c r="DM1004" s="22"/>
      <c r="DN1004" s="22"/>
      <c r="DO1004" s="22"/>
      <c r="DP1004" s="22"/>
      <c r="DQ1004" s="22"/>
      <c r="DR1004" s="22"/>
      <c r="DS1004" s="22"/>
      <c r="DT1004" s="22"/>
      <c r="DU1004" s="22"/>
      <c r="DV1004" s="22"/>
      <c r="DW1004" s="22"/>
      <c r="DX1004" s="22"/>
      <c r="DY1004" s="22"/>
      <c r="DZ1004" s="22"/>
      <c r="EA1004" s="22"/>
      <c r="EB1004" s="22"/>
      <c r="EC1004" s="22"/>
      <c r="ED1004" s="22"/>
      <c r="EE1004" s="22"/>
      <c r="EF1004" s="22"/>
      <c r="EG1004" s="22"/>
      <c r="EH1004" s="22"/>
      <c r="EI1004" s="22"/>
      <c r="EJ1004" s="22"/>
      <c r="EK1004" s="22"/>
      <c r="EL1004" s="22"/>
      <c r="EM1004" s="22"/>
      <c r="EN1004" s="22"/>
      <c r="EO1004" s="22"/>
      <c r="EP1004" s="22"/>
      <c r="EQ1004" s="22"/>
      <c r="ER1004" s="22"/>
      <c r="ES1004" s="22"/>
      <c r="ET1004" s="22"/>
      <c r="EU1004" s="22"/>
      <c r="EV1004" s="22"/>
      <c r="EW1004" s="22"/>
      <c r="EX1004" s="22"/>
      <c r="EY1004" s="22"/>
      <c r="EZ1004" s="22"/>
      <c r="FA1004" s="22"/>
      <c r="FB1004" s="22"/>
      <c r="FC1004" s="22"/>
      <c r="FD1004" s="22"/>
      <c r="FE1004" s="22"/>
      <c r="FF1004" s="22"/>
      <c r="FG1004" s="22"/>
      <c r="FH1004" s="22"/>
      <c r="FI1004" s="22"/>
      <c r="FJ1004" s="22"/>
      <c r="FK1004" s="22"/>
      <c r="FL1004" s="22"/>
      <c r="FM1004" s="22"/>
      <c r="FN1004" s="22"/>
      <c r="FO1004" s="22"/>
      <c r="FP1004" s="22"/>
      <c r="FQ1004" s="22"/>
      <c r="FR1004" s="22"/>
      <c r="FS1004" s="22"/>
      <c r="FT1004" s="22"/>
    </row>
    <row r="1005" spans="1:176" x14ac:dyDescent="0.2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  <c r="CE1005" s="22"/>
      <c r="CF1005" s="22"/>
      <c r="CG1005" s="22"/>
      <c r="CH1005" s="22"/>
      <c r="CI1005" s="22"/>
      <c r="CJ1005" s="22"/>
      <c r="CK1005" s="22"/>
      <c r="CL1005" s="22"/>
      <c r="CM1005" s="22"/>
      <c r="CN1005" s="22"/>
      <c r="CO1005" s="22"/>
      <c r="CP1005" s="22"/>
      <c r="CQ1005" s="22"/>
      <c r="CR1005" s="22"/>
      <c r="CS1005" s="22"/>
      <c r="CT1005" s="22"/>
      <c r="CU1005" s="22"/>
      <c r="CV1005" s="22"/>
      <c r="CW1005" s="22"/>
      <c r="CX1005" s="22"/>
      <c r="CY1005" s="22"/>
      <c r="CZ1005" s="22"/>
      <c r="DA1005" s="22"/>
      <c r="DB1005" s="22"/>
      <c r="DC1005" s="22"/>
      <c r="DD1005" s="22"/>
      <c r="DE1005" s="22"/>
      <c r="DF1005" s="22"/>
      <c r="DG1005" s="22"/>
      <c r="DH1005" s="22"/>
      <c r="DI1005" s="22"/>
      <c r="DJ1005" s="22"/>
      <c r="DK1005" s="22"/>
      <c r="DL1005" s="22"/>
      <c r="DM1005" s="22"/>
      <c r="DN1005" s="22"/>
      <c r="DO1005" s="22"/>
      <c r="DP1005" s="22"/>
      <c r="DQ1005" s="22"/>
      <c r="DR1005" s="22"/>
      <c r="DS1005" s="22"/>
      <c r="DT1005" s="22"/>
      <c r="DU1005" s="22"/>
      <c r="DV1005" s="22"/>
      <c r="DW1005" s="22"/>
      <c r="DX1005" s="22"/>
      <c r="DY1005" s="22"/>
      <c r="DZ1005" s="22"/>
      <c r="EA1005" s="22"/>
      <c r="EB1005" s="22"/>
      <c r="EC1005" s="22"/>
      <c r="ED1005" s="22"/>
      <c r="EE1005" s="22"/>
      <c r="EF1005" s="22"/>
      <c r="EG1005" s="22"/>
      <c r="EH1005" s="22"/>
      <c r="EI1005" s="22"/>
      <c r="EJ1005" s="22"/>
      <c r="EK1005" s="22"/>
      <c r="EL1005" s="22"/>
      <c r="EM1005" s="22"/>
      <c r="EN1005" s="22"/>
      <c r="EO1005" s="22"/>
      <c r="EP1005" s="22"/>
      <c r="EQ1005" s="22"/>
      <c r="ER1005" s="22"/>
      <c r="ES1005" s="22"/>
      <c r="ET1005" s="22"/>
      <c r="EU1005" s="22"/>
      <c r="EV1005" s="22"/>
      <c r="EW1005" s="22"/>
      <c r="EX1005" s="22"/>
      <c r="EY1005" s="22"/>
      <c r="EZ1005" s="22"/>
      <c r="FA1005" s="22"/>
      <c r="FB1005" s="22"/>
      <c r="FC1005" s="22"/>
      <c r="FD1005" s="22"/>
      <c r="FE1005" s="22"/>
      <c r="FF1005" s="22"/>
      <c r="FG1005" s="22"/>
      <c r="FH1005" s="22"/>
      <c r="FI1005" s="22"/>
      <c r="FJ1005" s="22"/>
      <c r="FK1005" s="22"/>
      <c r="FL1005" s="22"/>
      <c r="FM1005" s="22"/>
      <c r="FN1005" s="22"/>
      <c r="FO1005" s="22"/>
      <c r="FP1005" s="22"/>
      <c r="FQ1005" s="22"/>
      <c r="FR1005" s="22"/>
      <c r="FS1005" s="22"/>
      <c r="FT1005" s="22"/>
    </row>
    <row r="1006" spans="1:176" x14ac:dyDescent="0.2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  <c r="CE1006" s="22"/>
      <c r="CF1006" s="22"/>
      <c r="CG1006" s="22"/>
      <c r="CH1006" s="22"/>
      <c r="CI1006" s="22"/>
      <c r="CJ1006" s="22"/>
      <c r="CK1006" s="22"/>
      <c r="CL1006" s="22"/>
      <c r="CM1006" s="22"/>
      <c r="CN1006" s="22"/>
      <c r="CO1006" s="22"/>
      <c r="CP1006" s="22"/>
      <c r="CQ1006" s="22"/>
      <c r="CR1006" s="22"/>
      <c r="CS1006" s="22"/>
      <c r="CT1006" s="22"/>
      <c r="CU1006" s="22"/>
      <c r="CV1006" s="22"/>
      <c r="CW1006" s="22"/>
      <c r="CX1006" s="22"/>
      <c r="CY1006" s="22"/>
      <c r="CZ1006" s="22"/>
      <c r="DA1006" s="22"/>
      <c r="DB1006" s="22"/>
      <c r="DC1006" s="22"/>
      <c r="DD1006" s="22"/>
      <c r="DE1006" s="22"/>
      <c r="DF1006" s="22"/>
      <c r="DG1006" s="22"/>
      <c r="DH1006" s="22"/>
      <c r="DI1006" s="22"/>
      <c r="DJ1006" s="22"/>
      <c r="DK1006" s="22"/>
      <c r="DL1006" s="22"/>
      <c r="DM1006" s="22"/>
      <c r="DN1006" s="22"/>
      <c r="DO1006" s="22"/>
      <c r="DP1006" s="22"/>
      <c r="DQ1006" s="22"/>
      <c r="DR1006" s="22"/>
      <c r="DS1006" s="22"/>
      <c r="DT1006" s="22"/>
      <c r="DU1006" s="22"/>
      <c r="DV1006" s="22"/>
      <c r="DW1006" s="22"/>
      <c r="DX1006" s="22"/>
      <c r="DY1006" s="22"/>
      <c r="DZ1006" s="22"/>
      <c r="EA1006" s="22"/>
      <c r="EB1006" s="22"/>
      <c r="EC1006" s="22"/>
      <c r="ED1006" s="22"/>
      <c r="EE1006" s="22"/>
      <c r="EF1006" s="22"/>
      <c r="EG1006" s="22"/>
      <c r="EH1006" s="22"/>
      <c r="EI1006" s="22"/>
      <c r="EJ1006" s="22"/>
      <c r="EK1006" s="22"/>
      <c r="EL1006" s="22"/>
      <c r="EM1006" s="22"/>
      <c r="EN1006" s="22"/>
      <c r="EO1006" s="22"/>
      <c r="EP1006" s="22"/>
      <c r="EQ1006" s="22"/>
      <c r="ER1006" s="22"/>
      <c r="ES1006" s="22"/>
      <c r="ET1006" s="22"/>
      <c r="EU1006" s="22"/>
      <c r="EV1006" s="22"/>
      <c r="EW1006" s="22"/>
      <c r="EX1006" s="22"/>
      <c r="EY1006" s="22"/>
      <c r="EZ1006" s="22"/>
      <c r="FA1006" s="22"/>
      <c r="FB1006" s="22"/>
      <c r="FC1006" s="22"/>
      <c r="FD1006" s="22"/>
      <c r="FE1006" s="22"/>
      <c r="FF1006" s="22"/>
      <c r="FG1006" s="22"/>
      <c r="FH1006" s="22"/>
      <c r="FI1006" s="22"/>
      <c r="FJ1006" s="22"/>
      <c r="FK1006" s="22"/>
      <c r="FL1006" s="22"/>
      <c r="FM1006" s="22"/>
      <c r="FN1006" s="22"/>
      <c r="FO1006" s="22"/>
      <c r="FP1006" s="22"/>
      <c r="FQ1006" s="22"/>
      <c r="FR1006" s="22"/>
      <c r="FS1006" s="22"/>
      <c r="FT1006" s="22"/>
    </row>
    <row r="1007" spans="1:176" x14ac:dyDescent="0.2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  <c r="CE1007" s="22"/>
      <c r="CF1007" s="22"/>
      <c r="CG1007" s="22"/>
      <c r="CH1007" s="22"/>
      <c r="CI1007" s="22"/>
      <c r="CJ1007" s="22"/>
      <c r="CK1007" s="22"/>
      <c r="CL1007" s="22"/>
      <c r="CM1007" s="22"/>
      <c r="CN1007" s="22"/>
      <c r="CO1007" s="22"/>
      <c r="CP1007" s="22"/>
      <c r="CQ1007" s="22"/>
      <c r="CR1007" s="22"/>
      <c r="CS1007" s="22"/>
      <c r="CT1007" s="22"/>
      <c r="CU1007" s="22"/>
      <c r="CV1007" s="22"/>
      <c r="CW1007" s="22"/>
      <c r="CX1007" s="22"/>
      <c r="CY1007" s="22"/>
      <c r="CZ1007" s="22"/>
      <c r="DA1007" s="22"/>
      <c r="DB1007" s="22"/>
      <c r="DC1007" s="22"/>
      <c r="DD1007" s="22"/>
      <c r="DE1007" s="22"/>
      <c r="DF1007" s="22"/>
      <c r="DG1007" s="22"/>
      <c r="DH1007" s="22"/>
      <c r="DI1007" s="22"/>
      <c r="DJ1007" s="22"/>
      <c r="DK1007" s="22"/>
      <c r="DL1007" s="22"/>
      <c r="DM1007" s="22"/>
      <c r="DN1007" s="22"/>
      <c r="DO1007" s="22"/>
      <c r="DP1007" s="22"/>
      <c r="DQ1007" s="22"/>
      <c r="DR1007" s="22"/>
      <c r="DS1007" s="22"/>
      <c r="DT1007" s="22"/>
      <c r="DU1007" s="22"/>
      <c r="DV1007" s="22"/>
      <c r="DW1007" s="22"/>
      <c r="DX1007" s="22"/>
      <c r="DY1007" s="22"/>
      <c r="DZ1007" s="22"/>
      <c r="EA1007" s="22"/>
      <c r="EB1007" s="22"/>
      <c r="EC1007" s="22"/>
      <c r="ED1007" s="22"/>
      <c r="EE1007" s="22"/>
      <c r="EF1007" s="22"/>
      <c r="EG1007" s="22"/>
      <c r="EH1007" s="22"/>
      <c r="EI1007" s="22"/>
      <c r="EJ1007" s="22"/>
      <c r="EK1007" s="22"/>
      <c r="EL1007" s="22"/>
      <c r="EM1007" s="22"/>
      <c r="EN1007" s="22"/>
      <c r="EO1007" s="22"/>
      <c r="EP1007" s="22"/>
      <c r="EQ1007" s="22"/>
      <c r="ER1007" s="22"/>
      <c r="ES1007" s="22"/>
      <c r="ET1007" s="22"/>
      <c r="EU1007" s="22"/>
      <c r="EV1007" s="22"/>
      <c r="EW1007" s="22"/>
      <c r="EX1007" s="22"/>
      <c r="EY1007" s="22"/>
      <c r="EZ1007" s="22"/>
      <c r="FA1007" s="22"/>
      <c r="FB1007" s="22"/>
      <c r="FC1007" s="22"/>
      <c r="FD1007" s="22"/>
      <c r="FE1007" s="22"/>
      <c r="FF1007" s="22"/>
      <c r="FG1007" s="22"/>
      <c r="FH1007" s="22"/>
      <c r="FI1007" s="22"/>
      <c r="FJ1007" s="22"/>
      <c r="FK1007" s="22"/>
      <c r="FL1007" s="22"/>
      <c r="FM1007" s="22"/>
      <c r="FN1007" s="22"/>
      <c r="FO1007" s="22"/>
      <c r="FP1007" s="22"/>
      <c r="FQ1007" s="22"/>
      <c r="FR1007" s="22"/>
      <c r="FS1007" s="22"/>
      <c r="FT1007" s="22"/>
    </row>
    <row r="1008" spans="1:176" x14ac:dyDescent="0.2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  <c r="CE1008" s="22"/>
      <c r="CF1008" s="22"/>
      <c r="CG1008" s="22"/>
      <c r="CH1008" s="22"/>
      <c r="CI1008" s="22"/>
      <c r="CJ1008" s="22"/>
      <c r="CK1008" s="22"/>
      <c r="CL1008" s="22"/>
      <c r="CM1008" s="22"/>
      <c r="CN1008" s="22"/>
      <c r="CO1008" s="22"/>
      <c r="CP1008" s="22"/>
      <c r="CQ1008" s="22"/>
      <c r="CR1008" s="22"/>
      <c r="CS1008" s="22"/>
      <c r="CT1008" s="22"/>
      <c r="CU1008" s="22"/>
      <c r="CV1008" s="22"/>
      <c r="CW1008" s="22"/>
      <c r="CX1008" s="22"/>
      <c r="CY1008" s="22"/>
      <c r="CZ1008" s="22"/>
      <c r="DA1008" s="22"/>
      <c r="DB1008" s="22"/>
      <c r="DC1008" s="22"/>
      <c r="DD1008" s="22"/>
      <c r="DE1008" s="22"/>
      <c r="DF1008" s="22"/>
      <c r="DG1008" s="22"/>
      <c r="DH1008" s="22"/>
      <c r="DI1008" s="22"/>
      <c r="DJ1008" s="22"/>
      <c r="DK1008" s="22"/>
      <c r="DL1008" s="22"/>
      <c r="DM1008" s="22"/>
      <c r="DN1008" s="22"/>
      <c r="DO1008" s="22"/>
      <c r="DP1008" s="22"/>
      <c r="DQ1008" s="22"/>
      <c r="DR1008" s="22"/>
      <c r="DS1008" s="22"/>
      <c r="DT1008" s="22"/>
      <c r="DU1008" s="22"/>
      <c r="DV1008" s="22"/>
      <c r="DW1008" s="22"/>
      <c r="DX1008" s="22"/>
      <c r="DY1008" s="22"/>
      <c r="DZ1008" s="22"/>
      <c r="EA1008" s="22"/>
      <c r="EB1008" s="22"/>
      <c r="EC1008" s="22"/>
      <c r="ED1008" s="22"/>
      <c r="EE1008" s="22"/>
      <c r="EF1008" s="22"/>
      <c r="EG1008" s="22"/>
      <c r="EH1008" s="22"/>
      <c r="EI1008" s="22"/>
      <c r="EJ1008" s="22"/>
      <c r="EK1008" s="22"/>
      <c r="EL1008" s="22"/>
      <c r="EM1008" s="22"/>
      <c r="EN1008" s="22"/>
      <c r="EO1008" s="22"/>
      <c r="EP1008" s="22"/>
      <c r="EQ1008" s="22"/>
      <c r="ER1008" s="22"/>
      <c r="ES1008" s="22"/>
      <c r="ET1008" s="22"/>
      <c r="EU1008" s="22"/>
      <c r="EV1008" s="22"/>
      <c r="EW1008" s="22"/>
      <c r="EX1008" s="22"/>
      <c r="EY1008" s="22"/>
      <c r="EZ1008" s="22"/>
      <c r="FA1008" s="22"/>
      <c r="FB1008" s="22"/>
      <c r="FC1008" s="22"/>
      <c r="FD1008" s="22"/>
      <c r="FE1008" s="22"/>
      <c r="FF1008" s="22"/>
      <c r="FG1008" s="22"/>
      <c r="FH1008" s="22"/>
      <c r="FI1008" s="22"/>
      <c r="FJ1008" s="22"/>
      <c r="FK1008" s="22"/>
      <c r="FL1008" s="22"/>
      <c r="FM1008" s="22"/>
      <c r="FN1008" s="22"/>
      <c r="FO1008" s="22"/>
      <c r="FP1008" s="22"/>
      <c r="FQ1008" s="22"/>
      <c r="FR1008" s="22"/>
      <c r="FS1008" s="22"/>
      <c r="FT1008" s="22"/>
    </row>
    <row r="1009" spans="1:176" x14ac:dyDescent="0.2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  <c r="CE1009" s="22"/>
      <c r="CF1009" s="22"/>
      <c r="CG1009" s="22"/>
      <c r="CH1009" s="22"/>
      <c r="CI1009" s="22"/>
      <c r="CJ1009" s="22"/>
      <c r="CK1009" s="22"/>
      <c r="CL1009" s="22"/>
      <c r="CM1009" s="22"/>
      <c r="CN1009" s="22"/>
      <c r="CO1009" s="22"/>
      <c r="CP1009" s="22"/>
      <c r="CQ1009" s="22"/>
      <c r="CR1009" s="22"/>
      <c r="CS1009" s="22"/>
      <c r="CT1009" s="22"/>
      <c r="CU1009" s="22"/>
      <c r="CV1009" s="22"/>
      <c r="CW1009" s="22"/>
      <c r="CX1009" s="22"/>
      <c r="CY1009" s="22"/>
      <c r="CZ1009" s="22"/>
      <c r="DA1009" s="22"/>
      <c r="DB1009" s="22"/>
      <c r="DC1009" s="22"/>
      <c r="DD1009" s="22"/>
      <c r="DE1009" s="22"/>
      <c r="DF1009" s="22"/>
      <c r="DG1009" s="22"/>
      <c r="DH1009" s="22"/>
      <c r="DI1009" s="22"/>
      <c r="DJ1009" s="22"/>
      <c r="DK1009" s="22"/>
      <c r="DL1009" s="22"/>
      <c r="DM1009" s="22"/>
      <c r="DN1009" s="22"/>
      <c r="DO1009" s="22"/>
      <c r="DP1009" s="22"/>
      <c r="DQ1009" s="22"/>
      <c r="DR1009" s="22"/>
      <c r="DS1009" s="22"/>
      <c r="DT1009" s="22"/>
      <c r="DU1009" s="22"/>
      <c r="DV1009" s="22"/>
      <c r="DW1009" s="22"/>
      <c r="DX1009" s="22"/>
      <c r="DY1009" s="22"/>
      <c r="DZ1009" s="22"/>
      <c r="EA1009" s="22"/>
      <c r="EB1009" s="22"/>
      <c r="EC1009" s="22"/>
      <c r="ED1009" s="22"/>
      <c r="EE1009" s="22"/>
      <c r="EF1009" s="22"/>
      <c r="EG1009" s="22"/>
      <c r="EH1009" s="22"/>
      <c r="EI1009" s="22"/>
      <c r="EJ1009" s="22"/>
      <c r="EK1009" s="22"/>
      <c r="EL1009" s="22"/>
      <c r="EM1009" s="22"/>
      <c r="EN1009" s="22"/>
      <c r="EO1009" s="22"/>
      <c r="EP1009" s="22"/>
      <c r="EQ1009" s="22"/>
      <c r="ER1009" s="22"/>
      <c r="ES1009" s="22"/>
      <c r="ET1009" s="22"/>
      <c r="EU1009" s="22"/>
      <c r="EV1009" s="22"/>
      <c r="EW1009" s="22"/>
      <c r="EX1009" s="22"/>
      <c r="EY1009" s="22"/>
      <c r="EZ1009" s="22"/>
      <c r="FA1009" s="22"/>
      <c r="FB1009" s="22"/>
      <c r="FC1009" s="22"/>
      <c r="FD1009" s="22"/>
      <c r="FE1009" s="22"/>
      <c r="FF1009" s="22"/>
      <c r="FG1009" s="22"/>
      <c r="FH1009" s="22"/>
      <c r="FI1009" s="22"/>
      <c r="FJ1009" s="22"/>
      <c r="FK1009" s="22"/>
      <c r="FL1009" s="22"/>
      <c r="FM1009" s="22"/>
      <c r="FN1009" s="22"/>
      <c r="FO1009" s="22"/>
      <c r="FP1009" s="22"/>
      <c r="FQ1009" s="22"/>
      <c r="FR1009" s="22"/>
      <c r="FS1009" s="22"/>
      <c r="FT1009" s="22"/>
    </row>
    <row r="1010" spans="1:176" x14ac:dyDescent="0.2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  <c r="CE1010" s="22"/>
      <c r="CF1010" s="22"/>
      <c r="CG1010" s="22"/>
      <c r="CH1010" s="22"/>
      <c r="CI1010" s="22"/>
      <c r="CJ1010" s="22"/>
      <c r="CK1010" s="22"/>
      <c r="CL1010" s="22"/>
      <c r="CM1010" s="22"/>
      <c r="CN1010" s="22"/>
      <c r="CO1010" s="22"/>
      <c r="CP1010" s="22"/>
      <c r="CQ1010" s="22"/>
      <c r="CR1010" s="22"/>
      <c r="CS1010" s="22"/>
      <c r="CT1010" s="22"/>
      <c r="CU1010" s="22"/>
      <c r="CV1010" s="22"/>
      <c r="CW1010" s="22"/>
      <c r="CX1010" s="22"/>
      <c r="CY1010" s="22"/>
      <c r="CZ1010" s="22"/>
      <c r="DA1010" s="22"/>
      <c r="DB1010" s="22"/>
      <c r="DC1010" s="22"/>
      <c r="DD1010" s="22"/>
      <c r="DE1010" s="22"/>
      <c r="DF1010" s="22"/>
      <c r="DG1010" s="22"/>
      <c r="DH1010" s="22"/>
      <c r="DI1010" s="22"/>
      <c r="DJ1010" s="22"/>
      <c r="DK1010" s="22"/>
      <c r="DL1010" s="22"/>
      <c r="DM1010" s="22"/>
      <c r="DN1010" s="22"/>
      <c r="DO1010" s="22"/>
      <c r="DP1010" s="22"/>
      <c r="DQ1010" s="22"/>
      <c r="DR1010" s="22"/>
      <c r="DS1010" s="22"/>
      <c r="DT1010" s="22"/>
      <c r="DU1010" s="22"/>
      <c r="DV1010" s="22"/>
      <c r="DW1010" s="22"/>
      <c r="DX1010" s="22"/>
      <c r="DY1010" s="22"/>
      <c r="DZ1010" s="22"/>
      <c r="EA1010" s="22"/>
      <c r="EB1010" s="22"/>
      <c r="EC1010" s="22"/>
      <c r="ED1010" s="22"/>
      <c r="EE1010" s="22"/>
      <c r="EF1010" s="22"/>
      <c r="EG1010" s="22"/>
      <c r="EH1010" s="22"/>
      <c r="EI1010" s="22"/>
      <c r="EJ1010" s="22"/>
      <c r="EK1010" s="22"/>
      <c r="EL1010" s="22"/>
      <c r="EM1010" s="22"/>
      <c r="EN1010" s="22"/>
      <c r="EO1010" s="22"/>
      <c r="EP1010" s="22"/>
      <c r="EQ1010" s="22"/>
      <c r="ER1010" s="22"/>
      <c r="ES1010" s="22"/>
      <c r="ET1010" s="22"/>
      <c r="EU1010" s="22"/>
      <c r="EV1010" s="22"/>
      <c r="EW1010" s="22"/>
      <c r="EX1010" s="22"/>
      <c r="EY1010" s="22"/>
      <c r="EZ1010" s="22"/>
      <c r="FA1010" s="22"/>
      <c r="FB1010" s="22"/>
      <c r="FC1010" s="22"/>
      <c r="FD1010" s="22"/>
      <c r="FE1010" s="22"/>
      <c r="FF1010" s="22"/>
      <c r="FG1010" s="22"/>
      <c r="FH1010" s="22"/>
      <c r="FI1010" s="22"/>
      <c r="FJ1010" s="22"/>
      <c r="FK1010" s="22"/>
      <c r="FL1010" s="22"/>
      <c r="FM1010" s="22"/>
      <c r="FN1010" s="22"/>
      <c r="FO1010" s="22"/>
      <c r="FP1010" s="22"/>
      <c r="FQ1010" s="22"/>
      <c r="FR1010" s="22"/>
      <c r="FS1010" s="22"/>
      <c r="FT1010" s="22"/>
    </row>
    <row r="1011" spans="1:176" x14ac:dyDescent="0.2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  <c r="CE1011" s="22"/>
      <c r="CF1011" s="22"/>
      <c r="CG1011" s="22"/>
      <c r="CH1011" s="22"/>
      <c r="CI1011" s="22"/>
      <c r="CJ1011" s="22"/>
      <c r="CK1011" s="22"/>
      <c r="CL1011" s="22"/>
      <c r="CM1011" s="22"/>
      <c r="CN1011" s="22"/>
      <c r="CO1011" s="22"/>
      <c r="CP1011" s="22"/>
      <c r="CQ1011" s="22"/>
      <c r="CR1011" s="22"/>
      <c r="CS1011" s="22"/>
      <c r="CT1011" s="22"/>
      <c r="CU1011" s="22"/>
      <c r="CV1011" s="22"/>
      <c r="CW1011" s="22"/>
      <c r="CX1011" s="22"/>
      <c r="CY1011" s="22"/>
      <c r="CZ1011" s="22"/>
      <c r="DA1011" s="22"/>
      <c r="DB1011" s="22"/>
      <c r="DC1011" s="22"/>
      <c r="DD1011" s="22"/>
      <c r="DE1011" s="22"/>
      <c r="DF1011" s="22"/>
      <c r="DG1011" s="22"/>
      <c r="DH1011" s="22"/>
      <c r="DI1011" s="22"/>
      <c r="DJ1011" s="22"/>
      <c r="DK1011" s="22"/>
      <c r="DL1011" s="22"/>
      <c r="DM1011" s="22"/>
      <c r="DN1011" s="22"/>
      <c r="DO1011" s="22"/>
      <c r="DP1011" s="22"/>
      <c r="DQ1011" s="22"/>
      <c r="DR1011" s="22"/>
      <c r="DS1011" s="22"/>
      <c r="DT1011" s="22"/>
      <c r="DU1011" s="22"/>
      <c r="DV1011" s="22"/>
      <c r="DW1011" s="22"/>
      <c r="DX1011" s="22"/>
      <c r="DY1011" s="22"/>
      <c r="DZ1011" s="22"/>
      <c r="EA1011" s="22"/>
      <c r="EB1011" s="22"/>
      <c r="EC1011" s="22"/>
      <c r="ED1011" s="22"/>
      <c r="EE1011" s="22"/>
      <c r="EF1011" s="22"/>
      <c r="EG1011" s="22"/>
      <c r="EH1011" s="22"/>
      <c r="EI1011" s="22"/>
      <c r="EJ1011" s="22"/>
      <c r="EK1011" s="22"/>
      <c r="EL1011" s="22"/>
      <c r="EM1011" s="22"/>
      <c r="EN1011" s="22"/>
      <c r="EO1011" s="22"/>
      <c r="EP1011" s="22"/>
      <c r="EQ1011" s="22"/>
      <c r="ER1011" s="22"/>
      <c r="ES1011" s="22"/>
      <c r="ET1011" s="22"/>
      <c r="EU1011" s="22"/>
      <c r="EV1011" s="22"/>
      <c r="EW1011" s="22"/>
      <c r="EX1011" s="22"/>
      <c r="EY1011" s="22"/>
      <c r="EZ1011" s="22"/>
      <c r="FA1011" s="22"/>
      <c r="FB1011" s="22"/>
      <c r="FC1011" s="22"/>
      <c r="FD1011" s="22"/>
      <c r="FE1011" s="22"/>
      <c r="FF1011" s="22"/>
      <c r="FG1011" s="22"/>
      <c r="FH1011" s="22"/>
      <c r="FI1011" s="22"/>
      <c r="FJ1011" s="22"/>
      <c r="FK1011" s="22"/>
      <c r="FL1011" s="22"/>
      <c r="FM1011" s="22"/>
      <c r="FN1011" s="22"/>
      <c r="FO1011" s="22"/>
      <c r="FP1011" s="22"/>
      <c r="FQ1011" s="22"/>
      <c r="FR1011" s="22"/>
      <c r="FS1011" s="22"/>
      <c r="FT1011" s="22"/>
    </row>
    <row r="1012" spans="1:176" x14ac:dyDescent="0.2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  <c r="CB1012" s="22"/>
      <c r="CC1012" s="22"/>
      <c r="CD1012" s="22"/>
      <c r="CE1012" s="22"/>
      <c r="CF1012" s="22"/>
      <c r="CG1012" s="22"/>
      <c r="CH1012" s="22"/>
      <c r="CI1012" s="22"/>
      <c r="CJ1012" s="22"/>
      <c r="CK1012" s="22"/>
      <c r="CL1012" s="22"/>
      <c r="CM1012" s="22"/>
      <c r="CN1012" s="22"/>
      <c r="CO1012" s="22"/>
      <c r="CP1012" s="22"/>
      <c r="CQ1012" s="22"/>
      <c r="CR1012" s="22"/>
      <c r="CS1012" s="22"/>
      <c r="CT1012" s="22"/>
      <c r="CU1012" s="22"/>
      <c r="CV1012" s="22"/>
      <c r="CW1012" s="22"/>
      <c r="CX1012" s="22"/>
      <c r="CY1012" s="22"/>
      <c r="CZ1012" s="22"/>
      <c r="DA1012" s="22"/>
      <c r="DB1012" s="22"/>
      <c r="DC1012" s="22"/>
      <c r="DD1012" s="22"/>
      <c r="DE1012" s="22"/>
      <c r="DF1012" s="22"/>
      <c r="DG1012" s="22"/>
      <c r="DH1012" s="22"/>
      <c r="DI1012" s="22"/>
      <c r="DJ1012" s="22"/>
      <c r="DK1012" s="22"/>
      <c r="DL1012" s="22"/>
      <c r="DM1012" s="22"/>
      <c r="DN1012" s="22"/>
      <c r="DO1012" s="22"/>
      <c r="DP1012" s="22"/>
      <c r="DQ1012" s="22"/>
      <c r="DR1012" s="22"/>
      <c r="DS1012" s="22"/>
      <c r="DT1012" s="22"/>
      <c r="DU1012" s="22"/>
      <c r="DV1012" s="22"/>
      <c r="DW1012" s="22"/>
      <c r="DX1012" s="22"/>
      <c r="DY1012" s="22"/>
      <c r="DZ1012" s="22"/>
      <c r="EA1012" s="22"/>
      <c r="EB1012" s="22"/>
      <c r="EC1012" s="22"/>
      <c r="ED1012" s="22"/>
      <c r="EE1012" s="22"/>
      <c r="EF1012" s="22"/>
      <c r="EG1012" s="22"/>
      <c r="EH1012" s="22"/>
      <c r="EI1012" s="22"/>
      <c r="EJ1012" s="22"/>
      <c r="EK1012" s="22"/>
      <c r="EL1012" s="22"/>
      <c r="EM1012" s="22"/>
      <c r="EN1012" s="22"/>
      <c r="EO1012" s="22"/>
      <c r="EP1012" s="22"/>
      <c r="EQ1012" s="22"/>
      <c r="ER1012" s="22"/>
      <c r="ES1012" s="22"/>
      <c r="ET1012" s="22"/>
      <c r="EU1012" s="22"/>
      <c r="EV1012" s="22"/>
      <c r="EW1012" s="22"/>
      <c r="EX1012" s="22"/>
      <c r="EY1012" s="22"/>
      <c r="EZ1012" s="22"/>
      <c r="FA1012" s="22"/>
      <c r="FB1012" s="22"/>
      <c r="FC1012" s="22"/>
      <c r="FD1012" s="22"/>
      <c r="FE1012" s="22"/>
      <c r="FF1012" s="22"/>
      <c r="FG1012" s="22"/>
      <c r="FH1012" s="22"/>
      <c r="FI1012" s="22"/>
      <c r="FJ1012" s="22"/>
      <c r="FK1012" s="22"/>
      <c r="FL1012" s="22"/>
      <c r="FM1012" s="22"/>
      <c r="FN1012" s="22"/>
      <c r="FO1012" s="22"/>
      <c r="FP1012" s="22"/>
      <c r="FQ1012" s="22"/>
      <c r="FR1012" s="22"/>
      <c r="FS1012" s="22"/>
      <c r="FT1012" s="22"/>
    </row>
    <row r="1013" spans="1:176" x14ac:dyDescent="0.2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  <c r="CB1013" s="22"/>
      <c r="CC1013" s="22"/>
      <c r="CD1013" s="22"/>
      <c r="CE1013" s="22"/>
      <c r="CF1013" s="22"/>
      <c r="CG1013" s="22"/>
      <c r="CH1013" s="22"/>
      <c r="CI1013" s="22"/>
      <c r="CJ1013" s="22"/>
      <c r="CK1013" s="22"/>
      <c r="CL1013" s="22"/>
      <c r="CM1013" s="22"/>
      <c r="CN1013" s="22"/>
      <c r="CO1013" s="22"/>
      <c r="CP1013" s="22"/>
      <c r="CQ1013" s="22"/>
      <c r="CR1013" s="22"/>
      <c r="CS1013" s="22"/>
      <c r="CT1013" s="22"/>
      <c r="CU1013" s="22"/>
      <c r="CV1013" s="22"/>
      <c r="CW1013" s="22"/>
      <c r="CX1013" s="22"/>
      <c r="CY1013" s="22"/>
      <c r="CZ1013" s="22"/>
      <c r="DA1013" s="22"/>
      <c r="DB1013" s="22"/>
      <c r="DC1013" s="22"/>
      <c r="DD1013" s="22"/>
      <c r="DE1013" s="22"/>
      <c r="DF1013" s="22"/>
      <c r="DG1013" s="22"/>
      <c r="DH1013" s="22"/>
      <c r="DI1013" s="22"/>
      <c r="DJ1013" s="22"/>
      <c r="DK1013" s="22"/>
      <c r="DL1013" s="22"/>
      <c r="DM1013" s="22"/>
      <c r="DN1013" s="22"/>
      <c r="DO1013" s="22"/>
      <c r="DP1013" s="22"/>
      <c r="DQ1013" s="22"/>
      <c r="DR1013" s="22"/>
      <c r="DS1013" s="22"/>
      <c r="DT1013" s="22"/>
      <c r="DU1013" s="22"/>
      <c r="DV1013" s="22"/>
      <c r="DW1013" s="22"/>
      <c r="DX1013" s="22"/>
      <c r="DY1013" s="22"/>
      <c r="DZ1013" s="22"/>
      <c r="EA1013" s="22"/>
      <c r="EB1013" s="22"/>
      <c r="EC1013" s="22"/>
      <c r="ED1013" s="22"/>
      <c r="EE1013" s="22"/>
      <c r="EF1013" s="22"/>
      <c r="EG1013" s="22"/>
      <c r="EH1013" s="22"/>
      <c r="EI1013" s="22"/>
      <c r="EJ1013" s="22"/>
      <c r="EK1013" s="22"/>
      <c r="EL1013" s="22"/>
      <c r="EM1013" s="22"/>
      <c r="EN1013" s="22"/>
      <c r="EO1013" s="22"/>
      <c r="EP1013" s="22"/>
      <c r="EQ1013" s="22"/>
      <c r="ER1013" s="22"/>
      <c r="ES1013" s="22"/>
      <c r="ET1013" s="22"/>
      <c r="EU1013" s="22"/>
      <c r="EV1013" s="22"/>
      <c r="EW1013" s="22"/>
      <c r="EX1013" s="22"/>
      <c r="EY1013" s="22"/>
      <c r="EZ1013" s="22"/>
      <c r="FA1013" s="22"/>
      <c r="FB1013" s="22"/>
      <c r="FC1013" s="22"/>
      <c r="FD1013" s="22"/>
      <c r="FE1013" s="22"/>
      <c r="FF1013" s="22"/>
      <c r="FG1013" s="22"/>
      <c r="FH1013" s="22"/>
      <c r="FI1013" s="22"/>
      <c r="FJ1013" s="22"/>
      <c r="FK1013" s="22"/>
      <c r="FL1013" s="22"/>
      <c r="FM1013" s="22"/>
      <c r="FN1013" s="22"/>
      <c r="FO1013" s="22"/>
      <c r="FP1013" s="22"/>
      <c r="FQ1013" s="22"/>
      <c r="FR1013" s="22"/>
      <c r="FS1013" s="22"/>
      <c r="FT1013" s="22"/>
    </row>
    <row r="1014" spans="1:176" x14ac:dyDescent="0.2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  <c r="CB1014" s="22"/>
      <c r="CC1014" s="22"/>
      <c r="CD1014" s="22"/>
      <c r="CE1014" s="22"/>
      <c r="CF1014" s="22"/>
      <c r="CG1014" s="22"/>
      <c r="CH1014" s="22"/>
      <c r="CI1014" s="22"/>
      <c r="CJ1014" s="22"/>
      <c r="CK1014" s="22"/>
      <c r="CL1014" s="22"/>
      <c r="CM1014" s="22"/>
      <c r="CN1014" s="22"/>
      <c r="CO1014" s="22"/>
      <c r="CP1014" s="22"/>
      <c r="CQ1014" s="22"/>
      <c r="CR1014" s="22"/>
      <c r="CS1014" s="22"/>
      <c r="CT1014" s="22"/>
      <c r="CU1014" s="22"/>
      <c r="CV1014" s="22"/>
      <c r="CW1014" s="22"/>
      <c r="CX1014" s="22"/>
      <c r="CY1014" s="22"/>
      <c r="CZ1014" s="22"/>
      <c r="DA1014" s="22"/>
      <c r="DB1014" s="22"/>
      <c r="DC1014" s="22"/>
      <c r="DD1014" s="22"/>
      <c r="DE1014" s="22"/>
      <c r="DF1014" s="22"/>
      <c r="DG1014" s="22"/>
      <c r="DH1014" s="22"/>
      <c r="DI1014" s="22"/>
      <c r="DJ1014" s="22"/>
      <c r="DK1014" s="22"/>
      <c r="DL1014" s="22"/>
      <c r="DM1014" s="22"/>
      <c r="DN1014" s="22"/>
      <c r="DO1014" s="22"/>
      <c r="DP1014" s="22"/>
      <c r="DQ1014" s="22"/>
      <c r="DR1014" s="22"/>
      <c r="DS1014" s="22"/>
      <c r="DT1014" s="22"/>
      <c r="DU1014" s="22"/>
      <c r="DV1014" s="22"/>
      <c r="DW1014" s="22"/>
      <c r="DX1014" s="22"/>
      <c r="DY1014" s="22"/>
      <c r="DZ1014" s="22"/>
      <c r="EA1014" s="22"/>
      <c r="EB1014" s="22"/>
      <c r="EC1014" s="22"/>
      <c r="ED1014" s="22"/>
      <c r="EE1014" s="22"/>
      <c r="EF1014" s="22"/>
      <c r="EG1014" s="22"/>
      <c r="EH1014" s="22"/>
      <c r="EI1014" s="22"/>
      <c r="EJ1014" s="22"/>
      <c r="EK1014" s="22"/>
      <c r="EL1014" s="22"/>
      <c r="EM1014" s="22"/>
      <c r="EN1014" s="22"/>
      <c r="EO1014" s="22"/>
      <c r="EP1014" s="22"/>
      <c r="EQ1014" s="22"/>
      <c r="ER1014" s="22"/>
      <c r="ES1014" s="22"/>
      <c r="ET1014" s="22"/>
      <c r="EU1014" s="22"/>
      <c r="EV1014" s="22"/>
      <c r="EW1014" s="22"/>
      <c r="EX1014" s="22"/>
      <c r="EY1014" s="22"/>
      <c r="EZ1014" s="22"/>
      <c r="FA1014" s="22"/>
      <c r="FB1014" s="22"/>
      <c r="FC1014" s="22"/>
      <c r="FD1014" s="22"/>
      <c r="FE1014" s="22"/>
      <c r="FF1014" s="22"/>
      <c r="FG1014" s="22"/>
      <c r="FH1014" s="22"/>
      <c r="FI1014" s="22"/>
      <c r="FJ1014" s="22"/>
      <c r="FK1014" s="22"/>
      <c r="FL1014" s="22"/>
      <c r="FM1014" s="22"/>
      <c r="FN1014" s="22"/>
      <c r="FO1014" s="22"/>
      <c r="FP1014" s="22"/>
      <c r="FQ1014" s="22"/>
      <c r="FR1014" s="22"/>
      <c r="FS1014" s="22"/>
      <c r="FT1014" s="22"/>
    </row>
    <row r="1015" spans="1:176" x14ac:dyDescent="0.2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  <c r="CB1015" s="22"/>
      <c r="CC1015" s="22"/>
      <c r="CD1015" s="22"/>
      <c r="CE1015" s="22"/>
      <c r="CF1015" s="22"/>
      <c r="CG1015" s="22"/>
      <c r="CH1015" s="22"/>
      <c r="CI1015" s="22"/>
      <c r="CJ1015" s="22"/>
      <c r="CK1015" s="22"/>
      <c r="CL1015" s="22"/>
      <c r="CM1015" s="22"/>
      <c r="CN1015" s="22"/>
      <c r="CO1015" s="22"/>
      <c r="CP1015" s="22"/>
      <c r="CQ1015" s="22"/>
      <c r="CR1015" s="22"/>
      <c r="CS1015" s="22"/>
      <c r="CT1015" s="22"/>
      <c r="CU1015" s="22"/>
      <c r="CV1015" s="22"/>
      <c r="CW1015" s="22"/>
      <c r="CX1015" s="22"/>
      <c r="CY1015" s="22"/>
      <c r="CZ1015" s="22"/>
      <c r="DA1015" s="22"/>
      <c r="DB1015" s="22"/>
      <c r="DC1015" s="22"/>
      <c r="DD1015" s="22"/>
      <c r="DE1015" s="22"/>
      <c r="DF1015" s="22"/>
      <c r="DG1015" s="22"/>
      <c r="DH1015" s="22"/>
      <c r="DI1015" s="22"/>
      <c r="DJ1015" s="22"/>
      <c r="DK1015" s="22"/>
      <c r="DL1015" s="22"/>
      <c r="DM1015" s="22"/>
      <c r="DN1015" s="22"/>
      <c r="DO1015" s="22"/>
      <c r="DP1015" s="22"/>
      <c r="DQ1015" s="22"/>
      <c r="DR1015" s="22"/>
      <c r="DS1015" s="22"/>
      <c r="DT1015" s="22"/>
      <c r="DU1015" s="22"/>
      <c r="DV1015" s="22"/>
      <c r="DW1015" s="22"/>
      <c r="DX1015" s="22"/>
      <c r="DY1015" s="22"/>
      <c r="DZ1015" s="22"/>
      <c r="EA1015" s="22"/>
      <c r="EB1015" s="22"/>
      <c r="EC1015" s="22"/>
      <c r="ED1015" s="22"/>
      <c r="EE1015" s="22"/>
      <c r="EF1015" s="22"/>
      <c r="EG1015" s="22"/>
      <c r="EH1015" s="22"/>
      <c r="EI1015" s="22"/>
      <c r="EJ1015" s="22"/>
      <c r="EK1015" s="22"/>
      <c r="EL1015" s="22"/>
      <c r="EM1015" s="22"/>
      <c r="EN1015" s="22"/>
      <c r="EO1015" s="22"/>
      <c r="EP1015" s="22"/>
      <c r="EQ1015" s="22"/>
      <c r="ER1015" s="22"/>
      <c r="ES1015" s="22"/>
      <c r="ET1015" s="22"/>
      <c r="EU1015" s="22"/>
      <c r="EV1015" s="22"/>
      <c r="EW1015" s="22"/>
      <c r="EX1015" s="22"/>
      <c r="EY1015" s="22"/>
      <c r="EZ1015" s="22"/>
      <c r="FA1015" s="22"/>
      <c r="FB1015" s="22"/>
      <c r="FC1015" s="22"/>
      <c r="FD1015" s="22"/>
      <c r="FE1015" s="22"/>
      <c r="FF1015" s="22"/>
      <c r="FG1015" s="22"/>
      <c r="FH1015" s="22"/>
      <c r="FI1015" s="22"/>
      <c r="FJ1015" s="22"/>
      <c r="FK1015" s="22"/>
      <c r="FL1015" s="22"/>
      <c r="FM1015" s="22"/>
      <c r="FN1015" s="22"/>
      <c r="FO1015" s="22"/>
      <c r="FP1015" s="22"/>
      <c r="FQ1015" s="22"/>
      <c r="FR1015" s="22"/>
      <c r="FS1015" s="22"/>
      <c r="FT1015" s="22"/>
    </row>
    <row r="1016" spans="1:176" x14ac:dyDescent="0.2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  <c r="CB1016" s="22"/>
      <c r="CC1016" s="22"/>
      <c r="CD1016" s="22"/>
      <c r="CE1016" s="22"/>
      <c r="CF1016" s="22"/>
      <c r="CG1016" s="22"/>
      <c r="CH1016" s="22"/>
      <c r="CI1016" s="22"/>
      <c r="CJ1016" s="22"/>
      <c r="CK1016" s="22"/>
      <c r="CL1016" s="22"/>
      <c r="CM1016" s="22"/>
      <c r="CN1016" s="22"/>
      <c r="CO1016" s="22"/>
      <c r="CP1016" s="22"/>
      <c r="CQ1016" s="22"/>
      <c r="CR1016" s="22"/>
      <c r="CS1016" s="22"/>
      <c r="CT1016" s="22"/>
      <c r="CU1016" s="22"/>
      <c r="CV1016" s="22"/>
      <c r="CW1016" s="22"/>
      <c r="CX1016" s="22"/>
      <c r="CY1016" s="22"/>
      <c r="CZ1016" s="22"/>
      <c r="DA1016" s="22"/>
      <c r="DB1016" s="22"/>
      <c r="DC1016" s="22"/>
      <c r="DD1016" s="22"/>
      <c r="DE1016" s="22"/>
      <c r="DF1016" s="22"/>
      <c r="DG1016" s="22"/>
      <c r="DH1016" s="22"/>
      <c r="DI1016" s="22"/>
      <c r="DJ1016" s="22"/>
      <c r="DK1016" s="22"/>
      <c r="DL1016" s="22"/>
      <c r="DM1016" s="22"/>
      <c r="DN1016" s="22"/>
      <c r="DO1016" s="22"/>
      <c r="DP1016" s="22"/>
      <c r="DQ1016" s="22"/>
      <c r="DR1016" s="22"/>
      <c r="DS1016" s="22"/>
      <c r="DT1016" s="22"/>
      <c r="DU1016" s="22"/>
      <c r="DV1016" s="22"/>
      <c r="DW1016" s="22"/>
      <c r="DX1016" s="22"/>
      <c r="DY1016" s="22"/>
      <c r="DZ1016" s="22"/>
      <c r="EA1016" s="22"/>
      <c r="EB1016" s="22"/>
      <c r="EC1016" s="22"/>
      <c r="ED1016" s="22"/>
      <c r="EE1016" s="22"/>
      <c r="EF1016" s="22"/>
      <c r="EG1016" s="22"/>
      <c r="EH1016" s="22"/>
      <c r="EI1016" s="22"/>
      <c r="EJ1016" s="22"/>
      <c r="EK1016" s="22"/>
      <c r="EL1016" s="22"/>
      <c r="EM1016" s="22"/>
      <c r="EN1016" s="22"/>
      <c r="EO1016" s="22"/>
      <c r="EP1016" s="22"/>
      <c r="EQ1016" s="22"/>
      <c r="ER1016" s="22"/>
      <c r="ES1016" s="22"/>
      <c r="ET1016" s="22"/>
      <c r="EU1016" s="22"/>
      <c r="EV1016" s="22"/>
      <c r="EW1016" s="22"/>
      <c r="EX1016" s="22"/>
      <c r="EY1016" s="22"/>
      <c r="EZ1016" s="22"/>
      <c r="FA1016" s="22"/>
      <c r="FB1016" s="22"/>
      <c r="FC1016" s="22"/>
      <c r="FD1016" s="22"/>
      <c r="FE1016" s="22"/>
      <c r="FF1016" s="22"/>
      <c r="FG1016" s="22"/>
      <c r="FH1016" s="22"/>
      <c r="FI1016" s="22"/>
      <c r="FJ1016" s="22"/>
      <c r="FK1016" s="22"/>
      <c r="FL1016" s="22"/>
      <c r="FM1016" s="22"/>
      <c r="FN1016" s="22"/>
      <c r="FO1016" s="22"/>
      <c r="FP1016" s="22"/>
      <c r="FQ1016" s="22"/>
      <c r="FR1016" s="22"/>
      <c r="FS1016" s="22"/>
      <c r="FT1016" s="22"/>
    </row>
    <row r="1017" spans="1:176" x14ac:dyDescent="0.2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  <c r="CB1017" s="22"/>
      <c r="CC1017" s="22"/>
      <c r="CD1017" s="22"/>
      <c r="CE1017" s="22"/>
      <c r="CF1017" s="22"/>
      <c r="CG1017" s="22"/>
      <c r="CH1017" s="22"/>
      <c r="CI1017" s="22"/>
      <c r="CJ1017" s="22"/>
      <c r="CK1017" s="22"/>
      <c r="CL1017" s="22"/>
      <c r="CM1017" s="22"/>
      <c r="CN1017" s="22"/>
      <c r="CO1017" s="22"/>
      <c r="CP1017" s="22"/>
      <c r="CQ1017" s="22"/>
      <c r="CR1017" s="22"/>
      <c r="CS1017" s="22"/>
      <c r="CT1017" s="22"/>
      <c r="CU1017" s="22"/>
      <c r="CV1017" s="22"/>
      <c r="CW1017" s="22"/>
      <c r="CX1017" s="22"/>
      <c r="CY1017" s="22"/>
      <c r="CZ1017" s="22"/>
      <c r="DA1017" s="22"/>
      <c r="DB1017" s="22"/>
      <c r="DC1017" s="22"/>
      <c r="DD1017" s="22"/>
      <c r="DE1017" s="22"/>
      <c r="DF1017" s="22"/>
      <c r="DG1017" s="22"/>
      <c r="DH1017" s="22"/>
      <c r="DI1017" s="22"/>
      <c r="DJ1017" s="22"/>
      <c r="DK1017" s="22"/>
      <c r="DL1017" s="22"/>
      <c r="DM1017" s="22"/>
      <c r="DN1017" s="22"/>
      <c r="DO1017" s="22"/>
      <c r="DP1017" s="22"/>
      <c r="DQ1017" s="22"/>
      <c r="DR1017" s="22"/>
      <c r="DS1017" s="22"/>
      <c r="DT1017" s="22"/>
      <c r="DU1017" s="22"/>
      <c r="DV1017" s="22"/>
      <c r="DW1017" s="22"/>
      <c r="DX1017" s="22"/>
      <c r="DY1017" s="22"/>
      <c r="DZ1017" s="22"/>
      <c r="EA1017" s="22"/>
      <c r="EB1017" s="22"/>
      <c r="EC1017" s="22"/>
      <c r="ED1017" s="22"/>
      <c r="EE1017" s="22"/>
      <c r="EF1017" s="22"/>
      <c r="EG1017" s="22"/>
      <c r="EH1017" s="22"/>
      <c r="EI1017" s="22"/>
      <c r="EJ1017" s="22"/>
      <c r="EK1017" s="22"/>
      <c r="EL1017" s="22"/>
      <c r="EM1017" s="22"/>
      <c r="EN1017" s="22"/>
      <c r="EO1017" s="22"/>
      <c r="EP1017" s="22"/>
      <c r="EQ1017" s="22"/>
      <c r="ER1017" s="22"/>
      <c r="ES1017" s="22"/>
      <c r="ET1017" s="22"/>
      <c r="EU1017" s="22"/>
      <c r="EV1017" s="22"/>
      <c r="EW1017" s="22"/>
      <c r="EX1017" s="22"/>
      <c r="EY1017" s="22"/>
      <c r="EZ1017" s="22"/>
      <c r="FA1017" s="22"/>
      <c r="FB1017" s="22"/>
      <c r="FC1017" s="22"/>
      <c r="FD1017" s="22"/>
      <c r="FE1017" s="22"/>
      <c r="FF1017" s="22"/>
      <c r="FG1017" s="22"/>
      <c r="FH1017" s="22"/>
      <c r="FI1017" s="22"/>
      <c r="FJ1017" s="22"/>
      <c r="FK1017" s="22"/>
      <c r="FL1017" s="22"/>
      <c r="FM1017" s="22"/>
      <c r="FN1017" s="22"/>
      <c r="FO1017" s="22"/>
      <c r="FP1017" s="22"/>
      <c r="FQ1017" s="22"/>
      <c r="FR1017" s="22"/>
      <c r="FS1017" s="22"/>
      <c r="FT1017" s="22"/>
    </row>
    <row r="1018" spans="1:176" x14ac:dyDescent="0.2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  <c r="CB1018" s="22"/>
      <c r="CC1018" s="22"/>
      <c r="CD1018" s="22"/>
      <c r="CE1018" s="22"/>
      <c r="CF1018" s="22"/>
      <c r="CG1018" s="22"/>
      <c r="CH1018" s="22"/>
      <c r="CI1018" s="22"/>
      <c r="CJ1018" s="22"/>
      <c r="CK1018" s="22"/>
      <c r="CL1018" s="22"/>
      <c r="CM1018" s="22"/>
      <c r="CN1018" s="22"/>
      <c r="CO1018" s="22"/>
      <c r="CP1018" s="22"/>
      <c r="CQ1018" s="22"/>
      <c r="CR1018" s="22"/>
      <c r="CS1018" s="22"/>
      <c r="CT1018" s="22"/>
      <c r="CU1018" s="22"/>
      <c r="CV1018" s="22"/>
      <c r="CW1018" s="22"/>
      <c r="CX1018" s="22"/>
      <c r="CY1018" s="22"/>
      <c r="CZ1018" s="22"/>
      <c r="DA1018" s="22"/>
      <c r="DB1018" s="22"/>
      <c r="DC1018" s="22"/>
      <c r="DD1018" s="22"/>
      <c r="DE1018" s="22"/>
      <c r="DF1018" s="22"/>
      <c r="DG1018" s="22"/>
      <c r="DH1018" s="22"/>
      <c r="DI1018" s="22"/>
      <c r="DJ1018" s="22"/>
      <c r="DK1018" s="22"/>
      <c r="DL1018" s="22"/>
      <c r="DM1018" s="22"/>
      <c r="DN1018" s="22"/>
      <c r="DO1018" s="22"/>
      <c r="DP1018" s="22"/>
      <c r="DQ1018" s="22"/>
      <c r="DR1018" s="22"/>
      <c r="DS1018" s="22"/>
      <c r="DT1018" s="22"/>
      <c r="DU1018" s="22"/>
      <c r="DV1018" s="22"/>
      <c r="DW1018" s="22"/>
      <c r="DX1018" s="22"/>
      <c r="DY1018" s="22"/>
      <c r="DZ1018" s="22"/>
      <c r="EA1018" s="22"/>
      <c r="EB1018" s="22"/>
      <c r="EC1018" s="22"/>
      <c r="ED1018" s="22"/>
      <c r="EE1018" s="22"/>
      <c r="EF1018" s="22"/>
      <c r="EG1018" s="22"/>
      <c r="EH1018" s="22"/>
      <c r="EI1018" s="22"/>
      <c r="EJ1018" s="22"/>
      <c r="EK1018" s="22"/>
      <c r="EL1018" s="22"/>
      <c r="EM1018" s="22"/>
      <c r="EN1018" s="22"/>
      <c r="EO1018" s="22"/>
      <c r="EP1018" s="22"/>
      <c r="EQ1018" s="22"/>
      <c r="ER1018" s="22"/>
      <c r="ES1018" s="22"/>
      <c r="ET1018" s="22"/>
      <c r="EU1018" s="22"/>
      <c r="EV1018" s="22"/>
      <c r="EW1018" s="22"/>
      <c r="EX1018" s="22"/>
      <c r="EY1018" s="22"/>
      <c r="EZ1018" s="22"/>
      <c r="FA1018" s="22"/>
      <c r="FB1018" s="22"/>
      <c r="FC1018" s="22"/>
      <c r="FD1018" s="22"/>
      <c r="FE1018" s="22"/>
      <c r="FF1018" s="22"/>
      <c r="FG1018" s="22"/>
      <c r="FH1018" s="22"/>
      <c r="FI1018" s="22"/>
      <c r="FJ1018" s="22"/>
      <c r="FK1018" s="22"/>
      <c r="FL1018" s="22"/>
      <c r="FM1018" s="22"/>
      <c r="FN1018" s="22"/>
      <c r="FO1018" s="22"/>
      <c r="FP1018" s="22"/>
      <c r="FQ1018" s="22"/>
      <c r="FR1018" s="22"/>
      <c r="FS1018" s="22"/>
      <c r="FT1018" s="22"/>
    </row>
    <row r="1019" spans="1:176" x14ac:dyDescent="0.2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  <c r="CB1019" s="22"/>
      <c r="CC1019" s="22"/>
      <c r="CD1019" s="22"/>
      <c r="CE1019" s="22"/>
      <c r="CF1019" s="22"/>
      <c r="CG1019" s="22"/>
      <c r="CH1019" s="22"/>
      <c r="CI1019" s="22"/>
      <c r="CJ1019" s="22"/>
      <c r="CK1019" s="22"/>
      <c r="CL1019" s="22"/>
      <c r="CM1019" s="22"/>
      <c r="CN1019" s="22"/>
      <c r="CO1019" s="22"/>
      <c r="CP1019" s="22"/>
      <c r="CQ1019" s="22"/>
      <c r="CR1019" s="22"/>
      <c r="CS1019" s="22"/>
      <c r="CT1019" s="22"/>
      <c r="CU1019" s="22"/>
      <c r="CV1019" s="22"/>
      <c r="CW1019" s="22"/>
      <c r="CX1019" s="22"/>
      <c r="CY1019" s="22"/>
      <c r="CZ1019" s="22"/>
      <c r="DA1019" s="22"/>
      <c r="DB1019" s="22"/>
      <c r="DC1019" s="22"/>
      <c r="DD1019" s="22"/>
      <c r="DE1019" s="22"/>
      <c r="DF1019" s="22"/>
      <c r="DG1019" s="22"/>
      <c r="DH1019" s="22"/>
      <c r="DI1019" s="22"/>
      <c r="DJ1019" s="22"/>
      <c r="DK1019" s="22"/>
      <c r="DL1019" s="22"/>
      <c r="DM1019" s="22"/>
      <c r="DN1019" s="22"/>
      <c r="DO1019" s="22"/>
      <c r="DP1019" s="22"/>
      <c r="DQ1019" s="22"/>
      <c r="DR1019" s="22"/>
      <c r="DS1019" s="22"/>
      <c r="DT1019" s="22"/>
      <c r="DU1019" s="22"/>
      <c r="DV1019" s="22"/>
      <c r="DW1019" s="22"/>
      <c r="DX1019" s="22"/>
      <c r="DY1019" s="22"/>
      <c r="DZ1019" s="22"/>
      <c r="EA1019" s="22"/>
      <c r="EB1019" s="22"/>
      <c r="EC1019" s="22"/>
      <c r="ED1019" s="22"/>
      <c r="EE1019" s="22"/>
      <c r="EF1019" s="22"/>
      <c r="EG1019" s="22"/>
      <c r="EH1019" s="22"/>
      <c r="EI1019" s="22"/>
      <c r="EJ1019" s="22"/>
      <c r="EK1019" s="22"/>
      <c r="EL1019" s="22"/>
      <c r="EM1019" s="22"/>
      <c r="EN1019" s="22"/>
      <c r="EO1019" s="22"/>
      <c r="EP1019" s="22"/>
      <c r="EQ1019" s="22"/>
      <c r="ER1019" s="22"/>
      <c r="ES1019" s="22"/>
      <c r="ET1019" s="22"/>
      <c r="EU1019" s="22"/>
      <c r="EV1019" s="22"/>
      <c r="EW1019" s="22"/>
      <c r="EX1019" s="22"/>
      <c r="EY1019" s="22"/>
      <c r="EZ1019" s="22"/>
      <c r="FA1019" s="22"/>
      <c r="FB1019" s="22"/>
      <c r="FC1019" s="22"/>
      <c r="FD1019" s="22"/>
      <c r="FE1019" s="22"/>
      <c r="FF1019" s="22"/>
      <c r="FG1019" s="22"/>
      <c r="FH1019" s="22"/>
      <c r="FI1019" s="22"/>
      <c r="FJ1019" s="22"/>
      <c r="FK1019" s="22"/>
      <c r="FL1019" s="22"/>
      <c r="FM1019" s="22"/>
      <c r="FN1019" s="22"/>
      <c r="FO1019" s="22"/>
      <c r="FP1019" s="22"/>
      <c r="FQ1019" s="22"/>
      <c r="FR1019" s="22"/>
      <c r="FS1019" s="22"/>
      <c r="FT1019" s="22"/>
    </row>
    <row r="1020" spans="1:176" x14ac:dyDescent="0.2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  <c r="CB1020" s="22"/>
      <c r="CC1020" s="22"/>
      <c r="CD1020" s="22"/>
      <c r="CE1020" s="22"/>
      <c r="CF1020" s="22"/>
      <c r="CG1020" s="22"/>
      <c r="CH1020" s="22"/>
      <c r="CI1020" s="22"/>
      <c r="CJ1020" s="22"/>
      <c r="CK1020" s="22"/>
      <c r="CL1020" s="22"/>
      <c r="CM1020" s="22"/>
      <c r="CN1020" s="22"/>
      <c r="CO1020" s="22"/>
      <c r="CP1020" s="22"/>
      <c r="CQ1020" s="22"/>
      <c r="CR1020" s="22"/>
      <c r="CS1020" s="22"/>
      <c r="CT1020" s="22"/>
      <c r="CU1020" s="22"/>
      <c r="CV1020" s="22"/>
      <c r="CW1020" s="22"/>
      <c r="CX1020" s="22"/>
      <c r="CY1020" s="22"/>
      <c r="CZ1020" s="22"/>
      <c r="DA1020" s="22"/>
      <c r="DB1020" s="22"/>
      <c r="DC1020" s="22"/>
      <c r="DD1020" s="22"/>
      <c r="DE1020" s="22"/>
      <c r="DF1020" s="22"/>
      <c r="DG1020" s="22"/>
      <c r="DH1020" s="22"/>
      <c r="DI1020" s="22"/>
      <c r="DJ1020" s="22"/>
      <c r="DK1020" s="22"/>
      <c r="DL1020" s="22"/>
      <c r="DM1020" s="22"/>
      <c r="DN1020" s="22"/>
      <c r="DO1020" s="22"/>
      <c r="DP1020" s="22"/>
      <c r="DQ1020" s="22"/>
      <c r="DR1020" s="22"/>
      <c r="DS1020" s="22"/>
      <c r="DT1020" s="22"/>
      <c r="DU1020" s="22"/>
      <c r="DV1020" s="22"/>
      <c r="DW1020" s="22"/>
      <c r="DX1020" s="22"/>
      <c r="DY1020" s="22"/>
      <c r="DZ1020" s="22"/>
      <c r="EA1020" s="22"/>
      <c r="EB1020" s="22"/>
      <c r="EC1020" s="22"/>
      <c r="ED1020" s="22"/>
      <c r="EE1020" s="22"/>
      <c r="EF1020" s="22"/>
      <c r="EG1020" s="22"/>
      <c r="EH1020" s="22"/>
      <c r="EI1020" s="22"/>
      <c r="EJ1020" s="22"/>
      <c r="EK1020" s="22"/>
      <c r="EL1020" s="22"/>
      <c r="EM1020" s="22"/>
      <c r="EN1020" s="22"/>
      <c r="EO1020" s="22"/>
      <c r="EP1020" s="22"/>
      <c r="EQ1020" s="22"/>
      <c r="ER1020" s="22"/>
      <c r="ES1020" s="22"/>
      <c r="ET1020" s="22"/>
      <c r="EU1020" s="22"/>
      <c r="EV1020" s="22"/>
      <c r="EW1020" s="22"/>
      <c r="EX1020" s="22"/>
      <c r="EY1020" s="22"/>
      <c r="EZ1020" s="22"/>
      <c r="FA1020" s="22"/>
      <c r="FB1020" s="22"/>
      <c r="FC1020" s="22"/>
      <c r="FD1020" s="22"/>
      <c r="FE1020" s="22"/>
      <c r="FF1020" s="22"/>
      <c r="FG1020" s="22"/>
      <c r="FH1020" s="22"/>
      <c r="FI1020" s="22"/>
      <c r="FJ1020" s="22"/>
      <c r="FK1020" s="22"/>
      <c r="FL1020" s="22"/>
      <c r="FM1020" s="22"/>
      <c r="FN1020" s="22"/>
      <c r="FO1020" s="22"/>
      <c r="FP1020" s="22"/>
      <c r="FQ1020" s="22"/>
      <c r="FR1020" s="22"/>
      <c r="FS1020" s="22"/>
      <c r="FT1020" s="22"/>
    </row>
    <row r="1021" spans="1:176" x14ac:dyDescent="0.2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  <c r="CB1021" s="22"/>
      <c r="CC1021" s="22"/>
      <c r="CD1021" s="22"/>
      <c r="CE1021" s="22"/>
      <c r="CF1021" s="22"/>
      <c r="CG1021" s="22"/>
      <c r="CH1021" s="22"/>
      <c r="CI1021" s="22"/>
      <c r="CJ1021" s="22"/>
      <c r="CK1021" s="22"/>
      <c r="CL1021" s="22"/>
      <c r="CM1021" s="22"/>
      <c r="CN1021" s="22"/>
      <c r="CO1021" s="22"/>
      <c r="CP1021" s="22"/>
      <c r="CQ1021" s="22"/>
      <c r="CR1021" s="22"/>
      <c r="CS1021" s="22"/>
      <c r="CT1021" s="22"/>
      <c r="CU1021" s="22"/>
      <c r="CV1021" s="22"/>
      <c r="CW1021" s="22"/>
      <c r="CX1021" s="22"/>
      <c r="CY1021" s="22"/>
      <c r="CZ1021" s="22"/>
      <c r="DA1021" s="22"/>
      <c r="DB1021" s="22"/>
      <c r="DC1021" s="22"/>
      <c r="DD1021" s="22"/>
      <c r="DE1021" s="22"/>
      <c r="DF1021" s="22"/>
      <c r="DG1021" s="22"/>
      <c r="DH1021" s="22"/>
      <c r="DI1021" s="22"/>
      <c r="DJ1021" s="22"/>
      <c r="DK1021" s="22"/>
      <c r="DL1021" s="22"/>
      <c r="DM1021" s="22"/>
      <c r="DN1021" s="22"/>
      <c r="DO1021" s="22"/>
      <c r="DP1021" s="22"/>
      <c r="DQ1021" s="22"/>
      <c r="DR1021" s="22"/>
      <c r="DS1021" s="22"/>
      <c r="DT1021" s="22"/>
      <c r="DU1021" s="22"/>
      <c r="DV1021" s="22"/>
      <c r="DW1021" s="22"/>
      <c r="DX1021" s="22"/>
      <c r="DY1021" s="22"/>
      <c r="DZ1021" s="22"/>
      <c r="EA1021" s="22"/>
      <c r="EB1021" s="22"/>
      <c r="EC1021" s="22"/>
      <c r="ED1021" s="22"/>
      <c r="EE1021" s="22"/>
      <c r="EF1021" s="22"/>
      <c r="EG1021" s="22"/>
      <c r="EH1021" s="22"/>
      <c r="EI1021" s="22"/>
      <c r="EJ1021" s="22"/>
      <c r="EK1021" s="22"/>
      <c r="EL1021" s="22"/>
      <c r="EM1021" s="22"/>
      <c r="EN1021" s="22"/>
      <c r="EO1021" s="22"/>
      <c r="EP1021" s="22"/>
      <c r="EQ1021" s="22"/>
      <c r="ER1021" s="22"/>
      <c r="ES1021" s="22"/>
      <c r="ET1021" s="22"/>
      <c r="EU1021" s="22"/>
      <c r="EV1021" s="22"/>
      <c r="EW1021" s="22"/>
      <c r="EX1021" s="22"/>
      <c r="EY1021" s="22"/>
      <c r="EZ1021" s="22"/>
      <c r="FA1021" s="22"/>
      <c r="FB1021" s="22"/>
      <c r="FC1021" s="22"/>
      <c r="FD1021" s="22"/>
      <c r="FE1021" s="22"/>
      <c r="FF1021" s="22"/>
      <c r="FG1021" s="22"/>
      <c r="FH1021" s="22"/>
      <c r="FI1021" s="22"/>
      <c r="FJ1021" s="22"/>
      <c r="FK1021" s="22"/>
      <c r="FL1021" s="22"/>
      <c r="FM1021" s="22"/>
      <c r="FN1021" s="22"/>
      <c r="FO1021" s="22"/>
      <c r="FP1021" s="22"/>
      <c r="FQ1021" s="22"/>
      <c r="FR1021" s="22"/>
      <c r="FS1021" s="22"/>
      <c r="FT1021" s="22"/>
    </row>
    <row r="1022" spans="1:176" x14ac:dyDescent="0.2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  <c r="CB1022" s="22"/>
      <c r="CC1022" s="22"/>
      <c r="CD1022" s="22"/>
      <c r="CE1022" s="22"/>
      <c r="CF1022" s="22"/>
      <c r="CG1022" s="22"/>
      <c r="CH1022" s="22"/>
      <c r="CI1022" s="22"/>
      <c r="CJ1022" s="22"/>
      <c r="CK1022" s="22"/>
      <c r="CL1022" s="22"/>
      <c r="CM1022" s="22"/>
      <c r="CN1022" s="22"/>
      <c r="CO1022" s="22"/>
      <c r="CP1022" s="22"/>
      <c r="CQ1022" s="22"/>
      <c r="CR1022" s="22"/>
      <c r="CS1022" s="22"/>
      <c r="CT1022" s="22"/>
      <c r="CU1022" s="22"/>
      <c r="CV1022" s="22"/>
      <c r="CW1022" s="22"/>
      <c r="CX1022" s="22"/>
      <c r="CY1022" s="22"/>
      <c r="CZ1022" s="22"/>
      <c r="DA1022" s="22"/>
      <c r="DB1022" s="22"/>
      <c r="DC1022" s="22"/>
      <c r="DD1022" s="22"/>
      <c r="DE1022" s="22"/>
      <c r="DF1022" s="22"/>
      <c r="DG1022" s="22"/>
      <c r="DH1022" s="22"/>
      <c r="DI1022" s="22"/>
      <c r="DJ1022" s="22"/>
      <c r="DK1022" s="22"/>
      <c r="DL1022" s="22"/>
      <c r="DM1022" s="22"/>
      <c r="DN1022" s="22"/>
      <c r="DO1022" s="22"/>
      <c r="DP1022" s="22"/>
      <c r="DQ1022" s="22"/>
      <c r="DR1022" s="22"/>
      <c r="DS1022" s="22"/>
      <c r="DT1022" s="22"/>
      <c r="DU1022" s="22"/>
      <c r="DV1022" s="22"/>
      <c r="DW1022" s="22"/>
      <c r="DX1022" s="22"/>
      <c r="DY1022" s="22"/>
      <c r="DZ1022" s="22"/>
      <c r="EA1022" s="22"/>
      <c r="EB1022" s="22"/>
      <c r="EC1022" s="22"/>
      <c r="ED1022" s="22"/>
      <c r="EE1022" s="22"/>
      <c r="EF1022" s="22"/>
      <c r="EG1022" s="22"/>
      <c r="EH1022" s="22"/>
      <c r="EI1022" s="22"/>
      <c r="EJ1022" s="22"/>
      <c r="EK1022" s="22"/>
      <c r="EL1022" s="22"/>
      <c r="EM1022" s="22"/>
      <c r="EN1022" s="22"/>
      <c r="EO1022" s="22"/>
      <c r="EP1022" s="22"/>
      <c r="EQ1022" s="22"/>
      <c r="ER1022" s="22"/>
      <c r="ES1022" s="22"/>
      <c r="ET1022" s="22"/>
      <c r="EU1022" s="22"/>
      <c r="EV1022" s="22"/>
      <c r="EW1022" s="22"/>
      <c r="EX1022" s="22"/>
      <c r="EY1022" s="22"/>
      <c r="EZ1022" s="22"/>
      <c r="FA1022" s="22"/>
      <c r="FB1022" s="22"/>
      <c r="FC1022" s="22"/>
      <c r="FD1022" s="22"/>
      <c r="FE1022" s="22"/>
      <c r="FF1022" s="22"/>
      <c r="FG1022" s="22"/>
      <c r="FH1022" s="22"/>
      <c r="FI1022" s="22"/>
      <c r="FJ1022" s="22"/>
      <c r="FK1022" s="22"/>
      <c r="FL1022" s="22"/>
      <c r="FM1022" s="22"/>
      <c r="FN1022" s="22"/>
      <c r="FO1022" s="22"/>
      <c r="FP1022" s="22"/>
      <c r="FQ1022" s="22"/>
      <c r="FR1022" s="22"/>
      <c r="FS1022" s="22"/>
      <c r="FT1022" s="22"/>
    </row>
    <row r="1023" spans="1:176" x14ac:dyDescent="0.2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  <c r="CB1023" s="22"/>
      <c r="CC1023" s="22"/>
      <c r="CD1023" s="22"/>
      <c r="CE1023" s="22"/>
      <c r="CF1023" s="22"/>
      <c r="CG1023" s="22"/>
      <c r="CH1023" s="22"/>
      <c r="CI1023" s="22"/>
      <c r="CJ1023" s="22"/>
      <c r="CK1023" s="22"/>
      <c r="CL1023" s="22"/>
      <c r="CM1023" s="22"/>
      <c r="CN1023" s="22"/>
      <c r="CO1023" s="22"/>
      <c r="CP1023" s="22"/>
      <c r="CQ1023" s="22"/>
      <c r="CR1023" s="22"/>
      <c r="CS1023" s="22"/>
      <c r="CT1023" s="22"/>
      <c r="CU1023" s="22"/>
      <c r="CV1023" s="22"/>
      <c r="CW1023" s="22"/>
      <c r="CX1023" s="22"/>
      <c r="CY1023" s="22"/>
      <c r="CZ1023" s="22"/>
      <c r="DA1023" s="22"/>
      <c r="DB1023" s="22"/>
      <c r="DC1023" s="22"/>
      <c r="DD1023" s="22"/>
      <c r="DE1023" s="22"/>
      <c r="DF1023" s="22"/>
      <c r="DG1023" s="22"/>
      <c r="DH1023" s="22"/>
      <c r="DI1023" s="22"/>
      <c r="DJ1023" s="22"/>
      <c r="DK1023" s="22"/>
      <c r="DL1023" s="22"/>
      <c r="DM1023" s="22"/>
      <c r="DN1023" s="22"/>
      <c r="DO1023" s="22"/>
      <c r="DP1023" s="22"/>
      <c r="DQ1023" s="22"/>
      <c r="DR1023" s="22"/>
      <c r="DS1023" s="22"/>
      <c r="DT1023" s="22"/>
      <c r="DU1023" s="22"/>
      <c r="DV1023" s="22"/>
      <c r="DW1023" s="22"/>
      <c r="DX1023" s="22"/>
      <c r="DY1023" s="22"/>
      <c r="DZ1023" s="22"/>
      <c r="EA1023" s="22"/>
      <c r="EB1023" s="22"/>
      <c r="EC1023" s="22"/>
      <c r="ED1023" s="22"/>
      <c r="EE1023" s="22"/>
      <c r="EF1023" s="22"/>
      <c r="EG1023" s="22"/>
      <c r="EH1023" s="22"/>
      <c r="EI1023" s="22"/>
      <c r="EJ1023" s="22"/>
      <c r="EK1023" s="22"/>
      <c r="EL1023" s="22"/>
      <c r="EM1023" s="22"/>
      <c r="EN1023" s="22"/>
      <c r="EO1023" s="22"/>
      <c r="EP1023" s="22"/>
      <c r="EQ1023" s="22"/>
      <c r="ER1023" s="22"/>
      <c r="ES1023" s="22"/>
      <c r="ET1023" s="22"/>
      <c r="EU1023" s="22"/>
      <c r="EV1023" s="22"/>
      <c r="EW1023" s="22"/>
      <c r="EX1023" s="22"/>
      <c r="EY1023" s="22"/>
      <c r="EZ1023" s="22"/>
      <c r="FA1023" s="22"/>
      <c r="FB1023" s="22"/>
      <c r="FC1023" s="22"/>
      <c r="FD1023" s="22"/>
      <c r="FE1023" s="22"/>
      <c r="FF1023" s="22"/>
      <c r="FG1023" s="22"/>
      <c r="FH1023" s="22"/>
      <c r="FI1023" s="22"/>
      <c r="FJ1023" s="22"/>
      <c r="FK1023" s="22"/>
      <c r="FL1023" s="22"/>
      <c r="FM1023" s="22"/>
      <c r="FN1023" s="22"/>
      <c r="FO1023" s="22"/>
      <c r="FP1023" s="22"/>
      <c r="FQ1023" s="22"/>
      <c r="FR1023" s="22"/>
      <c r="FS1023" s="22"/>
      <c r="FT1023" s="22"/>
    </row>
    <row r="1024" spans="1:176" x14ac:dyDescent="0.2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  <c r="CB1024" s="22"/>
      <c r="CC1024" s="22"/>
      <c r="CD1024" s="22"/>
      <c r="CE1024" s="22"/>
      <c r="CF1024" s="22"/>
      <c r="CG1024" s="22"/>
      <c r="CH1024" s="22"/>
      <c r="CI1024" s="22"/>
      <c r="CJ1024" s="22"/>
      <c r="CK1024" s="22"/>
      <c r="CL1024" s="22"/>
      <c r="CM1024" s="22"/>
      <c r="CN1024" s="22"/>
      <c r="CO1024" s="22"/>
      <c r="CP1024" s="22"/>
      <c r="CQ1024" s="22"/>
      <c r="CR1024" s="22"/>
      <c r="CS1024" s="22"/>
      <c r="CT1024" s="22"/>
      <c r="CU1024" s="22"/>
      <c r="CV1024" s="22"/>
      <c r="CW1024" s="22"/>
      <c r="CX1024" s="22"/>
      <c r="CY1024" s="22"/>
      <c r="CZ1024" s="22"/>
      <c r="DA1024" s="22"/>
      <c r="DB1024" s="22"/>
      <c r="DC1024" s="22"/>
      <c r="DD1024" s="22"/>
      <c r="DE1024" s="22"/>
      <c r="DF1024" s="22"/>
      <c r="DG1024" s="22"/>
      <c r="DH1024" s="22"/>
      <c r="DI1024" s="22"/>
      <c r="DJ1024" s="22"/>
      <c r="DK1024" s="22"/>
      <c r="DL1024" s="22"/>
      <c r="DM1024" s="22"/>
      <c r="DN1024" s="22"/>
      <c r="DO1024" s="22"/>
      <c r="DP1024" s="22"/>
      <c r="DQ1024" s="22"/>
      <c r="DR1024" s="22"/>
      <c r="DS1024" s="22"/>
      <c r="DT1024" s="22"/>
      <c r="DU1024" s="22"/>
      <c r="DV1024" s="22"/>
      <c r="DW1024" s="22"/>
      <c r="DX1024" s="22"/>
      <c r="DY1024" s="22"/>
      <c r="DZ1024" s="22"/>
      <c r="EA1024" s="22"/>
      <c r="EB1024" s="22"/>
      <c r="EC1024" s="22"/>
      <c r="ED1024" s="22"/>
      <c r="EE1024" s="22"/>
      <c r="EF1024" s="22"/>
      <c r="EG1024" s="22"/>
      <c r="EH1024" s="22"/>
      <c r="EI1024" s="22"/>
      <c r="EJ1024" s="22"/>
      <c r="EK1024" s="22"/>
      <c r="EL1024" s="22"/>
      <c r="EM1024" s="22"/>
      <c r="EN1024" s="22"/>
      <c r="EO1024" s="22"/>
      <c r="EP1024" s="22"/>
      <c r="EQ1024" s="22"/>
      <c r="ER1024" s="22"/>
      <c r="ES1024" s="22"/>
      <c r="ET1024" s="22"/>
      <c r="EU1024" s="22"/>
      <c r="EV1024" s="22"/>
      <c r="EW1024" s="22"/>
      <c r="EX1024" s="22"/>
      <c r="EY1024" s="22"/>
      <c r="EZ1024" s="22"/>
      <c r="FA1024" s="22"/>
      <c r="FB1024" s="22"/>
      <c r="FC1024" s="22"/>
      <c r="FD1024" s="22"/>
      <c r="FE1024" s="22"/>
      <c r="FF1024" s="22"/>
      <c r="FG1024" s="22"/>
      <c r="FH1024" s="22"/>
      <c r="FI1024" s="22"/>
      <c r="FJ1024" s="22"/>
      <c r="FK1024" s="22"/>
      <c r="FL1024" s="22"/>
      <c r="FM1024" s="22"/>
      <c r="FN1024" s="22"/>
      <c r="FO1024" s="22"/>
      <c r="FP1024" s="22"/>
      <c r="FQ1024" s="22"/>
      <c r="FR1024" s="22"/>
      <c r="FS1024" s="22"/>
      <c r="FT1024" s="22"/>
    </row>
    <row r="1025" spans="1:176" x14ac:dyDescent="0.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  <c r="CB1025" s="22"/>
      <c r="CC1025" s="22"/>
      <c r="CD1025" s="22"/>
      <c r="CE1025" s="22"/>
      <c r="CF1025" s="22"/>
      <c r="CG1025" s="22"/>
      <c r="CH1025" s="22"/>
      <c r="CI1025" s="22"/>
      <c r="CJ1025" s="22"/>
      <c r="CK1025" s="22"/>
      <c r="CL1025" s="22"/>
      <c r="CM1025" s="22"/>
      <c r="CN1025" s="22"/>
      <c r="CO1025" s="22"/>
      <c r="CP1025" s="22"/>
      <c r="CQ1025" s="22"/>
      <c r="CR1025" s="22"/>
      <c r="CS1025" s="22"/>
      <c r="CT1025" s="22"/>
      <c r="CU1025" s="22"/>
      <c r="CV1025" s="22"/>
      <c r="CW1025" s="22"/>
      <c r="CX1025" s="22"/>
      <c r="CY1025" s="22"/>
      <c r="CZ1025" s="22"/>
      <c r="DA1025" s="22"/>
      <c r="DB1025" s="22"/>
      <c r="DC1025" s="22"/>
      <c r="DD1025" s="22"/>
      <c r="DE1025" s="22"/>
      <c r="DF1025" s="22"/>
      <c r="DG1025" s="22"/>
      <c r="DH1025" s="22"/>
      <c r="DI1025" s="22"/>
      <c r="DJ1025" s="22"/>
      <c r="DK1025" s="22"/>
      <c r="DL1025" s="22"/>
      <c r="DM1025" s="22"/>
      <c r="DN1025" s="22"/>
      <c r="DO1025" s="22"/>
      <c r="DP1025" s="22"/>
      <c r="DQ1025" s="22"/>
      <c r="DR1025" s="22"/>
      <c r="DS1025" s="22"/>
      <c r="DT1025" s="22"/>
      <c r="DU1025" s="22"/>
      <c r="DV1025" s="22"/>
      <c r="DW1025" s="22"/>
      <c r="DX1025" s="22"/>
      <c r="DY1025" s="22"/>
      <c r="DZ1025" s="22"/>
      <c r="EA1025" s="22"/>
      <c r="EB1025" s="22"/>
      <c r="EC1025" s="22"/>
      <c r="ED1025" s="22"/>
      <c r="EE1025" s="22"/>
      <c r="EF1025" s="22"/>
      <c r="EG1025" s="22"/>
      <c r="EH1025" s="22"/>
      <c r="EI1025" s="22"/>
      <c r="EJ1025" s="22"/>
      <c r="EK1025" s="22"/>
      <c r="EL1025" s="22"/>
      <c r="EM1025" s="22"/>
      <c r="EN1025" s="22"/>
      <c r="EO1025" s="22"/>
      <c r="EP1025" s="22"/>
      <c r="EQ1025" s="22"/>
      <c r="ER1025" s="22"/>
      <c r="ES1025" s="22"/>
      <c r="ET1025" s="22"/>
      <c r="EU1025" s="22"/>
      <c r="EV1025" s="22"/>
      <c r="EW1025" s="22"/>
      <c r="EX1025" s="22"/>
      <c r="EY1025" s="22"/>
      <c r="EZ1025" s="22"/>
      <c r="FA1025" s="22"/>
      <c r="FB1025" s="22"/>
      <c r="FC1025" s="22"/>
      <c r="FD1025" s="22"/>
      <c r="FE1025" s="22"/>
      <c r="FF1025" s="22"/>
      <c r="FG1025" s="22"/>
      <c r="FH1025" s="22"/>
      <c r="FI1025" s="22"/>
      <c r="FJ1025" s="22"/>
      <c r="FK1025" s="22"/>
      <c r="FL1025" s="22"/>
      <c r="FM1025" s="22"/>
      <c r="FN1025" s="22"/>
      <c r="FO1025" s="22"/>
      <c r="FP1025" s="22"/>
      <c r="FQ1025" s="22"/>
      <c r="FR1025" s="22"/>
      <c r="FS1025" s="22"/>
      <c r="FT1025" s="22"/>
    </row>
    <row r="1026" spans="1:176" x14ac:dyDescent="0.2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  <c r="CB1026" s="22"/>
      <c r="CC1026" s="22"/>
      <c r="CD1026" s="22"/>
      <c r="CE1026" s="22"/>
      <c r="CF1026" s="22"/>
      <c r="CG1026" s="22"/>
      <c r="CH1026" s="22"/>
      <c r="CI1026" s="22"/>
      <c r="CJ1026" s="22"/>
      <c r="CK1026" s="22"/>
      <c r="CL1026" s="22"/>
      <c r="CM1026" s="22"/>
      <c r="CN1026" s="22"/>
      <c r="CO1026" s="22"/>
      <c r="CP1026" s="22"/>
      <c r="CQ1026" s="22"/>
      <c r="CR1026" s="22"/>
      <c r="CS1026" s="22"/>
      <c r="CT1026" s="22"/>
      <c r="CU1026" s="22"/>
      <c r="CV1026" s="22"/>
      <c r="CW1026" s="22"/>
      <c r="CX1026" s="22"/>
      <c r="CY1026" s="22"/>
      <c r="CZ1026" s="22"/>
      <c r="DA1026" s="22"/>
      <c r="DB1026" s="22"/>
      <c r="DC1026" s="22"/>
      <c r="DD1026" s="22"/>
      <c r="DE1026" s="22"/>
      <c r="DF1026" s="22"/>
      <c r="DG1026" s="22"/>
      <c r="DH1026" s="22"/>
      <c r="DI1026" s="22"/>
      <c r="DJ1026" s="22"/>
      <c r="DK1026" s="22"/>
      <c r="DL1026" s="22"/>
      <c r="DM1026" s="22"/>
      <c r="DN1026" s="22"/>
      <c r="DO1026" s="22"/>
      <c r="DP1026" s="22"/>
      <c r="DQ1026" s="22"/>
      <c r="DR1026" s="22"/>
      <c r="DS1026" s="22"/>
      <c r="DT1026" s="22"/>
      <c r="DU1026" s="22"/>
      <c r="DV1026" s="22"/>
      <c r="DW1026" s="22"/>
      <c r="DX1026" s="22"/>
      <c r="DY1026" s="22"/>
      <c r="DZ1026" s="22"/>
      <c r="EA1026" s="22"/>
      <c r="EB1026" s="22"/>
      <c r="EC1026" s="22"/>
      <c r="ED1026" s="22"/>
      <c r="EE1026" s="22"/>
      <c r="EF1026" s="22"/>
      <c r="EG1026" s="22"/>
      <c r="EH1026" s="22"/>
      <c r="EI1026" s="22"/>
      <c r="EJ1026" s="22"/>
      <c r="EK1026" s="22"/>
      <c r="EL1026" s="22"/>
      <c r="EM1026" s="22"/>
      <c r="EN1026" s="22"/>
      <c r="EO1026" s="22"/>
      <c r="EP1026" s="22"/>
      <c r="EQ1026" s="22"/>
      <c r="ER1026" s="22"/>
      <c r="ES1026" s="22"/>
      <c r="ET1026" s="22"/>
      <c r="EU1026" s="22"/>
      <c r="EV1026" s="22"/>
      <c r="EW1026" s="22"/>
      <c r="EX1026" s="22"/>
      <c r="EY1026" s="22"/>
      <c r="EZ1026" s="22"/>
      <c r="FA1026" s="22"/>
      <c r="FB1026" s="22"/>
      <c r="FC1026" s="22"/>
      <c r="FD1026" s="22"/>
      <c r="FE1026" s="22"/>
      <c r="FF1026" s="22"/>
      <c r="FG1026" s="22"/>
      <c r="FH1026" s="22"/>
      <c r="FI1026" s="22"/>
      <c r="FJ1026" s="22"/>
      <c r="FK1026" s="22"/>
      <c r="FL1026" s="22"/>
      <c r="FM1026" s="22"/>
      <c r="FN1026" s="22"/>
      <c r="FO1026" s="22"/>
      <c r="FP1026" s="22"/>
      <c r="FQ1026" s="22"/>
      <c r="FR1026" s="22"/>
      <c r="FS1026" s="22"/>
      <c r="FT1026" s="22"/>
    </row>
    <row r="1027" spans="1:176" x14ac:dyDescent="0.2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  <c r="CB1027" s="22"/>
      <c r="CC1027" s="22"/>
      <c r="CD1027" s="22"/>
      <c r="CE1027" s="22"/>
      <c r="CF1027" s="22"/>
      <c r="CG1027" s="22"/>
      <c r="CH1027" s="22"/>
      <c r="CI1027" s="22"/>
      <c r="CJ1027" s="22"/>
      <c r="CK1027" s="22"/>
      <c r="CL1027" s="22"/>
      <c r="CM1027" s="22"/>
      <c r="CN1027" s="22"/>
      <c r="CO1027" s="22"/>
      <c r="CP1027" s="22"/>
      <c r="CQ1027" s="22"/>
      <c r="CR1027" s="22"/>
      <c r="CS1027" s="22"/>
      <c r="CT1027" s="22"/>
      <c r="CU1027" s="22"/>
      <c r="CV1027" s="22"/>
      <c r="CW1027" s="22"/>
      <c r="CX1027" s="22"/>
      <c r="CY1027" s="22"/>
      <c r="CZ1027" s="22"/>
      <c r="DA1027" s="22"/>
      <c r="DB1027" s="22"/>
      <c r="DC1027" s="22"/>
      <c r="DD1027" s="22"/>
      <c r="DE1027" s="22"/>
      <c r="DF1027" s="22"/>
      <c r="DG1027" s="22"/>
      <c r="DH1027" s="22"/>
      <c r="DI1027" s="22"/>
      <c r="DJ1027" s="22"/>
      <c r="DK1027" s="22"/>
      <c r="DL1027" s="22"/>
      <c r="DM1027" s="22"/>
      <c r="DN1027" s="22"/>
      <c r="DO1027" s="22"/>
      <c r="DP1027" s="22"/>
      <c r="DQ1027" s="22"/>
      <c r="DR1027" s="22"/>
      <c r="DS1027" s="22"/>
      <c r="DT1027" s="22"/>
      <c r="DU1027" s="22"/>
      <c r="DV1027" s="22"/>
      <c r="DW1027" s="22"/>
      <c r="DX1027" s="22"/>
      <c r="DY1027" s="22"/>
      <c r="DZ1027" s="22"/>
      <c r="EA1027" s="22"/>
      <c r="EB1027" s="22"/>
      <c r="EC1027" s="22"/>
      <c r="ED1027" s="22"/>
      <c r="EE1027" s="22"/>
      <c r="EF1027" s="22"/>
      <c r="EG1027" s="22"/>
      <c r="EH1027" s="22"/>
      <c r="EI1027" s="22"/>
      <c r="EJ1027" s="22"/>
      <c r="EK1027" s="22"/>
      <c r="EL1027" s="22"/>
      <c r="EM1027" s="22"/>
      <c r="EN1027" s="22"/>
      <c r="EO1027" s="22"/>
      <c r="EP1027" s="22"/>
      <c r="EQ1027" s="22"/>
      <c r="ER1027" s="22"/>
      <c r="ES1027" s="22"/>
      <c r="ET1027" s="22"/>
      <c r="EU1027" s="22"/>
      <c r="EV1027" s="22"/>
      <c r="EW1027" s="22"/>
      <c r="EX1027" s="22"/>
      <c r="EY1027" s="22"/>
      <c r="EZ1027" s="22"/>
      <c r="FA1027" s="22"/>
      <c r="FB1027" s="22"/>
      <c r="FC1027" s="22"/>
      <c r="FD1027" s="22"/>
      <c r="FE1027" s="22"/>
      <c r="FF1027" s="22"/>
      <c r="FG1027" s="22"/>
      <c r="FH1027" s="22"/>
      <c r="FI1027" s="22"/>
      <c r="FJ1027" s="22"/>
      <c r="FK1027" s="22"/>
      <c r="FL1027" s="22"/>
      <c r="FM1027" s="22"/>
      <c r="FN1027" s="22"/>
      <c r="FO1027" s="22"/>
      <c r="FP1027" s="22"/>
      <c r="FQ1027" s="22"/>
      <c r="FR1027" s="22"/>
      <c r="FS1027" s="22"/>
      <c r="FT1027" s="22"/>
    </row>
    <row r="1028" spans="1:176" x14ac:dyDescent="0.2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  <c r="CB1028" s="22"/>
      <c r="CC1028" s="22"/>
      <c r="CD1028" s="22"/>
      <c r="CE1028" s="22"/>
      <c r="CF1028" s="22"/>
      <c r="CG1028" s="22"/>
      <c r="CH1028" s="22"/>
      <c r="CI1028" s="22"/>
      <c r="CJ1028" s="22"/>
      <c r="CK1028" s="22"/>
      <c r="CL1028" s="22"/>
      <c r="CM1028" s="22"/>
      <c r="CN1028" s="22"/>
      <c r="CO1028" s="22"/>
      <c r="CP1028" s="22"/>
      <c r="CQ1028" s="22"/>
      <c r="CR1028" s="22"/>
      <c r="CS1028" s="22"/>
      <c r="CT1028" s="22"/>
      <c r="CU1028" s="22"/>
      <c r="CV1028" s="22"/>
      <c r="CW1028" s="22"/>
      <c r="CX1028" s="22"/>
      <c r="CY1028" s="22"/>
      <c r="CZ1028" s="22"/>
      <c r="DA1028" s="22"/>
      <c r="DB1028" s="22"/>
      <c r="DC1028" s="22"/>
      <c r="DD1028" s="22"/>
      <c r="DE1028" s="22"/>
      <c r="DF1028" s="22"/>
      <c r="DG1028" s="22"/>
      <c r="DH1028" s="22"/>
      <c r="DI1028" s="22"/>
      <c r="DJ1028" s="22"/>
      <c r="DK1028" s="22"/>
      <c r="DL1028" s="22"/>
      <c r="DM1028" s="22"/>
      <c r="DN1028" s="22"/>
      <c r="DO1028" s="22"/>
      <c r="DP1028" s="22"/>
      <c r="DQ1028" s="22"/>
      <c r="DR1028" s="22"/>
      <c r="DS1028" s="22"/>
      <c r="DT1028" s="22"/>
      <c r="DU1028" s="22"/>
      <c r="DV1028" s="22"/>
      <c r="DW1028" s="22"/>
      <c r="DX1028" s="22"/>
      <c r="DY1028" s="22"/>
      <c r="DZ1028" s="22"/>
      <c r="EA1028" s="22"/>
      <c r="EB1028" s="22"/>
      <c r="EC1028" s="22"/>
      <c r="ED1028" s="22"/>
      <c r="EE1028" s="22"/>
      <c r="EF1028" s="22"/>
      <c r="EG1028" s="22"/>
      <c r="EH1028" s="22"/>
      <c r="EI1028" s="22"/>
      <c r="EJ1028" s="22"/>
      <c r="EK1028" s="22"/>
      <c r="EL1028" s="22"/>
      <c r="EM1028" s="22"/>
      <c r="EN1028" s="22"/>
      <c r="EO1028" s="22"/>
      <c r="EP1028" s="22"/>
      <c r="EQ1028" s="22"/>
      <c r="ER1028" s="22"/>
      <c r="ES1028" s="22"/>
      <c r="ET1028" s="22"/>
      <c r="EU1028" s="22"/>
      <c r="EV1028" s="22"/>
      <c r="EW1028" s="22"/>
      <c r="EX1028" s="22"/>
      <c r="EY1028" s="22"/>
      <c r="EZ1028" s="22"/>
      <c r="FA1028" s="22"/>
      <c r="FB1028" s="22"/>
      <c r="FC1028" s="22"/>
      <c r="FD1028" s="22"/>
      <c r="FE1028" s="22"/>
      <c r="FF1028" s="22"/>
      <c r="FG1028" s="22"/>
      <c r="FH1028" s="22"/>
      <c r="FI1028" s="22"/>
      <c r="FJ1028" s="22"/>
      <c r="FK1028" s="22"/>
      <c r="FL1028" s="22"/>
      <c r="FM1028" s="22"/>
      <c r="FN1028" s="22"/>
      <c r="FO1028" s="22"/>
      <c r="FP1028" s="22"/>
      <c r="FQ1028" s="22"/>
      <c r="FR1028" s="22"/>
      <c r="FS1028" s="22"/>
      <c r="FT1028" s="22"/>
    </row>
    <row r="1029" spans="1:176" x14ac:dyDescent="0.2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  <c r="CB1029" s="22"/>
      <c r="CC1029" s="22"/>
      <c r="CD1029" s="22"/>
      <c r="CE1029" s="22"/>
      <c r="CF1029" s="22"/>
      <c r="CG1029" s="22"/>
      <c r="CH1029" s="22"/>
      <c r="CI1029" s="22"/>
      <c r="CJ1029" s="22"/>
      <c r="CK1029" s="22"/>
      <c r="CL1029" s="22"/>
      <c r="CM1029" s="22"/>
      <c r="CN1029" s="22"/>
      <c r="CO1029" s="22"/>
      <c r="CP1029" s="22"/>
      <c r="CQ1029" s="22"/>
      <c r="CR1029" s="22"/>
      <c r="CS1029" s="22"/>
      <c r="CT1029" s="22"/>
      <c r="CU1029" s="22"/>
      <c r="CV1029" s="22"/>
      <c r="CW1029" s="22"/>
      <c r="CX1029" s="22"/>
      <c r="CY1029" s="22"/>
      <c r="CZ1029" s="22"/>
      <c r="DA1029" s="22"/>
      <c r="DB1029" s="22"/>
      <c r="DC1029" s="22"/>
      <c r="DD1029" s="22"/>
      <c r="DE1029" s="22"/>
      <c r="DF1029" s="22"/>
      <c r="DG1029" s="22"/>
      <c r="DH1029" s="22"/>
      <c r="DI1029" s="22"/>
      <c r="DJ1029" s="22"/>
      <c r="DK1029" s="22"/>
      <c r="DL1029" s="22"/>
      <c r="DM1029" s="22"/>
      <c r="DN1029" s="22"/>
      <c r="DO1029" s="22"/>
      <c r="DP1029" s="22"/>
      <c r="DQ1029" s="22"/>
      <c r="DR1029" s="22"/>
      <c r="DS1029" s="22"/>
      <c r="DT1029" s="22"/>
      <c r="DU1029" s="22"/>
      <c r="DV1029" s="22"/>
      <c r="DW1029" s="22"/>
      <c r="DX1029" s="22"/>
      <c r="DY1029" s="22"/>
      <c r="DZ1029" s="22"/>
      <c r="EA1029" s="22"/>
      <c r="EB1029" s="22"/>
      <c r="EC1029" s="22"/>
      <c r="ED1029" s="22"/>
      <c r="EE1029" s="22"/>
      <c r="EF1029" s="22"/>
      <c r="EG1029" s="22"/>
      <c r="EH1029" s="22"/>
      <c r="EI1029" s="22"/>
      <c r="EJ1029" s="22"/>
      <c r="EK1029" s="22"/>
      <c r="EL1029" s="22"/>
      <c r="EM1029" s="22"/>
      <c r="EN1029" s="22"/>
      <c r="EO1029" s="22"/>
      <c r="EP1029" s="22"/>
      <c r="EQ1029" s="22"/>
      <c r="ER1029" s="22"/>
      <c r="ES1029" s="22"/>
      <c r="ET1029" s="22"/>
      <c r="EU1029" s="22"/>
      <c r="EV1029" s="22"/>
      <c r="EW1029" s="22"/>
      <c r="EX1029" s="22"/>
      <c r="EY1029" s="22"/>
      <c r="EZ1029" s="22"/>
      <c r="FA1029" s="22"/>
      <c r="FB1029" s="22"/>
      <c r="FC1029" s="22"/>
      <c r="FD1029" s="22"/>
      <c r="FE1029" s="22"/>
      <c r="FF1029" s="22"/>
      <c r="FG1029" s="22"/>
      <c r="FH1029" s="22"/>
      <c r="FI1029" s="22"/>
      <c r="FJ1029" s="22"/>
      <c r="FK1029" s="22"/>
      <c r="FL1029" s="22"/>
      <c r="FM1029" s="22"/>
      <c r="FN1029" s="22"/>
      <c r="FO1029" s="22"/>
      <c r="FP1029" s="22"/>
      <c r="FQ1029" s="22"/>
      <c r="FR1029" s="22"/>
      <c r="FS1029" s="22"/>
      <c r="FT1029" s="22"/>
    </row>
    <row r="1030" spans="1:176" x14ac:dyDescent="0.2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  <c r="CB1030" s="22"/>
      <c r="CC1030" s="22"/>
      <c r="CD1030" s="22"/>
      <c r="CE1030" s="22"/>
      <c r="CF1030" s="22"/>
      <c r="CG1030" s="22"/>
      <c r="CH1030" s="22"/>
      <c r="CI1030" s="22"/>
      <c r="CJ1030" s="22"/>
      <c r="CK1030" s="22"/>
      <c r="CL1030" s="22"/>
      <c r="CM1030" s="22"/>
      <c r="CN1030" s="22"/>
      <c r="CO1030" s="22"/>
      <c r="CP1030" s="22"/>
      <c r="CQ1030" s="22"/>
      <c r="CR1030" s="22"/>
      <c r="CS1030" s="22"/>
      <c r="CT1030" s="22"/>
      <c r="CU1030" s="22"/>
      <c r="CV1030" s="22"/>
      <c r="CW1030" s="22"/>
      <c r="CX1030" s="22"/>
      <c r="CY1030" s="22"/>
      <c r="CZ1030" s="22"/>
      <c r="DA1030" s="22"/>
      <c r="DB1030" s="22"/>
      <c r="DC1030" s="22"/>
      <c r="DD1030" s="22"/>
      <c r="DE1030" s="22"/>
      <c r="DF1030" s="22"/>
      <c r="DG1030" s="22"/>
      <c r="DH1030" s="22"/>
      <c r="DI1030" s="22"/>
      <c r="DJ1030" s="22"/>
      <c r="DK1030" s="22"/>
      <c r="DL1030" s="22"/>
      <c r="DM1030" s="22"/>
      <c r="DN1030" s="22"/>
      <c r="DO1030" s="22"/>
      <c r="DP1030" s="22"/>
      <c r="DQ1030" s="22"/>
      <c r="DR1030" s="22"/>
      <c r="DS1030" s="22"/>
      <c r="DT1030" s="22"/>
      <c r="DU1030" s="22"/>
      <c r="DV1030" s="22"/>
      <c r="DW1030" s="22"/>
      <c r="DX1030" s="22"/>
      <c r="DY1030" s="22"/>
      <c r="DZ1030" s="22"/>
      <c r="EA1030" s="22"/>
      <c r="EB1030" s="22"/>
      <c r="EC1030" s="22"/>
      <c r="ED1030" s="22"/>
      <c r="EE1030" s="22"/>
      <c r="EF1030" s="22"/>
      <c r="EG1030" s="22"/>
      <c r="EH1030" s="22"/>
      <c r="EI1030" s="22"/>
      <c r="EJ1030" s="22"/>
      <c r="EK1030" s="22"/>
      <c r="EL1030" s="22"/>
      <c r="EM1030" s="22"/>
      <c r="EN1030" s="22"/>
      <c r="EO1030" s="22"/>
      <c r="EP1030" s="22"/>
      <c r="EQ1030" s="22"/>
      <c r="ER1030" s="22"/>
      <c r="ES1030" s="22"/>
      <c r="ET1030" s="22"/>
      <c r="EU1030" s="22"/>
      <c r="EV1030" s="22"/>
      <c r="EW1030" s="22"/>
      <c r="EX1030" s="22"/>
      <c r="EY1030" s="22"/>
      <c r="EZ1030" s="22"/>
      <c r="FA1030" s="22"/>
      <c r="FB1030" s="22"/>
      <c r="FC1030" s="22"/>
      <c r="FD1030" s="22"/>
      <c r="FE1030" s="22"/>
      <c r="FF1030" s="22"/>
      <c r="FG1030" s="22"/>
      <c r="FH1030" s="22"/>
      <c r="FI1030" s="22"/>
      <c r="FJ1030" s="22"/>
      <c r="FK1030" s="22"/>
      <c r="FL1030" s="22"/>
      <c r="FM1030" s="22"/>
      <c r="FN1030" s="22"/>
      <c r="FO1030" s="22"/>
      <c r="FP1030" s="22"/>
      <c r="FQ1030" s="22"/>
      <c r="FR1030" s="22"/>
      <c r="FS1030" s="22"/>
      <c r="FT1030" s="22"/>
    </row>
    <row r="1031" spans="1:176" x14ac:dyDescent="0.2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  <c r="CE1031" s="22"/>
      <c r="CF1031" s="22"/>
      <c r="CG1031" s="22"/>
      <c r="CH1031" s="22"/>
      <c r="CI1031" s="22"/>
      <c r="CJ1031" s="22"/>
      <c r="CK1031" s="22"/>
      <c r="CL1031" s="22"/>
      <c r="CM1031" s="22"/>
      <c r="CN1031" s="22"/>
      <c r="CO1031" s="22"/>
      <c r="CP1031" s="22"/>
      <c r="CQ1031" s="22"/>
      <c r="CR1031" s="22"/>
      <c r="CS1031" s="22"/>
      <c r="CT1031" s="22"/>
      <c r="CU1031" s="22"/>
      <c r="CV1031" s="22"/>
      <c r="CW1031" s="22"/>
      <c r="CX1031" s="22"/>
      <c r="CY1031" s="22"/>
      <c r="CZ1031" s="22"/>
      <c r="DA1031" s="22"/>
      <c r="DB1031" s="22"/>
      <c r="DC1031" s="22"/>
      <c r="DD1031" s="22"/>
      <c r="DE1031" s="22"/>
      <c r="DF1031" s="22"/>
      <c r="DG1031" s="22"/>
      <c r="DH1031" s="22"/>
      <c r="DI1031" s="22"/>
      <c r="DJ1031" s="22"/>
      <c r="DK1031" s="22"/>
      <c r="DL1031" s="22"/>
      <c r="DM1031" s="22"/>
      <c r="DN1031" s="22"/>
      <c r="DO1031" s="22"/>
      <c r="DP1031" s="22"/>
      <c r="DQ1031" s="22"/>
      <c r="DR1031" s="22"/>
      <c r="DS1031" s="22"/>
      <c r="DT1031" s="22"/>
      <c r="DU1031" s="22"/>
      <c r="DV1031" s="22"/>
      <c r="DW1031" s="22"/>
      <c r="DX1031" s="22"/>
      <c r="DY1031" s="22"/>
      <c r="DZ1031" s="22"/>
      <c r="EA1031" s="22"/>
      <c r="EB1031" s="22"/>
      <c r="EC1031" s="22"/>
      <c r="ED1031" s="22"/>
      <c r="EE1031" s="22"/>
      <c r="EF1031" s="22"/>
      <c r="EG1031" s="22"/>
      <c r="EH1031" s="22"/>
      <c r="EI1031" s="22"/>
      <c r="EJ1031" s="22"/>
      <c r="EK1031" s="22"/>
      <c r="EL1031" s="22"/>
      <c r="EM1031" s="22"/>
      <c r="EN1031" s="22"/>
      <c r="EO1031" s="22"/>
      <c r="EP1031" s="22"/>
      <c r="EQ1031" s="22"/>
      <c r="ER1031" s="22"/>
      <c r="ES1031" s="22"/>
      <c r="ET1031" s="22"/>
      <c r="EU1031" s="22"/>
      <c r="EV1031" s="22"/>
      <c r="EW1031" s="22"/>
      <c r="EX1031" s="22"/>
      <c r="EY1031" s="22"/>
      <c r="EZ1031" s="22"/>
      <c r="FA1031" s="22"/>
      <c r="FB1031" s="22"/>
      <c r="FC1031" s="22"/>
      <c r="FD1031" s="22"/>
      <c r="FE1031" s="22"/>
      <c r="FF1031" s="22"/>
      <c r="FG1031" s="22"/>
      <c r="FH1031" s="22"/>
      <c r="FI1031" s="22"/>
      <c r="FJ1031" s="22"/>
      <c r="FK1031" s="22"/>
      <c r="FL1031" s="22"/>
      <c r="FM1031" s="22"/>
      <c r="FN1031" s="22"/>
      <c r="FO1031" s="22"/>
      <c r="FP1031" s="22"/>
      <c r="FQ1031" s="22"/>
      <c r="FR1031" s="22"/>
      <c r="FS1031" s="22"/>
      <c r="FT1031" s="22"/>
    </row>
    <row r="1032" spans="1:176" x14ac:dyDescent="0.2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  <c r="CB1032" s="22"/>
      <c r="CC1032" s="22"/>
      <c r="CD1032" s="22"/>
      <c r="CE1032" s="22"/>
      <c r="CF1032" s="22"/>
      <c r="CG1032" s="22"/>
      <c r="CH1032" s="22"/>
      <c r="CI1032" s="22"/>
      <c r="CJ1032" s="22"/>
      <c r="CK1032" s="22"/>
      <c r="CL1032" s="22"/>
      <c r="CM1032" s="22"/>
      <c r="CN1032" s="22"/>
      <c r="CO1032" s="22"/>
      <c r="CP1032" s="22"/>
      <c r="CQ1032" s="22"/>
      <c r="CR1032" s="22"/>
      <c r="CS1032" s="22"/>
      <c r="CT1032" s="22"/>
      <c r="CU1032" s="22"/>
      <c r="CV1032" s="22"/>
      <c r="CW1032" s="22"/>
      <c r="CX1032" s="22"/>
      <c r="CY1032" s="22"/>
      <c r="CZ1032" s="22"/>
      <c r="DA1032" s="22"/>
      <c r="DB1032" s="22"/>
      <c r="DC1032" s="22"/>
      <c r="DD1032" s="22"/>
      <c r="DE1032" s="22"/>
      <c r="DF1032" s="22"/>
      <c r="DG1032" s="22"/>
      <c r="DH1032" s="22"/>
      <c r="DI1032" s="22"/>
      <c r="DJ1032" s="22"/>
      <c r="DK1032" s="22"/>
      <c r="DL1032" s="22"/>
      <c r="DM1032" s="22"/>
      <c r="DN1032" s="22"/>
      <c r="DO1032" s="22"/>
      <c r="DP1032" s="22"/>
      <c r="DQ1032" s="22"/>
      <c r="DR1032" s="22"/>
      <c r="DS1032" s="22"/>
      <c r="DT1032" s="22"/>
      <c r="DU1032" s="22"/>
      <c r="DV1032" s="22"/>
      <c r="DW1032" s="22"/>
      <c r="DX1032" s="22"/>
      <c r="DY1032" s="22"/>
      <c r="DZ1032" s="22"/>
      <c r="EA1032" s="22"/>
      <c r="EB1032" s="22"/>
      <c r="EC1032" s="22"/>
      <c r="ED1032" s="22"/>
      <c r="EE1032" s="22"/>
      <c r="EF1032" s="22"/>
      <c r="EG1032" s="22"/>
      <c r="EH1032" s="22"/>
      <c r="EI1032" s="22"/>
      <c r="EJ1032" s="22"/>
      <c r="EK1032" s="22"/>
      <c r="EL1032" s="22"/>
      <c r="EM1032" s="22"/>
      <c r="EN1032" s="22"/>
      <c r="EO1032" s="22"/>
      <c r="EP1032" s="22"/>
      <c r="EQ1032" s="22"/>
      <c r="ER1032" s="22"/>
      <c r="ES1032" s="22"/>
      <c r="ET1032" s="22"/>
      <c r="EU1032" s="22"/>
      <c r="EV1032" s="22"/>
      <c r="EW1032" s="22"/>
      <c r="EX1032" s="22"/>
      <c r="EY1032" s="22"/>
      <c r="EZ1032" s="22"/>
      <c r="FA1032" s="22"/>
      <c r="FB1032" s="22"/>
      <c r="FC1032" s="22"/>
      <c r="FD1032" s="22"/>
      <c r="FE1032" s="22"/>
      <c r="FF1032" s="22"/>
      <c r="FG1032" s="22"/>
      <c r="FH1032" s="22"/>
      <c r="FI1032" s="22"/>
      <c r="FJ1032" s="22"/>
      <c r="FK1032" s="22"/>
      <c r="FL1032" s="22"/>
      <c r="FM1032" s="22"/>
      <c r="FN1032" s="22"/>
      <c r="FO1032" s="22"/>
      <c r="FP1032" s="22"/>
      <c r="FQ1032" s="22"/>
      <c r="FR1032" s="22"/>
      <c r="FS1032" s="22"/>
      <c r="FT1032" s="22"/>
    </row>
    <row r="1033" spans="1:176" x14ac:dyDescent="0.2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  <c r="CB1033" s="22"/>
      <c r="CC1033" s="22"/>
      <c r="CD1033" s="22"/>
      <c r="CE1033" s="22"/>
      <c r="CF1033" s="22"/>
      <c r="CG1033" s="22"/>
      <c r="CH1033" s="22"/>
      <c r="CI1033" s="22"/>
      <c r="CJ1033" s="22"/>
      <c r="CK1033" s="22"/>
      <c r="CL1033" s="22"/>
      <c r="CM1033" s="22"/>
      <c r="CN1033" s="22"/>
      <c r="CO1033" s="22"/>
      <c r="CP1033" s="22"/>
      <c r="CQ1033" s="22"/>
      <c r="CR1033" s="22"/>
      <c r="CS1033" s="22"/>
      <c r="CT1033" s="22"/>
      <c r="CU1033" s="22"/>
      <c r="CV1033" s="22"/>
      <c r="CW1033" s="22"/>
      <c r="CX1033" s="22"/>
      <c r="CY1033" s="22"/>
      <c r="CZ1033" s="22"/>
      <c r="DA1033" s="22"/>
      <c r="DB1033" s="22"/>
      <c r="DC1033" s="22"/>
      <c r="DD1033" s="22"/>
      <c r="DE1033" s="22"/>
      <c r="DF1033" s="22"/>
      <c r="DG1033" s="22"/>
      <c r="DH1033" s="22"/>
      <c r="DI1033" s="22"/>
      <c r="DJ1033" s="22"/>
      <c r="DK1033" s="22"/>
      <c r="DL1033" s="22"/>
      <c r="DM1033" s="22"/>
      <c r="DN1033" s="22"/>
      <c r="DO1033" s="22"/>
      <c r="DP1033" s="22"/>
      <c r="DQ1033" s="22"/>
      <c r="DR1033" s="22"/>
      <c r="DS1033" s="22"/>
      <c r="DT1033" s="22"/>
      <c r="DU1033" s="22"/>
      <c r="DV1033" s="22"/>
      <c r="DW1033" s="22"/>
      <c r="DX1033" s="22"/>
      <c r="DY1033" s="22"/>
      <c r="DZ1033" s="22"/>
      <c r="EA1033" s="22"/>
      <c r="EB1033" s="22"/>
      <c r="EC1033" s="22"/>
      <c r="ED1033" s="22"/>
      <c r="EE1033" s="22"/>
      <c r="EF1033" s="22"/>
      <c r="EG1033" s="22"/>
      <c r="EH1033" s="22"/>
      <c r="EI1033" s="22"/>
      <c r="EJ1033" s="22"/>
      <c r="EK1033" s="22"/>
      <c r="EL1033" s="22"/>
      <c r="EM1033" s="22"/>
      <c r="EN1033" s="22"/>
      <c r="EO1033" s="22"/>
      <c r="EP1033" s="22"/>
      <c r="EQ1033" s="22"/>
      <c r="ER1033" s="22"/>
      <c r="ES1033" s="22"/>
      <c r="ET1033" s="22"/>
      <c r="EU1033" s="22"/>
      <c r="EV1033" s="22"/>
      <c r="EW1033" s="22"/>
      <c r="EX1033" s="22"/>
      <c r="EY1033" s="22"/>
      <c r="EZ1033" s="22"/>
      <c r="FA1033" s="22"/>
      <c r="FB1033" s="22"/>
      <c r="FC1033" s="22"/>
      <c r="FD1033" s="22"/>
      <c r="FE1033" s="22"/>
      <c r="FF1033" s="22"/>
      <c r="FG1033" s="22"/>
      <c r="FH1033" s="22"/>
      <c r="FI1033" s="22"/>
      <c r="FJ1033" s="22"/>
      <c r="FK1033" s="22"/>
      <c r="FL1033" s="22"/>
      <c r="FM1033" s="22"/>
      <c r="FN1033" s="22"/>
      <c r="FO1033" s="22"/>
      <c r="FP1033" s="22"/>
      <c r="FQ1033" s="22"/>
      <c r="FR1033" s="22"/>
      <c r="FS1033" s="22"/>
      <c r="FT1033" s="22"/>
    </row>
    <row r="1034" spans="1:176" x14ac:dyDescent="0.2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  <c r="CB1034" s="22"/>
      <c r="CC1034" s="22"/>
      <c r="CD1034" s="22"/>
      <c r="CE1034" s="22"/>
      <c r="CF1034" s="22"/>
      <c r="CG1034" s="22"/>
      <c r="CH1034" s="22"/>
      <c r="CI1034" s="22"/>
      <c r="CJ1034" s="22"/>
      <c r="CK1034" s="22"/>
      <c r="CL1034" s="22"/>
      <c r="CM1034" s="22"/>
      <c r="CN1034" s="22"/>
      <c r="CO1034" s="22"/>
      <c r="CP1034" s="22"/>
      <c r="CQ1034" s="22"/>
      <c r="CR1034" s="22"/>
      <c r="CS1034" s="22"/>
      <c r="CT1034" s="22"/>
      <c r="CU1034" s="22"/>
      <c r="CV1034" s="22"/>
      <c r="CW1034" s="22"/>
      <c r="CX1034" s="22"/>
      <c r="CY1034" s="22"/>
      <c r="CZ1034" s="22"/>
      <c r="DA1034" s="22"/>
      <c r="DB1034" s="22"/>
      <c r="DC1034" s="22"/>
      <c r="DD1034" s="22"/>
      <c r="DE1034" s="22"/>
      <c r="DF1034" s="22"/>
      <c r="DG1034" s="22"/>
      <c r="DH1034" s="22"/>
      <c r="DI1034" s="22"/>
      <c r="DJ1034" s="22"/>
      <c r="DK1034" s="22"/>
      <c r="DL1034" s="22"/>
      <c r="DM1034" s="22"/>
      <c r="DN1034" s="22"/>
      <c r="DO1034" s="22"/>
      <c r="DP1034" s="22"/>
      <c r="DQ1034" s="22"/>
      <c r="DR1034" s="22"/>
      <c r="DS1034" s="22"/>
      <c r="DT1034" s="22"/>
      <c r="DU1034" s="22"/>
      <c r="DV1034" s="22"/>
      <c r="DW1034" s="22"/>
      <c r="DX1034" s="22"/>
      <c r="DY1034" s="22"/>
      <c r="DZ1034" s="22"/>
      <c r="EA1034" s="22"/>
      <c r="EB1034" s="22"/>
      <c r="EC1034" s="22"/>
      <c r="ED1034" s="22"/>
      <c r="EE1034" s="22"/>
      <c r="EF1034" s="22"/>
      <c r="EG1034" s="22"/>
      <c r="EH1034" s="22"/>
      <c r="EI1034" s="22"/>
      <c r="EJ1034" s="22"/>
      <c r="EK1034" s="22"/>
      <c r="EL1034" s="22"/>
      <c r="EM1034" s="22"/>
      <c r="EN1034" s="22"/>
      <c r="EO1034" s="22"/>
      <c r="EP1034" s="22"/>
      <c r="EQ1034" s="22"/>
      <c r="ER1034" s="22"/>
      <c r="ES1034" s="22"/>
      <c r="ET1034" s="22"/>
      <c r="EU1034" s="22"/>
      <c r="EV1034" s="22"/>
      <c r="EW1034" s="22"/>
      <c r="EX1034" s="22"/>
      <c r="EY1034" s="22"/>
      <c r="EZ1034" s="22"/>
      <c r="FA1034" s="22"/>
      <c r="FB1034" s="22"/>
      <c r="FC1034" s="22"/>
      <c r="FD1034" s="22"/>
      <c r="FE1034" s="22"/>
      <c r="FF1034" s="22"/>
      <c r="FG1034" s="22"/>
      <c r="FH1034" s="22"/>
      <c r="FI1034" s="22"/>
      <c r="FJ1034" s="22"/>
      <c r="FK1034" s="22"/>
      <c r="FL1034" s="22"/>
      <c r="FM1034" s="22"/>
      <c r="FN1034" s="22"/>
      <c r="FO1034" s="22"/>
      <c r="FP1034" s="22"/>
      <c r="FQ1034" s="22"/>
      <c r="FR1034" s="22"/>
      <c r="FS1034" s="22"/>
      <c r="FT1034" s="22"/>
    </row>
    <row r="1035" spans="1:176" x14ac:dyDescent="0.2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  <c r="CB1035" s="22"/>
      <c r="CC1035" s="22"/>
      <c r="CD1035" s="22"/>
      <c r="CE1035" s="22"/>
      <c r="CF1035" s="22"/>
      <c r="CG1035" s="22"/>
      <c r="CH1035" s="22"/>
      <c r="CI1035" s="22"/>
      <c r="CJ1035" s="22"/>
      <c r="CK1035" s="22"/>
      <c r="CL1035" s="22"/>
      <c r="CM1035" s="22"/>
      <c r="CN1035" s="22"/>
      <c r="CO1035" s="22"/>
      <c r="CP1035" s="22"/>
      <c r="CQ1035" s="22"/>
      <c r="CR1035" s="22"/>
      <c r="CS1035" s="22"/>
      <c r="CT1035" s="22"/>
      <c r="CU1035" s="22"/>
      <c r="CV1035" s="22"/>
      <c r="CW1035" s="22"/>
      <c r="CX1035" s="22"/>
      <c r="CY1035" s="22"/>
      <c r="CZ1035" s="22"/>
      <c r="DA1035" s="22"/>
      <c r="DB1035" s="22"/>
      <c r="DC1035" s="22"/>
      <c r="DD1035" s="22"/>
      <c r="DE1035" s="22"/>
      <c r="DF1035" s="22"/>
      <c r="DG1035" s="22"/>
      <c r="DH1035" s="22"/>
      <c r="DI1035" s="22"/>
      <c r="DJ1035" s="22"/>
      <c r="DK1035" s="22"/>
      <c r="DL1035" s="22"/>
      <c r="DM1035" s="22"/>
      <c r="DN1035" s="22"/>
      <c r="DO1035" s="22"/>
      <c r="DP1035" s="22"/>
      <c r="DQ1035" s="22"/>
      <c r="DR1035" s="22"/>
      <c r="DS1035" s="22"/>
      <c r="DT1035" s="22"/>
      <c r="DU1035" s="22"/>
      <c r="DV1035" s="22"/>
      <c r="DW1035" s="22"/>
      <c r="DX1035" s="22"/>
      <c r="DY1035" s="22"/>
      <c r="DZ1035" s="22"/>
      <c r="EA1035" s="22"/>
      <c r="EB1035" s="22"/>
      <c r="EC1035" s="22"/>
      <c r="ED1035" s="22"/>
      <c r="EE1035" s="22"/>
      <c r="EF1035" s="22"/>
      <c r="EG1035" s="22"/>
      <c r="EH1035" s="22"/>
      <c r="EI1035" s="22"/>
      <c r="EJ1035" s="22"/>
      <c r="EK1035" s="22"/>
      <c r="EL1035" s="22"/>
      <c r="EM1035" s="22"/>
      <c r="EN1035" s="22"/>
      <c r="EO1035" s="22"/>
      <c r="EP1035" s="22"/>
      <c r="EQ1035" s="22"/>
      <c r="ER1035" s="22"/>
      <c r="ES1035" s="22"/>
      <c r="ET1035" s="22"/>
      <c r="EU1035" s="22"/>
      <c r="EV1035" s="22"/>
      <c r="EW1035" s="22"/>
      <c r="EX1035" s="22"/>
      <c r="EY1035" s="22"/>
      <c r="EZ1035" s="22"/>
      <c r="FA1035" s="22"/>
      <c r="FB1035" s="22"/>
      <c r="FC1035" s="22"/>
      <c r="FD1035" s="22"/>
      <c r="FE1035" s="22"/>
      <c r="FF1035" s="22"/>
      <c r="FG1035" s="22"/>
      <c r="FH1035" s="22"/>
      <c r="FI1035" s="22"/>
      <c r="FJ1035" s="22"/>
      <c r="FK1035" s="22"/>
      <c r="FL1035" s="22"/>
      <c r="FM1035" s="22"/>
      <c r="FN1035" s="22"/>
      <c r="FO1035" s="22"/>
      <c r="FP1035" s="22"/>
      <c r="FQ1035" s="22"/>
      <c r="FR1035" s="22"/>
      <c r="FS1035" s="22"/>
      <c r="FT1035" s="22"/>
    </row>
    <row r="1036" spans="1:176" x14ac:dyDescent="0.2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  <c r="CB1036" s="22"/>
      <c r="CC1036" s="22"/>
      <c r="CD1036" s="22"/>
      <c r="CE1036" s="22"/>
      <c r="CF1036" s="22"/>
      <c r="CG1036" s="22"/>
      <c r="CH1036" s="22"/>
      <c r="CI1036" s="22"/>
      <c r="CJ1036" s="22"/>
      <c r="CK1036" s="22"/>
      <c r="CL1036" s="22"/>
      <c r="CM1036" s="22"/>
      <c r="CN1036" s="22"/>
      <c r="CO1036" s="22"/>
      <c r="CP1036" s="22"/>
      <c r="CQ1036" s="22"/>
      <c r="CR1036" s="22"/>
      <c r="CS1036" s="22"/>
      <c r="CT1036" s="22"/>
      <c r="CU1036" s="22"/>
      <c r="CV1036" s="22"/>
      <c r="CW1036" s="22"/>
      <c r="CX1036" s="22"/>
      <c r="CY1036" s="22"/>
      <c r="CZ1036" s="22"/>
      <c r="DA1036" s="22"/>
      <c r="DB1036" s="22"/>
      <c r="DC1036" s="22"/>
      <c r="DD1036" s="22"/>
      <c r="DE1036" s="22"/>
      <c r="DF1036" s="22"/>
      <c r="DG1036" s="22"/>
      <c r="DH1036" s="22"/>
      <c r="DI1036" s="22"/>
      <c r="DJ1036" s="22"/>
      <c r="DK1036" s="22"/>
      <c r="DL1036" s="22"/>
      <c r="DM1036" s="22"/>
      <c r="DN1036" s="22"/>
      <c r="DO1036" s="22"/>
      <c r="DP1036" s="22"/>
      <c r="DQ1036" s="22"/>
      <c r="DR1036" s="22"/>
      <c r="DS1036" s="22"/>
      <c r="DT1036" s="22"/>
      <c r="DU1036" s="22"/>
      <c r="DV1036" s="22"/>
      <c r="DW1036" s="22"/>
      <c r="DX1036" s="22"/>
      <c r="DY1036" s="22"/>
      <c r="DZ1036" s="22"/>
      <c r="EA1036" s="22"/>
      <c r="EB1036" s="22"/>
      <c r="EC1036" s="22"/>
      <c r="ED1036" s="22"/>
      <c r="EE1036" s="22"/>
      <c r="EF1036" s="22"/>
      <c r="EG1036" s="22"/>
      <c r="EH1036" s="22"/>
      <c r="EI1036" s="22"/>
      <c r="EJ1036" s="22"/>
      <c r="EK1036" s="22"/>
      <c r="EL1036" s="22"/>
      <c r="EM1036" s="22"/>
      <c r="EN1036" s="22"/>
      <c r="EO1036" s="22"/>
      <c r="EP1036" s="22"/>
      <c r="EQ1036" s="22"/>
      <c r="ER1036" s="22"/>
      <c r="ES1036" s="22"/>
      <c r="ET1036" s="22"/>
      <c r="EU1036" s="22"/>
      <c r="EV1036" s="22"/>
      <c r="EW1036" s="22"/>
      <c r="EX1036" s="22"/>
      <c r="EY1036" s="22"/>
      <c r="EZ1036" s="22"/>
      <c r="FA1036" s="22"/>
      <c r="FB1036" s="22"/>
      <c r="FC1036" s="22"/>
      <c r="FD1036" s="22"/>
      <c r="FE1036" s="22"/>
      <c r="FF1036" s="22"/>
      <c r="FG1036" s="22"/>
      <c r="FH1036" s="22"/>
      <c r="FI1036" s="22"/>
      <c r="FJ1036" s="22"/>
      <c r="FK1036" s="22"/>
      <c r="FL1036" s="22"/>
      <c r="FM1036" s="22"/>
      <c r="FN1036" s="22"/>
      <c r="FO1036" s="22"/>
      <c r="FP1036" s="22"/>
      <c r="FQ1036" s="22"/>
      <c r="FR1036" s="22"/>
      <c r="FS1036" s="22"/>
      <c r="FT1036" s="22"/>
    </row>
    <row r="1037" spans="1:176" x14ac:dyDescent="0.25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  <c r="CB1037" s="22"/>
      <c r="CC1037" s="22"/>
      <c r="CD1037" s="22"/>
      <c r="CE1037" s="22"/>
      <c r="CF1037" s="22"/>
      <c r="CG1037" s="22"/>
      <c r="CH1037" s="22"/>
      <c r="CI1037" s="22"/>
      <c r="CJ1037" s="22"/>
      <c r="CK1037" s="22"/>
      <c r="CL1037" s="22"/>
      <c r="CM1037" s="22"/>
      <c r="CN1037" s="22"/>
      <c r="CO1037" s="22"/>
      <c r="CP1037" s="22"/>
      <c r="CQ1037" s="22"/>
      <c r="CR1037" s="22"/>
      <c r="CS1037" s="22"/>
      <c r="CT1037" s="22"/>
      <c r="CU1037" s="22"/>
      <c r="CV1037" s="22"/>
      <c r="CW1037" s="22"/>
      <c r="CX1037" s="22"/>
      <c r="CY1037" s="22"/>
      <c r="CZ1037" s="22"/>
      <c r="DA1037" s="22"/>
      <c r="DB1037" s="22"/>
      <c r="DC1037" s="22"/>
      <c r="DD1037" s="22"/>
      <c r="DE1037" s="22"/>
      <c r="DF1037" s="22"/>
      <c r="DG1037" s="22"/>
      <c r="DH1037" s="22"/>
      <c r="DI1037" s="22"/>
      <c r="DJ1037" s="22"/>
      <c r="DK1037" s="22"/>
      <c r="DL1037" s="22"/>
      <c r="DM1037" s="22"/>
      <c r="DN1037" s="22"/>
      <c r="DO1037" s="22"/>
      <c r="DP1037" s="22"/>
      <c r="DQ1037" s="22"/>
      <c r="DR1037" s="22"/>
      <c r="DS1037" s="22"/>
      <c r="DT1037" s="22"/>
      <c r="DU1037" s="22"/>
      <c r="DV1037" s="22"/>
      <c r="DW1037" s="22"/>
      <c r="DX1037" s="22"/>
      <c r="DY1037" s="22"/>
      <c r="DZ1037" s="22"/>
      <c r="EA1037" s="22"/>
      <c r="EB1037" s="22"/>
      <c r="EC1037" s="22"/>
      <c r="ED1037" s="22"/>
      <c r="EE1037" s="22"/>
      <c r="EF1037" s="22"/>
      <c r="EG1037" s="22"/>
      <c r="EH1037" s="22"/>
      <c r="EI1037" s="22"/>
      <c r="EJ1037" s="22"/>
      <c r="EK1037" s="22"/>
      <c r="EL1037" s="22"/>
      <c r="EM1037" s="22"/>
      <c r="EN1037" s="22"/>
      <c r="EO1037" s="22"/>
      <c r="EP1037" s="22"/>
      <c r="EQ1037" s="22"/>
      <c r="ER1037" s="22"/>
      <c r="ES1037" s="22"/>
      <c r="ET1037" s="22"/>
      <c r="EU1037" s="22"/>
      <c r="EV1037" s="22"/>
      <c r="EW1037" s="22"/>
      <c r="EX1037" s="22"/>
      <c r="EY1037" s="22"/>
      <c r="EZ1037" s="22"/>
      <c r="FA1037" s="22"/>
      <c r="FB1037" s="22"/>
      <c r="FC1037" s="22"/>
      <c r="FD1037" s="22"/>
      <c r="FE1037" s="22"/>
      <c r="FF1037" s="22"/>
      <c r="FG1037" s="22"/>
      <c r="FH1037" s="22"/>
      <c r="FI1037" s="22"/>
      <c r="FJ1037" s="22"/>
      <c r="FK1037" s="22"/>
      <c r="FL1037" s="22"/>
      <c r="FM1037" s="22"/>
      <c r="FN1037" s="22"/>
      <c r="FO1037" s="22"/>
      <c r="FP1037" s="22"/>
      <c r="FQ1037" s="22"/>
      <c r="FR1037" s="22"/>
      <c r="FS1037" s="22"/>
      <c r="FT1037" s="22"/>
    </row>
    <row r="1038" spans="1:176" x14ac:dyDescent="0.25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  <c r="CB1038" s="22"/>
      <c r="CC1038" s="22"/>
      <c r="CD1038" s="22"/>
      <c r="CE1038" s="22"/>
      <c r="CF1038" s="22"/>
      <c r="CG1038" s="22"/>
      <c r="CH1038" s="22"/>
      <c r="CI1038" s="22"/>
      <c r="CJ1038" s="22"/>
      <c r="CK1038" s="22"/>
      <c r="CL1038" s="22"/>
      <c r="CM1038" s="22"/>
      <c r="CN1038" s="22"/>
      <c r="CO1038" s="22"/>
      <c r="CP1038" s="22"/>
      <c r="CQ1038" s="22"/>
      <c r="CR1038" s="22"/>
      <c r="CS1038" s="22"/>
      <c r="CT1038" s="22"/>
      <c r="CU1038" s="22"/>
      <c r="CV1038" s="22"/>
      <c r="CW1038" s="22"/>
      <c r="CX1038" s="22"/>
      <c r="CY1038" s="22"/>
      <c r="CZ1038" s="22"/>
      <c r="DA1038" s="22"/>
      <c r="DB1038" s="22"/>
      <c r="DC1038" s="22"/>
      <c r="DD1038" s="22"/>
      <c r="DE1038" s="22"/>
      <c r="DF1038" s="22"/>
      <c r="DG1038" s="22"/>
      <c r="DH1038" s="22"/>
      <c r="DI1038" s="22"/>
      <c r="DJ1038" s="22"/>
      <c r="DK1038" s="22"/>
      <c r="DL1038" s="22"/>
      <c r="DM1038" s="22"/>
      <c r="DN1038" s="22"/>
      <c r="DO1038" s="22"/>
      <c r="DP1038" s="22"/>
      <c r="DQ1038" s="22"/>
      <c r="DR1038" s="22"/>
      <c r="DS1038" s="22"/>
      <c r="DT1038" s="22"/>
      <c r="DU1038" s="22"/>
      <c r="DV1038" s="22"/>
      <c r="DW1038" s="22"/>
      <c r="DX1038" s="22"/>
      <c r="DY1038" s="22"/>
      <c r="DZ1038" s="22"/>
      <c r="EA1038" s="22"/>
      <c r="EB1038" s="22"/>
      <c r="EC1038" s="22"/>
      <c r="ED1038" s="22"/>
      <c r="EE1038" s="22"/>
      <c r="EF1038" s="22"/>
      <c r="EG1038" s="22"/>
      <c r="EH1038" s="22"/>
      <c r="EI1038" s="22"/>
      <c r="EJ1038" s="22"/>
      <c r="EK1038" s="22"/>
      <c r="EL1038" s="22"/>
      <c r="EM1038" s="22"/>
      <c r="EN1038" s="22"/>
      <c r="EO1038" s="22"/>
      <c r="EP1038" s="22"/>
      <c r="EQ1038" s="22"/>
      <c r="ER1038" s="22"/>
      <c r="ES1038" s="22"/>
      <c r="ET1038" s="22"/>
      <c r="EU1038" s="22"/>
      <c r="EV1038" s="22"/>
      <c r="EW1038" s="22"/>
      <c r="EX1038" s="22"/>
      <c r="EY1038" s="22"/>
      <c r="EZ1038" s="22"/>
      <c r="FA1038" s="22"/>
      <c r="FB1038" s="22"/>
      <c r="FC1038" s="22"/>
      <c r="FD1038" s="22"/>
      <c r="FE1038" s="22"/>
      <c r="FF1038" s="22"/>
      <c r="FG1038" s="22"/>
      <c r="FH1038" s="22"/>
      <c r="FI1038" s="22"/>
      <c r="FJ1038" s="22"/>
      <c r="FK1038" s="22"/>
      <c r="FL1038" s="22"/>
      <c r="FM1038" s="22"/>
      <c r="FN1038" s="22"/>
      <c r="FO1038" s="22"/>
      <c r="FP1038" s="22"/>
      <c r="FQ1038" s="22"/>
      <c r="FR1038" s="22"/>
      <c r="FS1038" s="22"/>
      <c r="FT1038" s="22"/>
    </row>
    <row r="1039" spans="1:176" x14ac:dyDescent="0.25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  <c r="CB1039" s="22"/>
      <c r="CC1039" s="22"/>
      <c r="CD1039" s="22"/>
      <c r="CE1039" s="22"/>
      <c r="CF1039" s="22"/>
      <c r="CG1039" s="22"/>
      <c r="CH1039" s="22"/>
      <c r="CI1039" s="22"/>
      <c r="CJ1039" s="22"/>
      <c r="CK1039" s="22"/>
      <c r="CL1039" s="22"/>
      <c r="CM1039" s="22"/>
      <c r="CN1039" s="22"/>
      <c r="CO1039" s="22"/>
      <c r="CP1039" s="22"/>
      <c r="CQ1039" s="22"/>
      <c r="CR1039" s="22"/>
      <c r="CS1039" s="22"/>
      <c r="CT1039" s="22"/>
      <c r="CU1039" s="22"/>
      <c r="CV1039" s="22"/>
      <c r="CW1039" s="22"/>
      <c r="CX1039" s="22"/>
      <c r="CY1039" s="22"/>
      <c r="CZ1039" s="22"/>
      <c r="DA1039" s="22"/>
      <c r="DB1039" s="22"/>
      <c r="DC1039" s="22"/>
      <c r="DD1039" s="22"/>
      <c r="DE1039" s="22"/>
      <c r="DF1039" s="22"/>
      <c r="DG1039" s="22"/>
      <c r="DH1039" s="22"/>
      <c r="DI1039" s="22"/>
      <c r="DJ1039" s="22"/>
      <c r="DK1039" s="22"/>
      <c r="DL1039" s="22"/>
      <c r="DM1039" s="22"/>
      <c r="DN1039" s="22"/>
      <c r="DO1039" s="22"/>
      <c r="DP1039" s="22"/>
      <c r="DQ1039" s="22"/>
      <c r="DR1039" s="22"/>
      <c r="DS1039" s="22"/>
      <c r="DT1039" s="22"/>
      <c r="DU1039" s="22"/>
      <c r="DV1039" s="22"/>
      <c r="DW1039" s="22"/>
      <c r="DX1039" s="22"/>
      <c r="DY1039" s="22"/>
      <c r="DZ1039" s="22"/>
      <c r="EA1039" s="22"/>
      <c r="EB1039" s="22"/>
      <c r="EC1039" s="22"/>
      <c r="ED1039" s="22"/>
      <c r="EE1039" s="22"/>
      <c r="EF1039" s="22"/>
      <c r="EG1039" s="22"/>
      <c r="EH1039" s="22"/>
      <c r="EI1039" s="22"/>
      <c r="EJ1039" s="22"/>
      <c r="EK1039" s="22"/>
      <c r="EL1039" s="22"/>
      <c r="EM1039" s="22"/>
      <c r="EN1039" s="22"/>
      <c r="EO1039" s="22"/>
      <c r="EP1039" s="22"/>
      <c r="EQ1039" s="22"/>
      <c r="ER1039" s="22"/>
      <c r="ES1039" s="22"/>
      <c r="ET1039" s="22"/>
      <c r="EU1039" s="22"/>
      <c r="EV1039" s="22"/>
      <c r="EW1039" s="22"/>
      <c r="EX1039" s="22"/>
      <c r="EY1039" s="22"/>
      <c r="EZ1039" s="22"/>
      <c r="FA1039" s="22"/>
      <c r="FB1039" s="22"/>
      <c r="FC1039" s="22"/>
      <c r="FD1039" s="22"/>
      <c r="FE1039" s="22"/>
      <c r="FF1039" s="22"/>
      <c r="FG1039" s="22"/>
      <c r="FH1039" s="22"/>
      <c r="FI1039" s="22"/>
      <c r="FJ1039" s="22"/>
      <c r="FK1039" s="22"/>
      <c r="FL1039" s="22"/>
      <c r="FM1039" s="22"/>
      <c r="FN1039" s="22"/>
      <c r="FO1039" s="22"/>
      <c r="FP1039" s="22"/>
      <c r="FQ1039" s="22"/>
      <c r="FR1039" s="22"/>
      <c r="FS1039" s="22"/>
      <c r="FT1039" s="22"/>
    </row>
    <row r="1040" spans="1:176" x14ac:dyDescent="0.25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  <c r="CB1040" s="22"/>
      <c r="CC1040" s="22"/>
      <c r="CD1040" s="22"/>
      <c r="CE1040" s="22"/>
      <c r="CF1040" s="22"/>
      <c r="CG1040" s="22"/>
      <c r="CH1040" s="22"/>
      <c r="CI1040" s="22"/>
      <c r="CJ1040" s="22"/>
      <c r="CK1040" s="22"/>
      <c r="CL1040" s="22"/>
      <c r="CM1040" s="22"/>
      <c r="CN1040" s="22"/>
      <c r="CO1040" s="22"/>
      <c r="CP1040" s="22"/>
      <c r="CQ1040" s="22"/>
      <c r="CR1040" s="22"/>
      <c r="CS1040" s="22"/>
      <c r="CT1040" s="22"/>
      <c r="CU1040" s="22"/>
      <c r="CV1040" s="22"/>
      <c r="CW1040" s="22"/>
      <c r="CX1040" s="22"/>
      <c r="CY1040" s="22"/>
      <c r="CZ1040" s="22"/>
      <c r="DA1040" s="22"/>
      <c r="DB1040" s="22"/>
      <c r="DC1040" s="22"/>
      <c r="DD1040" s="22"/>
      <c r="DE1040" s="22"/>
      <c r="DF1040" s="22"/>
      <c r="DG1040" s="22"/>
      <c r="DH1040" s="22"/>
      <c r="DI1040" s="22"/>
      <c r="DJ1040" s="22"/>
      <c r="DK1040" s="22"/>
      <c r="DL1040" s="22"/>
      <c r="DM1040" s="22"/>
      <c r="DN1040" s="22"/>
      <c r="DO1040" s="22"/>
      <c r="DP1040" s="22"/>
      <c r="DQ1040" s="22"/>
      <c r="DR1040" s="22"/>
      <c r="DS1040" s="22"/>
      <c r="DT1040" s="22"/>
      <c r="DU1040" s="22"/>
      <c r="DV1040" s="22"/>
      <c r="DW1040" s="22"/>
      <c r="DX1040" s="22"/>
      <c r="DY1040" s="22"/>
      <c r="DZ1040" s="22"/>
      <c r="EA1040" s="22"/>
      <c r="EB1040" s="22"/>
      <c r="EC1040" s="22"/>
      <c r="ED1040" s="22"/>
      <c r="EE1040" s="22"/>
      <c r="EF1040" s="22"/>
      <c r="EG1040" s="22"/>
      <c r="EH1040" s="22"/>
      <c r="EI1040" s="22"/>
      <c r="EJ1040" s="22"/>
      <c r="EK1040" s="22"/>
      <c r="EL1040" s="22"/>
      <c r="EM1040" s="22"/>
      <c r="EN1040" s="22"/>
      <c r="EO1040" s="22"/>
      <c r="EP1040" s="22"/>
      <c r="EQ1040" s="22"/>
      <c r="ER1040" s="22"/>
      <c r="ES1040" s="22"/>
      <c r="ET1040" s="22"/>
      <c r="EU1040" s="22"/>
      <c r="EV1040" s="22"/>
      <c r="EW1040" s="22"/>
      <c r="EX1040" s="22"/>
      <c r="EY1040" s="22"/>
      <c r="EZ1040" s="22"/>
      <c r="FA1040" s="22"/>
      <c r="FB1040" s="22"/>
      <c r="FC1040" s="22"/>
      <c r="FD1040" s="22"/>
      <c r="FE1040" s="22"/>
      <c r="FF1040" s="22"/>
      <c r="FG1040" s="22"/>
      <c r="FH1040" s="22"/>
      <c r="FI1040" s="22"/>
      <c r="FJ1040" s="22"/>
      <c r="FK1040" s="22"/>
      <c r="FL1040" s="22"/>
      <c r="FM1040" s="22"/>
      <c r="FN1040" s="22"/>
      <c r="FO1040" s="22"/>
      <c r="FP1040" s="22"/>
      <c r="FQ1040" s="22"/>
      <c r="FR1040" s="22"/>
      <c r="FS1040" s="22"/>
      <c r="FT1040" s="22"/>
    </row>
    <row r="1041" spans="1:176" x14ac:dyDescent="0.25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  <c r="CB1041" s="22"/>
      <c r="CC1041" s="22"/>
      <c r="CD1041" s="22"/>
      <c r="CE1041" s="22"/>
      <c r="CF1041" s="22"/>
      <c r="CG1041" s="22"/>
      <c r="CH1041" s="22"/>
      <c r="CI1041" s="22"/>
      <c r="CJ1041" s="22"/>
      <c r="CK1041" s="22"/>
      <c r="CL1041" s="22"/>
      <c r="CM1041" s="22"/>
      <c r="CN1041" s="22"/>
      <c r="CO1041" s="22"/>
      <c r="CP1041" s="22"/>
      <c r="CQ1041" s="22"/>
      <c r="CR1041" s="22"/>
      <c r="CS1041" s="22"/>
      <c r="CT1041" s="22"/>
      <c r="CU1041" s="22"/>
      <c r="CV1041" s="22"/>
      <c r="CW1041" s="22"/>
      <c r="CX1041" s="22"/>
      <c r="CY1041" s="22"/>
      <c r="CZ1041" s="22"/>
      <c r="DA1041" s="22"/>
      <c r="DB1041" s="22"/>
      <c r="DC1041" s="22"/>
      <c r="DD1041" s="22"/>
      <c r="DE1041" s="22"/>
      <c r="DF1041" s="22"/>
      <c r="DG1041" s="22"/>
      <c r="DH1041" s="22"/>
      <c r="DI1041" s="22"/>
      <c r="DJ1041" s="22"/>
      <c r="DK1041" s="22"/>
      <c r="DL1041" s="22"/>
      <c r="DM1041" s="22"/>
      <c r="DN1041" s="22"/>
      <c r="DO1041" s="22"/>
      <c r="DP1041" s="22"/>
      <c r="DQ1041" s="22"/>
      <c r="DR1041" s="22"/>
      <c r="DS1041" s="22"/>
      <c r="DT1041" s="22"/>
      <c r="DU1041" s="22"/>
      <c r="DV1041" s="22"/>
      <c r="DW1041" s="22"/>
      <c r="DX1041" s="22"/>
      <c r="DY1041" s="22"/>
      <c r="DZ1041" s="22"/>
      <c r="EA1041" s="22"/>
      <c r="EB1041" s="22"/>
      <c r="EC1041" s="22"/>
      <c r="ED1041" s="22"/>
      <c r="EE1041" s="22"/>
      <c r="EF1041" s="22"/>
      <c r="EG1041" s="22"/>
      <c r="EH1041" s="22"/>
      <c r="EI1041" s="22"/>
      <c r="EJ1041" s="22"/>
      <c r="EK1041" s="22"/>
      <c r="EL1041" s="22"/>
      <c r="EM1041" s="22"/>
      <c r="EN1041" s="22"/>
      <c r="EO1041" s="22"/>
      <c r="EP1041" s="22"/>
      <c r="EQ1041" s="22"/>
      <c r="ER1041" s="22"/>
      <c r="ES1041" s="22"/>
      <c r="ET1041" s="22"/>
      <c r="EU1041" s="22"/>
      <c r="EV1041" s="22"/>
      <c r="EW1041" s="22"/>
      <c r="EX1041" s="22"/>
      <c r="EY1041" s="22"/>
      <c r="EZ1041" s="22"/>
      <c r="FA1041" s="22"/>
      <c r="FB1041" s="22"/>
      <c r="FC1041" s="22"/>
      <c r="FD1041" s="22"/>
      <c r="FE1041" s="22"/>
      <c r="FF1041" s="22"/>
      <c r="FG1041" s="22"/>
      <c r="FH1041" s="22"/>
      <c r="FI1041" s="22"/>
      <c r="FJ1041" s="22"/>
      <c r="FK1041" s="22"/>
      <c r="FL1041" s="22"/>
      <c r="FM1041" s="22"/>
      <c r="FN1041" s="22"/>
      <c r="FO1041" s="22"/>
      <c r="FP1041" s="22"/>
      <c r="FQ1041" s="22"/>
      <c r="FR1041" s="22"/>
      <c r="FS1041" s="22"/>
      <c r="FT1041" s="22"/>
    </row>
    <row r="1042" spans="1:176" x14ac:dyDescent="0.25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  <c r="CB1042" s="22"/>
      <c r="CC1042" s="22"/>
      <c r="CD1042" s="22"/>
      <c r="CE1042" s="22"/>
      <c r="CF1042" s="22"/>
      <c r="CG1042" s="22"/>
      <c r="CH1042" s="22"/>
      <c r="CI1042" s="22"/>
      <c r="CJ1042" s="22"/>
      <c r="CK1042" s="22"/>
      <c r="CL1042" s="22"/>
      <c r="CM1042" s="22"/>
      <c r="CN1042" s="22"/>
      <c r="CO1042" s="22"/>
      <c r="CP1042" s="22"/>
      <c r="CQ1042" s="22"/>
      <c r="CR1042" s="22"/>
      <c r="CS1042" s="22"/>
      <c r="CT1042" s="22"/>
      <c r="CU1042" s="22"/>
      <c r="CV1042" s="22"/>
      <c r="CW1042" s="22"/>
      <c r="CX1042" s="22"/>
      <c r="CY1042" s="22"/>
      <c r="CZ1042" s="22"/>
      <c r="DA1042" s="22"/>
      <c r="DB1042" s="22"/>
      <c r="DC1042" s="22"/>
      <c r="DD1042" s="22"/>
      <c r="DE1042" s="22"/>
      <c r="DF1042" s="22"/>
      <c r="DG1042" s="22"/>
      <c r="DH1042" s="22"/>
      <c r="DI1042" s="22"/>
      <c r="DJ1042" s="22"/>
      <c r="DK1042" s="22"/>
      <c r="DL1042" s="22"/>
      <c r="DM1042" s="22"/>
      <c r="DN1042" s="22"/>
      <c r="DO1042" s="22"/>
      <c r="DP1042" s="22"/>
      <c r="DQ1042" s="22"/>
      <c r="DR1042" s="22"/>
      <c r="DS1042" s="22"/>
      <c r="DT1042" s="22"/>
      <c r="DU1042" s="22"/>
      <c r="DV1042" s="22"/>
      <c r="DW1042" s="22"/>
      <c r="DX1042" s="22"/>
      <c r="DY1042" s="22"/>
      <c r="DZ1042" s="22"/>
      <c r="EA1042" s="22"/>
      <c r="EB1042" s="22"/>
      <c r="EC1042" s="22"/>
      <c r="ED1042" s="22"/>
      <c r="EE1042" s="22"/>
      <c r="EF1042" s="22"/>
      <c r="EG1042" s="22"/>
      <c r="EH1042" s="22"/>
      <c r="EI1042" s="22"/>
      <c r="EJ1042" s="22"/>
      <c r="EK1042" s="22"/>
      <c r="EL1042" s="22"/>
      <c r="EM1042" s="22"/>
      <c r="EN1042" s="22"/>
      <c r="EO1042" s="22"/>
      <c r="EP1042" s="22"/>
      <c r="EQ1042" s="22"/>
      <c r="ER1042" s="22"/>
      <c r="ES1042" s="22"/>
      <c r="ET1042" s="22"/>
      <c r="EU1042" s="22"/>
      <c r="EV1042" s="22"/>
      <c r="EW1042" s="22"/>
      <c r="EX1042" s="22"/>
      <c r="EY1042" s="22"/>
      <c r="EZ1042" s="22"/>
      <c r="FA1042" s="22"/>
      <c r="FB1042" s="22"/>
      <c r="FC1042" s="22"/>
      <c r="FD1042" s="22"/>
      <c r="FE1042" s="22"/>
      <c r="FF1042" s="22"/>
      <c r="FG1042" s="22"/>
      <c r="FH1042" s="22"/>
      <c r="FI1042" s="22"/>
      <c r="FJ1042" s="22"/>
      <c r="FK1042" s="22"/>
      <c r="FL1042" s="22"/>
      <c r="FM1042" s="22"/>
      <c r="FN1042" s="22"/>
      <c r="FO1042" s="22"/>
      <c r="FP1042" s="22"/>
      <c r="FQ1042" s="22"/>
      <c r="FR1042" s="22"/>
      <c r="FS1042" s="22"/>
      <c r="FT1042" s="22"/>
    </row>
    <row r="1043" spans="1:176" x14ac:dyDescent="0.25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  <c r="CB1043" s="22"/>
      <c r="CC1043" s="22"/>
      <c r="CD1043" s="22"/>
      <c r="CE1043" s="22"/>
      <c r="CF1043" s="22"/>
      <c r="CG1043" s="22"/>
      <c r="CH1043" s="22"/>
      <c r="CI1043" s="22"/>
      <c r="CJ1043" s="22"/>
      <c r="CK1043" s="22"/>
      <c r="CL1043" s="22"/>
      <c r="CM1043" s="22"/>
      <c r="CN1043" s="22"/>
      <c r="CO1043" s="22"/>
      <c r="CP1043" s="22"/>
      <c r="CQ1043" s="22"/>
      <c r="CR1043" s="22"/>
      <c r="CS1043" s="22"/>
      <c r="CT1043" s="22"/>
      <c r="CU1043" s="22"/>
      <c r="CV1043" s="22"/>
      <c r="CW1043" s="22"/>
      <c r="CX1043" s="22"/>
      <c r="CY1043" s="22"/>
      <c r="CZ1043" s="22"/>
      <c r="DA1043" s="22"/>
      <c r="DB1043" s="22"/>
      <c r="DC1043" s="22"/>
      <c r="DD1043" s="22"/>
      <c r="DE1043" s="22"/>
      <c r="DF1043" s="22"/>
      <c r="DG1043" s="22"/>
      <c r="DH1043" s="22"/>
      <c r="DI1043" s="22"/>
      <c r="DJ1043" s="22"/>
      <c r="DK1043" s="22"/>
      <c r="DL1043" s="22"/>
      <c r="DM1043" s="22"/>
      <c r="DN1043" s="22"/>
      <c r="DO1043" s="22"/>
      <c r="DP1043" s="22"/>
      <c r="DQ1043" s="22"/>
      <c r="DR1043" s="22"/>
      <c r="DS1043" s="22"/>
      <c r="DT1043" s="22"/>
      <c r="DU1043" s="22"/>
      <c r="DV1043" s="22"/>
      <c r="DW1043" s="22"/>
      <c r="DX1043" s="22"/>
      <c r="DY1043" s="22"/>
      <c r="DZ1043" s="22"/>
      <c r="EA1043" s="22"/>
      <c r="EB1043" s="22"/>
      <c r="EC1043" s="22"/>
      <c r="ED1043" s="22"/>
      <c r="EE1043" s="22"/>
      <c r="EF1043" s="22"/>
      <c r="EG1043" s="22"/>
      <c r="EH1043" s="22"/>
      <c r="EI1043" s="22"/>
      <c r="EJ1043" s="22"/>
      <c r="EK1043" s="22"/>
      <c r="EL1043" s="22"/>
      <c r="EM1043" s="22"/>
      <c r="EN1043" s="22"/>
      <c r="EO1043" s="22"/>
      <c r="EP1043" s="22"/>
      <c r="EQ1043" s="22"/>
      <c r="ER1043" s="22"/>
      <c r="ES1043" s="22"/>
      <c r="ET1043" s="22"/>
      <c r="EU1043" s="22"/>
      <c r="EV1043" s="22"/>
      <c r="EW1043" s="22"/>
      <c r="EX1043" s="22"/>
      <c r="EY1043" s="22"/>
      <c r="EZ1043" s="22"/>
      <c r="FA1043" s="22"/>
      <c r="FB1043" s="22"/>
      <c r="FC1043" s="22"/>
      <c r="FD1043" s="22"/>
      <c r="FE1043" s="22"/>
      <c r="FF1043" s="22"/>
      <c r="FG1043" s="22"/>
      <c r="FH1043" s="22"/>
      <c r="FI1043" s="22"/>
      <c r="FJ1043" s="22"/>
      <c r="FK1043" s="22"/>
      <c r="FL1043" s="22"/>
      <c r="FM1043" s="22"/>
      <c r="FN1043" s="22"/>
      <c r="FO1043" s="22"/>
      <c r="FP1043" s="22"/>
      <c r="FQ1043" s="22"/>
      <c r="FR1043" s="22"/>
      <c r="FS1043" s="22"/>
      <c r="FT1043" s="22"/>
    </row>
    <row r="1044" spans="1:176" x14ac:dyDescent="0.25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  <c r="CB1044" s="22"/>
      <c r="CC1044" s="22"/>
      <c r="CD1044" s="22"/>
      <c r="CE1044" s="22"/>
      <c r="CF1044" s="22"/>
      <c r="CG1044" s="22"/>
      <c r="CH1044" s="22"/>
      <c r="CI1044" s="22"/>
      <c r="CJ1044" s="22"/>
      <c r="CK1044" s="22"/>
      <c r="CL1044" s="22"/>
      <c r="CM1044" s="22"/>
      <c r="CN1044" s="22"/>
      <c r="CO1044" s="22"/>
      <c r="CP1044" s="22"/>
      <c r="CQ1044" s="22"/>
      <c r="CR1044" s="22"/>
      <c r="CS1044" s="22"/>
      <c r="CT1044" s="22"/>
      <c r="CU1044" s="22"/>
      <c r="CV1044" s="22"/>
      <c r="CW1044" s="22"/>
      <c r="CX1044" s="22"/>
      <c r="CY1044" s="22"/>
      <c r="CZ1044" s="22"/>
      <c r="DA1044" s="22"/>
      <c r="DB1044" s="22"/>
      <c r="DC1044" s="22"/>
      <c r="DD1044" s="22"/>
      <c r="DE1044" s="22"/>
      <c r="DF1044" s="22"/>
      <c r="DG1044" s="22"/>
      <c r="DH1044" s="22"/>
      <c r="DI1044" s="22"/>
      <c r="DJ1044" s="22"/>
      <c r="DK1044" s="22"/>
      <c r="DL1044" s="22"/>
      <c r="DM1044" s="22"/>
      <c r="DN1044" s="22"/>
      <c r="DO1044" s="22"/>
      <c r="DP1044" s="22"/>
      <c r="DQ1044" s="22"/>
      <c r="DR1044" s="22"/>
      <c r="DS1044" s="22"/>
      <c r="DT1044" s="22"/>
      <c r="DU1044" s="22"/>
      <c r="DV1044" s="22"/>
      <c r="DW1044" s="22"/>
      <c r="DX1044" s="22"/>
      <c r="DY1044" s="22"/>
      <c r="DZ1044" s="22"/>
      <c r="EA1044" s="22"/>
      <c r="EB1044" s="22"/>
      <c r="EC1044" s="22"/>
      <c r="ED1044" s="22"/>
      <c r="EE1044" s="22"/>
      <c r="EF1044" s="22"/>
      <c r="EG1044" s="22"/>
      <c r="EH1044" s="22"/>
      <c r="EI1044" s="22"/>
      <c r="EJ1044" s="22"/>
      <c r="EK1044" s="22"/>
      <c r="EL1044" s="22"/>
      <c r="EM1044" s="22"/>
      <c r="EN1044" s="22"/>
      <c r="EO1044" s="22"/>
      <c r="EP1044" s="22"/>
      <c r="EQ1044" s="22"/>
      <c r="ER1044" s="22"/>
      <c r="ES1044" s="22"/>
      <c r="ET1044" s="22"/>
      <c r="EU1044" s="22"/>
      <c r="EV1044" s="22"/>
      <c r="EW1044" s="22"/>
      <c r="EX1044" s="22"/>
      <c r="EY1044" s="22"/>
      <c r="EZ1044" s="22"/>
      <c r="FA1044" s="22"/>
      <c r="FB1044" s="22"/>
      <c r="FC1044" s="22"/>
      <c r="FD1044" s="22"/>
      <c r="FE1044" s="22"/>
      <c r="FF1044" s="22"/>
      <c r="FG1044" s="22"/>
      <c r="FH1044" s="22"/>
      <c r="FI1044" s="22"/>
      <c r="FJ1044" s="22"/>
      <c r="FK1044" s="22"/>
      <c r="FL1044" s="22"/>
      <c r="FM1044" s="22"/>
      <c r="FN1044" s="22"/>
      <c r="FO1044" s="22"/>
      <c r="FP1044" s="22"/>
      <c r="FQ1044" s="22"/>
      <c r="FR1044" s="22"/>
      <c r="FS1044" s="22"/>
      <c r="FT1044" s="22"/>
    </row>
    <row r="1045" spans="1:176" x14ac:dyDescent="0.25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  <c r="CB1045" s="22"/>
      <c r="CC1045" s="22"/>
      <c r="CD1045" s="22"/>
      <c r="CE1045" s="22"/>
      <c r="CF1045" s="22"/>
      <c r="CG1045" s="22"/>
      <c r="CH1045" s="22"/>
      <c r="CI1045" s="22"/>
      <c r="CJ1045" s="22"/>
      <c r="CK1045" s="22"/>
      <c r="CL1045" s="22"/>
      <c r="CM1045" s="22"/>
      <c r="CN1045" s="22"/>
      <c r="CO1045" s="22"/>
      <c r="CP1045" s="22"/>
      <c r="CQ1045" s="22"/>
      <c r="CR1045" s="22"/>
      <c r="CS1045" s="22"/>
      <c r="CT1045" s="22"/>
      <c r="CU1045" s="22"/>
      <c r="CV1045" s="22"/>
      <c r="CW1045" s="22"/>
      <c r="CX1045" s="22"/>
      <c r="CY1045" s="22"/>
      <c r="CZ1045" s="22"/>
      <c r="DA1045" s="22"/>
      <c r="DB1045" s="22"/>
      <c r="DC1045" s="22"/>
      <c r="DD1045" s="22"/>
      <c r="DE1045" s="22"/>
      <c r="DF1045" s="22"/>
      <c r="DG1045" s="22"/>
      <c r="DH1045" s="22"/>
      <c r="DI1045" s="22"/>
      <c r="DJ1045" s="22"/>
      <c r="DK1045" s="22"/>
      <c r="DL1045" s="22"/>
      <c r="DM1045" s="22"/>
      <c r="DN1045" s="22"/>
      <c r="DO1045" s="22"/>
      <c r="DP1045" s="22"/>
      <c r="DQ1045" s="22"/>
      <c r="DR1045" s="22"/>
      <c r="DS1045" s="22"/>
      <c r="DT1045" s="22"/>
      <c r="DU1045" s="22"/>
      <c r="DV1045" s="22"/>
      <c r="DW1045" s="22"/>
      <c r="DX1045" s="22"/>
      <c r="DY1045" s="22"/>
      <c r="DZ1045" s="22"/>
      <c r="EA1045" s="22"/>
      <c r="EB1045" s="22"/>
      <c r="EC1045" s="22"/>
      <c r="ED1045" s="22"/>
      <c r="EE1045" s="22"/>
      <c r="EF1045" s="22"/>
      <c r="EG1045" s="22"/>
      <c r="EH1045" s="22"/>
      <c r="EI1045" s="22"/>
      <c r="EJ1045" s="22"/>
      <c r="EK1045" s="22"/>
      <c r="EL1045" s="22"/>
      <c r="EM1045" s="22"/>
      <c r="EN1045" s="22"/>
      <c r="EO1045" s="22"/>
      <c r="EP1045" s="22"/>
      <c r="EQ1045" s="22"/>
      <c r="ER1045" s="22"/>
      <c r="ES1045" s="22"/>
      <c r="ET1045" s="22"/>
      <c r="EU1045" s="22"/>
      <c r="EV1045" s="22"/>
      <c r="EW1045" s="22"/>
      <c r="EX1045" s="22"/>
      <c r="EY1045" s="22"/>
      <c r="EZ1045" s="22"/>
      <c r="FA1045" s="22"/>
      <c r="FB1045" s="22"/>
      <c r="FC1045" s="22"/>
      <c r="FD1045" s="22"/>
      <c r="FE1045" s="22"/>
      <c r="FF1045" s="22"/>
      <c r="FG1045" s="22"/>
      <c r="FH1045" s="22"/>
      <c r="FI1045" s="22"/>
      <c r="FJ1045" s="22"/>
      <c r="FK1045" s="22"/>
      <c r="FL1045" s="22"/>
      <c r="FM1045" s="22"/>
      <c r="FN1045" s="22"/>
      <c r="FO1045" s="22"/>
      <c r="FP1045" s="22"/>
      <c r="FQ1045" s="22"/>
      <c r="FR1045" s="22"/>
      <c r="FS1045" s="22"/>
      <c r="FT1045" s="22"/>
    </row>
    <row r="1046" spans="1:176" x14ac:dyDescent="0.25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  <c r="CE1046" s="22"/>
      <c r="CF1046" s="22"/>
      <c r="CG1046" s="22"/>
      <c r="CH1046" s="22"/>
      <c r="CI1046" s="22"/>
      <c r="CJ1046" s="22"/>
      <c r="CK1046" s="22"/>
      <c r="CL1046" s="22"/>
      <c r="CM1046" s="22"/>
      <c r="CN1046" s="22"/>
      <c r="CO1046" s="22"/>
      <c r="CP1046" s="22"/>
      <c r="CQ1046" s="22"/>
      <c r="CR1046" s="22"/>
      <c r="CS1046" s="22"/>
      <c r="CT1046" s="22"/>
      <c r="CU1046" s="22"/>
      <c r="CV1046" s="22"/>
      <c r="CW1046" s="22"/>
      <c r="CX1046" s="22"/>
      <c r="CY1046" s="22"/>
      <c r="CZ1046" s="22"/>
      <c r="DA1046" s="22"/>
      <c r="DB1046" s="22"/>
      <c r="DC1046" s="22"/>
      <c r="DD1046" s="22"/>
      <c r="DE1046" s="22"/>
      <c r="DF1046" s="22"/>
      <c r="DG1046" s="22"/>
      <c r="DH1046" s="22"/>
      <c r="DI1046" s="22"/>
      <c r="DJ1046" s="22"/>
      <c r="DK1046" s="22"/>
      <c r="DL1046" s="22"/>
      <c r="DM1046" s="22"/>
      <c r="DN1046" s="22"/>
      <c r="DO1046" s="22"/>
      <c r="DP1046" s="22"/>
      <c r="DQ1046" s="22"/>
      <c r="DR1046" s="22"/>
      <c r="DS1046" s="22"/>
      <c r="DT1046" s="22"/>
      <c r="DU1046" s="22"/>
      <c r="DV1046" s="22"/>
      <c r="DW1046" s="22"/>
      <c r="DX1046" s="22"/>
      <c r="DY1046" s="22"/>
      <c r="DZ1046" s="22"/>
      <c r="EA1046" s="22"/>
      <c r="EB1046" s="22"/>
      <c r="EC1046" s="22"/>
      <c r="ED1046" s="22"/>
      <c r="EE1046" s="22"/>
      <c r="EF1046" s="22"/>
      <c r="EG1046" s="22"/>
      <c r="EH1046" s="22"/>
      <c r="EI1046" s="22"/>
      <c r="EJ1046" s="22"/>
      <c r="EK1046" s="22"/>
      <c r="EL1046" s="22"/>
      <c r="EM1046" s="22"/>
      <c r="EN1046" s="22"/>
      <c r="EO1046" s="22"/>
      <c r="EP1046" s="22"/>
      <c r="EQ1046" s="22"/>
      <c r="ER1046" s="22"/>
      <c r="ES1046" s="22"/>
      <c r="ET1046" s="22"/>
      <c r="EU1046" s="22"/>
      <c r="EV1046" s="22"/>
      <c r="EW1046" s="22"/>
      <c r="EX1046" s="22"/>
      <c r="EY1046" s="22"/>
      <c r="EZ1046" s="22"/>
      <c r="FA1046" s="22"/>
      <c r="FB1046" s="22"/>
      <c r="FC1046" s="22"/>
      <c r="FD1046" s="22"/>
      <c r="FE1046" s="22"/>
      <c r="FF1046" s="22"/>
      <c r="FG1046" s="22"/>
      <c r="FH1046" s="22"/>
      <c r="FI1046" s="22"/>
      <c r="FJ1046" s="22"/>
      <c r="FK1046" s="22"/>
      <c r="FL1046" s="22"/>
      <c r="FM1046" s="22"/>
      <c r="FN1046" s="22"/>
      <c r="FO1046" s="22"/>
      <c r="FP1046" s="22"/>
      <c r="FQ1046" s="22"/>
      <c r="FR1046" s="22"/>
      <c r="FS1046" s="22"/>
      <c r="FT1046" s="22"/>
    </row>
    <row r="1047" spans="1:176" x14ac:dyDescent="0.25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  <c r="CB1047" s="22"/>
      <c r="CC1047" s="22"/>
      <c r="CD1047" s="22"/>
      <c r="CE1047" s="22"/>
      <c r="CF1047" s="22"/>
      <c r="CG1047" s="22"/>
      <c r="CH1047" s="22"/>
      <c r="CI1047" s="22"/>
      <c r="CJ1047" s="22"/>
      <c r="CK1047" s="22"/>
      <c r="CL1047" s="22"/>
      <c r="CM1047" s="22"/>
      <c r="CN1047" s="22"/>
      <c r="CO1047" s="22"/>
      <c r="CP1047" s="22"/>
      <c r="CQ1047" s="22"/>
      <c r="CR1047" s="22"/>
      <c r="CS1047" s="22"/>
      <c r="CT1047" s="22"/>
      <c r="CU1047" s="22"/>
      <c r="CV1047" s="22"/>
      <c r="CW1047" s="22"/>
      <c r="CX1047" s="22"/>
      <c r="CY1047" s="22"/>
      <c r="CZ1047" s="22"/>
      <c r="DA1047" s="22"/>
      <c r="DB1047" s="22"/>
      <c r="DC1047" s="22"/>
      <c r="DD1047" s="22"/>
      <c r="DE1047" s="22"/>
      <c r="DF1047" s="22"/>
      <c r="DG1047" s="22"/>
      <c r="DH1047" s="22"/>
      <c r="DI1047" s="22"/>
      <c r="DJ1047" s="22"/>
      <c r="DK1047" s="22"/>
      <c r="DL1047" s="22"/>
      <c r="DM1047" s="22"/>
      <c r="DN1047" s="22"/>
      <c r="DO1047" s="22"/>
      <c r="DP1047" s="22"/>
      <c r="DQ1047" s="22"/>
      <c r="DR1047" s="22"/>
      <c r="DS1047" s="22"/>
      <c r="DT1047" s="22"/>
      <c r="DU1047" s="22"/>
      <c r="DV1047" s="22"/>
      <c r="DW1047" s="22"/>
      <c r="DX1047" s="22"/>
      <c r="DY1047" s="22"/>
      <c r="DZ1047" s="22"/>
      <c r="EA1047" s="22"/>
      <c r="EB1047" s="22"/>
      <c r="EC1047" s="22"/>
      <c r="ED1047" s="22"/>
      <c r="EE1047" s="22"/>
      <c r="EF1047" s="22"/>
      <c r="EG1047" s="22"/>
      <c r="EH1047" s="22"/>
      <c r="EI1047" s="22"/>
      <c r="EJ1047" s="22"/>
      <c r="EK1047" s="22"/>
      <c r="EL1047" s="22"/>
      <c r="EM1047" s="22"/>
      <c r="EN1047" s="22"/>
      <c r="EO1047" s="22"/>
      <c r="EP1047" s="22"/>
      <c r="EQ1047" s="22"/>
      <c r="ER1047" s="22"/>
      <c r="ES1047" s="22"/>
      <c r="ET1047" s="22"/>
      <c r="EU1047" s="22"/>
      <c r="EV1047" s="22"/>
      <c r="EW1047" s="22"/>
      <c r="EX1047" s="22"/>
      <c r="EY1047" s="22"/>
      <c r="EZ1047" s="22"/>
      <c r="FA1047" s="22"/>
      <c r="FB1047" s="22"/>
      <c r="FC1047" s="22"/>
      <c r="FD1047" s="22"/>
      <c r="FE1047" s="22"/>
      <c r="FF1047" s="22"/>
      <c r="FG1047" s="22"/>
      <c r="FH1047" s="22"/>
      <c r="FI1047" s="22"/>
      <c r="FJ1047" s="22"/>
      <c r="FK1047" s="22"/>
      <c r="FL1047" s="22"/>
      <c r="FM1047" s="22"/>
      <c r="FN1047" s="22"/>
      <c r="FO1047" s="22"/>
      <c r="FP1047" s="22"/>
      <c r="FQ1047" s="22"/>
      <c r="FR1047" s="22"/>
      <c r="FS1047" s="22"/>
      <c r="FT1047" s="22"/>
    </row>
    <row r="1048" spans="1:176" x14ac:dyDescent="0.25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  <c r="CB1048" s="22"/>
      <c r="CC1048" s="22"/>
      <c r="CD1048" s="22"/>
      <c r="CE1048" s="22"/>
      <c r="CF1048" s="22"/>
      <c r="CG1048" s="22"/>
      <c r="CH1048" s="22"/>
      <c r="CI1048" s="22"/>
      <c r="CJ1048" s="22"/>
      <c r="CK1048" s="22"/>
      <c r="CL1048" s="22"/>
      <c r="CM1048" s="22"/>
      <c r="CN1048" s="22"/>
      <c r="CO1048" s="22"/>
      <c r="CP1048" s="22"/>
      <c r="CQ1048" s="22"/>
      <c r="CR1048" s="22"/>
      <c r="CS1048" s="22"/>
      <c r="CT1048" s="22"/>
      <c r="CU1048" s="22"/>
      <c r="CV1048" s="22"/>
      <c r="CW1048" s="22"/>
      <c r="CX1048" s="22"/>
      <c r="CY1048" s="22"/>
      <c r="CZ1048" s="22"/>
      <c r="DA1048" s="22"/>
      <c r="DB1048" s="22"/>
      <c r="DC1048" s="22"/>
      <c r="DD1048" s="22"/>
      <c r="DE1048" s="22"/>
      <c r="DF1048" s="22"/>
      <c r="DG1048" s="22"/>
      <c r="DH1048" s="22"/>
      <c r="DI1048" s="22"/>
      <c r="DJ1048" s="22"/>
      <c r="DK1048" s="22"/>
      <c r="DL1048" s="22"/>
      <c r="DM1048" s="22"/>
      <c r="DN1048" s="22"/>
      <c r="DO1048" s="22"/>
      <c r="DP1048" s="22"/>
      <c r="DQ1048" s="22"/>
      <c r="DR1048" s="22"/>
      <c r="DS1048" s="22"/>
      <c r="DT1048" s="22"/>
      <c r="DU1048" s="22"/>
      <c r="DV1048" s="22"/>
      <c r="DW1048" s="22"/>
      <c r="DX1048" s="22"/>
      <c r="DY1048" s="22"/>
      <c r="DZ1048" s="22"/>
      <c r="EA1048" s="22"/>
      <c r="EB1048" s="22"/>
      <c r="EC1048" s="22"/>
      <c r="ED1048" s="22"/>
      <c r="EE1048" s="22"/>
      <c r="EF1048" s="22"/>
      <c r="EG1048" s="22"/>
      <c r="EH1048" s="22"/>
      <c r="EI1048" s="22"/>
      <c r="EJ1048" s="22"/>
      <c r="EK1048" s="22"/>
      <c r="EL1048" s="22"/>
      <c r="EM1048" s="22"/>
      <c r="EN1048" s="22"/>
      <c r="EO1048" s="22"/>
      <c r="EP1048" s="22"/>
      <c r="EQ1048" s="22"/>
      <c r="ER1048" s="22"/>
      <c r="ES1048" s="22"/>
      <c r="ET1048" s="22"/>
      <c r="EU1048" s="22"/>
      <c r="EV1048" s="22"/>
      <c r="EW1048" s="22"/>
      <c r="EX1048" s="22"/>
      <c r="EY1048" s="22"/>
      <c r="EZ1048" s="22"/>
      <c r="FA1048" s="22"/>
      <c r="FB1048" s="22"/>
      <c r="FC1048" s="22"/>
      <c r="FD1048" s="22"/>
      <c r="FE1048" s="22"/>
      <c r="FF1048" s="22"/>
      <c r="FG1048" s="22"/>
      <c r="FH1048" s="22"/>
      <c r="FI1048" s="22"/>
      <c r="FJ1048" s="22"/>
      <c r="FK1048" s="22"/>
      <c r="FL1048" s="22"/>
      <c r="FM1048" s="22"/>
      <c r="FN1048" s="22"/>
      <c r="FO1048" s="22"/>
      <c r="FP1048" s="22"/>
      <c r="FQ1048" s="22"/>
      <c r="FR1048" s="22"/>
      <c r="FS1048" s="22"/>
      <c r="FT1048" s="22"/>
    </row>
    <row r="1049" spans="1:176" x14ac:dyDescent="0.25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  <c r="CB1049" s="22"/>
      <c r="CC1049" s="22"/>
      <c r="CD1049" s="22"/>
      <c r="CE1049" s="22"/>
      <c r="CF1049" s="22"/>
      <c r="CG1049" s="22"/>
      <c r="CH1049" s="22"/>
      <c r="CI1049" s="22"/>
      <c r="CJ1049" s="22"/>
      <c r="CK1049" s="22"/>
      <c r="CL1049" s="22"/>
      <c r="CM1049" s="22"/>
      <c r="CN1049" s="22"/>
      <c r="CO1049" s="22"/>
      <c r="CP1049" s="22"/>
      <c r="CQ1049" s="22"/>
      <c r="CR1049" s="22"/>
      <c r="CS1049" s="22"/>
      <c r="CT1049" s="22"/>
      <c r="CU1049" s="22"/>
      <c r="CV1049" s="22"/>
      <c r="CW1049" s="22"/>
      <c r="CX1049" s="22"/>
      <c r="CY1049" s="22"/>
      <c r="CZ1049" s="22"/>
      <c r="DA1049" s="22"/>
      <c r="DB1049" s="22"/>
      <c r="DC1049" s="22"/>
      <c r="DD1049" s="22"/>
      <c r="DE1049" s="22"/>
      <c r="DF1049" s="22"/>
      <c r="DG1049" s="22"/>
      <c r="DH1049" s="22"/>
      <c r="DI1049" s="22"/>
      <c r="DJ1049" s="22"/>
      <c r="DK1049" s="22"/>
      <c r="DL1049" s="22"/>
      <c r="DM1049" s="22"/>
      <c r="DN1049" s="22"/>
      <c r="DO1049" s="22"/>
      <c r="DP1049" s="22"/>
      <c r="DQ1049" s="22"/>
      <c r="DR1049" s="22"/>
      <c r="DS1049" s="22"/>
      <c r="DT1049" s="22"/>
      <c r="DU1049" s="22"/>
      <c r="DV1049" s="22"/>
      <c r="DW1049" s="22"/>
      <c r="DX1049" s="22"/>
      <c r="DY1049" s="22"/>
      <c r="DZ1049" s="22"/>
      <c r="EA1049" s="22"/>
      <c r="EB1049" s="22"/>
      <c r="EC1049" s="22"/>
      <c r="ED1049" s="22"/>
      <c r="EE1049" s="22"/>
      <c r="EF1049" s="22"/>
      <c r="EG1049" s="22"/>
      <c r="EH1049" s="22"/>
      <c r="EI1049" s="22"/>
      <c r="EJ1049" s="22"/>
      <c r="EK1049" s="22"/>
      <c r="EL1049" s="22"/>
      <c r="EM1049" s="22"/>
      <c r="EN1049" s="22"/>
      <c r="EO1049" s="22"/>
      <c r="EP1049" s="22"/>
      <c r="EQ1049" s="22"/>
      <c r="ER1049" s="22"/>
      <c r="ES1049" s="22"/>
      <c r="ET1049" s="22"/>
      <c r="EU1049" s="22"/>
      <c r="EV1049" s="22"/>
      <c r="EW1049" s="22"/>
      <c r="EX1049" s="22"/>
      <c r="EY1049" s="22"/>
      <c r="EZ1049" s="22"/>
      <c r="FA1049" s="22"/>
      <c r="FB1049" s="22"/>
      <c r="FC1049" s="22"/>
      <c r="FD1049" s="22"/>
      <c r="FE1049" s="22"/>
      <c r="FF1049" s="22"/>
      <c r="FG1049" s="22"/>
      <c r="FH1049" s="22"/>
      <c r="FI1049" s="22"/>
      <c r="FJ1049" s="22"/>
      <c r="FK1049" s="22"/>
      <c r="FL1049" s="22"/>
      <c r="FM1049" s="22"/>
      <c r="FN1049" s="22"/>
      <c r="FO1049" s="22"/>
      <c r="FP1049" s="22"/>
      <c r="FQ1049" s="22"/>
      <c r="FR1049" s="22"/>
      <c r="FS1049" s="22"/>
      <c r="FT1049" s="22"/>
    </row>
    <row r="1050" spans="1:176" x14ac:dyDescent="0.25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  <c r="CB1050" s="22"/>
      <c r="CC1050" s="22"/>
      <c r="CD1050" s="22"/>
      <c r="CE1050" s="22"/>
      <c r="CF1050" s="22"/>
      <c r="CG1050" s="22"/>
      <c r="CH1050" s="22"/>
      <c r="CI1050" s="22"/>
      <c r="CJ1050" s="22"/>
      <c r="CK1050" s="22"/>
      <c r="CL1050" s="22"/>
      <c r="CM1050" s="22"/>
      <c r="CN1050" s="22"/>
      <c r="CO1050" s="22"/>
      <c r="CP1050" s="22"/>
      <c r="CQ1050" s="22"/>
      <c r="CR1050" s="22"/>
      <c r="CS1050" s="22"/>
      <c r="CT1050" s="22"/>
      <c r="CU1050" s="22"/>
      <c r="CV1050" s="22"/>
      <c r="CW1050" s="22"/>
      <c r="CX1050" s="22"/>
      <c r="CY1050" s="22"/>
      <c r="CZ1050" s="22"/>
      <c r="DA1050" s="22"/>
      <c r="DB1050" s="22"/>
      <c r="DC1050" s="22"/>
      <c r="DD1050" s="22"/>
      <c r="DE1050" s="22"/>
      <c r="DF1050" s="22"/>
      <c r="DG1050" s="22"/>
      <c r="DH1050" s="22"/>
      <c r="DI1050" s="22"/>
      <c r="DJ1050" s="22"/>
      <c r="DK1050" s="22"/>
      <c r="DL1050" s="22"/>
      <c r="DM1050" s="22"/>
      <c r="DN1050" s="22"/>
      <c r="DO1050" s="22"/>
      <c r="DP1050" s="22"/>
      <c r="DQ1050" s="22"/>
      <c r="DR1050" s="22"/>
      <c r="DS1050" s="22"/>
      <c r="DT1050" s="22"/>
      <c r="DU1050" s="22"/>
      <c r="DV1050" s="22"/>
      <c r="DW1050" s="22"/>
      <c r="DX1050" s="22"/>
      <c r="DY1050" s="22"/>
      <c r="DZ1050" s="22"/>
      <c r="EA1050" s="22"/>
      <c r="EB1050" s="22"/>
      <c r="EC1050" s="22"/>
      <c r="ED1050" s="22"/>
      <c r="EE1050" s="22"/>
      <c r="EF1050" s="22"/>
      <c r="EG1050" s="22"/>
      <c r="EH1050" s="22"/>
      <c r="EI1050" s="22"/>
      <c r="EJ1050" s="22"/>
      <c r="EK1050" s="22"/>
      <c r="EL1050" s="22"/>
      <c r="EM1050" s="22"/>
      <c r="EN1050" s="22"/>
      <c r="EO1050" s="22"/>
      <c r="EP1050" s="22"/>
      <c r="EQ1050" s="22"/>
      <c r="ER1050" s="22"/>
      <c r="ES1050" s="22"/>
      <c r="ET1050" s="22"/>
      <c r="EU1050" s="22"/>
      <c r="EV1050" s="22"/>
      <c r="EW1050" s="22"/>
      <c r="EX1050" s="22"/>
      <c r="EY1050" s="22"/>
      <c r="EZ1050" s="22"/>
      <c r="FA1050" s="22"/>
      <c r="FB1050" s="22"/>
      <c r="FC1050" s="22"/>
      <c r="FD1050" s="22"/>
      <c r="FE1050" s="22"/>
      <c r="FF1050" s="22"/>
      <c r="FG1050" s="22"/>
      <c r="FH1050" s="22"/>
      <c r="FI1050" s="22"/>
      <c r="FJ1050" s="22"/>
      <c r="FK1050" s="22"/>
      <c r="FL1050" s="22"/>
      <c r="FM1050" s="22"/>
      <c r="FN1050" s="22"/>
      <c r="FO1050" s="22"/>
      <c r="FP1050" s="22"/>
      <c r="FQ1050" s="22"/>
      <c r="FR1050" s="22"/>
      <c r="FS1050" s="22"/>
      <c r="FT1050" s="22"/>
    </row>
    <row r="1051" spans="1:176" x14ac:dyDescent="0.25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  <c r="CB1051" s="22"/>
      <c r="CC1051" s="22"/>
      <c r="CD1051" s="22"/>
      <c r="CE1051" s="22"/>
      <c r="CF1051" s="22"/>
      <c r="CG1051" s="22"/>
      <c r="CH1051" s="22"/>
      <c r="CI1051" s="22"/>
      <c r="CJ1051" s="22"/>
      <c r="CK1051" s="22"/>
      <c r="CL1051" s="22"/>
      <c r="CM1051" s="22"/>
      <c r="CN1051" s="22"/>
      <c r="CO1051" s="22"/>
      <c r="CP1051" s="22"/>
      <c r="CQ1051" s="22"/>
      <c r="CR1051" s="22"/>
      <c r="CS1051" s="22"/>
      <c r="CT1051" s="22"/>
      <c r="CU1051" s="22"/>
      <c r="CV1051" s="22"/>
      <c r="CW1051" s="22"/>
      <c r="CX1051" s="22"/>
      <c r="CY1051" s="22"/>
      <c r="CZ1051" s="22"/>
      <c r="DA1051" s="22"/>
      <c r="DB1051" s="22"/>
      <c r="DC1051" s="22"/>
      <c r="DD1051" s="22"/>
      <c r="DE1051" s="22"/>
      <c r="DF1051" s="22"/>
      <c r="DG1051" s="22"/>
      <c r="DH1051" s="22"/>
      <c r="DI1051" s="22"/>
      <c r="DJ1051" s="22"/>
      <c r="DK1051" s="22"/>
      <c r="DL1051" s="22"/>
      <c r="DM1051" s="22"/>
      <c r="DN1051" s="22"/>
      <c r="DO1051" s="22"/>
      <c r="DP1051" s="22"/>
      <c r="DQ1051" s="22"/>
      <c r="DR1051" s="22"/>
      <c r="DS1051" s="22"/>
      <c r="DT1051" s="22"/>
      <c r="DU1051" s="22"/>
      <c r="DV1051" s="22"/>
      <c r="DW1051" s="22"/>
      <c r="DX1051" s="22"/>
      <c r="DY1051" s="22"/>
      <c r="DZ1051" s="22"/>
      <c r="EA1051" s="22"/>
      <c r="EB1051" s="22"/>
      <c r="EC1051" s="22"/>
      <c r="ED1051" s="22"/>
      <c r="EE1051" s="22"/>
      <c r="EF1051" s="22"/>
      <c r="EG1051" s="22"/>
      <c r="EH1051" s="22"/>
      <c r="EI1051" s="22"/>
      <c r="EJ1051" s="22"/>
      <c r="EK1051" s="22"/>
      <c r="EL1051" s="22"/>
      <c r="EM1051" s="22"/>
      <c r="EN1051" s="22"/>
      <c r="EO1051" s="22"/>
      <c r="EP1051" s="22"/>
      <c r="EQ1051" s="22"/>
      <c r="ER1051" s="22"/>
      <c r="ES1051" s="22"/>
      <c r="ET1051" s="22"/>
      <c r="EU1051" s="22"/>
      <c r="EV1051" s="22"/>
      <c r="EW1051" s="22"/>
      <c r="EX1051" s="22"/>
      <c r="EY1051" s="22"/>
      <c r="EZ1051" s="22"/>
      <c r="FA1051" s="22"/>
      <c r="FB1051" s="22"/>
      <c r="FC1051" s="22"/>
      <c r="FD1051" s="22"/>
      <c r="FE1051" s="22"/>
      <c r="FF1051" s="22"/>
      <c r="FG1051" s="22"/>
      <c r="FH1051" s="22"/>
      <c r="FI1051" s="22"/>
      <c r="FJ1051" s="22"/>
      <c r="FK1051" s="22"/>
      <c r="FL1051" s="22"/>
      <c r="FM1051" s="22"/>
      <c r="FN1051" s="22"/>
      <c r="FO1051" s="22"/>
      <c r="FP1051" s="22"/>
      <c r="FQ1051" s="22"/>
      <c r="FR1051" s="22"/>
      <c r="FS1051" s="22"/>
      <c r="FT1051" s="22"/>
    </row>
    <row r="1052" spans="1:176" x14ac:dyDescent="0.25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  <c r="CB1052" s="22"/>
      <c r="CC1052" s="22"/>
      <c r="CD1052" s="22"/>
      <c r="CE1052" s="22"/>
      <c r="CF1052" s="22"/>
      <c r="CG1052" s="22"/>
      <c r="CH1052" s="22"/>
      <c r="CI1052" s="22"/>
      <c r="CJ1052" s="22"/>
      <c r="CK1052" s="22"/>
      <c r="CL1052" s="22"/>
      <c r="CM1052" s="22"/>
      <c r="CN1052" s="22"/>
      <c r="CO1052" s="22"/>
      <c r="CP1052" s="22"/>
      <c r="CQ1052" s="22"/>
      <c r="CR1052" s="22"/>
      <c r="CS1052" s="22"/>
      <c r="CT1052" s="22"/>
      <c r="CU1052" s="22"/>
      <c r="CV1052" s="22"/>
      <c r="CW1052" s="22"/>
      <c r="CX1052" s="22"/>
      <c r="CY1052" s="22"/>
      <c r="CZ1052" s="22"/>
      <c r="DA1052" s="22"/>
      <c r="DB1052" s="22"/>
      <c r="DC1052" s="22"/>
      <c r="DD1052" s="22"/>
      <c r="DE1052" s="22"/>
      <c r="DF1052" s="22"/>
      <c r="DG1052" s="22"/>
      <c r="DH1052" s="22"/>
      <c r="DI1052" s="22"/>
      <c r="DJ1052" s="22"/>
      <c r="DK1052" s="22"/>
      <c r="DL1052" s="22"/>
      <c r="DM1052" s="22"/>
      <c r="DN1052" s="22"/>
      <c r="DO1052" s="22"/>
      <c r="DP1052" s="22"/>
      <c r="DQ1052" s="22"/>
      <c r="DR1052" s="22"/>
      <c r="DS1052" s="22"/>
      <c r="DT1052" s="22"/>
      <c r="DU1052" s="22"/>
      <c r="DV1052" s="22"/>
      <c r="DW1052" s="22"/>
      <c r="DX1052" s="22"/>
      <c r="DY1052" s="22"/>
      <c r="DZ1052" s="22"/>
      <c r="EA1052" s="22"/>
      <c r="EB1052" s="22"/>
      <c r="EC1052" s="22"/>
      <c r="ED1052" s="22"/>
      <c r="EE1052" s="22"/>
      <c r="EF1052" s="22"/>
      <c r="EG1052" s="22"/>
      <c r="EH1052" s="22"/>
      <c r="EI1052" s="22"/>
      <c r="EJ1052" s="22"/>
      <c r="EK1052" s="22"/>
      <c r="EL1052" s="22"/>
      <c r="EM1052" s="22"/>
      <c r="EN1052" s="22"/>
      <c r="EO1052" s="22"/>
      <c r="EP1052" s="22"/>
      <c r="EQ1052" s="22"/>
      <c r="ER1052" s="22"/>
      <c r="ES1052" s="22"/>
      <c r="ET1052" s="22"/>
      <c r="EU1052" s="22"/>
      <c r="EV1052" s="22"/>
      <c r="EW1052" s="22"/>
      <c r="EX1052" s="22"/>
      <c r="EY1052" s="22"/>
      <c r="EZ1052" s="22"/>
      <c r="FA1052" s="22"/>
      <c r="FB1052" s="22"/>
      <c r="FC1052" s="22"/>
      <c r="FD1052" s="22"/>
      <c r="FE1052" s="22"/>
      <c r="FF1052" s="22"/>
      <c r="FG1052" s="22"/>
      <c r="FH1052" s="22"/>
      <c r="FI1052" s="22"/>
      <c r="FJ1052" s="22"/>
      <c r="FK1052" s="22"/>
      <c r="FL1052" s="22"/>
      <c r="FM1052" s="22"/>
      <c r="FN1052" s="22"/>
      <c r="FO1052" s="22"/>
      <c r="FP1052" s="22"/>
      <c r="FQ1052" s="22"/>
      <c r="FR1052" s="22"/>
      <c r="FS1052" s="22"/>
      <c r="FT1052" s="22"/>
    </row>
    <row r="1053" spans="1:176" x14ac:dyDescent="0.25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  <c r="CB1053" s="22"/>
      <c r="CC1053" s="22"/>
      <c r="CD1053" s="22"/>
      <c r="CE1053" s="22"/>
      <c r="CF1053" s="22"/>
      <c r="CG1053" s="22"/>
      <c r="CH1053" s="22"/>
      <c r="CI1053" s="22"/>
      <c r="CJ1053" s="22"/>
      <c r="CK1053" s="22"/>
      <c r="CL1053" s="22"/>
      <c r="CM1053" s="22"/>
      <c r="CN1053" s="22"/>
      <c r="CO1053" s="22"/>
      <c r="CP1053" s="22"/>
      <c r="CQ1053" s="22"/>
      <c r="CR1053" s="22"/>
      <c r="CS1053" s="22"/>
      <c r="CT1053" s="22"/>
      <c r="CU1053" s="22"/>
      <c r="CV1053" s="22"/>
      <c r="CW1053" s="22"/>
      <c r="CX1053" s="22"/>
      <c r="CY1053" s="22"/>
      <c r="CZ1053" s="22"/>
      <c r="DA1053" s="22"/>
      <c r="DB1053" s="22"/>
      <c r="DC1053" s="22"/>
      <c r="DD1053" s="22"/>
      <c r="DE1053" s="22"/>
      <c r="DF1053" s="22"/>
      <c r="DG1053" s="22"/>
      <c r="DH1053" s="22"/>
      <c r="DI1053" s="22"/>
      <c r="DJ1053" s="22"/>
      <c r="DK1053" s="22"/>
      <c r="DL1053" s="22"/>
      <c r="DM1053" s="22"/>
      <c r="DN1053" s="22"/>
      <c r="DO1053" s="22"/>
      <c r="DP1053" s="22"/>
      <c r="DQ1053" s="22"/>
      <c r="DR1053" s="22"/>
      <c r="DS1053" s="22"/>
      <c r="DT1053" s="22"/>
      <c r="DU1053" s="22"/>
      <c r="DV1053" s="22"/>
      <c r="DW1053" s="22"/>
      <c r="DX1053" s="22"/>
      <c r="DY1053" s="22"/>
      <c r="DZ1053" s="22"/>
      <c r="EA1053" s="22"/>
      <c r="EB1053" s="22"/>
      <c r="EC1053" s="22"/>
      <c r="ED1053" s="22"/>
      <c r="EE1053" s="22"/>
      <c r="EF1053" s="22"/>
      <c r="EG1053" s="22"/>
      <c r="EH1053" s="22"/>
      <c r="EI1053" s="22"/>
      <c r="EJ1053" s="22"/>
      <c r="EK1053" s="22"/>
      <c r="EL1053" s="22"/>
      <c r="EM1053" s="22"/>
      <c r="EN1053" s="22"/>
      <c r="EO1053" s="22"/>
      <c r="EP1053" s="22"/>
      <c r="EQ1053" s="22"/>
      <c r="ER1053" s="22"/>
      <c r="ES1053" s="22"/>
      <c r="ET1053" s="22"/>
      <c r="EU1053" s="22"/>
      <c r="EV1053" s="22"/>
      <c r="EW1053" s="22"/>
      <c r="EX1053" s="22"/>
      <c r="EY1053" s="22"/>
      <c r="EZ1053" s="22"/>
      <c r="FA1053" s="22"/>
      <c r="FB1053" s="22"/>
      <c r="FC1053" s="22"/>
      <c r="FD1053" s="22"/>
      <c r="FE1053" s="22"/>
      <c r="FF1053" s="22"/>
      <c r="FG1053" s="22"/>
      <c r="FH1053" s="22"/>
      <c r="FI1053" s="22"/>
      <c r="FJ1053" s="22"/>
      <c r="FK1053" s="22"/>
      <c r="FL1053" s="22"/>
      <c r="FM1053" s="22"/>
      <c r="FN1053" s="22"/>
      <c r="FO1053" s="22"/>
      <c r="FP1053" s="22"/>
      <c r="FQ1053" s="22"/>
      <c r="FR1053" s="22"/>
      <c r="FS1053" s="22"/>
      <c r="FT1053" s="22"/>
    </row>
    <row r="1054" spans="1:176" x14ac:dyDescent="0.25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  <c r="CB1054" s="22"/>
      <c r="CC1054" s="22"/>
      <c r="CD1054" s="22"/>
      <c r="CE1054" s="22"/>
      <c r="CF1054" s="22"/>
      <c r="CG1054" s="22"/>
      <c r="CH1054" s="22"/>
      <c r="CI1054" s="22"/>
      <c r="CJ1054" s="22"/>
      <c r="CK1054" s="22"/>
      <c r="CL1054" s="22"/>
      <c r="CM1054" s="22"/>
      <c r="CN1054" s="22"/>
      <c r="CO1054" s="22"/>
      <c r="CP1054" s="22"/>
      <c r="CQ1054" s="22"/>
      <c r="CR1054" s="22"/>
      <c r="CS1054" s="22"/>
      <c r="CT1054" s="22"/>
      <c r="CU1054" s="22"/>
      <c r="CV1054" s="22"/>
      <c r="CW1054" s="22"/>
      <c r="CX1054" s="22"/>
      <c r="CY1054" s="22"/>
      <c r="CZ1054" s="22"/>
      <c r="DA1054" s="22"/>
      <c r="DB1054" s="22"/>
      <c r="DC1054" s="22"/>
      <c r="DD1054" s="22"/>
      <c r="DE1054" s="22"/>
      <c r="DF1054" s="22"/>
      <c r="DG1054" s="22"/>
      <c r="DH1054" s="22"/>
      <c r="DI1054" s="22"/>
      <c r="DJ1054" s="22"/>
      <c r="DK1054" s="22"/>
      <c r="DL1054" s="22"/>
      <c r="DM1054" s="22"/>
      <c r="DN1054" s="22"/>
      <c r="DO1054" s="22"/>
      <c r="DP1054" s="22"/>
      <c r="DQ1054" s="22"/>
      <c r="DR1054" s="22"/>
      <c r="DS1054" s="22"/>
      <c r="DT1054" s="22"/>
      <c r="DU1054" s="22"/>
      <c r="DV1054" s="22"/>
      <c r="DW1054" s="22"/>
      <c r="DX1054" s="22"/>
      <c r="DY1054" s="22"/>
      <c r="DZ1054" s="22"/>
      <c r="EA1054" s="22"/>
      <c r="EB1054" s="22"/>
      <c r="EC1054" s="22"/>
      <c r="ED1054" s="22"/>
      <c r="EE1054" s="22"/>
      <c r="EF1054" s="22"/>
      <c r="EG1054" s="22"/>
      <c r="EH1054" s="22"/>
      <c r="EI1054" s="22"/>
      <c r="EJ1054" s="22"/>
      <c r="EK1054" s="22"/>
      <c r="EL1054" s="22"/>
      <c r="EM1054" s="22"/>
      <c r="EN1054" s="22"/>
      <c r="EO1054" s="22"/>
      <c r="EP1054" s="22"/>
      <c r="EQ1054" s="22"/>
      <c r="ER1054" s="22"/>
      <c r="ES1054" s="22"/>
      <c r="ET1054" s="22"/>
      <c r="EU1054" s="22"/>
      <c r="EV1054" s="22"/>
      <c r="EW1054" s="22"/>
      <c r="EX1054" s="22"/>
      <c r="EY1054" s="22"/>
      <c r="EZ1054" s="22"/>
      <c r="FA1054" s="22"/>
      <c r="FB1054" s="22"/>
      <c r="FC1054" s="22"/>
      <c r="FD1054" s="22"/>
      <c r="FE1054" s="22"/>
      <c r="FF1054" s="22"/>
      <c r="FG1054" s="22"/>
      <c r="FH1054" s="22"/>
      <c r="FI1054" s="22"/>
      <c r="FJ1054" s="22"/>
      <c r="FK1054" s="22"/>
      <c r="FL1054" s="22"/>
      <c r="FM1054" s="22"/>
      <c r="FN1054" s="22"/>
      <c r="FO1054" s="22"/>
      <c r="FP1054" s="22"/>
      <c r="FQ1054" s="22"/>
      <c r="FR1054" s="22"/>
      <c r="FS1054" s="22"/>
      <c r="FT1054" s="22"/>
    </row>
    <row r="1055" spans="1:176" x14ac:dyDescent="0.25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  <c r="CB1055" s="22"/>
      <c r="CC1055" s="22"/>
      <c r="CD1055" s="22"/>
      <c r="CE1055" s="22"/>
      <c r="CF1055" s="22"/>
      <c r="CG1055" s="22"/>
      <c r="CH1055" s="22"/>
      <c r="CI1055" s="22"/>
      <c r="CJ1055" s="22"/>
      <c r="CK1055" s="22"/>
      <c r="CL1055" s="22"/>
      <c r="CM1055" s="22"/>
      <c r="CN1055" s="22"/>
      <c r="CO1055" s="22"/>
      <c r="CP1055" s="22"/>
      <c r="CQ1055" s="22"/>
      <c r="CR1055" s="22"/>
      <c r="CS1055" s="22"/>
      <c r="CT1055" s="22"/>
      <c r="CU1055" s="22"/>
      <c r="CV1055" s="22"/>
      <c r="CW1055" s="22"/>
      <c r="CX1055" s="22"/>
      <c r="CY1055" s="22"/>
      <c r="CZ1055" s="22"/>
      <c r="DA1055" s="22"/>
      <c r="DB1055" s="22"/>
      <c r="DC1055" s="22"/>
      <c r="DD1055" s="22"/>
      <c r="DE1055" s="22"/>
      <c r="DF1055" s="22"/>
      <c r="DG1055" s="22"/>
      <c r="DH1055" s="22"/>
      <c r="DI1055" s="22"/>
      <c r="DJ1055" s="22"/>
      <c r="DK1055" s="22"/>
      <c r="DL1055" s="22"/>
      <c r="DM1055" s="22"/>
      <c r="DN1055" s="22"/>
      <c r="DO1055" s="22"/>
      <c r="DP1055" s="22"/>
      <c r="DQ1055" s="22"/>
      <c r="DR1055" s="22"/>
      <c r="DS1055" s="22"/>
      <c r="DT1055" s="22"/>
      <c r="DU1055" s="22"/>
      <c r="DV1055" s="22"/>
      <c r="DW1055" s="22"/>
      <c r="DX1055" s="22"/>
      <c r="DY1055" s="22"/>
      <c r="DZ1055" s="22"/>
      <c r="EA1055" s="22"/>
      <c r="EB1055" s="22"/>
      <c r="EC1055" s="22"/>
      <c r="ED1055" s="22"/>
      <c r="EE1055" s="22"/>
      <c r="EF1055" s="22"/>
      <c r="EG1055" s="22"/>
      <c r="EH1055" s="22"/>
      <c r="EI1055" s="22"/>
      <c r="EJ1055" s="22"/>
      <c r="EK1055" s="22"/>
      <c r="EL1055" s="22"/>
      <c r="EM1055" s="22"/>
      <c r="EN1055" s="22"/>
      <c r="EO1055" s="22"/>
      <c r="EP1055" s="22"/>
      <c r="EQ1055" s="22"/>
      <c r="ER1055" s="22"/>
      <c r="ES1055" s="22"/>
      <c r="ET1055" s="22"/>
      <c r="EU1055" s="22"/>
      <c r="EV1055" s="22"/>
      <c r="EW1055" s="22"/>
      <c r="EX1055" s="22"/>
      <c r="EY1055" s="22"/>
      <c r="EZ1055" s="22"/>
      <c r="FA1055" s="22"/>
      <c r="FB1055" s="22"/>
      <c r="FC1055" s="22"/>
      <c r="FD1055" s="22"/>
      <c r="FE1055" s="22"/>
      <c r="FF1055" s="22"/>
      <c r="FG1055" s="22"/>
      <c r="FH1055" s="22"/>
      <c r="FI1055" s="22"/>
      <c r="FJ1055" s="22"/>
      <c r="FK1055" s="22"/>
      <c r="FL1055" s="22"/>
      <c r="FM1055" s="22"/>
      <c r="FN1055" s="22"/>
      <c r="FO1055" s="22"/>
      <c r="FP1055" s="22"/>
      <c r="FQ1055" s="22"/>
      <c r="FR1055" s="22"/>
      <c r="FS1055" s="22"/>
      <c r="FT1055" s="22"/>
    </row>
    <row r="1056" spans="1:176" x14ac:dyDescent="0.25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  <c r="CB1056" s="22"/>
      <c r="CC1056" s="22"/>
      <c r="CD1056" s="22"/>
      <c r="CE1056" s="22"/>
      <c r="CF1056" s="22"/>
      <c r="CG1056" s="22"/>
      <c r="CH1056" s="22"/>
      <c r="CI1056" s="22"/>
      <c r="CJ1056" s="22"/>
      <c r="CK1056" s="22"/>
      <c r="CL1056" s="22"/>
      <c r="CM1056" s="22"/>
      <c r="CN1056" s="22"/>
      <c r="CO1056" s="22"/>
      <c r="CP1056" s="22"/>
      <c r="CQ1056" s="22"/>
      <c r="CR1056" s="22"/>
      <c r="CS1056" s="22"/>
      <c r="CT1056" s="22"/>
      <c r="CU1056" s="22"/>
      <c r="CV1056" s="22"/>
      <c r="CW1056" s="22"/>
      <c r="CX1056" s="22"/>
      <c r="CY1056" s="22"/>
      <c r="CZ1056" s="22"/>
      <c r="DA1056" s="22"/>
      <c r="DB1056" s="22"/>
      <c r="DC1056" s="22"/>
      <c r="DD1056" s="22"/>
      <c r="DE1056" s="22"/>
      <c r="DF1056" s="22"/>
      <c r="DG1056" s="22"/>
      <c r="DH1056" s="22"/>
      <c r="DI1056" s="22"/>
      <c r="DJ1056" s="22"/>
      <c r="DK1056" s="22"/>
      <c r="DL1056" s="22"/>
      <c r="DM1056" s="22"/>
      <c r="DN1056" s="22"/>
      <c r="DO1056" s="22"/>
      <c r="DP1056" s="22"/>
      <c r="DQ1056" s="22"/>
      <c r="DR1056" s="22"/>
      <c r="DS1056" s="22"/>
      <c r="DT1056" s="22"/>
      <c r="DU1056" s="22"/>
      <c r="DV1056" s="22"/>
      <c r="DW1056" s="22"/>
      <c r="DX1056" s="22"/>
      <c r="DY1056" s="22"/>
      <c r="DZ1056" s="22"/>
      <c r="EA1056" s="22"/>
      <c r="EB1056" s="22"/>
      <c r="EC1056" s="22"/>
      <c r="ED1056" s="22"/>
      <c r="EE1056" s="22"/>
      <c r="EF1056" s="22"/>
      <c r="EG1056" s="22"/>
      <c r="EH1056" s="22"/>
      <c r="EI1056" s="22"/>
      <c r="EJ1056" s="22"/>
      <c r="EK1056" s="22"/>
      <c r="EL1056" s="22"/>
      <c r="EM1056" s="22"/>
      <c r="EN1056" s="22"/>
      <c r="EO1056" s="22"/>
      <c r="EP1056" s="22"/>
      <c r="EQ1056" s="22"/>
      <c r="ER1056" s="22"/>
      <c r="ES1056" s="22"/>
      <c r="ET1056" s="22"/>
      <c r="EU1056" s="22"/>
      <c r="EV1056" s="22"/>
      <c r="EW1056" s="22"/>
      <c r="EX1056" s="22"/>
      <c r="EY1056" s="22"/>
      <c r="EZ1056" s="22"/>
      <c r="FA1056" s="22"/>
      <c r="FB1056" s="22"/>
      <c r="FC1056" s="22"/>
      <c r="FD1056" s="22"/>
      <c r="FE1056" s="22"/>
      <c r="FF1056" s="22"/>
      <c r="FG1056" s="22"/>
      <c r="FH1056" s="22"/>
      <c r="FI1056" s="22"/>
      <c r="FJ1056" s="22"/>
      <c r="FK1056" s="22"/>
      <c r="FL1056" s="22"/>
      <c r="FM1056" s="22"/>
      <c r="FN1056" s="22"/>
      <c r="FO1056" s="22"/>
      <c r="FP1056" s="22"/>
      <c r="FQ1056" s="22"/>
      <c r="FR1056" s="22"/>
      <c r="FS1056" s="22"/>
      <c r="FT1056" s="22"/>
    </row>
    <row r="1057" spans="1:176" x14ac:dyDescent="0.25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  <c r="CB1057" s="22"/>
      <c r="CC1057" s="22"/>
      <c r="CD1057" s="22"/>
      <c r="CE1057" s="22"/>
      <c r="CF1057" s="22"/>
      <c r="CG1057" s="22"/>
      <c r="CH1057" s="22"/>
      <c r="CI1057" s="22"/>
      <c r="CJ1057" s="22"/>
      <c r="CK1057" s="22"/>
      <c r="CL1057" s="22"/>
      <c r="CM1057" s="22"/>
      <c r="CN1057" s="22"/>
      <c r="CO1057" s="22"/>
      <c r="CP1057" s="22"/>
      <c r="CQ1057" s="22"/>
      <c r="CR1057" s="22"/>
      <c r="CS1057" s="22"/>
      <c r="CT1057" s="22"/>
      <c r="CU1057" s="22"/>
      <c r="CV1057" s="22"/>
      <c r="CW1057" s="22"/>
      <c r="CX1057" s="22"/>
      <c r="CY1057" s="22"/>
      <c r="CZ1057" s="22"/>
      <c r="DA1057" s="22"/>
      <c r="DB1057" s="22"/>
      <c r="DC1057" s="22"/>
      <c r="DD1057" s="22"/>
      <c r="DE1057" s="22"/>
      <c r="DF1057" s="22"/>
      <c r="DG1057" s="22"/>
      <c r="DH1057" s="22"/>
      <c r="DI1057" s="22"/>
      <c r="DJ1057" s="22"/>
      <c r="DK1057" s="22"/>
      <c r="DL1057" s="22"/>
      <c r="DM1057" s="22"/>
      <c r="DN1057" s="22"/>
      <c r="DO1057" s="22"/>
      <c r="DP1057" s="22"/>
      <c r="DQ1057" s="22"/>
      <c r="DR1057" s="22"/>
      <c r="DS1057" s="22"/>
      <c r="DT1057" s="22"/>
      <c r="DU1057" s="22"/>
      <c r="DV1057" s="22"/>
      <c r="DW1057" s="22"/>
      <c r="DX1057" s="22"/>
      <c r="DY1057" s="22"/>
      <c r="DZ1057" s="22"/>
      <c r="EA1057" s="22"/>
      <c r="EB1057" s="22"/>
      <c r="EC1057" s="22"/>
      <c r="ED1057" s="22"/>
      <c r="EE1057" s="22"/>
      <c r="EF1057" s="22"/>
      <c r="EG1057" s="22"/>
      <c r="EH1057" s="22"/>
      <c r="EI1057" s="22"/>
      <c r="EJ1057" s="22"/>
      <c r="EK1057" s="22"/>
      <c r="EL1057" s="22"/>
      <c r="EM1057" s="22"/>
      <c r="EN1057" s="22"/>
      <c r="EO1057" s="22"/>
      <c r="EP1057" s="22"/>
      <c r="EQ1057" s="22"/>
      <c r="ER1057" s="22"/>
      <c r="ES1057" s="22"/>
      <c r="ET1057" s="22"/>
      <c r="EU1057" s="22"/>
      <c r="EV1057" s="22"/>
      <c r="EW1057" s="22"/>
      <c r="EX1057" s="22"/>
      <c r="EY1057" s="22"/>
      <c r="EZ1057" s="22"/>
      <c r="FA1057" s="22"/>
      <c r="FB1057" s="22"/>
      <c r="FC1057" s="22"/>
      <c r="FD1057" s="22"/>
      <c r="FE1057" s="22"/>
      <c r="FF1057" s="22"/>
      <c r="FG1057" s="22"/>
      <c r="FH1057" s="22"/>
      <c r="FI1057" s="22"/>
      <c r="FJ1057" s="22"/>
      <c r="FK1057" s="22"/>
      <c r="FL1057" s="22"/>
      <c r="FM1057" s="22"/>
      <c r="FN1057" s="22"/>
      <c r="FO1057" s="22"/>
      <c r="FP1057" s="22"/>
      <c r="FQ1057" s="22"/>
      <c r="FR1057" s="22"/>
      <c r="FS1057" s="22"/>
      <c r="FT1057" s="22"/>
    </row>
    <row r="1058" spans="1:176" x14ac:dyDescent="0.25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  <c r="CB1058" s="22"/>
      <c r="CC1058" s="22"/>
      <c r="CD1058" s="22"/>
      <c r="CE1058" s="22"/>
      <c r="CF1058" s="22"/>
      <c r="CG1058" s="22"/>
      <c r="CH1058" s="22"/>
      <c r="CI1058" s="22"/>
      <c r="CJ1058" s="22"/>
      <c r="CK1058" s="22"/>
      <c r="CL1058" s="22"/>
      <c r="CM1058" s="22"/>
      <c r="CN1058" s="22"/>
      <c r="CO1058" s="22"/>
      <c r="CP1058" s="22"/>
      <c r="CQ1058" s="22"/>
      <c r="CR1058" s="22"/>
      <c r="CS1058" s="22"/>
      <c r="CT1058" s="22"/>
      <c r="CU1058" s="22"/>
      <c r="CV1058" s="22"/>
      <c r="CW1058" s="22"/>
      <c r="CX1058" s="22"/>
      <c r="CY1058" s="22"/>
      <c r="CZ1058" s="22"/>
      <c r="DA1058" s="22"/>
      <c r="DB1058" s="22"/>
      <c r="DC1058" s="22"/>
      <c r="DD1058" s="22"/>
      <c r="DE1058" s="22"/>
      <c r="DF1058" s="22"/>
      <c r="DG1058" s="22"/>
      <c r="DH1058" s="22"/>
      <c r="DI1058" s="22"/>
      <c r="DJ1058" s="22"/>
      <c r="DK1058" s="22"/>
      <c r="DL1058" s="22"/>
      <c r="DM1058" s="22"/>
      <c r="DN1058" s="22"/>
      <c r="DO1058" s="22"/>
      <c r="DP1058" s="22"/>
      <c r="DQ1058" s="22"/>
      <c r="DR1058" s="22"/>
      <c r="DS1058" s="22"/>
      <c r="DT1058" s="22"/>
      <c r="DU1058" s="22"/>
      <c r="DV1058" s="22"/>
      <c r="DW1058" s="22"/>
      <c r="DX1058" s="22"/>
      <c r="DY1058" s="22"/>
      <c r="DZ1058" s="22"/>
      <c r="EA1058" s="22"/>
      <c r="EB1058" s="22"/>
      <c r="EC1058" s="22"/>
      <c r="ED1058" s="22"/>
      <c r="EE1058" s="22"/>
      <c r="EF1058" s="22"/>
      <c r="EG1058" s="22"/>
      <c r="EH1058" s="22"/>
      <c r="EI1058" s="22"/>
      <c r="EJ1058" s="22"/>
      <c r="EK1058" s="22"/>
      <c r="EL1058" s="22"/>
      <c r="EM1058" s="22"/>
      <c r="EN1058" s="22"/>
      <c r="EO1058" s="22"/>
      <c r="EP1058" s="22"/>
      <c r="EQ1058" s="22"/>
      <c r="ER1058" s="22"/>
      <c r="ES1058" s="22"/>
      <c r="ET1058" s="22"/>
      <c r="EU1058" s="22"/>
      <c r="EV1058" s="22"/>
      <c r="EW1058" s="22"/>
      <c r="EX1058" s="22"/>
      <c r="EY1058" s="22"/>
      <c r="EZ1058" s="22"/>
      <c r="FA1058" s="22"/>
      <c r="FB1058" s="22"/>
      <c r="FC1058" s="22"/>
      <c r="FD1058" s="22"/>
      <c r="FE1058" s="22"/>
      <c r="FF1058" s="22"/>
      <c r="FG1058" s="22"/>
      <c r="FH1058" s="22"/>
      <c r="FI1058" s="22"/>
      <c r="FJ1058" s="22"/>
      <c r="FK1058" s="22"/>
      <c r="FL1058" s="22"/>
      <c r="FM1058" s="22"/>
      <c r="FN1058" s="22"/>
      <c r="FO1058" s="22"/>
      <c r="FP1058" s="22"/>
      <c r="FQ1058" s="22"/>
      <c r="FR1058" s="22"/>
      <c r="FS1058" s="22"/>
      <c r="FT1058" s="22"/>
    </row>
    <row r="1059" spans="1:176" x14ac:dyDescent="0.25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  <c r="CB1059" s="22"/>
      <c r="CC1059" s="22"/>
      <c r="CD1059" s="22"/>
      <c r="CE1059" s="22"/>
      <c r="CF1059" s="22"/>
      <c r="CG1059" s="22"/>
      <c r="CH1059" s="22"/>
      <c r="CI1059" s="22"/>
      <c r="CJ1059" s="22"/>
      <c r="CK1059" s="22"/>
      <c r="CL1059" s="22"/>
      <c r="CM1059" s="22"/>
      <c r="CN1059" s="22"/>
      <c r="CO1059" s="22"/>
      <c r="CP1059" s="22"/>
      <c r="CQ1059" s="22"/>
      <c r="CR1059" s="22"/>
      <c r="CS1059" s="22"/>
      <c r="CT1059" s="22"/>
      <c r="CU1059" s="22"/>
      <c r="CV1059" s="22"/>
      <c r="CW1059" s="22"/>
      <c r="CX1059" s="22"/>
      <c r="CY1059" s="22"/>
      <c r="CZ1059" s="22"/>
      <c r="DA1059" s="22"/>
      <c r="DB1059" s="22"/>
      <c r="DC1059" s="22"/>
      <c r="DD1059" s="22"/>
      <c r="DE1059" s="22"/>
      <c r="DF1059" s="22"/>
      <c r="DG1059" s="22"/>
      <c r="DH1059" s="22"/>
      <c r="DI1059" s="22"/>
      <c r="DJ1059" s="22"/>
      <c r="DK1059" s="22"/>
      <c r="DL1059" s="22"/>
      <c r="DM1059" s="22"/>
      <c r="DN1059" s="22"/>
      <c r="DO1059" s="22"/>
      <c r="DP1059" s="22"/>
      <c r="DQ1059" s="22"/>
      <c r="DR1059" s="22"/>
      <c r="DS1059" s="22"/>
      <c r="DT1059" s="22"/>
      <c r="DU1059" s="22"/>
      <c r="DV1059" s="22"/>
      <c r="DW1059" s="22"/>
      <c r="DX1059" s="22"/>
      <c r="DY1059" s="22"/>
      <c r="DZ1059" s="22"/>
      <c r="EA1059" s="22"/>
      <c r="EB1059" s="22"/>
      <c r="EC1059" s="22"/>
      <c r="ED1059" s="22"/>
      <c r="EE1059" s="22"/>
      <c r="EF1059" s="22"/>
      <c r="EG1059" s="22"/>
      <c r="EH1059" s="22"/>
      <c r="EI1059" s="22"/>
      <c r="EJ1059" s="22"/>
      <c r="EK1059" s="22"/>
      <c r="EL1059" s="22"/>
      <c r="EM1059" s="22"/>
      <c r="EN1059" s="22"/>
      <c r="EO1059" s="22"/>
      <c r="EP1059" s="22"/>
      <c r="EQ1059" s="22"/>
      <c r="ER1059" s="22"/>
      <c r="ES1059" s="22"/>
      <c r="ET1059" s="22"/>
      <c r="EU1059" s="22"/>
      <c r="EV1059" s="22"/>
      <c r="EW1059" s="22"/>
      <c r="EX1059" s="22"/>
      <c r="EY1059" s="22"/>
      <c r="EZ1059" s="22"/>
      <c r="FA1059" s="22"/>
      <c r="FB1059" s="22"/>
      <c r="FC1059" s="22"/>
      <c r="FD1059" s="22"/>
      <c r="FE1059" s="22"/>
      <c r="FF1059" s="22"/>
      <c r="FG1059" s="22"/>
      <c r="FH1059" s="22"/>
      <c r="FI1059" s="22"/>
      <c r="FJ1059" s="22"/>
      <c r="FK1059" s="22"/>
      <c r="FL1059" s="22"/>
      <c r="FM1059" s="22"/>
      <c r="FN1059" s="22"/>
      <c r="FO1059" s="22"/>
      <c r="FP1059" s="22"/>
      <c r="FQ1059" s="22"/>
      <c r="FR1059" s="22"/>
      <c r="FS1059" s="22"/>
      <c r="FT1059" s="22"/>
    </row>
    <row r="1060" spans="1:176" x14ac:dyDescent="0.25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  <c r="CB1060" s="22"/>
      <c r="CC1060" s="22"/>
      <c r="CD1060" s="22"/>
      <c r="CE1060" s="22"/>
      <c r="CF1060" s="22"/>
      <c r="CG1060" s="22"/>
      <c r="CH1060" s="22"/>
      <c r="CI1060" s="22"/>
      <c r="CJ1060" s="22"/>
      <c r="CK1060" s="22"/>
      <c r="CL1060" s="22"/>
      <c r="CM1060" s="22"/>
      <c r="CN1060" s="22"/>
      <c r="CO1060" s="22"/>
      <c r="CP1060" s="22"/>
      <c r="CQ1060" s="22"/>
      <c r="CR1060" s="22"/>
      <c r="CS1060" s="22"/>
      <c r="CT1060" s="22"/>
      <c r="CU1060" s="22"/>
      <c r="CV1060" s="22"/>
      <c r="CW1060" s="22"/>
      <c r="CX1060" s="22"/>
      <c r="CY1060" s="22"/>
      <c r="CZ1060" s="22"/>
      <c r="DA1060" s="22"/>
      <c r="DB1060" s="22"/>
      <c r="DC1060" s="22"/>
      <c r="DD1060" s="22"/>
      <c r="DE1060" s="22"/>
      <c r="DF1060" s="22"/>
      <c r="DG1060" s="22"/>
      <c r="DH1060" s="22"/>
      <c r="DI1060" s="22"/>
      <c r="DJ1060" s="22"/>
      <c r="DK1060" s="22"/>
      <c r="DL1060" s="22"/>
      <c r="DM1060" s="22"/>
      <c r="DN1060" s="22"/>
      <c r="DO1060" s="22"/>
      <c r="DP1060" s="22"/>
      <c r="DQ1060" s="22"/>
      <c r="DR1060" s="22"/>
      <c r="DS1060" s="22"/>
      <c r="DT1060" s="22"/>
      <c r="DU1060" s="22"/>
      <c r="DV1060" s="22"/>
      <c r="DW1060" s="22"/>
      <c r="DX1060" s="22"/>
      <c r="DY1060" s="22"/>
      <c r="DZ1060" s="22"/>
      <c r="EA1060" s="22"/>
      <c r="EB1060" s="22"/>
      <c r="EC1060" s="22"/>
      <c r="ED1060" s="22"/>
      <c r="EE1060" s="22"/>
      <c r="EF1060" s="22"/>
      <c r="EG1060" s="22"/>
      <c r="EH1060" s="22"/>
      <c r="EI1060" s="22"/>
      <c r="EJ1060" s="22"/>
      <c r="EK1060" s="22"/>
      <c r="EL1060" s="22"/>
      <c r="EM1060" s="22"/>
      <c r="EN1060" s="22"/>
      <c r="EO1060" s="22"/>
      <c r="EP1060" s="22"/>
      <c r="EQ1060" s="22"/>
      <c r="ER1060" s="22"/>
      <c r="ES1060" s="22"/>
      <c r="ET1060" s="22"/>
      <c r="EU1060" s="22"/>
      <c r="EV1060" s="22"/>
      <c r="EW1060" s="22"/>
      <c r="EX1060" s="22"/>
      <c r="EY1060" s="22"/>
      <c r="EZ1060" s="22"/>
      <c r="FA1060" s="22"/>
      <c r="FB1060" s="22"/>
      <c r="FC1060" s="22"/>
      <c r="FD1060" s="22"/>
      <c r="FE1060" s="22"/>
      <c r="FF1060" s="22"/>
      <c r="FG1060" s="22"/>
      <c r="FH1060" s="22"/>
      <c r="FI1060" s="22"/>
      <c r="FJ1060" s="22"/>
      <c r="FK1060" s="22"/>
      <c r="FL1060" s="22"/>
      <c r="FM1060" s="22"/>
      <c r="FN1060" s="22"/>
      <c r="FO1060" s="22"/>
      <c r="FP1060" s="22"/>
      <c r="FQ1060" s="22"/>
      <c r="FR1060" s="22"/>
      <c r="FS1060" s="22"/>
      <c r="FT1060" s="22"/>
    </row>
    <row r="1061" spans="1:176" x14ac:dyDescent="0.25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  <c r="CB1061" s="22"/>
      <c r="CC1061" s="22"/>
      <c r="CD1061" s="22"/>
      <c r="CE1061" s="22"/>
      <c r="CF1061" s="22"/>
      <c r="CG1061" s="22"/>
      <c r="CH1061" s="22"/>
      <c r="CI1061" s="22"/>
      <c r="CJ1061" s="22"/>
      <c r="CK1061" s="22"/>
      <c r="CL1061" s="22"/>
      <c r="CM1061" s="22"/>
      <c r="CN1061" s="22"/>
      <c r="CO1061" s="22"/>
      <c r="CP1061" s="22"/>
      <c r="CQ1061" s="22"/>
      <c r="CR1061" s="22"/>
      <c r="CS1061" s="22"/>
      <c r="CT1061" s="22"/>
      <c r="CU1061" s="22"/>
      <c r="CV1061" s="22"/>
      <c r="CW1061" s="22"/>
      <c r="CX1061" s="22"/>
      <c r="CY1061" s="22"/>
      <c r="CZ1061" s="22"/>
      <c r="DA1061" s="22"/>
      <c r="DB1061" s="22"/>
      <c r="DC1061" s="22"/>
      <c r="DD1061" s="22"/>
      <c r="DE1061" s="22"/>
      <c r="DF1061" s="22"/>
      <c r="DG1061" s="22"/>
      <c r="DH1061" s="22"/>
      <c r="DI1061" s="22"/>
      <c r="DJ1061" s="22"/>
      <c r="DK1061" s="22"/>
      <c r="DL1061" s="22"/>
      <c r="DM1061" s="22"/>
      <c r="DN1061" s="22"/>
      <c r="DO1061" s="22"/>
      <c r="DP1061" s="22"/>
      <c r="DQ1061" s="22"/>
      <c r="DR1061" s="22"/>
      <c r="DS1061" s="22"/>
      <c r="DT1061" s="22"/>
      <c r="DU1061" s="22"/>
      <c r="DV1061" s="22"/>
      <c r="DW1061" s="22"/>
      <c r="DX1061" s="22"/>
      <c r="DY1061" s="22"/>
      <c r="DZ1061" s="22"/>
      <c r="EA1061" s="22"/>
      <c r="EB1061" s="22"/>
      <c r="EC1061" s="22"/>
      <c r="ED1061" s="22"/>
      <c r="EE1061" s="22"/>
      <c r="EF1061" s="22"/>
      <c r="EG1061" s="22"/>
      <c r="EH1061" s="22"/>
      <c r="EI1061" s="22"/>
      <c r="EJ1061" s="22"/>
      <c r="EK1061" s="22"/>
      <c r="EL1061" s="22"/>
      <c r="EM1061" s="22"/>
      <c r="EN1061" s="22"/>
      <c r="EO1061" s="22"/>
      <c r="EP1061" s="22"/>
      <c r="EQ1061" s="22"/>
      <c r="ER1061" s="22"/>
      <c r="ES1061" s="22"/>
      <c r="ET1061" s="22"/>
      <c r="EU1061" s="22"/>
      <c r="EV1061" s="22"/>
      <c r="EW1061" s="22"/>
      <c r="EX1061" s="22"/>
      <c r="EY1061" s="22"/>
      <c r="EZ1061" s="22"/>
      <c r="FA1061" s="22"/>
      <c r="FB1061" s="22"/>
      <c r="FC1061" s="22"/>
      <c r="FD1061" s="22"/>
      <c r="FE1061" s="22"/>
      <c r="FF1061" s="22"/>
      <c r="FG1061" s="22"/>
      <c r="FH1061" s="22"/>
      <c r="FI1061" s="22"/>
      <c r="FJ1061" s="22"/>
      <c r="FK1061" s="22"/>
      <c r="FL1061" s="22"/>
      <c r="FM1061" s="22"/>
      <c r="FN1061" s="22"/>
      <c r="FO1061" s="22"/>
      <c r="FP1061" s="22"/>
      <c r="FQ1061" s="22"/>
      <c r="FR1061" s="22"/>
      <c r="FS1061" s="22"/>
      <c r="FT1061" s="22"/>
    </row>
    <row r="1062" spans="1:176" x14ac:dyDescent="0.25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  <c r="CB1062" s="22"/>
      <c r="CC1062" s="22"/>
      <c r="CD1062" s="22"/>
      <c r="CE1062" s="22"/>
      <c r="CF1062" s="22"/>
      <c r="CG1062" s="22"/>
      <c r="CH1062" s="22"/>
      <c r="CI1062" s="22"/>
      <c r="CJ1062" s="22"/>
      <c r="CK1062" s="22"/>
      <c r="CL1062" s="22"/>
      <c r="CM1062" s="22"/>
      <c r="CN1062" s="22"/>
      <c r="CO1062" s="22"/>
      <c r="CP1062" s="22"/>
      <c r="CQ1062" s="22"/>
      <c r="CR1062" s="22"/>
      <c r="CS1062" s="22"/>
      <c r="CT1062" s="22"/>
      <c r="CU1062" s="22"/>
      <c r="CV1062" s="22"/>
      <c r="CW1062" s="22"/>
      <c r="CX1062" s="22"/>
      <c r="CY1062" s="22"/>
      <c r="CZ1062" s="22"/>
      <c r="DA1062" s="22"/>
      <c r="DB1062" s="22"/>
      <c r="DC1062" s="22"/>
      <c r="DD1062" s="22"/>
      <c r="DE1062" s="22"/>
      <c r="DF1062" s="22"/>
      <c r="DG1062" s="22"/>
      <c r="DH1062" s="22"/>
      <c r="DI1062" s="22"/>
      <c r="DJ1062" s="22"/>
      <c r="DK1062" s="22"/>
      <c r="DL1062" s="22"/>
      <c r="DM1062" s="22"/>
      <c r="DN1062" s="22"/>
      <c r="DO1062" s="22"/>
      <c r="DP1062" s="22"/>
      <c r="DQ1062" s="22"/>
      <c r="DR1062" s="22"/>
      <c r="DS1062" s="22"/>
      <c r="DT1062" s="22"/>
      <c r="DU1062" s="22"/>
      <c r="DV1062" s="22"/>
      <c r="DW1062" s="22"/>
      <c r="DX1062" s="22"/>
      <c r="DY1062" s="22"/>
      <c r="DZ1062" s="22"/>
      <c r="EA1062" s="22"/>
      <c r="EB1062" s="22"/>
      <c r="EC1062" s="22"/>
      <c r="ED1062" s="22"/>
      <c r="EE1062" s="22"/>
      <c r="EF1062" s="22"/>
      <c r="EG1062" s="22"/>
      <c r="EH1062" s="22"/>
      <c r="EI1062" s="22"/>
      <c r="EJ1062" s="22"/>
      <c r="EK1062" s="22"/>
      <c r="EL1062" s="22"/>
      <c r="EM1062" s="22"/>
      <c r="EN1062" s="22"/>
      <c r="EO1062" s="22"/>
      <c r="EP1062" s="22"/>
      <c r="EQ1062" s="22"/>
      <c r="ER1062" s="22"/>
      <c r="ES1062" s="22"/>
      <c r="ET1062" s="22"/>
      <c r="EU1062" s="22"/>
      <c r="EV1062" s="22"/>
      <c r="EW1062" s="22"/>
      <c r="EX1062" s="22"/>
      <c r="EY1062" s="22"/>
      <c r="EZ1062" s="22"/>
      <c r="FA1062" s="22"/>
      <c r="FB1062" s="22"/>
      <c r="FC1062" s="22"/>
      <c r="FD1062" s="22"/>
      <c r="FE1062" s="22"/>
      <c r="FF1062" s="22"/>
      <c r="FG1062" s="22"/>
      <c r="FH1062" s="22"/>
      <c r="FI1062" s="22"/>
      <c r="FJ1062" s="22"/>
      <c r="FK1062" s="22"/>
      <c r="FL1062" s="22"/>
      <c r="FM1062" s="22"/>
      <c r="FN1062" s="22"/>
      <c r="FO1062" s="22"/>
      <c r="FP1062" s="22"/>
      <c r="FQ1062" s="22"/>
      <c r="FR1062" s="22"/>
      <c r="FS1062" s="22"/>
      <c r="FT1062" s="22"/>
    </row>
    <row r="1063" spans="1:176" x14ac:dyDescent="0.25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  <c r="CE1063" s="22"/>
      <c r="CF1063" s="22"/>
      <c r="CG1063" s="22"/>
      <c r="CH1063" s="22"/>
      <c r="CI1063" s="22"/>
      <c r="CJ1063" s="22"/>
      <c r="CK1063" s="22"/>
      <c r="CL1063" s="22"/>
      <c r="CM1063" s="22"/>
      <c r="CN1063" s="22"/>
      <c r="CO1063" s="22"/>
      <c r="CP1063" s="22"/>
      <c r="CQ1063" s="22"/>
      <c r="CR1063" s="22"/>
      <c r="CS1063" s="22"/>
      <c r="CT1063" s="22"/>
      <c r="CU1063" s="22"/>
      <c r="CV1063" s="22"/>
      <c r="CW1063" s="22"/>
      <c r="CX1063" s="22"/>
      <c r="CY1063" s="22"/>
      <c r="CZ1063" s="22"/>
      <c r="DA1063" s="22"/>
      <c r="DB1063" s="22"/>
      <c r="DC1063" s="22"/>
      <c r="DD1063" s="22"/>
      <c r="DE1063" s="22"/>
      <c r="DF1063" s="22"/>
      <c r="DG1063" s="22"/>
      <c r="DH1063" s="22"/>
      <c r="DI1063" s="22"/>
      <c r="DJ1063" s="22"/>
      <c r="DK1063" s="22"/>
      <c r="DL1063" s="22"/>
      <c r="DM1063" s="22"/>
      <c r="DN1063" s="22"/>
      <c r="DO1063" s="22"/>
      <c r="DP1063" s="22"/>
      <c r="DQ1063" s="22"/>
      <c r="DR1063" s="22"/>
      <c r="DS1063" s="22"/>
      <c r="DT1063" s="22"/>
      <c r="DU1063" s="22"/>
      <c r="DV1063" s="22"/>
      <c r="DW1063" s="22"/>
      <c r="DX1063" s="22"/>
      <c r="DY1063" s="22"/>
      <c r="DZ1063" s="22"/>
      <c r="EA1063" s="22"/>
      <c r="EB1063" s="22"/>
      <c r="EC1063" s="22"/>
      <c r="ED1063" s="22"/>
      <c r="EE1063" s="22"/>
      <c r="EF1063" s="22"/>
      <c r="EG1063" s="22"/>
      <c r="EH1063" s="22"/>
      <c r="EI1063" s="22"/>
      <c r="EJ1063" s="22"/>
      <c r="EK1063" s="22"/>
      <c r="EL1063" s="22"/>
      <c r="EM1063" s="22"/>
      <c r="EN1063" s="22"/>
      <c r="EO1063" s="22"/>
      <c r="EP1063" s="22"/>
      <c r="EQ1063" s="22"/>
      <c r="ER1063" s="22"/>
      <c r="ES1063" s="22"/>
      <c r="ET1063" s="22"/>
      <c r="EU1063" s="22"/>
      <c r="EV1063" s="22"/>
      <c r="EW1063" s="22"/>
      <c r="EX1063" s="22"/>
      <c r="EY1063" s="22"/>
      <c r="EZ1063" s="22"/>
      <c r="FA1063" s="22"/>
      <c r="FB1063" s="22"/>
      <c r="FC1063" s="22"/>
      <c r="FD1063" s="22"/>
      <c r="FE1063" s="22"/>
      <c r="FF1063" s="22"/>
      <c r="FG1063" s="22"/>
      <c r="FH1063" s="22"/>
      <c r="FI1063" s="22"/>
      <c r="FJ1063" s="22"/>
      <c r="FK1063" s="22"/>
      <c r="FL1063" s="22"/>
      <c r="FM1063" s="22"/>
      <c r="FN1063" s="22"/>
      <c r="FO1063" s="22"/>
      <c r="FP1063" s="22"/>
      <c r="FQ1063" s="22"/>
      <c r="FR1063" s="22"/>
      <c r="FS1063" s="22"/>
      <c r="FT1063" s="22"/>
    </row>
    <row r="1064" spans="1:176" x14ac:dyDescent="0.25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  <c r="CB1064" s="22"/>
      <c r="CC1064" s="22"/>
      <c r="CD1064" s="22"/>
      <c r="CE1064" s="22"/>
      <c r="CF1064" s="22"/>
      <c r="CG1064" s="22"/>
      <c r="CH1064" s="22"/>
      <c r="CI1064" s="22"/>
      <c r="CJ1064" s="22"/>
      <c r="CK1064" s="22"/>
      <c r="CL1064" s="22"/>
      <c r="CM1064" s="22"/>
      <c r="CN1064" s="22"/>
      <c r="CO1064" s="22"/>
      <c r="CP1064" s="22"/>
      <c r="CQ1064" s="22"/>
      <c r="CR1064" s="22"/>
      <c r="CS1064" s="22"/>
      <c r="CT1064" s="22"/>
      <c r="CU1064" s="22"/>
      <c r="CV1064" s="22"/>
      <c r="CW1064" s="22"/>
      <c r="CX1064" s="22"/>
      <c r="CY1064" s="22"/>
      <c r="CZ1064" s="22"/>
      <c r="DA1064" s="22"/>
      <c r="DB1064" s="22"/>
      <c r="DC1064" s="22"/>
      <c r="DD1064" s="22"/>
      <c r="DE1064" s="22"/>
      <c r="DF1064" s="22"/>
      <c r="DG1064" s="22"/>
      <c r="DH1064" s="22"/>
      <c r="DI1064" s="22"/>
      <c r="DJ1064" s="22"/>
      <c r="DK1064" s="22"/>
      <c r="DL1064" s="22"/>
      <c r="DM1064" s="22"/>
      <c r="DN1064" s="22"/>
      <c r="DO1064" s="22"/>
      <c r="DP1064" s="22"/>
      <c r="DQ1064" s="22"/>
      <c r="DR1064" s="22"/>
      <c r="DS1064" s="22"/>
      <c r="DT1064" s="22"/>
      <c r="DU1064" s="22"/>
      <c r="DV1064" s="22"/>
      <c r="DW1064" s="22"/>
      <c r="DX1064" s="22"/>
      <c r="DY1064" s="22"/>
      <c r="DZ1064" s="22"/>
      <c r="EA1064" s="22"/>
      <c r="EB1064" s="22"/>
      <c r="EC1064" s="22"/>
      <c r="ED1064" s="22"/>
      <c r="EE1064" s="22"/>
      <c r="EF1064" s="22"/>
      <c r="EG1064" s="22"/>
      <c r="EH1064" s="22"/>
      <c r="EI1064" s="22"/>
      <c r="EJ1064" s="22"/>
      <c r="EK1064" s="22"/>
      <c r="EL1064" s="22"/>
      <c r="EM1064" s="22"/>
      <c r="EN1064" s="22"/>
      <c r="EO1064" s="22"/>
      <c r="EP1064" s="22"/>
      <c r="EQ1064" s="22"/>
      <c r="ER1064" s="22"/>
      <c r="ES1064" s="22"/>
      <c r="ET1064" s="22"/>
      <c r="EU1064" s="22"/>
      <c r="EV1064" s="22"/>
      <c r="EW1064" s="22"/>
      <c r="EX1064" s="22"/>
      <c r="EY1064" s="22"/>
      <c r="EZ1064" s="22"/>
      <c r="FA1064" s="22"/>
      <c r="FB1064" s="22"/>
      <c r="FC1064" s="22"/>
      <c r="FD1064" s="22"/>
      <c r="FE1064" s="22"/>
      <c r="FF1064" s="22"/>
      <c r="FG1064" s="22"/>
      <c r="FH1064" s="22"/>
      <c r="FI1064" s="22"/>
      <c r="FJ1064" s="22"/>
      <c r="FK1064" s="22"/>
      <c r="FL1064" s="22"/>
      <c r="FM1064" s="22"/>
      <c r="FN1064" s="22"/>
      <c r="FO1064" s="22"/>
      <c r="FP1064" s="22"/>
      <c r="FQ1064" s="22"/>
      <c r="FR1064" s="22"/>
      <c r="FS1064" s="22"/>
      <c r="FT1064" s="22"/>
    </row>
    <row r="1065" spans="1:176" x14ac:dyDescent="0.25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  <c r="CB1065" s="22"/>
      <c r="CC1065" s="22"/>
      <c r="CD1065" s="22"/>
      <c r="CE1065" s="22"/>
      <c r="CF1065" s="22"/>
      <c r="CG1065" s="22"/>
      <c r="CH1065" s="22"/>
      <c r="CI1065" s="22"/>
      <c r="CJ1065" s="22"/>
      <c r="CK1065" s="22"/>
      <c r="CL1065" s="22"/>
      <c r="CM1065" s="22"/>
      <c r="CN1065" s="22"/>
      <c r="CO1065" s="22"/>
      <c r="CP1065" s="22"/>
      <c r="CQ1065" s="22"/>
      <c r="CR1065" s="22"/>
      <c r="CS1065" s="22"/>
      <c r="CT1065" s="22"/>
      <c r="CU1065" s="22"/>
      <c r="CV1065" s="22"/>
      <c r="CW1065" s="22"/>
      <c r="CX1065" s="22"/>
      <c r="CY1065" s="22"/>
      <c r="CZ1065" s="22"/>
      <c r="DA1065" s="22"/>
      <c r="DB1065" s="22"/>
      <c r="DC1065" s="22"/>
      <c r="DD1065" s="22"/>
      <c r="DE1065" s="22"/>
      <c r="DF1065" s="22"/>
      <c r="DG1065" s="22"/>
      <c r="DH1065" s="22"/>
      <c r="DI1065" s="22"/>
      <c r="DJ1065" s="22"/>
      <c r="DK1065" s="22"/>
      <c r="DL1065" s="22"/>
      <c r="DM1065" s="22"/>
      <c r="DN1065" s="22"/>
      <c r="DO1065" s="22"/>
      <c r="DP1065" s="22"/>
      <c r="DQ1065" s="22"/>
      <c r="DR1065" s="22"/>
      <c r="DS1065" s="22"/>
      <c r="DT1065" s="22"/>
      <c r="DU1065" s="22"/>
      <c r="DV1065" s="22"/>
      <c r="DW1065" s="22"/>
      <c r="DX1065" s="22"/>
      <c r="DY1065" s="22"/>
      <c r="DZ1065" s="22"/>
      <c r="EA1065" s="22"/>
      <c r="EB1065" s="22"/>
      <c r="EC1065" s="22"/>
      <c r="ED1065" s="22"/>
      <c r="EE1065" s="22"/>
      <c r="EF1065" s="22"/>
      <c r="EG1065" s="22"/>
      <c r="EH1065" s="22"/>
      <c r="EI1065" s="22"/>
      <c r="EJ1065" s="22"/>
      <c r="EK1065" s="22"/>
      <c r="EL1065" s="22"/>
      <c r="EM1065" s="22"/>
      <c r="EN1065" s="22"/>
      <c r="EO1065" s="22"/>
      <c r="EP1065" s="22"/>
      <c r="EQ1065" s="22"/>
      <c r="ER1065" s="22"/>
      <c r="ES1065" s="22"/>
      <c r="ET1065" s="22"/>
      <c r="EU1065" s="22"/>
      <c r="EV1065" s="22"/>
      <c r="EW1065" s="22"/>
      <c r="EX1065" s="22"/>
      <c r="EY1065" s="22"/>
      <c r="EZ1065" s="22"/>
      <c r="FA1065" s="22"/>
      <c r="FB1065" s="22"/>
      <c r="FC1065" s="22"/>
      <c r="FD1065" s="22"/>
      <c r="FE1065" s="22"/>
      <c r="FF1065" s="22"/>
      <c r="FG1065" s="22"/>
      <c r="FH1065" s="22"/>
      <c r="FI1065" s="22"/>
      <c r="FJ1065" s="22"/>
      <c r="FK1065" s="22"/>
      <c r="FL1065" s="22"/>
      <c r="FM1065" s="22"/>
      <c r="FN1065" s="22"/>
      <c r="FO1065" s="22"/>
      <c r="FP1065" s="22"/>
      <c r="FQ1065" s="22"/>
      <c r="FR1065" s="22"/>
      <c r="FS1065" s="22"/>
      <c r="FT1065" s="22"/>
    </row>
    <row r="1066" spans="1:176" x14ac:dyDescent="0.25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  <c r="CB1066" s="22"/>
      <c r="CC1066" s="22"/>
      <c r="CD1066" s="22"/>
      <c r="CE1066" s="22"/>
      <c r="CF1066" s="22"/>
      <c r="CG1066" s="22"/>
      <c r="CH1066" s="22"/>
      <c r="CI1066" s="22"/>
      <c r="CJ1066" s="22"/>
      <c r="CK1066" s="22"/>
      <c r="CL1066" s="22"/>
      <c r="CM1066" s="22"/>
      <c r="CN1066" s="22"/>
      <c r="CO1066" s="22"/>
      <c r="CP1066" s="22"/>
      <c r="CQ1066" s="22"/>
      <c r="CR1066" s="22"/>
      <c r="CS1066" s="22"/>
      <c r="CT1066" s="22"/>
      <c r="CU1066" s="22"/>
      <c r="CV1066" s="22"/>
      <c r="CW1066" s="22"/>
      <c r="CX1066" s="22"/>
      <c r="CY1066" s="22"/>
      <c r="CZ1066" s="22"/>
      <c r="DA1066" s="22"/>
      <c r="DB1066" s="22"/>
      <c r="DC1066" s="22"/>
      <c r="DD1066" s="22"/>
      <c r="DE1066" s="22"/>
      <c r="DF1066" s="22"/>
      <c r="DG1066" s="22"/>
      <c r="DH1066" s="22"/>
      <c r="DI1066" s="22"/>
      <c r="DJ1066" s="22"/>
      <c r="DK1066" s="22"/>
      <c r="DL1066" s="22"/>
      <c r="DM1066" s="22"/>
      <c r="DN1066" s="22"/>
      <c r="DO1066" s="22"/>
      <c r="DP1066" s="22"/>
      <c r="DQ1066" s="22"/>
      <c r="DR1066" s="22"/>
      <c r="DS1066" s="22"/>
      <c r="DT1066" s="22"/>
      <c r="DU1066" s="22"/>
      <c r="DV1066" s="22"/>
      <c r="DW1066" s="22"/>
      <c r="DX1066" s="22"/>
      <c r="DY1066" s="22"/>
      <c r="DZ1066" s="22"/>
      <c r="EA1066" s="22"/>
      <c r="EB1066" s="22"/>
      <c r="EC1066" s="22"/>
      <c r="ED1066" s="22"/>
      <c r="EE1066" s="22"/>
      <c r="EF1066" s="22"/>
      <c r="EG1066" s="22"/>
      <c r="EH1066" s="22"/>
      <c r="EI1066" s="22"/>
      <c r="EJ1066" s="22"/>
      <c r="EK1066" s="22"/>
      <c r="EL1066" s="22"/>
      <c r="EM1066" s="22"/>
      <c r="EN1066" s="22"/>
      <c r="EO1066" s="22"/>
      <c r="EP1066" s="22"/>
      <c r="EQ1066" s="22"/>
      <c r="ER1066" s="22"/>
      <c r="ES1066" s="22"/>
      <c r="ET1066" s="22"/>
      <c r="EU1066" s="22"/>
      <c r="EV1066" s="22"/>
      <c r="EW1066" s="22"/>
      <c r="EX1066" s="22"/>
      <c r="EY1066" s="22"/>
      <c r="EZ1066" s="22"/>
      <c r="FA1066" s="22"/>
      <c r="FB1066" s="22"/>
      <c r="FC1066" s="22"/>
      <c r="FD1066" s="22"/>
      <c r="FE1066" s="22"/>
      <c r="FF1066" s="22"/>
      <c r="FG1066" s="22"/>
      <c r="FH1066" s="22"/>
      <c r="FI1066" s="22"/>
      <c r="FJ1066" s="22"/>
      <c r="FK1066" s="22"/>
      <c r="FL1066" s="22"/>
      <c r="FM1066" s="22"/>
      <c r="FN1066" s="22"/>
      <c r="FO1066" s="22"/>
      <c r="FP1066" s="22"/>
      <c r="FQ1066" s="22"/>
      <c r="FR1066" s="22"/>
      <c r="FS1066" s="22"/>
      <c r="FT1066" s="22"/>
    </row>
    <row r="1067" spans="1:176" x14ac:dyDescent="0.25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  <c r="CE1067" s="22"/>
      <c r="CF1067" s="22"/>
      <c r="CG1067" s="22"/>
      <c r="CH1067" s="22"/>
      <c r="CI1067" s="22"/>
      <c r="CJ1067" s="22"/>
      <c r="CK1067" s="22"/>
      <c r="CL1067" s="22"/>
      <c r="CM1067" s="22"/>
      <c r="CN1067" s="22"/>
      <c r="CO1067" s="22"/>
      <c r="CP1067" s="22"/>
      <c r="CQ1067" s="22"/>
      <c r="CR1067" s="22"/>
      <c r="CS1067" s="22"/>
      <c r="CT1067" s="22"/>
      <c r="CU1067" s="22"/>
      <c r="CV1067" s="22"/>
      <c r="CW1067" s="22"/>
      <c r="CX1067" s="22"/>
      <c r="CY1067" s="22"/>
      <c r="CZ1067" s="22"/>
      <c r="DA1067" s="22"/>
      <c r="DB1067" s="22"/>
      <c r="DC1067" s="22"/>
      <c r="DD1067" s="22"/>
      <c r="DE1067" s="22"/>
      <c r="DF1067" s="22"/>
      <c r="DG1067" s="22"/>
      <c r="DH1067" s="22"/>
      <c r="DI1067" s="22"/>
      <c r="DJ1067" s="22"/>
      <c r="DK1067" s="22"/>
      <c r="DL1067" s="22"/>
      <c r="DM1067" s="22"/>
      <c r="DN1067" s="22"/>
      <c r="DO1067" s="22"/>
      <c r="DP1067" s="22"/>
      <c r="DQ1067" s="22"/>
      <c r="DR1067" s="22"/>
      <c r="DS1067" s="22"/>
      <c r="DT1067" s="22"/>
      <c r="DU1067" s="22"/>
      <c r="DV1067" s="22"/>
      <c r="DW1067" s="22"/>
      <c r="DX1067" s="22"/>
      <c r="DY1067" s="22"/>
      <c r="DZ1067" s="22"/>
      <c r="EA1067" s="22"/>
      <c r="EB1067" s="22"/>
      <c r="EC1067" s="22"/>
      <c r="ED1067" s="22"/>
      <c r="EE1067" s="22"/>
      <c r="EF1067" s="22"/>
      <c r="EG1067" s="22"/>
      <c r="EH1067" s="22"/>
      <c r="EI1067" s="22"/>
      <c r="EJ1067" s="22"/>
      <c r="EK1067" s="22"/>
      <c r="EL1067" s="22"/>
      <c r="EM1067" s="22"/>
      <c r="EN1067" s="22"/>
      <c r="EO1067" s="22"/>
      <c r="EP1067" s="22"/>
      <c r="EQ1067" s="22"/>
      <c r="ER1067" s="22"/>
      <c r="ES1067" s="22"/>
      <c r="ET1067" s="22"/>
      <c r="EU1067" s="22"/>
      <c r="EV1067" s="22"/>
      <c r="EW1067" s="22"/>
      <c r="EX1067" s="22"/>
      <c r="EY1067" s="22"/>
      <c r="EZ1067" s="22"/>
      <c r="FA1067" s="22"/>
      <c r="FB1067" s="22"/>
      <c r="FC1067" s="22"/>
      <c r="FD1067" s="22"/>
      <c r="FE1067" s="22"/>
      <c r="FF1067" s="22"/>
      <c r="FG1067" s="22"/>
      <c r="FH1067" s="22"/>
      <c r="FI1067" s="22"/>
      <c r="FJ1067" s="22"/>
      <c r="FK1067" s="22"/>
      <c r="FL1067" s="22"/>
      <c r="FM1067" s="22"/>
      <c r="FN1067" s="22"/>
      <c r="FO1067" s="22"/>
      <c r="FP1067" s="22"/>
      <c r="FQ1067" s="22"/>
      <c r="FR1067" s="22"/>
      <c r="FS1067" s="22"/>
      <c r="FT1067" s="22"/>
    </row>
    <row r="1068" spans="1:176" x14ac:dyDescent="0.25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  <c r="CB1068" s="22"/>
      <c r="CC1068" s="22"/>
      <c r="CD1068" s="22"/>
      <c r="CE1068" s="22"/>
      <c r="CF1068" s="22"/>
      <c r="CG1068" s="22"/>
      <c r="CH1068" s="22"/>
      <c r="CI1068" s="22"/>
      <c r="CJ1068" s="22"/>
      <c r="CK1068" s="22"/>
      <c r="CL1068" s="22"/>
      <c r="CM1068" s="22"/>
      <c r="CN1068" s="22"/>
      <c r="CO1068" s="22"/>
      <c r="CP1068" s="22"/>
      <c r="CQ1068" s="22"/>
      <c r="CR1068" s="22"/>
      <c r="CS1068" s="22"/>
      <c r="CT1068" s="22"/>
      <c r="CU1068" s="22"/>
      <c r="CV1068" s="22"/>
      <c r="CW1068" s="22"/>
      <c r="CX1068" s="22"/>
      <c r="CY1068" s="22"/>
      <c r="CZ1068" s="22"/>
      <c r="DA1068" s="22"/>
      <c r="DB1068" s="22"/>
      <c r="DC1068" s="22"/>
      <c r="DD1068" s="22"/>
      <c r="DE1068" s="22"/>
      <c r="DF1068" s="22"/>
      <c r="DG1068" s="22"/>
      <c r="DH1068" s="22"/>
      <c r="DI1068" s="22"/>
      <c r="DJ1068" s="22"/>
      <c r="DK1068" s="22"/>
      <c r="DL1068" s="22"/>
      <c r="DM1068" s="22"/>
      <c r="DN1068" s="22"/>
      <c r="DO1068" s="22"/>
      <c r="DP1068" s="22"/>
      <c r="DQ1068" s="22"/>
      <c r="DR1068" s="22"/>
      <c r="DS1068" s="22"/>
      <c r="DT1068" s="22"/>
      <c r="DU1068" s="22"/>
      <c r="DV1068" s="22"/>
      <c r="DW1068" s="22"/>
      <c r="DX1068" s="22"/>
      <c r="DY1068" s="22"/>
      <c r="DZ1068" s="22"/>
      <c r="EA1068" s="22"/>
      <c r="EB1068" s="22"/>
      <c r="EC1068" s="22"/>
      <c r="ED1068" s="22"/>
      <c r="EE1068" s="22"/>
      <c r="EF1068" s="22"/>
      <c r="EG1068" s="22"/>
      <c r="EH1068" s="22"/>
      <c r="EI1068" s="22"/>
      <c r="EJ1068" s="22"/>
      <c r="EK1068" s="22"/>
      <c r="EL1068" s="22"/>
      <c r="EM1068" s="22"/>
      <c r="EN1068" s="22"/>
      <c r="EO1068" s="22"/>
      <c r="EP1068" s="22"/>
      <c r="EQ1068" s="22"/>
      <c r="ER1068" s="22"/>
      <c r="ES1068" s="22"/>
      <c r="ET1068" s="22"/>
      <c r="EU1068" s="22"/>
      <c r="EV1068" s="22"/>
      <c r="EW1068" s="22"/>
      <c r="EX1068" s="22"/>
      <c r="EY1068" s="22"/>
      <c r="EZ1068" s="22"/>
      <c r="FA1068" s="22"/>
      <c r="FB1068" s="22"/>
      <c r="FC1068" s="22"/>
      <c r="FD1068" s="22"/>
      <c r="FE1068" s="22"/>
      <c r="FF1068" s="22"/>
      <c r="FG1068" s="22"/>
      <c r="FH1068" s="22"/>
      <c r="FI1068" s="22"/>
      <c r="FJ1068" s="22"/>
      <c r="FK1068" s="22"/>
      <c r="FL1068" s="22"/>
      <c r="FM1068" s="22"/>
      <c r="FN1068" s="22"/>
      <c r="FO1068" s="22"/>
      <c r="FP1068" s="22"/>
      <c r="FQ1068" s="22"/>
      <c r="FR1068" s="22"/>
      <c r="FS1068" s="22"/>
      <c r="FT1068" s="22"/>
    </row>
    <row r="1069" spans="1:176" x14ac:dyDescent="0.25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  <c r="CB1069" s="22"/>
      <c r="CC1069" s="22"/>
      <c r="CD1069" s="22"/>
      <c r="CE1069" s="22"/>
      <c r="CF1069" s="22"/>
      <c r="CG1069" s="22"/>
      <c r="CH1069" s="22"/>
      <c r="CI1069" s="22"/>
      <c r="CJ1069" s="22"/>
      <c r="CK1069" s="22"/>
      <c r="CL1069" s="22"/>
      <c r="CM1069" s="22"/>
      <c r="CN1069" s="22"/>
      <c r="CO1069" s="22"/>
      <c r="CP1069" s="22"/>
      <c r="CQ1069" s="22"/>
      <c r="CR1069" s="22"/>
      <c r="CS1069" s="22"/>
      <c r="CT1069" s="22"/>
      <c r="CU1069" s="22"/>
      <c r="CV1069" s="22"/>
      <c r="CW1069" s="22"/>
      <c r="CX1069" s="22"/>
      <c r="CY1069" s="22"/>
      <c r="CZ1069" s="22"/>
      <c r="DA1069" s="22"/>
      <c r="DB1069" s="22"/>
      <c r="DC1069" s="22"/>
      <c r="DD1069" s="22"/>
      <c r="DE1069" s="22"/>
      <c r="DF1069" s="22"/>
      <c r="DG1069" s="22"/>
      <c r="DH1069" s="22"/>
      <c r="DI1069" s="22"/>
      <c r="DJ1069" s="22"/>
      <c r="DK1069" s="22"/>
      <c r="DL1069" s="22"/>
      <c r="DM1069" s="22"/>
      <c r="DN1069" s="22"/>
      <c r="DO1069" s="22"/>
      <c r="DP1069" s="22"/>
      <c r="DQ1069" s="22"/>
      <c r="DR1069" s="22"/>
      <c r="DS1069" s="22"/>
      <c r="DT1069" s="22"/>
      <c r="DU1069" s="22"/>
      <c r="DV1069" s="22"/>
      <c r="DW1069" s="22"/>
      <c r="DX1069" s="22"/>
      <c r="DY1069" s="22"/>
      <c r="DZ1069" s="22"/>
      <c r="EA1069" s="22"/>
      <c r="EB1069" s="22"/>
      <c r="EC1069" s="22"/>
      <c r="ED1069" s="22"/>
      <c r="EE1069" s="22"/>
      <c r="EF1069" s="22"/>
      <c r="EG1069" s="22"/>
      <c r="EH1069" s="22"/>
      <c r="EI1069" s="22"/>
      <c r="EJ1069" s="22"/>
      <c r="EK1069" s="22"/>
      <c r="EL1069" s="22"/>
      <c r="EM1069" s="22"/>
      <c r="EN1069" s="22"/>
      <c r="EO1069" s="22"/>
      <c r="EP1069" s="22"/>
      <c r="EQ1069" s="22"/>
      <c r="ER1069" s="22"/>
      <c r="ES1069" s="22"/>
      <c r="ET1069" s="22"/>
      <c r="EU1069" s="22"/>
      <c r="EV1069" s="22"/>
      <c r="EW1069" s="22"/>
      <c r="EX1069" s="22"/>
      <c r="EY1069" s="22"/>
      <c r="EZ1069" s="22"/>
      <c r="FA1069" s="22"/>
      <c r="FB1069" s="22"/>
      <c r="FC1069" s="22"/>
      <c r="FD1069" s="22"/>
      <c r="FE1069" s="22"/>
      <c r="FF1069" s="22"/>
      <c r="FG1069" s="22"/>
      <c r="FH1069" s="22"/>
      <c r="FI1069" s="22"/>
      <c r="FJ1069" s="22"/>
      <c r="FK1069" s="22"/>
      <c r="FL1069" s="22"/>
      <c r="FM1069" s="22"/>
      <c r="FN1069" s="22"/>
      <c r="FO1069" s="22"/>
      <c r="FP1069" s="22"/>
      <c r="FQ1069" s="22"/>
      <c r="FR1069" s="22"/>
      <c r="FS1069" s="22"/>
      <c r="FT1069" s="22"/>
    </row>
    <row r="1070" spans="1:176" x14ac:dyDescent="0.25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</row>
    <row r="1071" spans="1:176" x14ac:dyDescent="0.25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</row>
  </sheetData>
  <mergeCells count="1235">
    <mergeCell ref="AS62:AW63"/>
    <mergeCell ref="AX62:BB63"/>
    <mergeCell ref="BC62:BG63"/>
    <mergeCell ref="BS62:BW63"/>
    <mergeCell ref="BS216:BX216"/>
    <mergeCell ref="BY216:CV216"/>
    <mergeCell ref="CW216:DN216"/>
    <mergeCell ref="BS217:BX217"/>
    <mergeCell ref="BY217:CV217"/>
    <mergeCell ref="BY227:CV227"/>
    <mergeCell ref="CW227:DN227"/>
    <mergeCell ref="BS225:BX225"/>
    <mergeCell ref="CW221:DN221"/>
    <mergeCell ref="BS226:BX226"/>
    <mergeCell ref="BY226:CV226"/>
    <mergeCell ref="CW226:DN226"/>
    <mergeCell ref="BS227:BX227"/>
    <mergeCell ref="BS224:BX224"/>
    <mergeCell ref="BY224:CV224"/>
    <mergeCell ref="BS219:BX219"/>
    <mergeCell ref="BY219:CV219"/>
    <mergeCell ref="CW219:DN219"/>
    <mergeCell ref="CW220:DN220"/>
    <mergeCell ref="BS222:BX222"/>
    <mergeCell ref="BY222:CV222"/>
    <mergeCell ref="CW222:DN222"/>
    <mergeCell ref="CW223:DN223"/>
    <mergeCell ref="BS218:BX218"/>
    <mergeCell ref="BS220:BX220"/>
    <mergeCell ref="BY220:CV220"/>
    <mergeCell ref="BS221:BX221"/>
    <mergeCell ref="BY221:CV221"/>
    <mergeCell ref="BS223:BX223"/>
    <mergeCell ref="BY223:CV223"/>
    <mergeCell ref="BY218:CV218"/>
    <mergeCell ref="CW218:DN218"/>
    <mergeCell ref="BS66:BW66"/>
    <mergeCell ref="BH65:BL65"/>
    <mergeCell ref="BM65:BQ65"/>
    <mergeCell ref="BS100:BX100"/>
    <mergeCell ref="BS79:BX79"/>
    <mergeCell ref="BY79:CV79"/>
    <mergeCell ref="BS81:BX81"/>
    <mergeCell ref="BS94:BX94"/>
    <mergeCell ref="BY94:CV94"/>
    <mergeCell ref="BS67:BW67"/>
    <mergeCell ref="CW79:DN79"/>
    <mergeCell ref="BY81:CV81"/>
    <mergeCell ref="CW81:DN81"/>
    <mergeCell ref="BY99:CV99"/>
    <mergeCell ref="CW99:DN99"/>
    <mergeCell ref="BS96:BX96"/>
    <mergeCell ref="BY96:CV96"/>
    <mergeCell ref="CW80:DN80"/>
    <mergeCell ref="BY80:CV80"/>
    <mergeCell ref="BS80:BX80"/>
    <mergeCell ref="CW94:DN94"/>
    <mergeCell ref="BS95:BX95"/>
    <mergeCell ref="BY95:CV95"/>
    <mergeCell ref="CW95:DN95"/>
    <mergeCell ref="CW96:DN96"/>
    <mergeCell ref="BS97:BX97"/>
    <mergeCell ref="BY97:CV97"/>
    <mergeCell ref="CW97:DN97"/>
    <mergeCell ref="BY100:CV100"/>
    <mergeCell ref="CW100:DN100"/>
    <mergeCell ref="BS87:BX87"/>
    <mergeCell ref="CW90:DN90"/>
    <mergeCell ref="BY90:CV90"/>
    <mergeCell ref="BS90:BX90"/>
    <mergeCell ref="BY88:CV88"/>
    <mergeCell ref="CW88:DN88"/>
    <mergeCell ref="BS89:BX89"/>
    <mergeCell ref="BS98:BX98"/>
    <mergeCell ref="BY98:CV98"/>
    <mergeCell ref="CW98:DN98"/>
    <mergeCell ref="BS99:BX99"/>
    <mergeCell ref="BY87:CV87"/>
    <mergeCell ref="CW87:DN87"/>
    <mergeCell ref="BS91:BX91"/>
    <mergeCell ref="BY91:CV91"/>
    <mergeCell ref="CW91:DN91"/>
    <mergeCell ref="BS88:BX88"/>
    <mergeCell ref="BY89:CV89"/>
    <mergeCell ref="CW89:DN89"/>
    <mergeCell ref="BS92:BX92"/>
    <mergeCell ref="BY92:CV92"/>
    <mergeCell ref="CW92:DN92"/>
    <mergeCell ref="BS93:BX93"/>
    <mergeCell ref="BY93:CV93"/>
    <mergeCell ref="CW93:DN93"/>
    <mergeCell ref="BS77:BX77"/>
    <mergeCell ref="BY77:CV77"/>
    <mergeCell ref="CW77:DN77"/>
    <mergeCell ref="BS82:BX82"/>
    <mergeCell ref="BS78:DN78"/>
    <mergeCell ref="BY82:CV82"/>
    <mergeCell ref="CW82:DN82"/>
    <mergeCell ref="BS83:BX83"/>
    <mergeCell ref="BY83:CV83"/>
    <mergeCell ref="CW83:DN83"/>
    <mergeCell ref="BS84:BX84"/>
    <mergeCell ref="BY84:CV84"/>
    <mergeCell ref="CW84:DN84"/>
    <mergeCell ref="BS85:BX85"/>
    <mergeCell ref="BY85:CV85"/>
    <mergeCell ref="CW85:DN85"/>
    <mergeCell ref="BS86:BX86"/>
    <mergeCell ref="BY86:CV86"/>
    <mergeCell ref="CW86:DN86"/>
    <mergeCell ref="A109:B109"/>
    <mergeCell ref="C109:Y109"/>
    <mergeCell ref="Z109:AB109"/>
    <mergeCell ref="AC109:AF109"/>
    <mergeCell ref="AG109:AJ109"/>
    <mergeCell ref="AK109:AN109"/>
    <mergeCell ref="A110:B110"/>
    <mergeCell ref="C110:Y110"/>
    <mergeCell ref="Z110:AB110"/>
    <mergeCell ref="AC110:AF110"/>
    <mergeCell ref="AG112:AJ112"/>
    <mergeCell ref="AK112:AN112"/>
    <mergeCell ref="A111:B111"/>
    <mergeCell ref="C111:Y111"/>
    <mergeCell ref="Z111:AB111"/>
    <mergeCell ref="AC111:AF111"/>
    <mergeCell ref="AG111:AJ111"/>
    <mergeCell ref="AK111:AN111"/>
    <mergeCell ref="A112:B112"/>
    <mergeCell ref="C112:Y112"/>
    <mergeCell ref="Z112:AB112"/>
    <mergeCell ref="AC112:AF112"/>
    <mergeCell ref="A106:B106"/>
    <mergeCell ref="C106:Y106"/>
    <mergeCell ref="Z106:AB106"/>
    <mergeCell ref="AC106:AF106"/>
    <mergeCell ref="Z103:AB103"/>
    <mergeCell ref="AC103:AF103"/>
    <mergeCell ref="AG103:AJ103"/>
    <mergeCell ref="AG108:AJ108"/>
    <mergeCell ref="AK108:AN108"/>
    <mergeCell ref="A107:B107"/>
    <mergeCell ref="C107:Y107"/>
    <mergeCell ref="Z107:AB107"/>
    <mergeCell ref="AC107:AF107"/>
    <mergeCell ref="AG107:AJ107"/>
    <mergeCell ref="AK107:AN107"/>
    <mergeCell ref="A108:B108"/>
    <mergeCell ref="C108:Y108"/>
    <mergeCell ref="Z108:AB108"/>
    <mergeCell ref="AC108:AF108"/>
    <mergeCell ref="A103:B103"/>
    <mergeCell ref="A99:B99"/>
    <mergeCell ref="C99:Y99"/>
    <mergeCell ref="Z99:AB99"/>
    <mergeCell ref="AC99:AF99"/>
    <mergeCell ref="AG99:AJ99"/>
    <mergeCell ref="AK99:AN99"/>
    <mergeCell ref="A100:B100"/>
    <mergeCell ref="C100:Y100"/>
    <mergeCell ref="Z100:AB100"/>
    <mergeCell ref="AC100:AF100"/>
    <mergeCell ref="AG102:AJ102"/>
    <mergeCell ref="AK102:AN102"/>
    <mergeCell ref="A101:B101"/>
    <mergeCell ref="C101:Y101"/>
    <mergeCell ref="Z101:AB101"/>
    <mergeCell ref="AC101:AF101"/>
    <mergeCell ref="AG101:AJ101"/>
    <mergeCell ref="AK101:AN101"/>
    <mergeCell ref="A102:B102"/>
    <mergeCell ref="C102:Y102"/>
    <mergeCell ref="Z102:AB102"/>
    <mergeCell ref="AC102:AF102"/>
    <mergeCell ref="A95:B95"/>
    <mergeCell ref="C95:Y95"/>
    <mergeCell ref="Z95:AB95"/>
    <mergeCell ref="AC95:AF95"/>
    <mergeCell ref="AG95:AJ95"/>
    <mergeCell ref="AK95:AN95"/>
    <mergeCell ref="A96:B96"/>
    <mergeCell ref="C96:Y96"/>
    <mergeCell ref="Z96:AB96"/>
    <mergeCell ref="AC96:AF96"/>
    <mergeCell ref="AG98:AJ98"/>
    <mergeCell ref="AK98:AN98"/>
    <mergeCell ref="A97:B97"/>
    <mergeCell ref="C97:Y97"/>
    <mergeCell ref="Z97:AB97"/>
    <mergeCell ref="AC97:AF97"/>
    <mergeCell ref="AG97:AJ97"/>
    <mergeCell ref="AK97:AN97"/>
    <mergeCell ref="A98:B98"/>
    <mergeCell ref="C98:Y98"/>
    <mergeCell ref="Z98:AB98"/>
    <mergeCell ref="AC98:AF98"/>
    <mergeCell ref="A91:B91"/>
    <mergeCell ref="C91:Y91"/>
    <mergeCell ref="Z91:AB91"/>
    <mergeCell ref="AC91:AF91"/>
    <mergeCell ref="AG91:AJ91"/>
    <mergeCell ref="AK91:AN91"/>
    <mergeCell ref="A92:B92"/>
    <mergeCell ref="C92:Y92"/>
    <mergeCell ref="Z92:AB92"/>
    <mergeCell ref="AC92:AF92"/>
    <mergeCell ref="AG94:AJ94"/>
    <mergeCell ref="AK94:AN94"/>
    <mergeCell ref="A93:B93"/>
    <mergeCell ref="C93:Y93"/>
    <mergeCell ref="Z93:AB93"/>
    <mergeCell ref="AC93:AF93"/>
    <mergeCell ref="AG93:AJ93"/>
    <mergeCell ref="AK93:AN93"/>
    <mergeCell ref="A94:B94"/>
    <mergeCell ref="C94:Y94"/>
    <mergeCell ref="Z94:AB94"/>
    <mergeCell ref="AC94:AF94"/>
    <mergeCell ref="AK85:AN85"/>
    <mergeCell ref="A86:B86"/>
    <mergeCell ref="C86:Y86"/>
    <mergeCell ref="Z86:AB86"/>
    <mergeCell ref="AC86:AF86"/>
    <mergeCell ref="A87:B87"/>
    <mergeCell ref="C87:Y87"/>
    <mergeCell ref="Z87:AB87"/>
    <mergeCell ref="AC87:AF87"/>
    <mergeCell ref="AG87:AJ87"/>
    <mergeCell ref="AK87:AN87"/>
    <mergeCell ref="A88:B88"/>
    <mergeCell ref="C88:Y88"/>
    <mergeCell ref="Z88:AB88"/>
    <mergeCell ref="AC88:AF88"/>
    <mergeCell ref="AG90:AJ90"/>
    <mergeCell ref="AK90:AN90"/>
    <mergeCell ref="A89:B89"/>
    <mergeCell ref="C89:Y89"/>
    <mergeCell ref="Z89:AB89"/>
    <mergeCell ref="AC89:AF89"/>
    <mergeCell ref="AG89:AJ89"/>
    <mergeCell ref="AK89:AN89"/>
    <mergeCell ref="A90:B90"/>
    <mergeCell ref="C90:Y90"/>
    <mergeCell ref="Z90:AB90"/>
    <mergeCell ref="AC90:AF90"/>
    <mergeCell ref="A172:B172"/>
    <mergeCell ref="C172:Y172"/>
    <mergeCell ref="Z172:AB172"/>
    <mergeCell ref="AC172:AF172"/>
    <mergeCell ref="AG172:AY172"/>
    <mergeCell ref="AZ172:BE172"/>
    <mergeCell ref="BF172:BK172"/>
    <mergeCell ref="BL172:BQ172"/>
    <mergeCell ref="AG74:AJ74"/>
    <mergeCell ref="AK74:AN74"/>
    <mergeCell ref="A73:B73"/>
    <mergeCell ref="C73:Y73"/>
    <mergeCell ref="Z73:AB73"/>
    <mergeCell ref="AC73:AF73"/>
    <mergeCell ref="AG73:AJ73"/>
    <mergeCell ref="AK73:AN73"/>
    <mergeCell ref="A75:B75"/>
    <mergeCell ref="C75:Y75"/>
    <mergeCell ref="Z75:AB75"/>
    <mergeCell ref="AC75:AF75"/>
    <mergeCell ref="AG75:AJ75"/>
    <mergeCell ref="AK75:AN75"/>
    <mergeCell ref="Z76:AB76"/>
    <mergeCell ref="AC76:AF76"/>
    <mergeCell ref="AG78:AJ78"/>
    <mergeCell ref="AK78:AN78"/>
    <mergeCell ref="A77:B77"/>
    <mergeCell ref="C77:Y77"/>
    <mergeCell ref="AG76:AJ76"/>
    <mergeCell ref="AK76:AN76"/>
    <mergeCell ref="A76:B76"/>
    <mergeCell ref="C76:Y76"/>
    <mergeCell ref="A169:B169"/>
    <mergeCell ref="C169:Y169"/>
    <mergeCell ref="Z169:AB169"/>
    <mergeCell ref="AC169:AF169"/>
    <mergeCell ref="BF169:BK169"/>
    <mergeCell ref="BL169:BQ169"/>
    <mergeCell ref="A168:B168"/>
    <mergeCell ref="C168:Y168"/>
    <mergeCell ref="A170:B170"/>
    <mergeCell ref="C170:Y170"/>
    <mergeCell ref="Z170:AB170"/>
    <mergeCell ref="AC170:AF170"/>
    <mergeCell ref="AG171:AY171"/>
    <mergeCell ref="AZ171:BE171"/>
    <mergeCell ref="AG170:AY170"/>
    <mergeCell ref="AZ170:BE170"/>
    <mergeCell ref="BF170:BK170"/>
    <mergeCell ref="BL170:BQ170"/>
    <mergeCell ref="AG169:AY169"/>
    <mergeCell ref="AZ169:BE169"/>
    <mergeCell ref="A171:B171"/>
    <mergeCell ref="C171:Y171"/>
    <mergeCell ref="Z171:AB171"/>
    <mergeCell ref="AC171:AF171"/>
    <mergeCell ref="BF171:BK171"/>
    <mergeCell ref="BL171:BQ171"/>
    <mergeCell ref="A167:B167"/>
    <mergeCell ref="C167:Y167"/>
    <mergeCell ref="Z167:AB167"/>
    <mergeCell ref="AC167:AF167"/>
    <mergeCell ref="A166:B166"/>
    <mergeCell ref="C166:Y166"/>
    <mergeCell ref="Z166:AB166"/>
    <mergeCell ref="AC166:AF166"/>
    <mergeCell ref="Z168:AB168"/>
    <mergeCell ref="AC168:AF168"/>
    <mergeCell ref="AG168:AY168"/>
    <mergeCell ref="AZ168:BE168"/>
    <mergeCell ref="BF166:BK166"/>
    <mergeCell ref="BL166:BQ166"/>
    <mergeCell ref="BF167:BK167"/>
    <mergeCell ref="BL167:BQ167"/>
    <mergeCell ref="AG167:AY167"/>
    <mergeCell ref="AZ167:BE167"/>
    <mergeCell ref="BF168:BK168"/>
    <mergeCell ref="BL168:BQ168"/>
    <mergeCell ref="A164:B164"/>
    <mergeCell ref="C164:Y164"/>
    <mergeCell ref="Z164:AB164"/>
    <mergeCell ref="AC164:AF164"/>
    <mergeCell ref="AG164:AY164"/>
    <mergeCell ref="AZ164:BE164"/>
    <mergeCell ref="AG166:AY166"/>
    <mergeCell ref="AZ166:BE166"/>
    <mergeCell ref="BF164:BK164"/>
    <mergeCell ref="BL164:BQ164"/>
    <mergeCell ref="A165:B165"/>
    <mergeCell ref="C165:Y165"/>
    <mergeCell ref="Z165:AB165"/>
    <mergeCell ref="AC165:AF165"/>
    <mergeCell ref="BF165:BK165"/>
    <mergeCell ref="BL165:BQ165"/>
    <mergeCell ref="AG165:AY165"/>
    <mergeCell ref="AZ165:BE165"/>
    <mergeCell ref="A161:B161"/>
    <mergeCell ref="C161:Y161"/>
    <mergeCell ref="Z161:AB161"/>
    <mergeCell ref="AC161:AF161"/>
    <mergeCell ref="BF161:BK161"/>
    <mergeCell ref="BL161:BQ161"/>
    <mergeCell ref="A160:B160"/>
    <mergeCell ref="C160:Y160"/>
    <mergeCell ref="A162:B162"/>
    <mergeCell ref="C162:Y162"/>
    <mergeCell ref="Z162:AB162"/>
    <mergeCell ref="AC162:AF162"/>
    <mergeCell ref="AG163:AY163"/>
    <mergeCell ref="AZ163:BE163"/>
    <mergeCell ref="AG162:AY162"/>
    <mergeCell ref="AZ162:BE162"/>
    <mergeCell ref="BF162:BK162"/>
    <mergeCell ref="BL162:BQ162"/>
    <mergeCell ref="AG161:AY161"/>
    <mergeCell ref="AZ161:BE161"/>
    <mergeCell ref="A163:B163"/>
    <mergeCell ref="C163:Y163"/>
    <mergeCell ref="Z163:AB163"/>
    <mergeCell ref="AC163:AF163"/>
    <mergeCell ref="BF163:BK163"/>
    <mergeCell ref="BL163:BQ163"/>
    <mergeCell ref="A159:B159"/>
    <mergeCell ref="C159:Y159"/>
    <mergeCell ref="Z159:AB159"/>
    <mergeCell ref="AC159:AF159"/>
    <mergeCell ref="A158:B158"/>
    <mergeCell ref="C158:Y158"/>
    <mergeCell ref="Z158:AB158"/>
    <mergeCell ref="AC158:AF158"/>
    <mergeCell ref="Z160:AB160"/>
    <mergeCell ref="AC160:AF160"/>
    <mergeCell ref="AG160:AY160"/>
    <mergeCell ref="AZ160:BE160"/>
    <mergeCell ref="BF158:BK158"/>
    <mergeCell ref="BL158:BQ158"/>
    <mergeCell ref="BF159:BK159"/>
    <mergeCell ref="BL159:BQ159"/>
    <mergeCell ref="AG159:AY159"/>
    <mergeCell ref="AZ159:BE159"/>
    <mergeCell ref="BF160:BK160"/>
    <mergeCell ref="BL160:BQ160"/>
    <mergeCell ref="A156:B156"/>
    <mergeCell ref="C156:Y156"/>
    <mergeCell ref="Z156:AB156"/>
    <mergeCell ref="AC156:AF156"/>
    <mergeCell ref="AG156:AY156"/>
    <mergeCell ref="AZ156:BE156"/>
    <mergeCell ref="AG158:AY158"/>
    <mergeCell ref="AZ158:BE158"/>
    <mergeCell ref="BF156:BK156"/>
    <mergeCell ref="BL156:BQ156"/>
    <mergeCell ref="A157:B157"/>
    <mergeCell ref="C157:Y157"/>
    <mergeCell ref="Z157:AB157"/>
    <mergeCell ref="AC157:AF157"/>
    <mergeCell ref="BF157:BK157"/>
    <mergeCell ref="BL157:BQ157"/>
    <mergeCell ref="AG157:AY157"/>
    <mergeCell ref="AZ157:BE157"/>
    <mergeCell ref="A153:B153"/>
    <mergeCell ref="C153:Y153"/>
    <mergeCell ref="Z153:AB153"/>
    <mergeCell ref="AC153:AF153"/>
    <mergeCell ref="BF153:BK153"/>
    <mergeCell ref="BL153:BQ153"/>
    <mergeCell ref="A152:B152"/>
    <mergeCell ref="C152:Y152"/>
    <mergeCell ref="A154:B154"/>
    <mergeCell ref="C154:Y154"/>
    <mergeCell ref="Z154:AB154"/>
    <mergeCell ref="AC154:AF154"/>
    <mergeCell ref="AG155:AY155"/>
    <mergeCell ref="AZ155:BE155"/>
    <mergeCell ref="AG154:AY154"/>
    <mergeCell ref="AZ154:BE154"/>
    <mergeCell ref="BF154:BK154"/>
    <mergeCell ref="BL154:BQ154"/>
    <mergeCell ref="AG153:AY153"/>
    <mergeCell ref="AZ153:BE153"/>
    <mergeCell ref="A155:B155"/>
    <mergeCell ref="C155:Y155"/>
    <mergeCell ref="Z155:AB155"/>
    <mergeCell ref="AC155:AF155"/>
    <mergeCell ref="BF155:BK155"/>
    <mergeCell ref="BL155:BQ155"/>
    <mergeCell ref="A151:B151"/>
    <mergeCell ref="C151:Y151"/>
    <mergeCell ref="Z151:AB151"/>
    <mergeCell ref="AC151:AF151"/>
    <mergeCell ref="A150:B150"/>
    <mergeCell ref="C150:Y150"/>
    <mergeCell ref="Z150:AB150"/>
    <mergeCell ref="AC150:AF150"/>
    <mergeCell ref="Z152:AB152"/>
    <mergeCell ref="AC152:AF152"/>
    <mergeCell ref="AG152:AY152"/>
    <mergeCell ref="AZ152:BE152"/>
    <mergeCell ref="BF150:BK150"/>
    <mergeCell ref="BL150:BQ150"/>
    <mergeCell ref="BF151:BK151"/>
    <mergeCell ref="BL151:BQ151"/>
    <mergeCell ref="AG151:AY151"/>
    <mergeCell ref="AZ151:BE151"/>
    <mergeCell ref="BF152:BK152"/>
    <mergeCell ref="BL152:BQ152"/>
    <mergeCell ref="A148:B148"/>
    <mergeCell ref="C148:Y148"/>
    <mergeCell ref="Z148:AB148"/>
    <mergeCell ref="AC148:AF148"/>
    <mergeCell ref="AG148:AY148"/>
    <mergeCell ref="AZ148:BE148"/>
    <mergeCell ref="AG150:AY150"/>
    <mergeCell ref="AZ150:BE150"/>
    <mergeCell ref="BF148:BK148"/>
    <mergeCell ref="BL148:BQ148"/>
    <mergeCell ref="A149:B149"/>
    <mergeCell ref="C149:Y149"/>
    <mergeCell ref="Z149:AB149"/>
    <mergeCell ref="AC149:AF149"/>
    <mergeCell ref="BF149:BK149"/>
    <mergeCell ref="BL149:BQ149"/>
    <mergeCell ref="AG149:AY149"/>
    <mergeCell ref="AZ149:BE149"/>
    <mergeCell ref="A145:B145"/>
    <mergeCell ref="C145:Y145"/>
    <mergeCell ref="Z145:AB145"/>
    <mergeCell ref="AC145:AF145"/>
    <mergeCell ref="BF145:BK145"/>
    <mergeCell ref="BL145:BQ145"/>
    <mergeCell ref="A144:B144"/>
    <mergeCell ref="C144:Y144"/>
    <mergeCell ref="A146:B146"/>
    <mergeCell ref="C146:Y146"/>
    <mergeCell ref="Z146:AB146"/>
    <mergeCell ref="AC146:AF146"/>
    <mergeCell ref="AG147:AY147"/>
    <mergeCell ref="AZ147:BE147"/>
    <mergeCell ref="AG146:AY146"/>
    <mergeCell ref="AZ146:BE146"/>
    <mergeCell ref="BF146:BK146"/>
    <mergeCell ref="BL146:BQ146"/>
    <mergeCell ref="AG145:AY145"/>
    <mergeCell ref="AZ145:BE145"/>
    <mergeCell ref="A147:B147"/>
    <mergeCell ref="C147:Y147"/>
    <mergeCell ref="Z147:AB147"/>
    <mergeCell ref="AC147:AF147"/>
    <mergeCell ref="BF147:BK147"/>
    <mergeCell ref="BL147:BQ147"/>
    <mergeCell ref="A143:B143"/>
    <mergeCell ref="C143:Y143"/>
    <mergeCell ref="Z143:AB143"/>
    <mergeCell ref="AC143:AF143"/>
    <mergeCell ref="A142:B142"/>
    <mergeCell ref="C142:Y142"/>
    <mergeCell ref="Z142:AB142"/>
    <mergeCell ref="AC142:AF142"/>
    <mergeCell ref="Z144:AB144"/>
    <mergeCell ref="AC144:AF144"/>
    <mergeCell ref="AG144:AY144"/>
    <mergeCell ref="AZ144:BE144"/>
    <mergeCell ref="BF142:BK142"/>
    <mergeCell ref="BL142:BQ142"/>
    <mergeCell ref="BF143:BK143"/>
    <mergeCell ref="BL143:BQ143"/>
    <mergeCell ref="AG143:AY143"/>
    <mergeCell ref="AZ143:BE143"/>
    <mergeCell ref="BF144:BK144"/>
    <mergeCell ref="BL144:BQ144"/>
    <mergeCell ref="A140:B140"/>
    <mergeCell ref="C140:Y140"/>
    <mergeCell ref="Z140:AB140"/>
    <mergeCell ref="AC140:AF140"/>
    <mergeCell ref="AG140:AY140"/>
    <mergeCell ref="AZ140:BE140"/>
    <mergeCell ref="AG142:AY142"/>
    <mergeCell ref="AZ142:BE142"/>
    <mergeCell ref="BF140:BK140"/>
    <mergeCell ref="BL140:BQ140"/>
    <mergeCell ref="A141:B141"/>
    <mergeCell ref="C141:Y141"/>
    <mergeCell ref="Z141:AB141"/>
    <mergeCell ref="AC141:AF141"/>
    <mergeCell ref="BF141:BK141"/>
    <mergeCell ref="BL141:BQ141"/>
    <mergeCell ref="AG141:AY141"/>
    <mergeCell ref="AZ141:BE141"/>
    <mergeCell ref="A137:B137"/>
    <mergeCell ref="C137:Y137"/>
    <mergeCell ref="Z137:AB137"/>
    <mergeCell ref="AC137:AF137"/>
    <mergeCell ref="A134:B134"/>
    <mergeCell ref="C134:Y134"/>
    <mergeCell ref="BF137:BK137"/>
    <mergeCell ref="BL137:BQ137"/>
    <mergeCell ref="AG138:AY138"/>
    <mergeCell ref="AZ138:BE138"/>
    <mergeCell ref="BF138:BK138"/>
    <mergeCell ref="BL138:BQ138"/>
    <mergeCell ref="AG137:AY137"/>
    <mergeCell ref="AZ137:BE137"/>
    <mergeCell ref="A139:B139"/>
    <mergeCell ref="C139:Y139"/>
    <mergeCell ref="Z139:AB139"/>
    <mergeCell ref="AC139:AF139"/>
    <mergeCell ref="A138:B138"/>
    <mergeCell ref="C138:Y138"/>
    <mergeCell ref="Z138:AB138"/>
    <mergeCell ref="AC138:AF138"/>
    <mergeCell ref="BF139:BK139"/>
    <mergeCell ref="BL139:BQ139"/>
    <mergeCell ref="AG139:AY139"/>
    <mergeCell ref="AZ139:BE139"/>
    <mergeCell ref="BF133:BK133"/>
    <mergeCell ref="BL133:BQ133"/>
    <mergeCell ref="AG134:AY134"/>
    <mergeCell ref="AZ134:BE134"/>
    <mergeCell ref="BF134:BK134"/>
    <mergeCell ref="BL134:BQ134"/>
    <mergeCell ref="AG133:AY133"/>
    <mergeCell ref="AZ133:BE133"/>
    <mergeCell ref="BF135:BK135"/>
    <mergeCell ref="BL135:BQ135"/>
    <mergeCell ref="A136:B136"/>
    <mergeCell ref="C136:Y136"/>
    <mergeCell ref="Z136:AB136"/>
    <mergeCell ref="AC136:AF136"/>
    <mergeCell ref="AG136:AY136"/>
    <mergeCell ref="AZ136:BE136"/>
    <mergeCell ref="BF136:BK136"/>
    <mergeCell ref="BL136:BQ136"/>
    <mergeCell ref="A133:B133"/>
    <mergeCell ref="C133:Y133"/>
    <mergeCell ref="Z133:AB133"/>
    <mergeCell ref="AC133:AF133"/>
    <mergeCell ref="AW33:CE33"/>
    <mergeCell ref="AC64:AF64"/>
    <mergeCell ref="A74:B74"/>
    <mergeCell ref="C74:Y74"/>
    <mergeCell ref="Z74:AB74"/>
    <mergeCell ref="AC74:AF74"/>
    <mergeCell ref="BS64:BW64"/>
    <mergeCell ref="BS65:BW65"/>
    <mergeCell ref="Z134:AB134"/>
    <mergeCell ref="AC134:AF134"/>
    <mergeCell ref="AG135:AY135"/>
    <mergeCell ref="AZ135:BE135"/>
    <mergeCell ref="A135:B135"/>
    <mergeCell ref="C135:Y135"/>
    <mergeCell ref="Z135:AB135"/>
    <mergeCell ref="AC135:AF135"/>
    <mergeCell ref="Z77:AB77"/>
    <mergeCell ref="AC77:AF77"/>
    <mergeCell ref="AG77:AJ77"/>
    <mergeCell ref="AK77:AN77"/>
    <mergeCell ref="A78:B78"/>
    <mergeCell ref="C78:Y78"/>
    <mergeCell ref="Z78:AB78"/>
    <mergeCell ref="AC78:AF78"/>
    <mergeCell ref="A79:B79"/>
    <mergeCell ref="C79:Y79"/>
    <mergeCell ref="Z79:AB79"/>
    <mergeCell ref="AC79:AF79"/>
    <mergeCell ref="AG132:AY132"/>
    <mergeCell ref="A129:B129"/>
    <mergeCell ref="C129:Y129"/>
    <mergeCell ref="Z129:AB129"/>
    <mergeCell ref="BM67:BQ67"/>
    <mergeCell ref="AS64:AW67"/>
    <mergeCell ref="AX64:BB64"/>
    <mergeCell ref="BC64:BG64"/>
    <mergeCell ref="BH64:BL64"/>
    <mergeCell ref="BM64:BQ64"/>
    <mergeCell ref="BM66:BQ66"/>
    <mergeCell ref="AX67:BB67"/>
    <mergeCell ref="BC67:BG67"/>
    <mergeCell ref="BH67:BL67"/>
    <mergeCell ref="BC66:BG66"/>
    <mergeCell ref="BH66:BL66"/>
    <mergeCell ref="AK69:AN69"/>
    <mergeCell ref="AX66:BB66"/>
    <mergeCell ref="AN27:AS27"/>
    <mergeCell ref="AN28:AS28"/>
    <mergeCell ref="AK62:AN62"/>
    <mergeCell ref="AN52:AY52"/>
    <mergeCell ref="AN53:AY53"/>
    <mergeCell ref="AX65:BB65"/>
    <mergeCell ref="BC65:BG65"/>
    <mergeCell ref="A61:AN61"/>
    <mergeCell ref="A65:B65"/>
    <mergeCell ref="AB52:AL52"/>
    <mergeCell ref="Q53:AA53"/>
    <mergeCell ref="AK63:AN63"/>
    <mergeCell ref="AK64:AN64"/>
    <mergeCell ref="AK65:AN65"/>
    <mergeCell ref="AG63:AJ63"/>
    <mergeCell ref="BH62:BL63"/>
    <mergeCell ref="AW31:CE32"/>
    <mergeCell ref="AK66:AN66"/>
    <mergeCell ref="AK67:AN67"/>
    <mergeCell ref="AK68:AN68"/>
    <mergeCell ref="AK70:AN70"/>
    <mergeCell ref="AK71:AN71"/>
    <mergeCell ref="AK72:AN72"/>
    <mergeCell ref="AG79:AJ79"/>
    <mergeCell ref="AK79:AN79"/>
    <mergeCell ref="AG82:AJ82"/>
    <mergeCell ref="AK82:AN82"/>
    <mergeCell ref="AG81:AJ81"/>
    <mergeCell ref="AK81:AN81"/>
    <mergeCell ref="AG80:AJ80"/>
    <mergeCell ref="AK80:AN80"/>
    <mergeCell ref="AG67:AJ67"/>
    <mergeCell ref="AG68:AJ68"/>
    <mergeCell ref="A131:B131"/>
    <mergeCell ref="A128:B128"/>
    <mergeCell ref="C128:Y128"/>
    <mergeCell ref="AC131:AF131"/>
    <mergeCell ref="A83:B83"/>
    <mergeCell ref="C83:Y83"/>
    <mergeCell ref="Z83:AB83"/>
    <mergeCell ref="AC83:AF83"/>
    <mergeCell ref="AG83:AJ83"/>
    <mergeCell ref="AK83:AN83"/>
    <mergeCell ref="A84:B84"/>
    <mergeCell ref="C84:Y84"/>
    <mergeCell ref="Z84:AB84"/>
    <mergeCell ref="AC84:AF84"/>
    <mergeCell ref="AG86:AJ86"/>
    <mergeCell ref="AK86:AN86"/>
    <mergeCell ref="A85:B85"/>
    <mergeCell ref="BF132:BK132"/>
    <mergeCell ref="BF128:BK128"/>
    <mergeCell ref="BF129:BK129"/>
    <mergeCell ref="BF130:BK130"/>
    <mergeCell ref="AZ127:BE127"/>
    <mergeCell ref="AZ128:BE128"/>
    <mergeCell ref="AZ131:BE131"/>
    <mergeCell ref="AZ132:BE132"/>
    <mergeCell ref="AZ129:BE129"/>
    <mergeCell ref="AZ130:BE130"/>
    <mergeCell ref="AG131:AY131"/>
    <mergeCell ref="BF122:BK122"/>
    <mergeCell ref="BF123:BK123"/>
    <mergeCell ref="BF124:BK124"/>
    <mergeCell ref="BF125:BK125"/>
    <mergeCell ref="BF126:BK126"/>
    <mergeCell ref="BF127:BK127"/>
    <mergeCell ref="BF131:BK131"/>
    <mergeCell ref="AG125:AY125"/>
    <mergeCell ref="AG124:AY124"/>
    <mergeCell ref="AZ122:BE122"/>
    <mergeCell ref="AZ123:BE123"/>
    <mergeCell ref="AZ124:BE124"/>
    <mergeCell ref="AZ125:BE125"/>
    <mergeCell ref="AZ126:BE126"/>
    <mergeCell ref="AG122:AY122"/>
    <mergeCell ref="AG123:AY123"/>
    <mergeCell ref="AG128:AY128"/>
    <mergeCell ref="AG129:AY129"/>
    <mergeCell ref="AG130:AY130"/>
    <mergeCell ref="AG126:AY126"/>
    <mergeCell ref="Z124:AB124"/>
    <mergeCell ref="AC124:AF124"/>
    <mergeCell ref="C123:Y123"/>
    <mergeCell ref="A123:B123"/>
    <mergeCell ref="A126:B126"/>
    <mergeCell ref="AC129:AF129"/>
    <mergeCell ref="A80:B80"/>
    <mergeCell ref="C80:Y80"/>
    <mergeCell ref="Z80:AB80"/>
    <mergeCell ref="AC80:AF80"/>
    <mergeCell ref="A81:B81"/>
    <mergeCell ref="A130:B130"/>
    <mergeCell ref="A124:B124"/>
    <mergeCell ref="C124:Y124"/>
    <mergeCell ref="A82:B82"/>
    <mergeCell ref="C82:Y82"/>
    <mergeCell ref="A132:B132"/>
    <mergeCell ref="AC126:AF126"/>
    <mergeCell ref="A125:B125"/>
    <mergeCell ref="C81:Y81"/>
    <mergeCell ref="Z81:AB81"/>
    <mergeCell ref="C125:Y125"/>
    <mergeCell ref="Z125:AB125"/>
    <mergeCell ref="AC125:AF125"/>
    <mergeCell ref="Z126:AB126"/>
    <mergeCell ref="Z128:AB128"/>
    <mergeCell ref="AC128:AF128"/>
    <mergeCell ref="C131:Y131"/>
    <mergeCell ref="Z131:AB131"/>
    <mergeCell ref="C85:Y85"/>
    <mergeCell ref="Z85:AB85"/>
    <mergeCell ref="AC85:AF85"/>
    <mergeCell ref="C132:Y132"/>
    <mergeCell ref="C127:Y127"/>
    <mergeCell ref="Z127:AB127"/>
    <mergeCell ref="Z132:AB132"/>
    <mergeCell ref="AC127:AF127"/>
    <mergeCell ref="AC130:AF130"/>
    <mergeCell ref="AC82:AF82"/>
    <mergeCell ref="AG84:AJ84"/>
    <mergeCell ref="AG88:AJ88"/>
    <mergeCell ref="AG92:AJ92"/>
    <mergeCell ref="AG96:AJ96"/>
    <mergeCell ref="AC122:AF122"/>
    <mergeCell ref="AG127:AY127"/>
    <mergeCell ref="AG104:AJ104"/>
    <mergeCell ref="AK104:AN104"/>
    <mergeCell ref="C103:Y103"/>
    <mergeCell ref="C126:Y126"/>
    <mergeCell ref="AK84:AN84"/>
    <mergeCell ref="AK88:AN88"/>
    <mergeCell ref="AK92:AN92"/>
    <mergeCell ref="AK96:AN96"/>
    <mergeCell ref="AG100:AJ100"/>
    <mergeCell ref="AK100:AN100"/>
    <mergeCell ref="C105:Y105"/>
    <mergeCell ref="Z105:AB105"/>
    <mergeCell ref="AC105:AF105"/>
    <mergeCell ref="AG105:AJ105"/>
    <mergeCell ref="AK105:AN105"/>
    <mergeCell ref="AK110:AN110"/>
    <mergeCell ref="AC132:AF132"/>
    <mergeCell ref="C130:Y130"/>
    <mergeCell ref="Z130:AB130"/>
    <mergeCell ref="Z66:AB66"/>
    <mergeCell ref="Z67:AB67"/>
    <mergeCell ref="Z68:AB68"/>
    <mergeCell ref="AG64:AJ64"/>
    <mergeCell ref="AG65:AJ65"/>
    <mergeCell ref="AC70:AF70"/>
    <mergeCell ref="Z70:AB70"/>
    <mergeCell ref="C72:Y72"/>
    <mergeCell ref="AC69:AF69"/>
    <mergeCell ref="AG69:AJ69"/>
    <mergeCell ref="AG70:AJ70"/>
    <mergeCell ref="AG71:AJ71"/>
    <mergeCell ref="AG72:AJ72"/>
    <mergeCell ref="Z123:AB123"/>
    <mergeCell ref="AC123:AF123"/>
    <mergeCell ref="Z72:AB72"/>
    <mergeCell ref="Z71:AB71"/>
    <mergeCell ref="Z82:AB82"/>
    <mergeCell ref="AG110:AJ110"/>
    <mergeCell ref="AG85:AJ85"/>
    <mergeCell ref="A60:AL60"/>
    <mergeCell ref="A63:B63"/>
    <mergeCell ref="A29:P29"/>
    <mergeCell ref="A30:P30"/>
    <mergeCell ref="Q30:AL30"/>
    <mergeCell ref="A31:P31"/>
    <mergeCell ref="A32:P32"/>
    <mergeCell ref="A33:P33"/>
    <mergeCell ref="Q31:AL31"/>
    <mergeCell ref="Q32:AL32"/>
    <mergeCell ref="Q33:AL33"/>
    <mergeCell ref="A34:P34"/>
    <mergeCell ref="Q34:AL34"/>
    <mergeCell ref="Q35:AL35"/>
    <mergeCell ref="A52:P52"/>
    <mergeCell ref="A53:P53"/>
    <mergeCell ref="Q52:AA52"/>
    <mergeCell ref="AB53:AL53"/>
    <mergeCell ref="A35:P35"/>
    <mergeCell ref="C62:Y62"/>
    <mergeCell ref="C63:Y63"/>
    <mergeCell ref="AG62:AJ62"/>
    <mergeCell ref="AB50:AL50"/>
    <mergeCell ref="AB51:AL51"/>
    <mergeCell ref="A62:B62"/>
    <mergeCell ref="Z62:AB62"/>
    <mergeCell ref="Z63:AB63"/>
    <mergeCell ref="BL131:BQ131"/>
    <mergeCell ref="BL132:BQ132"/>
    <mergeCell ref="A11:P11"/>
    <mergeCell ref="A12:P12"/>
    <mergeCell ref="A13:P13"/>
    <mergeCell ref="Q11:AL11"/>
    <mergeCell ref="Q12:AL12"/>
    <mergeCell ref="A27:P27"/>
    <mergeCell ref="A28:P28"/>
    <mergeCell ref="A26:P26"/>
    <mergeCell ref="A1:AL1"/>
    <mergeCell ref="A3:AL3"/>
    <mergeCell ref="A6:P6"/>
    <mergeCell ref="A7:P7"/>
    <mergeCell ref="Q6:AL6"/>
    <mergeCell ref="Q7:AL7"/>
    <mergeCell ref="A9:P9"/>
    <mergeCell ref="Q9:AL9"/>
    <mergeCell ref="Q13:AL13"/>
    <mergeCell ref="A8:P8"/>
    <mergeCell ref="Q8:AL8"/>
    <mergeCell ref="A23:AL23"/>
    <mergeCell ref="A14:P14"/>
    <mergeCell ref="Q14:AL14"/>
    <mergeCell ref="Q26:AL26"/>
    <mergeCell ref="Q27:AL27"/>
    <mergeCell ref="Q28:AL28"/>
    <mergeCell ref="Q29:AL29"/>
    <mergeCell ref="AC71:AF71"/>
    <mergeCell ref="AC72:AF72"/>
    <mergeCell ref="AC67:AF67"/>
    <mergeCell ref="AC68:AF68"/>
    <mergeCell ref="BL128:BQ128"/>
    <mergeCell ref="BL129:BQ129"/>
    <mergeCell ref="BL130:BQ130"/>
    <mergeCell ref="AC62:AF62"/>
    <mergeCell ref="AC63:AF63"/>
    <mergeCell ref="AC81:AF81"/>
    <mergeCell ref="BL126:BQ126"/>
    <mergeCell ref="BL123:BQ123"/>
    <mergeCell ref="BL124:BQ124"/>
    <mergeCell ref="BL125:BQ125"/>
    <mergeCell ref="A71:B71"/>
    <mergeCell ref="A72:B72"/>
    <mergeCell ref="C64:Y64"/>
    <mergeCell ref="A64:B64"/>
    <mergeCell ref="C67:Y67"/>
    <mergeCell ref="A66:B66"/>
    <mergeCell ref="C70:Y70"/>
    <mergeCell ref="C71:Y71"/>
    <mergeCell ref="AC65:AF65"/>
    <mergeCell ref="AC66:AF66"/>
    <mergeCell ref="C65:Y65"/>
    <mergeCell ref="C66:Y66"/>
    <mergeCell ref="A70:B70"/>
    <mergeCell ref="Z64:AB64"/>
    <mergeCell ref="A67:B67"/>
    <mergeCell ref="A68:B68"/>
    <mergeCell ref="A69:B69"/>
    <mergeCell ref="C69:Y69"/>
    <mergeCell ref="Z65:AB65"/>
    <mergeCell ref="Z69:AB69"/>
    <mergeCell ref="C68:Y68"/>
    <mergeCell ref="AG66:AJ66"/>
    <mergeCell ref="BS105:BX105"/>
    <mergeCell ref="BY105:CV105"/>
    <mergeCell ref="CW105:DN105"/>
    <mergeCell ref="BS101:DN101"/>
    <mergeCell ref="BS102:BX102"/>
    <mergeCell ref="BS106:BX106"/>
    <mergeCell ref="BY106:CV106"/>
    <mergeCell ref="CW106:DN106"/>
    <mergeCell ref="BY102:CV102"/>
    <mergeCell ref="CW102:DN102"/>
    <mergeCell ref="A120:BO120"/>
    <mergeCell ref="BL127:BQ127"/>
    <mergeCell ref="BL122:BQ122"/>
    <mergeCell ref="A122:B122"/>
    <mergeCell ref="C122:Y122"/>
    <mergeCell ref="Z122:AB122"/>
    <mergeCell ref="A121:BQ121"/>
    <mergeCell ref="BS103:BX103"/>
    <mergeCell ref="BY103:CV103"/>
    <mergeCell ref="CW103:DN103"/>
    <mergeCell ref="BS104:BX104"/>
    <mergeCell ref="BY104:CV104"/>
    <mergeCell ref="CW104:DN104"/>
    <mergeCell ref="A127:B127"/>
    <mergeCell ref="AK103:AN103"/>
    <mergeCell ref="A104:B104"/>
    <mergeCell ref="C104:Y104"/>
    <mergeCell ref="Z104:AB104"/>
    <mergeCell ref="AC104:AF104"/>
    <mergeCell ref="AG106:AJ106"/>
    <mergeCell ref="AK106:AN106"/>
    <mergeCell ref="A105:B105"/>
    <mergeCell ref="BS111:BX111"/>
    <mergeCell ref="BY111:CV111"/>
    <mergeCell ref="CW111:DN111"/>
    <mergeCell ref="BS112:BX112"/>
    <mergeCell ref="BY112:CV112"/>
    <mergeCell ref="CW112:DN112"/>
    <mergeCell ref="BS109:BX109"/>
    <mergeCell ref="BY109:CV109"/>
    <mergeCell ref="CW109:DN109"/>
    <mergeCell ref="BS110:BX110"/>
    <mergeCell ref="BY110:CV110"/>
    <mergeCell ref="CW110:DN110"/>
    <mergeCell ref="BS107:BX107"/>
    <mergeCell ref="BY107:CV107"/>
    <mergeCell ref="CW107:DN107"/>
    <mergeCell ref="BS108:BX108"/>
    <mergeCell ref="BY108:CV108"/>
    <mergeCell ref="CW108:DN108"/>
    <mergeCell ref="BS117:BX117"/>
    <mergeCell ref="BY117:CV117"/>
    <mergeCell ref="CW117:DN117"/>
    <mergeCell ref="BS118:BX118"/>
    <mergeCell ref="BY118:CV118"/>
    <mergeCell ref="CW118:DN118"/>
    <mergeCell ref="BS115:BX115"/>
    <mergeCell ref="BY115:CV115"/>
    <mergeCell ref="CW115:DN115"/>
    <mergeCell ref="BS116:BX116"/>
    <mergeCell ref="BY116:CV116"/>
    <mergeCell ref="CW116:DN116"/>
    <mergeCell ref="BS113:BX113"/>
    <mergeCell ref="BY113:CV113"/>
    <mergeCell ref="CW113:DN113"/>
    <mergeCell ref="BS114:BX114"/>
    <mergeCell ref="BY114:CV114"/>
    <mergeCell ref="CW114:DN114"/>
    <mergeCell ref="BS122:BX122"/>
    <mergeCell ref="BY122:CV122"/>
    <mergeCell ref="CW122:DN122"/>
    <mergeCell ref="BS123:BX123"/>
    <mergeCell ref="BY123:CV123"/>
    <mergeCell ref="CW123:DN123"/>
    <mergeCell ref="BS121:BX121"/>
    <mergeCell ref="BY121:CV121"/>
    <mergeCell ref="CW121:DN121"/>
    <mergeCell ref="BS126:BX126"/>
    <mergeCell ref="BY126:CV126"/>
    <mergeCell ref="CW126:DN126"/>
    <mergeCell ref="BS119:BX119"/>
    <mergeCell ref="BY119:CV119"/>
    <mergeCell ref="CW119:DN119"/>
    <mergeCell ref="BS120:BX120"/>
    <mergeCell ref="BY120:CV120"/>
    <mergeCell ref="CW120:DN120"/>
    <mergeCell ref="BS128:BX128"/>
    <mergeCell ref="BY128:CV128"/>
    <mergeCell ref="CW128:DN128"/>
    <mergeCell ref="BS129:BX129"/>
    <mergeCell ref="BY129:CV129"/>
    <mergeCell ref="CW129:DN129"/>
    <mergeCell ref="BS130:BX130"/>
    <mergeCell ref="BY130:CV130"/>
    <mergeCell ref="CW130:DN130"/>
    <mergeCell ref="BS131:DN131"/>
    <mergeCell ref="BS124:BX124"/>
    <mergeCell ref="BY124:CV124"/>
    <mergeCell ref="CW124:DN124"/>
    <mergeCell ref="BS125:BX125"/>
    <mergeCell ref="BY125:CV125"/>
    <mergeCell ref="CW125:DN125"/>
    <mergeCell ref="BS127:DN127"/>
    <mergeCell ref="CW161:DN161"/>
    <mergeCell ref="BY161:CV161"/>
    <mergeCell ref="BY154:CV154"/>
    <mergeCell ref="BS134:BX134"/>
    <mergeCell ref="BY134:CV134"/>
    <mergeCell ref="CW134:DN134"/>
    <mergeCell ref="BS135:BX135"/>
    <mergeCell ref="BY135:CV135"/>
    <mergeCell ref="CW135:DN135"/>
    <mergeCell ref="BS136:BX136"/>
    <mergeCell ref="BY136:CV136"/>
    <mergeCell ref="CW136:DN136"/>
    <mergeCell ref="BS143:BX143"/>
    <mergeCell ref="BY144:CV144"/>
    <mergeCell ref="CW144:DN144"/>
    <mergeCell ref="BS132:BX132"/>
    <mergeCell ref="BY132:CV132"/>
    <mergeCell ref="CW132:DN132"/>
    <mergeCell ref="BS133:BX133"/>
    <mergeCell ref="BY133:CV133"/>
    <mergeCell ref="CW133:DN133"/>
    <mergeCell ref="BS141:BX141"/>
    <mergeCell ref="CW139:DN139"/>
    <mergeCell ref="BS144:BX144"/>
    <mergeCell ref="BS140:DN140"/>
    <mergeCell ref="BS198:BX198"/>
    <mergeCell ref="BY198:CV198"/>
    <mergeCell ref="CW198:DN198"/>
    <mergeCell ref="BS154:BX154"/>
    <mergeCell ref="BS149:DN149"/>
    <mergeCell ref="BY152:CV152"/>
    <mergeCell ref="CW152:DN152"/>
    <mergeCell ref="BS153:BX153"/>
    <mergeCell ref="BY146:CV146"/>
    <mergeCell ref="CW146:DN146"/>
    <mergeCell ref="CW153:DN153"/>
    <mergeCell ref="BS147:BX147"/>
    <mergeCell ref="BY147:CV147"/>
    <mergeCell ref="CW147:DN147"/>
    <mergeCell ref="BS148:BX148"/>
    <mergeCell ref="CW148:DN148"/>
    <mergeCell ref="BY153:CV153"/>
    <mergeCell ref="BY156:CV156"/>
    <mergeCell ref="CW156:DN156"/>
    <mergeCell ref="BS185:DN185"/>
    <mergeCell ref="BS159:BX159"/>
    <mergeCell ref="BS165:BX165"/>
    <mergeCell ref="BS150:BX150"/>
    <mergeCell ref="BS156:BX156"/>
    <mergeCell ref="BS161:BX161"/>
    <mergeCell ref="CW160:DN160"/>
    <mergeCell ref="BY159:CV159"/>
    <mergeCell ref="BY170:CV170"/>
    <mergeCell ref="CW170:DN170"/>
    <mergeCell ref="BS194:BX194"/>
    <mergeCell ref="CW194:DN194"/>
    <mergeCell ref="BS171:BX171"/>
    <mergeCell ref="BS231:BX231"/>
    <mergeCell ref="BY231:CV231"/>
    <mergeCell ref="CW231:DN231"/>
    <mergeCell ref="BS157:BX157"/>
    <mergeCell ref="BY157:CV157"/>
    <mergeCell ref="CW157:DN157"/>
    <mergeCell ref="BS205:BX205"/>
    <mergeCell ref="BY205:CV205"/>
    <mergeCell ref="CW205:DN205"/>
    <mergeCell ref="BS206:BX206"/>
    <mergeCell ref="BY206:CV206"/>
    <mergeCell ref="CW206:DN206"/>
    <mergeCell ref="BS207:BX207"/>
    <mergeCell ref="BY207:CV207"/>
    <mergeCell ref="CW207:DN207"/>
    <mergeCell ref="BS208:BX208"/>
    <mergeCell ref="BY208:CV208"/>
    <mergeCell ref="BS168:BX168"/>
    <mergeCell ref="BY168:CV168"/>
    <mergeCell ref="BY204:CV204"/>
    <mergeCell ref="CW204:DN204"/>
    <mergeCell ref="CW203:DN203"/>
    <mergeCell ref="CW202:DN202"/>
    <mergeCell ref="BS203:BX203"/>
    <mergeCell ref="BS204:BX204"/>
    <mergeCell ref="BS202:BX202"/>
    <mergeCell ref="BY203:CV203"/>
    <mergeCell ref="BY225:CV225"/>
    <mergeCell ref="CW225:DN225"/>
    <mergeCell ref="CW210:DN210"/>
    <mergeCell ref="BS211:BX211"/>
    <mergeCell ref="BY211:CV211"/>
    <mergeCell ref="BS230:BX230"/>
    <mergeCell ref="BS163:BX163"/>
    <mergeCell ref="BY163:CV163"/>
    <mergeCell ref="CW163:DN163"/>
    <mergeCell ref="BS164:BX164"/>
    <mergeCell ref="BY164:CV164"/>
    <mergeCell ref="BY202:CV202"/>
    <mergeCell ref="BY230:CV230"/>
    <mergeCell ref="CW208:DN208"/>
    <mergeCell ref="BS209:BX209"/>
    <mergeCell ref="BY209:CV209"/>
    <mergeCell ref="CW209:DN209"/>
    <mergeCell ref="BS210:BX210"/>
    <mergeCell ref="BY210:CV210"/>
    <mergeCell ref="CW230:DN230"/>
    <mergeCell ref="CW217:DN217"/>
    <mergeCell ref="CW212:DN212"/>
    <mergeCell ref="CW211:DN211"/>
    <mergeCell ref="BS212:BX212"/>
    <mergeCell ref="BY212:CV212"/>
    <mergeCell ref="BS213:BX213"/>
    <mergeCell ref="BY213:CV213"/>
    <mergeCell ref="CW213:DN213"/>
    <mergeCell ref="BS215:BX215"/>
    <mergeCell ref="BY215:CV215"/>
    <mergeCell ref="CW215:DN215"/>
    <mergeCell ref="BS214:DN214"/>
    <mergeCell ref="BS229:BX229"/>
    <mergeCell ref="BY229:CV229"/>
    <mergeCell ref="CW229:DN229"/>
    <mergeCell ref="CW224:DN224"/>
    <mergeCell ref="BS228:DN228"/>
    <mergeCell ref="BS201:BX201"/>
    <mergeCell ref="BY201:CV201"/>
    <mergeCell ref="CW201:DN201"/>
    <mergeCell ref="CW191:DN191"/>
    <mergeCell ref="BS192:BX192"/>
    <mergeCell ref="BY192:CV192"/>
    <mergeCell ref="CW192:DN192"/>
    <mergeCell ref="BS196:BX196"/>
    <mergeCell ref="BS172:BX172"/>
    <mergeCell ref="BS199:DN199"/>
    <mergeCell ref="BS200:DN200"/>
    <mergeCell ref="BY186:CV186"/>
    <mergeCell ref="BS180:BX180"/>
    <mergeCell ref="BY172:CV172"/>
    <mergeCell ref="CW173:DN173"/>
    <mergeCell ref="BS174:BX174"/>
    <mergeCell ref="BS176:DN176"/>
    <mergeCell ref="BY174:CV174"/>
    <mergeCell ref="CW180:DN180"/>
    <mergeCell ref="BS181:BX181"/>
    <mergeCell ref="BY181:CV181"/>
    <mergeCell ref="CW181:DN181"/>
    <mergeCell ref="BS178:BX178"/>
    <mergeCell ref="BY178:CV178"/>
    <mergeCell ref="CW178:DN178"/>
    <mergeCell ref="BS179:BX179"/>
    <mergeCell ref="BS175:BX175"/>
    <mergeCell ref="CW190:DN190"/>
    <mergeCell ref="BY196:CV196"/>
    <mergeCell ref="CW196:DN196"/>
    <mergeCell ref="BS195:DN195"/>
    <mergeCell ref="CW193:DN193"/>
    <mergeCell ref="AW26:CE27"/>
    <mergeCell ref="BY160:CV160"/>
    <mergeCell ref="BS160:BX160"/>
    <mergeCell ref="BS74:DN76"/>
    <mergeCell ref="BS173:BX173"/>
    <mergeCell ref="CW151:DN151"/>
    <mergeCell ref="BS145:BX145"/>
    <mergeCell ref="BY184:CV184"/>
    <mergeCell ref="CW184:DN184"/>
    <mergeCell ref="BY175:CV175"/>
    <mergeCell ref="CW175:DN175"/>
    <mergeCell ref="BS177:BX177"/>
    <mergeCell ref="BY177:CV177"/>
    <mergeCell ref="CW177:DN177"/>
    <mergeCell ref="CW183:DN183"/>
    <mergeCell ref="BY182:CV182"/>
    <mergeCell ref="BY179:CV179"/>
    <mergeCell ref="BS169:BX169"/>
    <mergeCell ref="BS158:DN158"/>
    <mergeCell ref="BS167:DN167"/>
    <mergeCell ref="BY143:CV143"/>
    <mergeCell ref="CW143:DN143"/>
    <mergeCell ref="CW141:DN141"/>
    <mergeCell ref="BS142:BX142"/>
    <mergeCell ref="BY142:CV142"/>
    <mergeCell ref="BS137:BX137"/>
    <mergeCell ref="BY137:CV137"/>
    <mergeCell ref="CW137:DN137"/>
    <mergeCell ref="CW155:DN155"/>
    <mergeCell ref="CW172:DN172"/>
    <mergeCell ref="BS138:BX138"/>
    <mergeCell ref="BY138:CV138"/>
    <mergeCell ref="AW28:CE28"/>
    <mergeCell ref="BY151:CV151"/>
    <mergeCell ref="BS151:BX151"/>
    <mergeCell ref="CW150:DN150"/>
    <mergeCell ref="BY150:CV150"/>
    <mergeCell ref="BS186:BX186"/>
    <mergeCell ref="BM62:BQ63"/>
    <mergeCell ref="CW159:DN159"/>
    <mergeCell ref="BY155:CV155"/>
    <mergeCell ref="BS188:BX188"/>
    <mergeCell ref="BY188:CV188"/>
    <mergeCell ref="CW188:DN188"/>
    <mergeCell ref="BY145:CV145"/>
    <mergeCell ref="CW145:DN145"/>
    <mergeCell ref="BS146:BX146"/>
    <mergeCell ref="CW162:DN162"/>
    <mergeCell ref="BY187:CV187"/>
    <mergeCell ref="CW186:DN186"/>
    <mergeCell ref="CW187:DN187"/>
    <mergeCell ref="BS187:BX187"/>
    <mergeCell ref="BS182:BX182"/>
    <mergeCell ref="BY180:CV180"/>
    <mergeCell ref="BY173:CV173"/>
    <mergeCell ref="CW174:DN174"/>
    <mergeCell ref="CW179:DN179"/>
    <mergeCell ref="CW166:DN166"/>
    <mergeCell ref="BS170:BX170"/>
    <mergeCell ref="CW164:DN164"/>
    <mergeCell ref="CW168:DN168"/>
    <mergeCell ref="BY183:CV183"/>
    <mergeCell ref="CW138:DN138"/>
    <mergeCell ref="BS139:BX139"/>
    <mergeCell ref="BS184:BX184"/>
    <mergeCell ref="CW189:DN189"/>
    <mergeCell ref="BS183:BX183"/>
    <mergeCell ref="BY148:CV148"/>
    <mergeCell ref="CW154:DN154"/>
    <mergeCell ref="BS152:BX152"/>
    <mergeCell ref="AV34:CF50"/>
    <mergeCell ref="BS197:BX197"/>
    <mergeCell ref="BY197:CV197"/>
    <mergeCell ref="BS191:BX191"/>
    <mergeCell ref="BY191:CV191"/>
    <mergeCell ref="BS189:BX189"/>
    <mergeCell ref="BY189:CV189"/>
    <mergeCell ref="BS190:BX190"/>
    <mergeCell ref="BY190:CV190"/>
    <mergeCell ref="BS162:BX162"/>
    <mergeCell ref="CW197:DN197"/>
    <mergeCell ref="BS193:BX193"/>
    <mergeCell ref="CW182:DN182"/>
    <mergeCell ref="BY139:CV139"/>
    <mergeCell ref="BY141:CV141"/>
    <mergeCell ref="CW142:DN142"/>
    <mergeCell ref="BS155:BX155"/>
    <mergeCell ref="BY171:CV171"/>
    <mergeCell ref="CW171:DN171"/>
    <mergeCell ref="BY169:CV169"/>
    <mergeCell ref="CW169:DN169"/>
    <mergeCell ref="BY165:CV165"/>
    <mergeCell ref="CW165:DN165"/>
    <mergeCell ref="BS166:BX166"/>
    <mergeCell ref="BY166:CV166"/>
    <mergeCell ref="BY162:CV16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Дефектный акт mat</vt:lpstr>
      <vt:lpstr>Дефектный акт mat-org</vt:lpstr>
      <vt:lpstr>Акт демонтажа и изъятия</vt:lpstr>
      <vt:lpstr>Акт на списание материалов</vt:lpstr>
      <vt:lpstr>Смета</vt:lpstr>
      <vt:lpstr>Ведомость потребности и мат.</vt:lpstr>
      <vt:lpstr>Приходный ордер лома</vt:lpstr>
      <vt:lpstr>Акт комиссионого определения</vt:lpstr>
      <vt:lpstr>Сводная таблица</vt:lpstr>
      <vt:lpstr>'Дефектный акт mat'!Область_печати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Dimone</dc:creator>
  <cp:lastModifiedBy>Дулин Ю.И.</cp:lastModifiedBy>
  <cp:lastPrinted>2019-10-30T11:28:52Z</cp:lastPrinted>
  <dcterms:created xsi:type="dcterms:W3CDTF">2015-09-22T11:05:17Z</dcterms:created>
  <dcterms:modified xsi:type="dcterms:W3CDTF">2020-02-03T05:07:06Z</dcterms:modified>
</cp:coreProperties>
</file>