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P:\Offices\ASUP\Акты\ИНСТРУКЦИЯ ПО СПИСАНИЮ\01. ИСХОДНИКИ\"/>
    </mc:Choice>
  </mc:AlternateContent>
  <xr:revisionPtr revIDLastSave="0" documentId="13_ncr:1_{4F94005B-7A93-431D-959B-0E4D096A5847}" xr6:coauthVersionLast="40" xr6:coauthVersionMax="40" xr10:uidLastSave="{00000000-0000-0000-0000-000000000000}"/>
  <bookViews>
    <workbookView xWindow="25080" yWindow="-120" windowWidth="25440" windowHeight="15390" tabRatio="879" activeTab="2" xr2:uid="{00000000-000D-0000-FFFF-FFFF00000000}"/>
  </bookViews>
  <sheets>
    <sheet name="1(а). Деф. mat" sheetId="5" r:id="rId1"/>
    <sheet name="1(б). Деф. mat-org" sheetId="10" r:id="rId2"/>
    <sheet name="Сводная таблица" sheetId="9" r:id="rId3"/>
    <sheet name="Списки" sheetId="11" state="hidden" r:id="rId4"/>
  </sheets>
  <definedNames>
    <definedName name="АСУТП">Списки!$D$2:$D$3</definedName>
    <definedName name="АСУТП_1">Списки!$H$30:$H$35</definedName>
    <definedName name="блок_питания">Списки!$R$16:$R$22</definedName>
    <definedName name="Бухгалтерия">Списки!$D$4:$D$5</definedName>
    <definedName name="Бухгалтерия_1">Списки!$H$8:$H$11</definedName>
    <definedName name="видеокарта">Списки!$Q$16:$Q$19</definedName>
    <definedName name="жесткий_диск">Списки!$V$3:$V$8</definedName>
    <definedName name="ИБП">Списки!$V$16:$V$20</definedName>
    <definedName name="ИБП_1">Списки!$N$53:$N$56</definedName>
    <definedName name="КОПИРОВАЛЬНЫЙ_АППАРАТ">Списки!$N$118:$N$127</definedName>
    <definedName name="корпус_системного_блока">Списки!$R$3:$R$9</definedName>
    <definedName name="КТЦ">Списки!$D$6:$D$7</definedName>
    <definedName name="куллер_охлаждения">Списки!$S$16:$S$19</definedName>
    <definedName name="ЛАЗЕРНОЕ_МФУ">Списки!$N$88:$N$96</definedName>
    <definedName name="ЛАЗЕРНЫЙ_ПРИНТЕР">Списки!$N$58:$N$66</definedName>
    <definedName name="ЛмиС">Списки!$D$8:$D$9</definedName>
    <definedName name="материнская_плата">Списки!$S$3:$S$11</definedName>
    <definedName name="МАТРИЧНЫЙ_ПРИНТЕР">Списки!$N$78:$N$86</definedName>
    <definedName name="модуль_памяти">Списки!$U$3:$U$4</definedName>
    <definedName name="МОЛ">Списки!$A$2:$A$15</definedName>
    <definedName name="монитор_ЖКИ">Списки!$T$16:$T$23</definedName>
    <definedName name="НОУТБУК">Списки!$N$32:$N$51</definedName>
    <definedName name="_xlnm.Print_Area" localSheetId="0">'1(а). Деф. mat'!$A$1:$CV$97</definedName>
    <definedName name="_xlnm.Print_Area" localSheetId="1">'1(б). Деф. mat-org'!$A$1:$CV$84</definedName>
    <definedName name="ОМТС">Списки!$D$10:$D$12</definedName>
    <definedName name="ОМТС_1">Списки!$H$13:$H$16</definedName>
    <definedName name="принтер">Списки!$U$16:$U$26</definedName>
    <definedName name="процессор">Списки!$T$3:$T$4</definedName>
    <definedName name="ПТО">Списки!$D$15:$D$17</definedName>
    <definedName name="ПТО_1">Списки!$H$24:$H$25</definedName>
    <definedName name="ПЭВМ">Списки!$N$8:$N$30</definedName>
    <definedName name="ПЭО">Списки!$D$13:$D$14</definedName>
    <definedName name="ПЭО_1">Списки!$H$18:$H$19</definedName>
    <definedName name="ПЭО_2">Списки!$H$20:$H$22</definedName>
    <definedName name="РСУ">Списки!$D$18:$D$20</definedName>
    <definedName name="СЕРВЕР_RACK">Списки!$N$150:$N$163</definedName>
    <definedName name="СЕРВЕР_TOWER">Списки!$N$135:$N$148</definedName>
    <definedName name="СЕРВЕРНАЯ_СТОЙКА">Списки!$N$165:$N$168</definedName>
    <definedName name="СКАНИРУЮЩЕЕ_УСТРОЙСТВО">Списки!$N$108:$N$116</definedName>
    <definedName name="СТРУЙНОЕ_МФУ">Списки!$N$98:$N$106</definedName>
    <definedName name="СТРУЙНЫЙ_ПРИНТЕР">Списки!$N$68:$N$76</definedName>
    <definedName name="ТТЦ">Списки!$D$21:$D$22</definedName>
    <definedName name="Узел">Списки!$Q$3:$Q$14</definedName>
    <definedName name="Управление">Списки!$D$23:$D$27</definedName>
    <definedName name="УСТРОЙСТВО">Списки!$K$2:$K$15</definedName>
    <definedName name="УТВЕРЖДАЮ">Списки!$H$2:$H$3</definedName>
    <definedName name="УТВЕРЖДАЮ_Смета">Списки!$H$5:$H$6</definedName>
    <definedName name="ХЦ">Списки!$D$28:$D$29</definedName>
    <definedName name="ЦТАИ">Списки!$D$30:$D$32</definedName>
    <definedName name="ЦТАИ_1">Списки!$H$27:$H$28</definedName>
    <definedName name="ЭЦ">Списки!$D$33:$D$37</definedName>
  </definedNames>
  <calcPr calcId="191029"/>
</workbook>
</file>

<file path=xl/calcChain.xml><?xml version="1.0" encoding="utf-8"?>
<calcChain xmlns="http://schemas.openxmlformats.org/spreadsheetml/2006/main">
  <c r="F24" i="9" l="1"/>
  <c r="AZ46" i="10" s="1"/>
  <c r="F25" i="9"/>
  <c r="AZ47" i="10" s="1"/>
  <c r="F26" i="9"/>
  <c r="CH76" i="5" s="1"/>
  <c r="F27" i="9"/>
  <c r="AZ49" i="10" s="1"/>
  <c r="F28" i="9"/>
  <c r="AZ50" i="10" s="1"/>
  <c r="F29" i="9"/>
  <c r="CH79" i="5" s="1"/>
  <c r="F30" i="9"/>
  <c r="CH80" i="5" s="1"/>
  <c r="F31" i="9"/>
  <c r="AZ53" i="10" s="1"/>
  <c r="F32" i="9"/>
  <c r="AZ54" i="10" s="1"/>
  <c r="F33" i="9"/>
  <c r="AZ55" i="10" s="1"/>
  <c r="F34" i="9"/>
  <c r="CH84" i="5" s="1"/>
  <c r="F35" i="9"/>
  <c r="AZ57" i="10" s="1"/>
  <c r="F36" i="9"/>
  <c r="AZ58" i="10" s="1"/>
  <c r="F37" i="9"/>
  <c r="AZ59" i="10" s="1"/>
  <c r="F38" i="9"/>
  <c r="CH88" i="5" s="1"/>
  <c r="F39" i="9"/>
  <c r="AZ61" i="10" s="1"/>
  <c r="F40" i="9"/>
  <c r="AZ62" i="10" s="1"/>
  <c r="F41" i="9"/>
  <c r="AZ63" i="10" s="1"/>
  <c r="F42" i="9"/>
  <c r="CH92" i="5" s="1"/>
  <c r="F23" i="9"/>
  <c r="E24" i="9"/>
  <c r="BD74" i="5" s="1"/>
  <c r="E25" i="9"/>
  <c r="BD75" i="5" s="1"/>
  <c r="E26" i="9"/>
  <c r="AI48" i="10" s="1"/>
  <c r="E27" i="9"/>
  <c r="BD77" i="5" s="1"/>
  <c r="E28" i="9"/>
  <c r="BD78" i="5" s="1"/>
  <c r="E29" i="9"/>
  <c r="BD79" i="5" s="1"/>
  <c r="E30" i="9"/>
  <c r="AI52" i="10" s="1"/>
  <c r="E31" i="9"/>
  <c r="BD81" i="5" s="1"/>
  <c r="E32" i="9"/>
  <c r="BD82" i="5" s="1"/>
  <c r="E33" i="9"/>
  <c r="BD83" i="5" s="1"/>
  <c r="E34" i="9"/>
  <c r="AI56" i="10" s="1"/>
  <c r="E35" i="9"/>
  <c r="BD85" i="5" s="1"/>
  <c r="E36" i="9"/>
  <c r="BD86" i="5" s="1"/>
  <c r="E37" i="9"/>
  <c r="AI59" i="10" s="1"/>
  <c r="E38" i="9"/>
  <c r="AI60" i="10" s="1"/>
  <c r="E39" i="9"/>
  <c r="BD89" i="5" s="1"/>
  <c r="E40" i="9"/>
  <c r="BD90" i="5" s="1"/>
  <c r="E41" i="9"/>
  <c r="BD91" i="5" s="1"/>
  <c r="E42" i="9"/>
  <c r="AI64" i="10" s="1"/>
  <c r="E23" i="9"/>
  <c r="D24" i="9"/>
  <c r="AR46" i="10" s="1"/>
  <c r="D25" i="9"/>
  <c r="AR47" i="10" s="1"/>
  <c r="D26" i="9"/>
  <c r="BS76" i="5" s="1"/>
  <c r="D27" i="9"/>
  <c r="BS77" i="5" s="1"/>
  <c r="D28" i="9"/>
  <c r="AR50" i="10" s="1"/>
  <c r="D29" i="9"/>
  <c r="AR51" i="10" s="1"/>
  <c r="D30" i="9"/>
  <c r="BS80" i="5" s="1"/>
  <c r="D31" i="9"/>
  <c r="BS81" i="5" s="1"/>
  <c r="D32" i="9"/>
  <c r="AR54" i="10" s="1"/>
  <c r="D33" i="9"/>
  <c r="AR55" i="10" s="1"/>
  <c r="D34" i="9"/>
  <c r="BS84" i="5" s="1"/>
  <c r="D35" i="9"/>
  <c r="BS85" i="5" s="1"/>
  <c r="D36" i="9"/>
  <c r="AR58" i="10" s="1"/>
  <c r="D37" i="9"/>
  <c r="AR59" i="10" s="1"/>
  <c r="D38" i="9"/>
  <c r="BS88" i="5" s="1"/>
  <c r="D39" i="9"/>
  <c r="BS89" i="5" s="1"/>
  <c r="D40" i="9"/>
  <c r="AR62" i="10" s="1"/>
  <c r="D41" i="9"/>
  <c r="AR63" i="10" s="1"/>
  <c r="D42" i="9"/>
  <c r="BS92" i="5" s="1"/>
  <c r="D23" i="9"/>
  <c r="BS73" i="5" s="1"/>
  <c r="CH81" i="5" l="1"/>
  <c r="AR45" i="10"/>
  <c r="CH89" i="5"/>
  <c r="AI57" i="10"/>
  <c r="CH85" i="5"/>
  <c r="AI49" i="10"/>
  <c r="BS78" i="5"/>
  <c r="AR60" i="10"/>
  <c r="BS90" i="5"/>
  <c r="BS74" i="5"/>
  <c r="CH77" i="5"/>
  <c r="AI53" i="10"/>
  <c r="AR56" i="10"/>
  <c r="BS86" i="5"/>
  <c r="AR52" i="10"/>
  <c r="BS82" i="5"/>
  <c r="AI61" i="10"/>
  <c r="AR64" i="10"/>
  <c r="AR48" i="10"/>
  <c r="BD87" i="5"/>
  <c r="AZ51" i="10"/>
  <c r="CH91" i="5"/>
  <c r="CH87" i="5"/>
  <c r="CH83" i="5"/>
  <c r="CH75" i="5"/>
  <c r="AI63" i="10"/>
  <c r="AI55" i="10"/>
  <c r="AI51" i="10"/>
  <c r="AI47" i="10"/>
  <c r="BD92" i="5"/>
  <c r="BD88" i="5"/>
  <c r="BD84" i="5"/>
  <c r="BD80" i="5"/>
  <c r="BD76" i="5"/>
  <c r="BS91" i="5"/>
  <c r="BS87" i="5"/>
  <c r="BS83" i="5"/>
  <c r="BS79" i="5"/>
  <c r="BS75" i="5"/>
  <c r="CH90" i="5"/>
  <c r="CH86" i="5"/>
  <c r="CH82" i="5"/>
  <c r="CH78" i="5"/>
  <c r="CH74" i="5"/>
  <c r="AI62" i="10"/>
  <c r="AI58" i="10"/>
  <c r="AI54" i="10"/>
  <c r="AI50" i="10"/>
  <c r="AI46" i="10"/>
  <c r="AR61" i="10"/>
  <c r="AR57" i="10"/>
  <c r="AR53" i="10"/>
  <c r="AR49" i="10"/>
  <c r="AZ64" i="10"/>
  <c r="AZ60" i="10"/>
  <c r="AZ56" i="10"/>
  <c r="AZ52" i="10"/>
  <c r="AZ48" i="10"/>
  <c r="H46" i="10" l="1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45" i="10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73" i="5"/>
  <c r="CH73" i="5"/>
  <c r="BD73" i="5"/>
  <c r="A84" i="10"/>
  <c r="A97" i="5"/>
  <c r="BM16" i="10"/>
  <c r="BM16" i="5"/>
  <c r="AI45" i="10" l="1"/>
  <c r="AZ45" i="10"/>
  <c r="N4" i="9"/>
  <c r="N5" i="9"/>
  <c r="N6" i="9"/>
  <c r="N7" i="9"/>
  <c r="N8" i="9"/>
  <c r="N9" i="9"/>
  <c r="N10" i="9"/>
  <c r="N11" i="9"/>
  <c r="N12" i="9"/>
  <c r="N13" i="9"/>
  <c r="N14" i="9"/>
  <c r="O3" i="9" l="1"/>
  <c r="C16" i="9"/>
  <c r="G18" i="9" l="1"/>
  <c r="W30" i="10" s="1"/>
  <c r="T76" i="10" s="1"/>
  <c r="W25" i="10"/>
  <c r="W32" i="10"/>
  <c r="T78" i="10" s="1"/>
  <c r="W32" i="5"/>
  <c r="U66" i="5" s="1"/>
  <c r="W28" i="10"/>
  <c r="J81" i="10" s="1"/>
  <c r="W28" i="5"/>
  <c r="U62" i="5" s="1"/>
  <c r="J94" i="5" s="1"/>
  <c r="W25" i="5"/>
  <c r="W22" i="10"/>
  <c r="T69" i="10" s="1"/>
  <c r="W22" i="5"/>
  <c r="BI8" i="10"/>
  <c r="BI8" i="5"/>
  <c r="F16" i="9"/>
  <c r="BK36" i="10"/>
  <c r="B35" i="10"/>
  <c r="BK36" i="5"/>
  <c r="B35" i="5"/>
  <c r="BR74" i="10"/>
  <c r="BR62" i="5"/>
  <c r="BS94" i="5" s="1"/>
  <c r="BR81" i="10"/>
  <c r="BQ30" i="5"/>
  <c r="BR64" i="5" s="1"/>
  <c r="CN14" i="10"/>
  <c r="CN14" i="5"/>
  <c r="BQ30" i="10"/>
  <c r="BR76" i="10" s="1"/>
  <c r="BR78" i="10"/>
  <c r="BR72" i="10"/>
  <c r="BR69" i="10"/>
  <c r="BR66" i="5"/>
  <c r="BR60" i="5"/>
  <c r="BR57" i="5"/>
  <c r="T57" i="5"/>
  <c r="T72" i="10"/>
  <c r="U60" i="5"/>
  <c r="T74" i="10" l="1"/>
  <c r="A42" i="10"/>
  <c r="A42" i="5"/>
  <c r="W30" i="5"/>
  <c r="U64" i="5" s="1"/>
</calcChain>
</file>

<file path=xl/sharedStrings.xml><?xml version="1.0" encoding="utf-8"?>
<sst xmlns="http://schemas.openxmlformats.org/spreadsheetml/2006/main" count="943" uniqueCount="564">
  <si>
    <t>(должность)</t>
  </si>
  <si>
    <t>Филиал «Витебская ТЭЦ»</t>
  </si>
  <si>
    <t>(наименование организации)</t>
  </si>
  <si>
    <t>Члены комиссии:</t>
  </si>
  <si>
    <t>(подпись)</t>
  </si>
  <si>
    <t>приказом РУП «Витебскэнерго»</t>
  </si>
  <si>
    <t>от</t>
  </si>
  <si>
    <t>Председатель комиссии</t>
  </si>
  <si>
    <t>МОЛ</t>
  </si>
  <si>
    <t>№</t>
  </si>
  <si>
    <t>Ед. изм.</t>
  </si>
  <si>
    <t>Обоснование*</t>
  </si>
  <si>
    <t>Количество</t>
  </si>
  <si>
    <t xml:space="preserve">Утверждено </t>
  </si>
  <si>
    <t>УТВЕРЖДАЮ</t>
  </si>
  <si>
    <t>"</t>
  </si>
  <si>
    <t>г.</t>
  </si>
  <si>
    <t xml:space="preserve">Комиссия, образованная в соответствии с приказом </t>
  </si>
  <si>
    <t>12</t>
  </si>
  <si>
    <t>в составе:</t>
  </si>
  <si>
    <t>председателя комиссии</t>
  </si>
  <si>
    <t>членов комиссии:</t>
  </si>
  <si>
    <t>составила настоящий акт в том, что в результате обследования объекта</t>
  </si>
  <si>
    <t>(наименование объекта)</t>
  </si>
  <si>
    <t>установлено, что</t>
  </si>
  <si>
    <t>(описание дефектов,</t>
  </si>
  <si>
    <t xml:space="preserve">   Комиссией установлено наличие стесненных и усложненных условий роизводства работ, которые характеризуются </t>
  </si>
  <si>
    <t>следующими факторами</t>
  </si>
  <si>
    <t>(перечень</t>
  </si>
  <si>
    <t>факторов)</t>
  </si>
  <si>
    <t xml:space="preserve">   Работы следует производить с применением следующих механизмов:</t>
  </si>
  <si>
    <t>(грузоподъемные механизмы, люльки электрические, автовышки)</t>
  </si>
  <si>
    <t xml:space="preserve">   Другие сведения, учитываемые при определении стоимости работ</t>
  </si>
  <si>
    <t>Оборотная сторона</t>
  </si>
  <si>
    <t>№ п/п</t>
  </si>
  <si>
    <t>Единица измерения</t>
  </si>
  <si>
    <t>Примечание</t>
  </si>
  <si>
    <t>1</t>
  </si>
  <si>
    <t>2</t>
  </si>
  <si>
    <t xml:space="preserve">3 </t>
  </si>
  <si>
    <t>4</t>
  </si>
  <si>
    <t>5</t>
  </si>
  <si>
    <t>Составил</t>
  </si>
  <si>
    <t>Заказчик:</t>
  </si>
  <si>
    <t>№
п/п</t>
  </si>
  <si>
    <t>№ ед. расценки</t>
  </si>
  <si>
    <t>Смета</t>
  </si>
  <si>
    <t>ДЕФЕКТНЫЙ АКТ №</t>
  </si>
  <si>
    <t>Инв. №</t>
  </si>
  <si>
    <t xml:space="preserve">инвентарный (номенклатурный) № </t>
  </si>
  <si>
    <t>6</t>
  </si>
  <si>
    <t>7</t>
  </si>
  <si>
    <t>8</t>
  </si>
  <si>
    <t>9</t>
  </si>
  <si>
    <t>10</t>
  </si>
  <si>
    <t>(фамилия, инициалы)</t>
  </si>
  <si>
    <t>произошёл выход из строя, следующих комплектующих:</t>
  </si>
  <si>
    <t>АСУТП</t>
  </si>
  <si>
    <t>Примерный (укрупненный) перечень видов ремонтных работ</t>
  </si>
  <si>
    <t xml:space="preserve">Виды выполняемых ремонтных работ </t>
  </si>
  <si>
    <t>Постановление Министерства труда и социальной защиты Республики Беларусь от 23.03.2011 № 19 "Об утверждении Норм времени на работы по обслуживанию персональных электронно-вычислительных машин, организационной техники и офисного оборудования"</t>
  </si>
  <si>
    <t>№ нормы</t>
  </si>
  <si>
    <t>Наименование вида работ</t>
  </si>
  <si>
    <t>Выключение ПЭВМ</t>
  </si>
  <si>
    <t>Включение ПЭВМ</t>
  </si>
  <si>
    <t>Внешний осмотр ПЭВМ и компонентов</t>
  </si>
  <si>
    <t>Очистка внешних поверхностей ПЭВМ и компонентов</t>
  </si>
  <si>
    <t>Очистка внутренних поверхностей системного блока ПЭВМ  и компонентов</t>
  </si>
  <si>
    <t>Проверка накопителя на жестких магнитных дисках</t>
  </si>
  <si>
    <t>Контроль работы системного и прикладного программного обеспечения</t>
  </si>
  <si>
    <t>Создание резервной копии файлов</t>
  </si>
  <si>
    <t>Тестовая проверка работоспособности и конфигурации ПЭВМ</t>
  </si>
  <si>
    <t>Диагностика</t>
  </si>
  <si>
    <t>Замена материнской платы</t>
  </si>
  <si>
    <t>Замена процессора</t>
  </si>
  <si>
    <t>Замена видеокарты</t>
  </si>
  <si>
    <t>Замена накопителя на жестких магнитных дисках</t>
  </si>
  <si>
    <t>Замена блока питания</t>
  </si>
  <si>
    <t>Замена оптического привода</t>
  </si>
  <si>
    <t>Замена оперативной памяти</t>
  </si>
  <si>
    <t>Замена интерфейсной платы</t>
  </si>
  <si>
    <t>Установка (переустановка) операционной системы</t>
  </si>
  <si>
    <t>Диагностика монитора</t>
  </si>
  <si>
    <t>Замена отдельного элемента или блока монитора</t>
  </si>
  <si>
    <t>Тестовая проверка работоспособности монитора</t>
  </si>
  <si>
    <t>3.1.1.</t>
  </si>
  <si>
    <t>3.1.2.</t>
  </si>
  <si>
    <t>3.1.3.</t>
  </si>
  <si>
    <t>3.1.4.</t>
  </si>
  <si>
    <t>3.1.5.</t>
  </si>
  <si>
    <t>3.1.6.</t>
  </si>
  <si>
    <t>3.1.7.</t>
  </si>
  <si>
    <t>3.1.8.</t>
  </si>
  <si>
    <t>3.1.9.</t>
  </si>
  <si>
    <t>3.1.10.</t>
  </si>
  <si>
    <t>3.1.11.</t>
  </si>
  <si>
    <t>3.1.12.</t>
  </si>
  <si>
    <t>3.1.13.</t>
  </si>
  <si>
    <t>3.1.14.</t>
  </si>
  <si>
    <t>3.1.15.</t>
  </si>
  <si>
    <t>3.1.16.</t>
  </si>
  <si>
    <t>3.1.17.</t>
  </si>
  <si>
    <t>3.1.18.</t>
  </si>
  <si>
    <t>3.1.20.</t>
  </si>
  <si>
    <t>3.1.21.</t>
  </si>
  <si>
    <t>3.1.23.</t>
  </si>
  <si>
    <t>3.2.1.</t>
  </si>
  <si>
    <t>Внешний осмотр ноутбука</t>
  </si>
  <si>
    <t>3.2.2.</t>
  </si>
  <si>
    <t>Очистка внешних поверхностей ноутбука</t>
  </si>
  <si>
    <t>3.2.3.</t>
  </si>
  <si>
    <t>3.2.4.</t>
  </si>
  <si>
    <t>3.2.5.</t>
  </si>
  <si>
    <t>Тестовая проверка работоспособности и конфигурации ноутбука</t>
  </si>
  <si>
    <t>3.2.6.</t>
  </si>
  <si>
    <t>Калибровка батареи, замена батареи в случае несоответствия параметров</t>
  </si>
  <si>
    <t>3.2.7.</t>
  </si>
  <si>
    <t>3.2.8.</t>
  </si>
  <si>
    <t>Очистка внутренних поверхностей ноутбука с разборкой и сборкой</t>
  </si>
  <si>
    <t>3.2.9.</t>
  </si>
  <si>
    <t>3.2.10.</t>
  </si>
  <si>
    <t>Замена клавиатуры ноутбука</t>
  </si>
  <si>
    <t>3.2.11.</t>
  </si>
  <si>
    <t>Замена манипулятора типа "TouchPad"</t>
  </si>
  <si>
    <t>3.2.12.</t>
  </si>
  <si>
    <t>3.2.13.</t>
  </si>
  <si>
    <t>3.2.14.</t>
  </si>
  <si>
    <t>3.2.15.</t>
  </si>
  <si>
    <t>Замена аккумуляторных батарей (АКБ)</t>
  </si>
  <si>
    <t>3.2.16.</t>
  </si>
  <si>
    <t>3.2.17.</t>
  </si>
  <si>
    <t>3.2.18.</t>
  </si>
  <si>
    <t>3.2.19.</t>
  </si>
  <si>
    <t>3.3.1.</t>
  </si>
  <si>
    <t>3.3.2.</t>
  </si>
  <si>
    <t>3.3.3.</t>
  </si>
  <si>
    <t>3.4.1.</t>
  </si>
  <si>
    <t>Внешний осмотр принтера</t>
  </si>
  <si>
    <t>3.4.2.</t>
  </si>
  <si>
    <t>Отсоединение и подсоединение силового и интерфейсного кабелей принтера</t>
  </si>
  <si>
    <t>3.4.3.</t>
  </si>
  <si>
    <t>Очистка внутренних поверхностей принтера</t>
  </si>
  <si>
    <t>3.4.4.</t>
  </si>
  <si>
    <t>3.4.5.</t>
  </si>
  <si>
    <t>Очистка наружных поверхностей и вентиляционных отверстий принтера</t>
  </si>
  <si>
    <t>3.4.7.</t>
  </si>
  <si>
    <t>Разборка и сборка принтера</t>
  </si>
  <si>
    <t>3.4.8.</t>
  </si>
  <si>
    <t>Замена отдельного элемента или блока принтера</t>
  </si>
  <si>
    <t>3.4.9.</t>
  </si>
  <si>
    <t>Проверка работоспособности принтера</t>
  </si>
  <si>
    <t>3.5.1.</t>
  </si>
  <si>
    <t>3.5.2.</t>
  </si>
  <si>
    <t>3.5.3.</t>
  </si>
  <si>
    <t>3.5.4.</t>
  </si>
  <si>
    <t>3.5.5.</t>
  </si>
  <si>
    <t>3.5.7.</t>
  </si>
  <si>
    <t>3.5.8.</t>
  </si>
  <si>
    <t>3.5.9.</t>
  </si>
  <si>
    <t>3.6.1.</t>
  </si>
  <si>
    <t>3.6.2.</t>
  </si>
  <si>
    <t>3.6.3.</t>
  </si>
  <si>
    <t>3.6.4.</t>
  </si>
  <si>
    <t>3.6.5.</t>
  </si>
  <si>
    <t>3.6.7.</t>
  </si>
  <si>
    <t>3.6.8.</t>
  </si>
  <si>
    <t>3.6.9.</t>
  </si>
  <si>
    <t>3.7.1.</t>
  </si>
  <si>
    <t>Внешний осмотр МФУ</t>
  </si>
  <si>
    <t>3.7.2.</t>
  </si>
  <si>
    <t>Отсоединение и подсоединение силового и интерфейсного кабелей МФУ</t>
  </si>
  <si>
    <t>3.7.3.</t>
  </si>
  <si>
    <t>Очистка наружных поверхностей и вентиляционных отверстий МФУ</t>
  </si>
  <si>
    <t>3.7.4.</t>
  </si>
  <si>
    <t>Очистка внутренних поверхностей МФУ</t>
  </si>
  <si>
    <t>3.7.5.</t>
  </si>
  <si>
    <t>3.7.7.</t>
  </si>
  <si>
    <t>Разборка и сборка МФУ</t>
  </si>
  <si>
    <t>3.7.8.</t>
  </si>
  <si>
    <t>Замена отдельного элемента или блока МФУ</t>
  </si>
  <si>
    <t>3.7.9.</t>
  </si>
  <si>
    <t>Проверка работоспособности МФУ</t>
  </si>
  <si>
    <t>3.8.1.</t>
  </si>
  <si>
    <t>3.8.2.</t>
  </si>
  <si>
    <t>3.8.3.</t>
  </si>
  <si>
    <t>3.8.4.</t>
  </si>
  <si>
    <t>3.8.5.</t>
  </si>
  <si>
    <t>3.8.7.</t>
  </si>
  <si>
    <t>3.8.8.</t>
  </si>
  <si>
    <t>3.8.9.</t>
  </si>
  <si>
    <t>3.9.1.</t>
  </si>
  <si>
    <t>Внешний осмотр сканирующего устройства</t>
  </si>
  <si>
    <t>3.9.2.</t>
  </si>
  <si>
    <t>Отсоединение и подсоединение силового и интерфейсного кабелей сканирующего устройства</t>
  </si>
  <si>
    <t>3.9.3.</t>
  </si>
  <si>
    <t>Очистка наружных поверхностей и вентиляционных отверстий устройства</t>
  </si>
  <si>
    <t>3.9.4.</t>
  </si>
  <si>
    <t>Очистка внутренних поверхностей устройства</t>
  </si>
  <si>
    <t>3.9.5.</t>
  </si>
  <si>
    <t>3.9.7.</t>
  </si>
  <si>
    <t>Разборка и сборка сканирующего устройства</t>
  </si>
  <si>
    <t>3.9.8.</t>
  </si>
  <si>
    <t>Замена отдельного элемента или блока сканирующего устройства</t>
  </si>
  <si>
    <t>3.9.9.</t>
  </si>
  <si>
    <t>Проверка работоспособности устройства</t>
  </si>
  <si>
    <t>3.10.1.</t>
  </si>
  <si>
    <t>Внешний осмотр копировального аппарата</t>
  </si>
  <si>
    <t>Отсоединение и подсоединение силового и интерфейсного кабелей копировального аппарата</t>
  </si>
  <si>
    <t>Разборка и сборка копировального аппарата</t>
  </si>
  <si>
    <t>Замена отдельного элемента или блока копировального аппарата</t>
  </si>
  <si>
    <t>3.10.2.</t>
  </si>
  <si>
    <t>3.10.3.</t>
  </si>
  <si>
    <t>3.10.4.</t>
  </si>
  <si>
    <t>3.10.5.</t>
  </si>
  <si>
    <t>3.10.8.</t>
  </si>
  <si>
    <t>3.10.9.</t>
  </si>
  <si>
    <t>Проверка состояния расходных материалов копировального аппарата</t>
  </si>
  <si>
    <t>3.10.6.</t>
  </si>
  <si>
    <t>3.10.10.</t>
  </si>
  <si>
    <t>3.11.1.</t>
  </si>
  <si>
    <t>3.11.2.</t>
  </si>
  <si>
    <t>3.11.3.</t>
  </si>
  <si>
    <t>Замена отдельного элемента или блока факсимильного аппарата</t>
  </si>
  <si>
    <t>Проверка работоспособности факсимильного аппарата</t>
  </si>
  <si>
    <t>Техническое обслуживание сервера TOWER</t>
  </si>
  <si>
    <t>3.12.1.</t>
  </si>
  <si>
    <t>3.12.2.</t>
  </si>
  <si>
    <t>3.12.3.</t>
  </si>
  <si>
    <t>3.12.4.</t>
  </si>
  <si>
    <t>3.12.5.</t>
  </si>
  <si>
    <t>3.12.6.</t>
  </si>
  <si>
    <t>3.12.7.</t>
  </si>
  <si>
    <t>3.12.8.</t>
  </si>
  <si>
    <t>3.12.9.</t>
  </si>
  <si>
    <t>3.12.10.</t>
  </si>
  <si>
    <t>3.12.11.</t>
  </si>
  <si>
    <t>3.12.12.</t>
  </si>
  <si>
    <t>3.12.13.</t>
  </si>
  <si>
    <t>3.12.14.</t>
  </si>
  <si>
    <t>3.12.15.</t>
  </si>
  <si>
    <t>3.12.16.</t>
  </si>
  <si>
    <t>Перезагрузка сервера</t>
  </si>
  <si>
    <t>Внешний осмотр сервера</t>
  </si>
  <si>
    <t>Очистка внешних поверхностей сервера</t>
  </si>
  <si>
    <t>Очистка внутренних поверхностей сервера</t>
  </si>
  <si>
    <t>Тестовая проверка работоспособности и конфигурации сервера</t>
  </si>
  <si>
    <t>Диагностика и проверка работы резервной системы питания сервера</t>
  </si>
  <si>
    <t>3.12.17.</t>
  </si>
  <si>
    <t>3.12.18.</t>
  </si>
  <si>
    <t>3.12.19.</t>
  </si>
  <si>
    <t>3.12.20.</t>
  </si>
  <si>
    <t>3.12.21.</t>
  </si>
  <si>
    <t>3.12.22.</t>
  </si>
  <si>
    <t>3.12.23.</t>
  </si>
  <si>
    <t>3.12.24.</t>
  </si>
  <si>
    <t>3.12.25.</t>
  </si>
  <si>
    <t>3.12.26.</t>
  </si>
  <si>
    <t>Техническое обслуживание сервера в рэковом исполнении (Rack - стоечное исполнение)</t>
  </si>
  <si>
    <t>Диагностика и проверка работы  системы питания сервера</t>
  </si>
  <si>
    <t>Техническое обслуживание серверной стойки</t>
  </si>
  <si>
    <t>3.12.27.</t>
  </si>
  <si>
    <t>3.12.28.</t>
  </si>
  <si>
    <t>3.12.29.</t>
  </si>
  <si>
    <t>Внешний осмотр корпуса серверной стойки</t>
  </si>
  <si>
    <t>Очистка внешних поверхностей корпуса</t>
  </si>
  <si>
    <t>11</t>
  </si>
  <si>
    <t>13</t>
  </si>
  <si>
    <t>14</t>
  </si>
  <si>
    <t>15</t>
  </si>
  <si>
    <t>16</t>
  </si>
  <si>
    <t>17</t>
  </si>
  <si>
    <t>18</t>
  </si>
  <si>
    <t>19</t>
  </si>
  <si>
    <t>20</t>
  </si>
  <si>
    <t>Устинков А.М.</t>
  </si>
  <si>
    <t>зам. пред. комиссии:</t>
  </si>
  <si>
    <t>по ремонту автотракторной и оргтехники</t>
  </si>
  <si>
    <t xml:space="preserve">составила настоящий акт в том, что в результате обследования </t>
  </si>
  <si>
    <t>(виды работ, описание дефектов)</t>
  </si>
  <si>
    <t>Наименование запасных частей</t>
  </si>
  <si>
    <t>Причина списания</t>
  </si>
  <si>
    <t>Другие сведения, учитываемые при определении стоимости работ</t>
  </si>
  <si>
    <t>—</t>
  </si>
  <si>
    <t>Директор</t>
  </si>
  <si>
    <t>Станьковский А.С.</t>
  </si>
  <si>
    <t>Главный инженер</t>
  </si>
  <si>
    <t>Соколовский П.С.</t>
  </si>
  <si>
    <t>Начальник ПТО</t>
  </si>
  <si>
    <t>Начальник уАСУТП</t>
  </si>
  <si>
    <t>Ведущий инженер уАСУТП</t>
  </si>
  <si>
    <t>Осмоловский А.В.</t>
  </si>
  <si>
    <t>Матвиевич А.П.</t>
  </si>
  <si>
    <t>Заместитель директора</t>
  </si>
  <si>
    <t>Начальник ЦТАИ</t>
  </si>
  <si>
    <t>Каплевский А.Я.</t>
  </si>
  <si>
    <t>Федоров С.Л.</t>
  </si>
  <si>
    <t>Начальник ОМТС</t>
  </si>
  <si>
    <t>Бухгалтер по материалам</t>
  </si>
  <si>
    <t>Бухгалтер по основным средствам</t>
  </si>
  <si>
    <t>Дюбов Е.А.</t>
  </si>
  <si>
    <t>Дубяга Е.Л.</t>
  </si>
  <si>
    <t>Начальник ПЭО</t>
  </si>
  <si>
    <t>Разбирающий уАСУТП</t>
  </si>
  <si>
    <t>Устинков М.Ю.</t>
  </si>
  <si>
    <t>Ильюшенко Т.Г.</t>
  </si>
  <si>
    <t>Экономист ПЭО</t>
  </si>
  <si>
    <t>Трофимов Р.А.</t>
  </si>
  <si>
    <t>Маренкова О.И.</t>
  </si>
  <si>
    <t>05</t>
  </si>
  <si>
    <t>`03</t>
  </si>
  <si>
    <t>Бухгалтерия</t>
  </si>
  <si>
    <t>Котлотурбинный цех</t>
  </si>
  <si>
    <t>Лаборатория металлов и сварки</t>
  </si>
  <si>
    <t>Отдел материально-технического снабжения</t>
  </si>
  <si>
    <t>Планово-экономический отдел</t>
  </si>
  <si>
    <t>Производственно-технический отдел</t>
  </si>
  <si>
    <t>Ремонтно-строительный участок</t>
  </si>
  <si>
    <t>Топливно-транспортный цех</t>
  </si>
  <si>
    <t>Управление</t>
  </si>
  <si>
    <t>Химический цех</t>
  </si>
  <si>
    <t>Цех тепловой автоматики и измерений</t>
  </si>
  <si>
    <t>Электрический цех</t>
  </si>
  <si>
    <t>ФИО</t>
  </si>
  <si>
    <t>Костенко-Гаврилова Т.И.</t>
  </si>
  <si>
    <t>Главный бухгалтер</t>
  </si>
  <si>
    <t>КТЦ</t>
  </si>
  <si>
    <t>ЛмиС</t>
  </si>
  <si>
    <t>Шуляковский С.Г.</t>
  </si>
  <si>
    <t>Начальник КТЦ</t>
  </si>
  <si>
    <t>Норма времени</t>
  </si>
  <si>
    <t>ОМТС</t>
  </si>
  <si>
    <t>ПЭО</t>
  </si>
  <si>
    <t>Яковлева Н.В.</t>
  </si>
  <si>
    <t>Начальник лаборатории металлов</t>
  </si>
  <si>
    <t>3.1.</t>
  </si>
  <si>
    <t>ПЭВМ</t>
  </si>
  <si>
    <t>ПТО</t>
  </si>
  <si>
    <t>РСУ</t>
  </si>
  <si>
    <t>ТТЦ</t>
  </si>
  <si>
    <t>Клюева Е.Г.</t>
  </si>
  <si>
    <t>Заведующая складом ОМТС</t>
  </si>
  <si>
    <t>Текущий год</t>
  </si>
  <si>
    <t>ХЦ</t>
  </si>
  <si>
    <t>ЦТАИ</t>
  </si>
  <si>
    <t xml:space="preserve">	Клименкова О.Л.</t>
  </si>
  <si>
    <t>Начальник лаборатории экологии</t>
  </si>
  <si>
    <t>ЭЦ</t>
  </si>
  <si>
    <t>АСУ ТП</t>
  </si>
  <si>
    <t>Астапов В.Н.</t>
  </si>
  <si>
    <t>Мастер РСУ</t>
  </si>
  <si>
    <t>Шепелев В.А.</t>
  </si>
  <si>
    <t>Начальник РСУ</t>
  </si>
  <si>
    <t>Фомин С.Я.</t>
  </si>
  <si>
    <t>Начальник ТТЦ</t>
  </si>
  <si>
    <t>Костюченко Т.Г.</t>
  </si>
  <si>
    <t>Экономист ОМТС</t>
  </si>
  <si>
    <t>МОЛ, Должность</t>
  </si>
  <si>
    <t>Мазенкова Л.П.</t>
  </si>
  <si>
    <t>Начальник ОПКОиД</t>
  </si>
  <si>
    <t>Тишкевич И.В.</t>
  </si>
  <si>
    <t>Назаров С.В.</t>
  </si>
  <si>
    <t>Ведущий инженер ОТ</t>
  </si>
  <si>
    <t>Якимова Ю.М.</t>
  </si>
  <si>
    <t>Специалист по кадрам</t>
  </si>
  <si>
    <t>Добрецов А.В.</t>
  </si>
  <si>
    <t>Начальник ХЦ</t>
  </si>
  <si>
    <t>Старший мастер  ЦТАИ</t>
  </si>
  <si>
    <t>Ермолаев С.А.</t>
  </si>
  <si>
    <t>Начальник ЭЦ</t>
  </si>
  <si>
    <t>НОУТБУК</t>
  </si>
  <si>
    <t>Касецкий А.А.</t>
  </si>
  <si>
    <t>Начальник эл.лаборатории ЭЦ</t>
  </si>
  <si>
    <t>ИБП</t>
  </si>
  <si>
    <t>Ходос С.В.</t>
  </si>
  <si>
    <t>Мастер участка ЭЦ</t>
  </si>
  <si>
    <t>ЛАЗЕРНЫЙ ПРИНТЕР</t>
  </si>
  <si>
    <t>Шевченко А.В.</t>
  </si>
  <si>
    <t>Ст. мастер эл.маст. ЭЦ</t>
  </si>
  <si>
    <t>СТРУЙНЫЙ ПРИНТЕР</t>
  </si>
  <si>
    <t>3.2.</t>
  </si>
  <si>
    <t>Начальник уч. АСУ ТП</t>
  </si>
  <si>
    <t>МАТРИЧНЫЙ ПРИНТЕР</t>
  </si>
  <si>
    <t>ЛАЗЕРНОЕ МФУ</t>
  </si>
  <si>
    <t>СТРУЙНОЕ МФУ</t>
  </si>
  <si>
    <t>СКАНИРУЮЩЕЕ УСТРОЙСТВО</t>
  </si>
  <si>
    <t>КОПИРОВАЛЬНЫЙ АППАРАТ</t>
  </si>
  <si>
    <t>3.3.</t>
  </si>
  <si>
    <t>3.4.</t>
  </si>
  <si>
    <t>3.5.</t>
  </si>
  <si>
    <t>3.6.</t>
  </si>
  <si>
    <t>3.7.</t>
  </si>
  <si>
    <t>3.8.</t>
  </si>
  <si>
    <t>3.9.</t>
  </si>
  <si>
    <t>3.10.</t>
  </si>
  <si>
    <t>3.11.</t>
  </si>
  <si>
    <t>ФАКСИМИЛЬНЫЙ АППАРАТ</t>
  </si>
  <si>
    <t>3.12.</t>
  </si>
  <si>
    <t>СЕРВЕРНОЕ ОБОРУДОВАНИЕ</t>
  </si>
  <si>
    <t>их местонахождение, площадь, объем)</t>
  </si>
  <si>
    <t>замена</t>
  </si>
  <si>
    <t>И.о. директора</t>
  </si>
  <si>
    <t>Зам.начальника ПТО</t>
  </si>
  <si>
    <t>Шуляковская И.И.</t>
  </si>
  <si>
    <t>Зам. начальника ЦТАИ</t>
  </si>
  <si>
    <t>Буяк Д.В.</t>
  </si>
  <si>
    <t>Станьковская С.В.</t>
  </si>
  <si>
    <t>Деф. акт mat</t>
  </si>
  <si>
    <t>Деф. акт mat-org</t>
  </si>
  <si>
    <t>Акт дем-жа и изъятия</t>
  </si>
  <si>
    <t>Акт на спис. мат.</t>
  </si>
  <si>
    <t>Ведомость потр. мат.</t>
  </si>
  <si>
    <t>Прих. ордер лома</t>
  </si>
  <si>
    <t>Акт комисс. определения</t>
  </si>
  <si>
    <t>Бухгалтер</t>
  </si>
  <si>
    <t>Козлова О.О.</t>
  </si>
  <si>
    <t>Бухгалтер основным средствам</t>
  </si>
  <si>
    <t>Супранкова Ж.Р.</t>
  </si>
  <si>
    <t>Бухгалтерия_1</t>
  </si>
  <si>
    <t>ПТО_1</t>
  </si>
  <si>
    <t>УТВЕРЖДАЮ_Смета</t>
  </si>
  <si>
    <t>ЦТАИ_1</t>
  </si>
  <si>
    <t>Белецкий И.П.</t>
  </si>
  <si>
    <t>Политов О.В.</t>
  </si>
  <si>
    <t>ОМТС_1</t>
  </si>
  <si>
    <t>ПЭО_1</t>
  </si>
  <si>
    <t>ПЭО_2</t>
  </si>
  <si>
    <t>АСУТП_1</t>
  </si>
  <si>
    <t>Ведущий инженер-программист</t>
  </si>
  <si>
    <t>Дулин Ю.И.</t>
  </si>
  <si>
    <t>Ульянов П.А.</t>
  </si>
  <si>
    <t>Шленчак А.А.</t>
  </si>
  <si>
    <t>ЗАКАЗЧИК</t>
  </si>
  <si>
    <t>ДОЛЖНОСТЬ</t>
  </si>
  <si>
    <t>УСТРОЙСТВО</t>
  </si>
  <si>
    <t>Постановление Мин.труда и соц. Защиты РБ № 19 от 23.03.2011 п.3</t>
  </si>
  <si>
    <t>Вид оборудования</t>
  </si>
  <si>
    <t>Прочие основные средства (ремонт вычислительной и оргтехники)</t>
  </si>
  <si>
    <t>Теплотехническое оборудование (ремонт оборудования систем автоматизированного управления (теплотехн)</t>
  </si>
  <si>
    <t>для 075755</t>
  </si>
  <si>
    <t>для остальных</t>
  </si>
  <si>
    <r>
      <t xml:space="preserve">от </t>
    </r>
    <r>
      <rPr>
        <u/>
        <sz val="10"/>
        <rFont val="Times New Roman CYR"/>
        <charset val="204"/>
      </rPr>
      <t xml:space="preserve"> 01.07.2011   №   583</t>
    </r>
  </si>
  <si>
    <t>ЛАЗЕРНЫЙ_ПРИНТЕР</t>
  </si>
  <si>
    <t>СТРУЙНЫЙ_ПРИНТЕР</t>
  </si>
  <si>
    <t>МАТРИЧНЫЙ_ПРИНТЕР</t>
  </si>
  <si>
    <t>ЛАЗЕРНОЕ_МФУ</t>
  </si>
  <si>
    <t>СТРУЙНОЕ_МФУ</t>
  </si>
  <si>
    <t>СКАНИРУЮЩЕЕ_УСТРОЙСТВО</t>
  </si>
  <si>
    <t>КОПИРОВАЛЬНЫЙ_АППАРАТ</t>
  </si>
  <si>
    <t>СЕРВЕР_TOWER</t>
  </si>
  <si>
    <t>СЕРВЕР_RACK</t>
  </si>
  <si>
    <t>СЕРВЕРНАЯ_СТОЙКА</t>
  </si>
  <si>
    <t>Шашкова Н.О.</t>
  </si>
  <si>
    <t>Узел</t>
  </si>
  <si>
    <t>корпус_системного_блока</t>
  </si>
  <si>
    <t>материнская_плата</t>
  </si>
  <si>
    <t>процессор</t>
  </si>
  <si>
    <t>модуль_памяти</t>
  </si>
  <si>
    <t>жесткий_диск</t>
  </si>
  <si>
    <t>утеря внешнего вида в связи со старением материалов корпуса</t>
  </si>
  <si>
    <t>выход из строя чипа сетевой карты</t>
  </si>
  <si>
    <t>внутренние необратимые повреждения</t>
  </si>
  <si>
    <t>отказ микросхемы</t>
  </si>
  <si>
    <t>наличие битых секторов</t>
  </si>
  <si>
    <t>деформация несущих элементов корпуса</t>
  </si>
  <si>
    <t>выход из строя чипа звуковой карты</t>
  </si>
  <si>
    <t>выход из строя платы контроллера</t>
  </si>
  <si>
    <t>дефекты пластмассы корпуса</t>
  </si>
  <si>
    <t>внутренние повреждения микросхемы BIOS</t>
  </si>
  <si>
    <t>выход из строя блока магнитных головок</t>
  </si>
  <si>
    <t>коробление пластиковых деталей</t>
  </si>
  <si>
    <t>выход из строя мультиконтроллера</t>
  </si>
  <si>
    <t>выход из строя микросхемы управления двигателем</t>
  </si>
  <si>
    <t>неисправность элементов управления</t>
  </si>
  <si>
    <t>неисправность транзисторов и шинконтролеров</t>
  </si>
  <si>
    <t>выход из строя схемы предусилителя-коммутатора</t>
  </si>
  <si>
    <t>видеокарта</t>
  </si>
  <si>
    <t>неисправность шлейфов подключения</t>
  </si>
  <si>
    <t>проблемы с цепью питания</t>
  </si>
  <si>
    <t>блок_питания</t>
  </si>
  <si>
    <t>вздутие конденсаторов электролитических</t>
  </si>
  <si>
    <t>куллер_охлаждения</t>
  </si>
  <si>
    <t>неисправность портов подключения периферии</t>
  </si>
  <si>
    <t>монитор_ЖКИ</t>
  </si>
  <si>
    <t>принтер</t>
  </si>
  <si>
    <t>отслоение видеочипа видеокарты</t>
  </si>
  <si>
    <t>вышли из строя элементы входных цепей БП</t>
  </si>
  <si>
    <t>внутреннее повреждение обмотки</t>
  </si>
  <si>
    <t>неисправность блока обработки видеосигнала</t>
  </si>
  <si>
    <t>отказ платы управления</t>
  </si>
  <si>
    <t>проблемы с видеопамятью</t>
  </si>
  <si>
    <t>неисправны МКТ или схема управления</t>
  </si>
  <si>
    <t>заклинивание подшипника</t>
  </si>
  <si>
    <t>битые пиксели на матрице ЖКИ</t>
  </si>
  <si>
    <t>отказ платы форматера</t>
  </si>
  <si>
    <t>отказ куллера охлаждения</t>
  </si>
  <si>
    <t>пробита микросхема ШИМ-генератора</t>
  </si>
  <si>
    <t>износ втулки</t>
  </si>
  <si>
    <t>неисправна матрица ЖКИ</t>
  </si>
  <si>
    <t>отказ  платы интерфейса</t>
  </si>
  <si>
    <t>пробит импульсный трансформатор или образовались короткозамкнутые витки</t>
  </si>
  <si>
    <t>неисправны лампы подсветки</t>
  </si>
  <si>
    <t>механическое повреждение термобарабана</t>
  </si>
  <si>
    <t>неисправность вторичных цепей одной из обмоток трансформатора</t>
  </si>
  <si>
    <t>отказ модуля инвертора подсветки</t>
  </si>
  <si>
    <t>механический износ печатающего узла</t>
  </si>
  <si>
    <t>неисправность в фильтрующих и стабилизирующих цепях</t>
  </si>
  <si>
    <t>плата управления</t>
  </si>
  <si>
    <t>неисправен двигатель узла привода каретки картриджа</t>
  </si>
  <si>
    <t>неисправен импульсный блок питания</t>
  </si>
  <si>
    <t>неисправна печатающая головка принтера</t>
  </si>
  <si>
    <t>износ узла подачи бумаги</t>
  </si>
  <si>
    <t>обрыв шлейфа каретки</t>
  </si>
  <si>
    <t>неисправность блока питания</t>
  </si>
  <si>
    <t>Фиксированные или расчетные данные</t>
  </si>
  <si>
    <t>Неисправность</t>
  </si>
  <si>
    <t>Объединение данных</t>
  </si>
  <si>
    <t>Данные по Дефектному АКТу</t>
  </si>
  <si>
    <t>№ актов (mm/dd-№ за день)</t>
  </si>
  <si>
    <t>Дата_Ф1 ("29" июня 2021 г.)</t>
  </si>
  <si>
    <t>Данные по основному средству (ОС)</t>
  </si>
  <si>
    <t>Принадлежнось основного средства (ОС)</t>
  </si>
  <si>
    <t>Вышли из строя деталей ОС</t>
  </si>
  <si>
    <t>Наименование по 1С</t>
  </si>
  <si>
    <t>Дефектный АКТ</t>
  </si>
  <si>
    <t>Основное средство (ОС)</t>
  </si>
  <si>
    <t>Выбор из списка</t>
  </si>
  <si>
    <t>Кол во</t>
  </si>
  <si>
    <r>
      <t>МОЛ, ОС (</t>
    </r>
    <r>
      <rPr>
        <b/>
        <sz val="11"/>
        <color rgb="FFFF0000"/>
        <rFont val="Times New Roman"/>
        <family val="1"/>
        <charset val="204"/>
      </rPr>
      <t>1-й</t>
    </r>
    <r>
      <rPr>
        <b/>
        <sz val="11"/>
        <color rgb="FF7030A0"/>
        <rFont val="Times New Roman"/>
        <family val="1"/>
        <charset val="204"/>
      </rPr>
      <t>)</t>
    </r>
  </si>
  <si>
    <r>
      <t>Фамилия, инициалы (</t>
    </r>
    <r>
      <rPr>
        <b/>
        <sz val="11"/>
        <color rgb="FFFF0000"/>
        <rFont val="Times New Roman"/>
        <family val="1"/>
        <charset val="204"/>
      </rPr>
      <t>2-й</t>
    </r>
    <r>
      <rPr>
        <b/>
        <sz val="11"/>
        <color rgb="FF7030A0"/>
        <rFont val="Times New Roman"/>
        <family val="1"/>
        <charset val="204"/>
      </rPr>
      <t>)</t>
    </r>
  </si>
  <si>
    <r>
      <t>Наименование работ (</t>
    </r>
    <r>
      <rPr>
        <b/>
        <sz val="11"/>
        <color rgb="FFFF0000"/>
        <rFont val="Arial"/>
        <family val="2"/>
        <charset val="204"/>
      </rPr>
      <t>2-й выбор</t>
    </r>
    <r>
      <rPr>
        <b/>
        <sz val="11"/>
        <rFont val="Arial"/>
        <family val="2"/>
        <charset val="204"/>
      </rPr>
      <t>)</t>
    </r>
  </si>
  <si>
    <r>
      <t>Устройство (</t>
    </r>
    <r>
      <rPr>
        <b/>
        <sz val="11"/>
        <color rgb="FFFF0000"/>
        <rFont val="Arial"/>
        <family val="2"/>
        <charset val="204"/>
      </rPr>
      <t>1-й выбор</t>
    </r>
    <r>
      <rPr>
        <b/>
        <sz val="11"/>
        <rFont val="Arial"/>
        <family val="2"/>
        <charset val="204"/>
      </rPr>
      <t>)</t>
    </r>
  </si>
  <si>
    <t>Серийный №</t>
  </si>
  <si>
    <t>сбои в работе блока управления</t>
  </si>
  <si>
    <t>сбои в работе блока питания</t>
  </si>
  <si>
    <t>выход из строя инвертора</t>
  </si>
  <si>
    <t>неисправность входной цепи питания</t>
  </si>
  <si>
    <t>ИБП_1</t>
  </si>
  <si>
    <t>Оглавление столбцов/строк</t>
  </si>
  <si>
    <t>И.о. директора - главный инженер</t>
  </si>
  <si>
    <t>ИБП_2</t>
  </si>
  <si>
    <t>Таблица текущего ремонта</t>
  </si>
  <si>
    <r>
      <t xml:space="preserve">Вводится "DEVIN" или </t>
    </r>
    <r>
      <rPr>
        <b/>
        <sz val="12"/>
        <color rgb="FFFF0000"/>
        <rFont val="Times New Roman"/>
        <family val="1"/>
        <charset val="204"/>
      </rPr>
      <t>вручную</t>
    </r>
  </si>
  <si>
    <t>Выбор узла и вида неисправности</t>
  </si>
  <si>
    <t>З</t>
  </si>
  <si>
    <t>А</t>
  </si>
  <si>
    <t>Л</t>
  </si>
  <si>
    <t>И</t>
  </si>
  <si>
    <t>Н</t>
  </si>
  <si>
    <t>Ю</t>
  </si>
  <si>
    <t>Е</t>
  </si>
  <si>
    <t>Х</t>
  </si>
  <si>
    <t>О</t>
  </si>
  <si>
    <t>Д</t>
  </si>
  <si>
    <t>Т</t>
  </si>
  <si>
    <t>Ь</t>
  </si>
  <si>
    <t>!</t>
  </si>
  <si>
    <t>М</t>
  </si>
  <si>
    <t>Р</t>
  </si>
  <si>
    <t>С</t>
  </si>
  <si>
    <t>Ч</t>
  </si>
  <si>
    <t>Ё</t>
  </si>
  <si>
    <t>Ы</t>
  </si>
  <si>
    <t>Если нужно скорректировать</t>
  </si>
  <si>
    <t>Инженер уАСУТП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</si>
</sst>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3" x14ac:knownFonts="1">
    <font>
      <sz val="11"/>
      <color theme="1"/>
      <name val="Calibri"/>
      <family val="2"/>
      <charset val="204"/>
      <scheme val="minor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0"/>
      <name val="Times New Roman CYR"/>
      <family val="1"/>
      <charset val="204"/>
    </font>
    <font>
      <sz val="8"/>
      <name val="Times New Roman CYR"/>
      <family val="1"/>
      <charset val="204"/>
    </font>
    <font>
      <i/>
      <sz val="8"/>
      <name val="Times New Roman CYR"/>
      <family val="1"/>
      <charset val="204"/>
    </font>
    <font>
      <b/>
      <sz val="11"/>
      <name val="Times New Roman CYR"/>
      <family val="1"/>
      <charset val="204"/>
    </font>
    <font>
      <sz val="9"/>
      <name val="Times New Roman CYR"/>
      <family val="1"/>
      <charset val="204"/>
    </font>
    <font>
      <b/>
      <sz val="9"/>
      <name val="Times New Roman CYR"/>
      <family val="1"/>
      <charset val="204"/>
    </font>
    <font>
      <sz val="8"/>
      <name val="Arial"/>
      <family val="2"/>
    </font>
    <font>
      <sz val="10"/>
      <name val="Times New Roman CYR"/>
      <charset val="204"/>
    </font>
    <font>
      <sz val="8"/>
      <name val="Times New Roman"/>
      <family val="1"/>
      <charset val="204"/>
    </font>
    <font>
      <b/>
      <sz val="8"/>
      <name val="Arial"/>
      <family val="2"/>
      <charset val="204"/>
    </font>
    <font>
      <sz val="8"/>
      <name val="Times New Roman CYR"/>
      <charset val="204"/>
    </font>
    <font>
      <sz val="7"/>
      <name val="Times New Roman CYR"/>
      <charset val="204"/>
    </font>
    <font>
      <i/>
      <sz val="8"/>
      <name val="Times New Roman CYR"/>
      <charset val="204"/>
    </font>
    <font>
      <b/>
      <sz val="11"/>
      <name val="Times New Roman CYR"/>
      <charset val="204"/>
    </font>
    <font>
      <sz val="9"/>
      <name val="Times New Roman CYR"/>
      <charset val="204"/>
    </font>
    <font>
      <b/>
      <sz val="12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Times New Roman CYR"/>
      <charset val="204"/>
    </font>
    <font>
      <sz val="10"/>
      <name val="Calibri"/>
      <family val="2"/>
      <charset val="204"/>
    </font>
    <font>
      <b/>
      <sz val="12"/>
      <color theme="0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sz val="10"/>
      <name val="Segoe UI"/>
      <family val="2"/>
      <charset val="204"/>
    </font>
    <font>
      <sz val="10"/>
      <color theme="1"/>
      <name val="Times New Roman"/>
      <family val="1"/>
      <charset val="204"/>
    </font>
    <font>
      <b/>
      <sz val="8"/>
      <color indexed="8"/>
      <name val="Arial"/>
      <family val="2"/>
      <charset val="204"/>
    </font>
    <font>
      <sz val="10"/>
      <color theme="1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10"/>
      <color rgb="FF7030A0"/>
      <name val="Calibri"/>
      <family val="2"/>
      <charset val="204"/>
      <scheme val="minor"/>
    </font>
    <font>
      <sz val="10"/>
      <color rgb="FF0070C0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b/>
      <sz val="8"/>
      <color theme="0"/>
      <name val="Arial"/>
      <family val="2"/>
      <charset val="204"/>
    </font>
    <font>
      <b/>
      <sz val="8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b/>
      <sz val="11"/>
      <color rgb="FFFFFF00"/>
      <name val="Times New Roman"/>
      <family val="1"/>
      <charset val="204"/>
    </font>
    <font>
      <sz val="12"/>
      <name val="Times New Roman CYR"/>
      <charset val="204"/>
    </font>
    <font>
      <u/>
      <sz val="10"/>
      <name val="Times New Roman CYR"/>
      <charset val="204"/>
    </font>
    <font>
      <b/>
      <sz val="12"/>
      <name val="Times New Roman CYR"/>
      <charset val="204"/>
    </font>
    <font>
      <b/>
      <sz val="11"/>
      <name val="Arial"/>
      <family val="2"/>
      <charset val="204"/>
    </font>
    <font>
      <sz val="1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8"/>
      <color theme="0"/>
      <name val="Times New Roman"/>
      <family val="1"/>
      <charset val="204"/>
    </font>
    <font>
      <b/>
      <sz val="10"/>
      <name val="Calibri"/>
      <family val="2"/>
      <charset val="204"/>
    </font>
    <font>
      <b/>
      <sz val="11"/>
      <color indexed="8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b/>
      <sz val="11"/>
      <color rgb="FF7030A0"/>
      <name val="Times New Roman"/>
      <family val="1"/>
      <charset val="204"/>
    </font>
    <font>
      <b/>
      <sz val="12"/>
      <color rgb="FF7030A0"/>
      <name val="Times New Roman"/>
      <family val="1"/>
      <charset val="204"/>
    </font>
    <font>
      <b/>
      <sz val="11"/>
      <color rgb="FFFF000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theme="0" tint="-0.499984740745262"/>
      <name val="Calibri"/>
      <family val="2"/>
      <charset val="204"/>
      <scheme val="minor"/>
    </font>
    <font>
      <b/>
      <sz val="12"/>
      <color theme="0" tint="-0.499984740745262"/>
      <name val="Times New Roman"/>
      <family val="1"/>
      <charset val="204"/>
    </font>
    <font>
      <sz val="12"/>
      <color theme="0" tint="-0.499984740745262"/>
      <name val="Times New Roman"/>
      <family val="1"/>
      <charset val="204"/>
    </font>
    <font>
      <b/>
      <sz val="8"/>
      <color rgb="FFFF0000"/>
      <name val="Arial"/>
      <family val="2"/>
      <charset val="204"/>
    </font>
    <font>
      <b/>
      <sz val="8"/>
      <color rgb="FFFF0000"/>
      <name val="Calibri"/>
      <family val="2"/>
      <charset val="204"/>
    </font>
    <font>
      <sz val="12"/>
      <name val="Times New Roman"/>
      <family val="1"/>
      <charset val="204"/>
    </font>
    <font>
      <b/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3" fillId="0" borderId="0">
      <alignment horizontal="justify"/>
    </xf>
    <xf numFmtId="49" fontId="3" fillId="0" borderId="1">
      <alignment horizontal="left"/>
    </xf>
    <xf numFmtId="49" fontId="3" fillId="0" borderId="1">
      <alignment horizontal="center"/>
    </xf>
    <xf numFmtId="0" fontId="6" fillId="0" borderId="0">
      <alignment horizontal="center" vertical="top" wrapText="1"/>
    </xf>
    <xf numFmtId="0" fontId="8" fillId="0" borderId="1">
      <alignment horizontal="center" vertical="center" wrapText="1"/>
    </xf>
    <xf numFmtId="0" fontId="4" fillId="0" borderId="0">
      <alignment horizontal="right" vertical="top"/>
    </xf>
    <xf numFmtId="0" fontId="3" fillId="0" borderId="0">
      <alignment horizontal="left"/>
    </xf>
    <xf numFmtId="0" fontId="9" fillId="0" borderId="0"/>
    <xf numFmtId="0" fontId="7" fillId="0" borderId="0">
      <alignment horizontal="left"/>
    </xf>
    <xf numFmtId="49" fontId="5" fillId="0" borderId="0">
      <alignment horizontal="center" vertical="top"/>
    </xf>
    <xf numFmtId="0" fontId="3" fillId="0" borderId="2">
      <alignment horizontal="center"/>
    </xf>
    <xf numFmtId="0" fontId="4" fillId="0" borderId="0">
      <alignment horizontal="right" vertical="top" wrapText="1"/>
    </xf>
    <xf numFmtId="0" fontId="3" fillId="0" borderId="1">
      <alignment horizontal="center"/>
    </xf>
    <xf numFmtId="0" fontId="4" fillId="0" borderId="0">
      <alignment horizontal="justify"/>
    </xf>
  </cellStyleXfs>
  <cellXfs count="308">
    <xf numFmtId="0" fontId="0" fillId="0" borderId="0" xfId="0"/>
    <xf numFmtId="0" fontId="10" fillId="3" borderId="0" xfId="7" applyFont="1" applyFill="1">
      <alignment horizontal="left"/>
    </xf>
    <xf numFmtId="0" fontId="10" fillId="2" borderId="0" xfId="7" applyFont="1" applyFill="1">
      <alignment horizontal="left"/>
    </xf>
    <xf numFmtId="0" fontId="10" fillId="2" borderId="0" xfId="1" applyFont="1" applyFill="1" applyBorder="1">
      <alignment horizontal="justify"/>
    </xf>
    <xf numFmtId="0" fontId="14" fillId="2" borderId="0" xfId="7" applyFont="1" applyFill="1" applyBorder="1" applyAlignment="1">
      <alignment vertical="top"/>
    </xf>
    <xf numFmtId="0" fontId="17" fillId="2" borderId="0" xfId="9" applyFont="1" applyFill="1">
      <alignment horizontal="left"/>
    </xf>
    <xf numFmtId="0" fontId="13" fillId="2" borderId="0" xfId="7" applyFont="1" applyFill="1">
      <alignment horizontal="left"/>
    </xf>
    <xf numFmtId="0" fontId="13" fillId="3" borderId="0" xfId="7" applyFont="1" applyFill="1">
      <alignment horizontal="left"/>
    </xf>
    <xf numFmtId="0" fontId="10" fillId="6" borderId="0" xfId="11" applyFont="1" applyFill="1" applyBorder="1" applyAlignment="1"/>
    <xf numFmtId="0" fontId="10" fillId="2" borderId="0" xfId="7" applyFont="1" applyFill="1" applyBorder="1">
      <alignment horizontal="left"/>
    </xf>
    <xf numFmtId="0" fontId="26" fillId="0" borderId="1" xfId="0" applyFont="1" applyBorder="1"/>
    <xf numFmtId="0" fontId="1" fillId="0" borderId="0" xfId="0" applyFont="1" applyAlignment="1">
      <alignment vertical="center"/>
    </xf>
    <xf numFmtId="0" fontId="27" fillId="0" borderId="0" xfId="0" applyFont="1"/>
    <xf numFmtId="0" fontId="0" fillId="0" borderId="0" xfId="0" applyAlignment="1">
      <alignment horizontal="center" vertical="center"/>
    </xf>
    <xf numFmtId="0" fontId="29" fillId="0" borderId="0" xfId="0" applyFont="1"/>
    <xf numFmtId="0" fontId="29" fillId="0" borderId="1" xfId="0" applyFont="1" applyBorder="1" applyAlignment="1">
      <alignment horizontal="left" vertical="center"/>
    </xf>
    <xf numFmtId="0" fontId="29" fillId="0" borderId="1" xfId="0" applyFont="1" applyBorder="1"/>
    <xf numFmtId="0" fontId="29" fillId="0" borderId="12" xfId="0" applyFont="1" applyBorder="1" applyAlignment="1">
      <alignment horizontal="left" vertical="center"/>
    </xf>
    <xf numFmtId="0" fontId="29" fillId="0" borderId="0" xfId="0" applyFont="1" applyBorder="1"/>
    <xf numFmtId="0" fontId="31" fillId="0" borderId="1" xfId="0" applyFont="1" applyBorder="1"/>
    <xf numFmtId="0" fontId="30" fillId="0" borderId="0" xfId="0" applyFont="1" applyBorder="1"/>
    <xf numFmtId="0" fontId="32" fillId="0" borderId="1" xfId="0" applyFont="1" applyBorder="1"/>
    <xf numFmtId="0" fontId="33" fillId="0" borderId="1" xfId="0" applyFont="1" applyBorder="1"/>
    <xf numFmtId="0" fontId="29" fillId="7" borderId="1" xfId="0" applyFont="1" applyFill="1" applyBorder="1"/>
    <xf numFmtId="0" fontId="29" fillId="9" borderId="1" xfId="0" applyFont="1" applyFill="1" applyBorder="1"/>
    <xf numFmtId="0" fontId="31" fillId="9" borderId="1" xfId="0" applyFont="1" applyFill="1" applyBorder="1"/>
    <xf numFmtId="0" fontId="30" fillId="0" borderId="0" xfId="0" applyFont="1"/>
    <xf numFmtId="0" fontId="31" fillId="0" borderId="1" xfId="0" applyFont="1" applyBorder="1" applyAlignment="1">
      <alignment horizontal="left" vertical="center"/>
    </xf>
    <xf numFmtId="0" fontId="30" fillId="0" borderId="1" xfId="0" applyFont="1" applyBorder="1" applyAlignment="1">
      <alignment horizontal="left" vertical="center"/>
    </xf>
    <xf numFmtId="0" fontId="29" fillId="10" borderId="0" xfId="0" applyFont="1" applyFill="1"/>
    <xf numFmtId="0" fontId="31" fillId="10" borderId="0" xfId="0" applyFont="1" applyFill="1" applyBorder="1"/>
    <xf numFmtId="0" fontId="29" fillId="10" borderId="0" xfId="0" applyFont="1" applyFill="1" applyBorder="1"/>
    <xf numFmtId="0" fontId="29" fillId="10" borderId="0" xfId="0" applyFont="1" applyFill="1" applyBorder="1" applyAlignment="1">
      <alignment vertical="center"/>
    </xf>
    <xf numFmtId="0" fontId="29" fillId="0" borderId="1" xfId="0" applyFont="1" applyBorder="1" applyAlignment="1">
      <alignment horizontal="center" vertical="center"/>
    </xf>
    <xf numFmtId="0" fontId="30" fillId="0" borderId="3" xfId="0" applyFont="1" applyBorder="1" applyAlignment="1">
      <alignment horizontal="left" vertical="center"/>
    </xf>
    <xf numFmtId="0" fontId="29" fillId="0" borderId="3" xfId="0" applyFont="1" applyBorder="1" applyAlignment="1">
      <alignment horizontal="center" vertical="center"/>
    </xf>
    <xf numFmtId="0" fontId="29" fillId="0" borderId="3" xfId="0" applyFont="1" applyBorder="1" applyAlignment="1">
      <alignment horizontal="left" vertical="center"/>
    </xf>
    <xf numFmtId="0" fontId="30" fillId="0" borderId="12" xfId="0" applyFont="1" applyBorder="1" applyAlignment="1">
      <alignment horizontal="left" vertical="center"/>
    </xf>
    <xf numFmtId="0" fontId="29" fillId="0" borderId="12" xfId="0" applyFont="1" applyBorder="1" applyAlignment="1">
      <alignment horizontal="center" vertical="center"/>
    </xf>
    <xf numFmtId="0" fontId="30" fillId="10" borderId="0" xfId="0" applyFont="1" applyFill="1" applyBorder="1" applyAlignment="1">
      <alignment horizontal="left" vertical="center"/>
    </xf>
    <xf numFmtId="0" fontId="29" fillId="10" borderId="0" xfId="0" applyFont="1" applyFill="1" applyBorder="1" applyAlignment="1">
      <alignment horizontal="center" vertical="center"/>
    </xf>
    <xf numFmtId="0" fontId="29" fillId="10" borderId="0" xfId="0" applyFont="1" applyFill="1" applyBorder="1" applyAlignment="1">
      <alignment horizontal="left" vertical="center"/>
    </xf>
    <xf numFmtId="0" fontId="1" fillId="10" borderId="0" xfId="0" applyFont="1" applyFill="1" applyBorder="1" applyAlignment="1">
      <alignment vertical="center"/>
    </xf>
    <xf numFmtId="0" fontId="27" fillId="10" borderId="0" xfId="0" applyFont="1" applyFill="1" applyBorder="1"/>
    <xf numFmtId="0" fontId="20" fillId="5" borderId="3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vertical="center"/>
    </xf>
    <xf numFmtId="0" fontId="20" fillId="5" borderId="12" xfId="0" applyFont="1" applyFill="1" applyBorder="1" applyAlignment="1">
      <alignment vertical="center"/>
    </xf>
    <xf numFmtId="49" fontId="1" fillId="0" borderId="1" xfId="0" applyNumberFormat="1" applyFont="1" applyBorder="1" applyAlignment="1">
      <alignment horizontal="center" vertical="center"/>
    </xf>
    <xf numFmtId="49" fontId="29" fillId="0" borderId="1" xfId="0" applyNumberFormat="1" applyFont="1" applyBorder="1" applyAlignment="1">
      <alignment vertical="center"/>
    </xf>
    <xf numFmtId="2" fontId="1" fillId="0" borderId="1" xfId="0" applyNumberFormat="1" applyFont="1" applyBorder="1" applyAlignment="1">
      <alignment vertical="center"/>
    </xf>
    <xf numFmtId="0" fontId="34" fillId="0" borderId="0" xfId="0" applyFont="1" applyAlignment="1">
      <alignment vertical="center"/>
    </xf>
    <xf numFmtId="49" fontId="1" fillId="8" borderId="1" xfId="0" applyNumberFormat="1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0" fillId="4" borderId="3" xfId="0" applyFont="1" applyFill="1" applyBorder="1" applyAlignment="1">
      <alignment vertical="center"/>
    </xf>
    <xf numFmtId="0" fontId="20" fillId="4" borderId="12" xfId="0" applyFont="1" applyFill="1" applyBorder="1" applyAlignment="1">
      <alignment vertical="center"/>
    </xf>
    <xf numFmtId="0" fontId="1" fillId="10" borderId="0" xfId="0" applyFont="1" applyFill="1" applyAlignment="1">
      <alignment horizontal="center" vertical="center"/>
    </xf>
    <xf numFmtId="0" fontId="1" fillId="10" borderId="0" xfId="0" applyFont="1" applyFill="1"/>
    <xf numFmtId="0" fontId="20" fillId="0" borderId="3" xfId="0" applyFont="1" applyFill="1" applyBorder="1" applyAlignment="1">
      <alignment horizontal="center" vertical="center"/>
    </xf>
    <xf numFmtId="0" fontId="20" fillId="0" borderId="4" xfId="0" applyFont="1" applyFill="1" applyBorder="1" applyAlignment="1">
      <alignment vertical="center"/>
    </xf>
    <xf numFmtId="0" fontId="20" fillId="0" borderId="12" xfId="0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29" fillId="0" borderId="1" xfId="0" applyNumberFormat="1" applyFont="1" applyFill="1" applyBorder="1" applyAlignment="1">
      <alignment vertical="center"/>
    </xf>
    <xf numFmtId="2" fontId="1" fillId="0" borderId="1" xfId="0" applyNumberFormat="1" applyFont="1" applyFill="1" applyBorder="1" applyAlignment="1">
      <alignment vertical="center"/>
    </xf>
    <xf numFmtId="0" fontId="29" fillId="0" borderId="0" xfId="0" applyFont="1" applyFill="1" applyAlignment="1">
      <alignment horizontal="center" vertical="center"/>
    </xf>
    <xf numFmtId="0" fontId="20" fillId="0" borderId="3" xfId="0" applyFont="1" applyFill="1" applyBorder="1" applyAlignment="1">
      <alignment vertical="center"/>
    </xf>
    <xf numFmtId="0" fontId="29" fillId="0" borderId="0" xfId="0" applyFont="1" applyFill="1" applyBorder="1"/>
    <xf numFmtId="49" fontId="15" fillId="6" borderId="0" xfId="10" applyFont="1" applyFill="1" applyAlignment="1">
      <alignment vertical="top"/>
    </xf>
    <xf numFmtId="49" fontId="15" fillId="6" borderId="0" xfId="10" applyFont="1" applyFill="1">
      <alignment horizontal="center" vertical="top"/>
    </xf>
    <xf numFmtId="0" fontId="10" fillId="6" borderId="0" xfId="7" applyFont="1" applyFill="1">
      <alignment horizontal="left"/>
    </xf>
    <xf numFmtId="0" fontId="17" fillId="6" borderId="0" xfId="9" applyFont="1" applyFill="1">
      <alignment horizontal="left"/>
    </xf>
    <xf numFmtId="0" fontId="10" fillId="2" borderId="0" xfId="1" applyFont="1" applyFill="1" applyAlignment="1">
      <alignment horizontal="justify" vertical="top"/>
    </xf>
    <xf numFmtId="0" fontId="10" fillId="6" borderId="0" xfId="7" applyFont="1" applyFill="1" applyAlignment="1">
      <alignment horizontal="center"/>
    </xf>
    <xf numFmtId="0" fontId="30" fillId="0" borderId="0" xfId="0" applyFont="1" applyFill="1" applyBorder="1" applyAlignment="1"/>
    <xf numFmtId="0" fontId="29" fillId="0" borderId="0" xfId="0" applyFont="1" applyFill="1" applyBorder="1" applyAlignment="1">
      <alignment horizontal="left"/>
    </xf>
    <xf numFmtId="0" fontId="10" fillId="3" borderId="0" xfId="7" applyFont="1" applyFill="1" applyAlignment="1"/>
    <xf numFmtId="0" fontId="10" fillId="6" borderId="0" xfId="7" applyFont="1" applyFill="1" applyAlignment="1"/>
    <xf numFmtId="0" fontId="17" fillId="6" borderId="0" xfId="9" applyFont="1" applyFill="1" applyAlignment="1">
      <alignment vertical="center"/>
    </xf>
    <xf numFmtId="0" fontId="10" fillId="6" borderId="0" xfId="7" applyFont="1" applyFill="1" applyAlignment="1">
      <alignment vertical="center"/>
    </xf>
    <xf numFmtId="0" fontId="10" fillId="2" borderId="0" xfId="7" applyFont="1" applyFill="1" applyAlignment="1">
      <alignment vertical="center"/>
    </xf>
    <xf numFmtId="0" fontId="10" fillId="2" borderId="0" xfId="7" applyFont="1" applyFill="1" applyAlignment="1">
      <alignment horizontal="center" vertical="top"/>
    </xf>
    <xf numFmtId="0" fontId="10" fillId="3" borderId="0" xfId="7" applyFont="1" applyFill="1" applyAlignment="1">
      <alignment horizontal="center" vertical="top"/>
    </xf>
    <xf numFmtId="0" fontId="10" fillId="6" borderId="0" xfId="7" applyFont="1" applyFill="1" applyAlignment="1">
      <alignment horizontal="center" vertical="top"/>
    </xf>
    <xf numFmtId="0" fontId="29" fillId="0" borderId="0" xfId="0" applyFont="1" applyFill="1" applyBorder="1" applyAlignment="1"/>
    <xf numFmtId="0" fontId="11" fillId="0" borderId="1" xfId="0" applyFont="1" applyBorder="1" applyAlignment="1">
      <alignment horizontal="center" vertical="center"/>
    </xf>
    <xf numFmtId="0" fontId="44" fillId="0" borderId="1" xfId="0" applyFont="1" applyFill="1" applyBorder="1"/>
    <xf numFmtId="0" fontId="20" fillId="0" borderId="0" xfId="0" applyFont="1" applyFill="1" applyBorder="1" applyAlignment="1">
      <alignment vertical="center"/>
    </xf>
    <xf numFmtId="2" fontId="1" fillId="0" borderId="0" xfId="0" applyNumberFormat="1" applyFont="1" applyFill="1" applyBorder="1" applyAlignment="1">
      <alignment vertical="center"/>
    </xf>
    <xf numFmtId="0" fontId="29" fillId="0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46" fillId="7" borderId="1" xfId="0" applyFont="1" applyFill="1" applyBorder="1" applyAlignment="1">
      <alignment vertical="center"/>
    </xf>
    <xf numFmtId="0" fontId="4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43" fillId="0" borderId="1" xfId="0" applyFont="1" applyBorder="1" applyAlignment="1">
      <alignment horizontal="left" vertical="center"/>
    </xf>
    <xf numFmtId="0" fontId="43" fillId="0" borderId="1" xfId="0" applyFont="1" applyBorder="1" applyAlignment="1">
      <alignment vertical="center"/>
    </xf>
    <xf numFmtId="0" fontId="0" fillId="0" borderId="0" xfId="0" applyFill="1" applyAlignment="1">
      <alignment vertical="center"/>
    </xf>
    <xf numFmtId="0" fontId="0" fillId="10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left" vertical="center"/>
    </xf>
    <xf numFmtId="0" fontId="0" fillId="10" borderId="0" xfId="0" applyFill="1" applyBorder="1" applyAlignment="1">
      <alignment vertical="center"/>
    </xf>
    <xf numFmtId="0" fontId="0" fillId="10" borderId="0" xfId="0" applyFill="1" applyAlignment="1">
      <alignment vertical="center"/>
    </xf>
    <xf numFmtId="0" fontId="38" fillId="10" borderId="0" xfId="0" applyFont="1" applyFill="1" applyBorder="1" applyAlignment="1">
      <alignment vertical="center"/>
    </xf>
    <xf numFmtId="0" fontId="0" fillId="10" borderId="0" xfId="0" applyFill="1" applyAlignment="1">
      <alignment horizontal="center" vertical="center"/>
    </xf>
    <xf numFmtId="0" fontId="0" fillId="10" borderId="0" xfId="0" applyFill="1" applyAlignment="1">
      <alignment horizontal="left" vertical="center"/>
    </xf>
    <xf numFmtId="0" fontId="35" fillId="11" borderId="1" xfId="0" applyFont="1" applyFill="1" applyBorder="1" applyAlignment="1">
      <alignment horizontal="left" vertical="center"/>
    </xf>
    <xf numFmtId="0" fontId="36" fillId="11" borderId="1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0" fontId="55" fillId="7" borderId="1" xfId="0" applyFont="1" applyFill="1" applyBorder="1" applyAlignment="1">
      <alignment horizontal="left" vertical="center"/>
    </xf>
    <xf numFmtId="0" fontId="56" fillId="10" borderId="0" xfId="0" applyFont="1" applyFill="1" applyAlignment="1">
      <alignment horizontal="center" vertical="center"/>
    </xf>
    <xf numFmtId="0" fontId="56" fillId="10" borderId="0" xfId="0" applyFont="1" applyFill="1" applyAlignment="1">
      <alignment vertical="center"/>
    </xf>
    <xf numFmtId="0" fontId="52" fillId="4" borderId="37" xfId="0" applyFont="1" applyFill="1" applyBorder="1" applyAlignment="1">
      <alignment horizontal="left" vertical="center"/>
    </xf>
    <xf numFmtId="0" fontId="52" fillId="4" borderId="31" xfId="0" applyFont="1" applyFill="1" applyBorder="1" applyAlignment="1">
      <alignment horizontal="left" vertical="center"/>
    </xf>
    <xf numFmtId="49" fontId="45" fillId="12" borderId="15" xfId="0" applyNumberFormat="1" applyFont="1" applyFill="1" applyBorder="1" applyAlignment="1">
      <alignment horizontal="left" vertical="center"/>
    </xf>
    <xf numFmtId="49" fontId="45" fillId="12" borderId="13" xfId="0" applyNumberFormat="1" applyFont="1" applyFill="1" applyBorder="1" applyAlignment="1">
      <alignment horizontal="left" vertical="center"/>
    </xf>
    <xf numFmtId="49" fontId="45" fillId="12" borderId="28" xfId="0" applyNumberFormat="1" applyFont="1" applyFill="1" applyBorder="1" applyAlignment="1">
      <alignment horizontal="left" vertical="center"/>
    </xf>
    <xf numFmtId="0" fontId="58" fillId="10" borderId="0" xfId="0" applyFont="1" applyFill="1" applyBorder="1" applyAlignment="1">
      <alignment vertical="center"/>
    </xf>
    <xf numFmtId="0" fontId="38" fillId="10" borderId="38" xfId="0" applyFont="1" applyFill="1" applyBorder="1" applyAlignment="1">
      <alignment vertical="center"/>
    </xf>
    <xf numFmtId="0" fontId="57" fillId="10" borderId="0" xfId="0" applyFont="1" applyFill="1" applyAlignment="1">
      <alignment vertical="center"/>
    </xf>
    <xf numFmtId="0" fontId="58" fillId="10" borderId="0" xfId="0" applyFont="1" applyFill="1" applyAlignment="1">
      <alignment vertical="center"/>
    </xf>
    <xf numFmtId="0" fontId="57" fillId="10" borderId="0" xfId="0" applyFont="1" applyFill="1" applyAlignment="1">
      <alignment horizontal="left" vertical="center" wrapText="1"/>
    </xf>
    <xf numFmtId="0" fontId="38" fillId="10" borderId="29" xfId="0" applyFont="1" applyFill="1" applyBorder="1" applyAlignment="1">
      <alignment vertical="center"/>
    </xf>
    <xf numFmtId="0" fontId="38" fillId="10" borderId="30" xfId="0" applyFont="1" applyFill="1" applyBorder="1" applyAlignment="1">
      <alignment vertical="center"/>
    </xf>
    <xf numFmtId="0" fontId="49" fillId="4" borderId="27" xfId="0" applyFont="1" applyFill="1" applyBorder="1" applyAlignment="1">
      <alignment horizontal="left" vertical="center"/>
    </xf>
    <xf numFmtId="0" fontId="49" fillId="7" borderId="40" xfId="0" applyFont="1" applyFill="1" applyBorder="1" applyAlignment="1">
      <alignment vertical="center"/>
    </xf>
    <xf numFmtId="0" fontId="49" fillId="13" borderId="41" xfId="0" applyFont="1" applyFill="1" applyBorder="1" applyAlignment="1">
      <alignment horizontal="left" vertical="center"/>
    </xf>
    <xf numFmtId="0" fontId="49" fillId="13" borderId="32" xfId="0" applyFont="1" applyFill="1" applyBorder="1" applyAlignment="1">
      <alignment horizontal="left" vertical="center"/>
    </xf>
    <xf numFmtId="0" fontId="37" fillId="12" borderId="15" xfId="0" applyFont="1" applyFill="1" applyBorder="1" applyAlignment="1">
      <alignment horizontal="left" vertical="center"/>
    </xf>
    <xf numFmtId="0" fontId="37" fillId="12" borderId="14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0" fontId="24" fillId="12" borderId="39" xfId="0" applyFont="1" applyFill="1" applyBorder="1" applyAlignment="1">
      <alignment horizontal="center" vertical="center"/>
    </xf>
    <xf numFmtId="0" fontId="52" fillId="4" borderId="42" xfId="0" applyFont="1" applyFill="1" applyBorder="1" applyAlignment="1">
      <alignment vertical="center" wrapText="1"/>
    </xf>
    <xf numFmtId="0" fontId="50" fillId="10" borderId="0" xfId="0" applyFont="1" applyFill="1" applyAlignment="1">
      <alignment horizontal="left" vertical="center"/>
    </xf>
    <xf numFmtId="0" fontId="59" fillId="14" borderId="1" xfId="0" applyFont="1" applyFill="1" applyBorder="1" applyAlignment="1">
      <alignment horizontal="center" vertical="center"/>
    </xf>
    <xf numFmtId="0" fontId="60" fillId="14" borderId="1" xfId="13" applyFont="1" applyFill="1" applyBorder="1" applyAlignment="1">
      <alignment horizontal="center" vertical="center" wrapText="1"/>
    </xf>
    <xf numFmtId="0" fontId="37" fillId="10" borderId="0" xfId="0" applyFont="1" applyFill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7" fillId="8" borderId="48" xfId="0" applyFont="1" applyFill="1" applyBorder="1" applyAlignment="1">
      <alignment horizontal="center" vertical="center"/>
    </xf>
    <xf numFmtId="0" fontId="37" fillId="8" borderId="49" xfId="0" applyFont="1" applyFill="1" applyBorder="1" applyAlignment="1">
      <alignment horizontal="center" vertical="center"/>
    </xf>
    <xf numFmtId="0" fontId="37" fillId="8" borderId="49" xfId="0" applyFont="1" applyFill="1" applyBorder="1" applyAlignment="1">
      <alignment horizontal="center" vertical="center" wrapText="1"/>
    </xf>
    <xf numFmtId="0" fontId="37" fillId="8" borderId="40" xfId="0" applyFont="1" applyFill="1" applyBorder="1" applyAlignment="1">
      <alignment horizontal="center" vertical="center"/>
    </xf>
    <xf numFmtId="0" fontId="43" fillId="10" borderId="0" xfId="0" applyFont="1" applyFill="1" applyAlignment="1">
      <alignment vertical="center"/>
    </xf>
    <xf numFmtId="0" fontId="61" fillId="10" borderId="0" xfId="0" applyFont="1" applyFill="1" applyAlignment="1">
      <alignment vertical="center"/>
    </xf>
    <xf numFmtId="0" fontId="18" fillId="10" borderId="0" xfId="0" applyFont="1" applyFill="1" applyAlignment="1">
      <alignment vertical="center"/>
    </xf>
    <xf numFmtId="0" fontId="61" fillId="10" borderId="0" xfId="0" applyFont="1" applyFill="1" applyAlignment="1">
      <alignment horizontal="left" vertical="center"/>
    </xf>
    <xf numFmtId="0" fontId="11" fillId="10" borderId="0" xfId="0" applyFont="1" applyFill="1" applyBorder="1" applyAlignment="1">
      <alignment horizontal="left" vertical="center"/>
    </xf>
    <xf numFmtId="0" fontId="43" fillId="10" borderId="0" xfId="0" applyFont="1" applyFill="1" applyBorder="1" applyAlignment="1">
      <alignment vertical="center"/>
    </xf>
    <xf numFmtId="0" fontId="61" fillId="10" borderId="0" xfId="0" applyFont="1" applyFill="1" applyBorder="1" applyAlignment="1">
      <alignment vertical="center"/>
    </xf>
    <xf numFmtId="0" fontId="62" fillId="10" borderId="0" xfId="0" applyFont="1" applyFill="1" applyAlignment="1">
      <alignment vertical="center"/>
    </xf>
    <xf numFmtId="0" fontId="43" fillId="10" borderId="0" xfId="0" applyFont="1" applyFill="1" applyAlignment="1">
      <alignment horizontal="center" vertical="center"/>
    </xf>
    <xf numFmtId="0" fontId="18" fillId="10" borderId="0" xfId="0" applyFont="1" applyFill="1" applyAlignment="1">
      <alignment horizontal="left" vertical="center" wrapText="1"/>
    </xf>
    <xf numFmtId="0" fontId="37" fillId="10" borderId="0" xfId="0" applyFont="1" applyFill="1" applyBorder="1" applyAlignment="1">
      <alignment horizontal="center" vertical="center"/>
    </xf>
    <xf numFmtId="0" fontId="37" fillId="10" borderId="0" xfId="0" applyFont="1" applyFill="1" applyBorder="1" applyAlignment="1">
      <alignment horizontal="center" vertical="center" wrapText="1"/>
    </xf>
    <xf numFmtId="49" fontId="15" fillId="6" borderId="0" xfId="10" applyFont="1" applyFill="1" applyAlignment="1">
      <alignment horizontal="center" vertical="top"/>
    </xf>
    <xf numFmtId="0" fontId="22" fillId="6" borderId="2" xfId="11" applyNumberFormat="1" applyFont="1" applyFill="1" applyBorder="1" applyAlignment="1">
      <alignment horizontal="center"/>
    </xf>
    <xf numFmtId="0" fontId="22" fillId="6" borderId="2" xfId="11" applyFont="1" applyFill="1" applyBorder="1" applyAlignment="1">
      <alignment horizontal="center"/>
    </xf>
    <xf numFmtId="0" fontId="10" fillId="6" borderId="2" xfId="11" applyFont="1" applyFill="1">
      <alignment horizontal="center"/>
    </xf>
    <xf numFmtId="49" fontId="15" fillId="6" borderId="0" xfId="10" applyFont="1" applyFill="1">
      <alignment horizontal="center" vertical="top"/>
    </xf>
    <xf numFmtId="0" fontId="10" fillId="6" borderId="0" xfId="7" applyFont="1" applyFill="1">
      <alignment horizontal="left"/>
    </xf>
    <xf numFmtId="0" fontId="10" fillId="2" borderId="0" xfId="1" applyFont="1" applyFill="1" applyAlignment="1">
      <alignment horizontal="justify" vertical="top"/>
    </xf>
    <xf numFmtId="0" fontId="10" fillId="6" borderId="0" xfId="7" applyFont="1" applyFill="1" applyAlignment="1">
      <alignment vertical="center"/>
    </xf>
    <xf numFmtId="0" fontId="22" fillId="2" borderId="2" xfId="11" applyFont="1" applyFill="1" applyBorder="1" applyAlignment="1">
      <alignment horizontal="center"/>
    </xf>
    <xf numFmtId="0" fontId="17" fillId="6" borderId="0" xfId="9" applyFont="1" applyFill="1" applyAlignment="1">
      <alignment vertical="center"/>
    </xf>
    <xf numFmtId="0" fontId="17" fillId="6" borderId="0" xfId="9" applyFont="1" applyFill="1">
      <alignment horizontal="left"/>
    </xf>
    <xf numFmtId="0" fontId="22" fillId="2" borderId="2" xfId="11" applyFont="1" applyFill="1">
      <alignment horizontal="center"/>
    </xf>
    <xf numFmtId="49" fontId="22" fillId="2" borderId="2" xfId="11" applyNumberFormat="1" applyFont="1" applyFill="1">
      <alignment horizontal="center"/>
    </xf>
    <xf numFmtId="0" fontId="10" fillId="2" borderId="1" xfId="13" applyFont="1" applyFill="1" applyAlignment="1">
      <alignment horizontal="left" vertical="center" wrapText="1"/>
    </xf>
    <xf numFmtId="49" fontId="10" fillId="2" borderId="1" xfId="13" applyNumberFormat="1" applyFont="1" applyFill="1" applyAlignment="1">
      <alignment horizontal="center" wrapText="1"/>
    </xf>
    <xf numFmtId="0" fontId="10" fillId="2" borderId="1" xfId="13" applyNumberFormat="1" applyFont="1" applyFill="1" applyAlignment="1">
      <alignment horizontal="left" vertical="center" wrapText="1"/>
    </xf>
    <xf numFmtId="0" fontId="10" fillId="2" borderId="1" xfId="13" applyFont="1" applyFill="1" applyAlignment="1">
      <alignment horizontal="center" vertical="center" wrapText="1"/>
    </xf>
    <xf numFmtId="0" fontId="10" fillId="2" borderId="0" xfId="7" applyNumberFormat="1" applyFont="1" applyFill="1" applyAlignment="1">
      <alignment horizontal="left"/>
    </xf>
    <xf numFmtId="0" fontId="10" fillId="6" borderId="2" xfId="11" applyNumberFormat="1" applyFont="1" applyFill="1">
      <alignment horizontal="center"/>
    </xf>
    <xf numFmtId="0" fontId="10" fillId="2" borderId="0" xfId="7" applyFont="1" applyFill="1" applyAlignment="1">
      <alignment horizontal="right"/>
    </xf>
    <xf numFmtId="49" fontId="10" fillId="2" borderId="2" xfId="11" applyNumberFormat="1" applyFont="1" applyFill="1">
      <alignment horizontal="center"/>
    </xf>
    <xf numFmtId="0" fontId="10" fillId="2" borderId="2" xfId="11" applyFont="1" applyFill="1" applyAlignment="1">
      <alignment horizontal="right"/>
    </xf>
    <xf numFmtId="49" fontId="41" fillId="2" borderId="2" xfId="11" applyNumberFormat="1" applyFont="1" applyFill="1" applyAlignment="1">
      <alignment horizontal="left"/>
    </xf>
    <xf numFmtId="0" fontId="41" fillId="2" borderId="2" xfId="11" applyNumberFormat="1" applyFont="1" applyFill="1" applyAlignment="1">
      <alignment horizontal="left"/>
    </xf>
    <xf numFmtId="0" fontId="10" fillId="2" borderId="2" xfId="11" applyFont="1" applyFill="1" applyAlignment="1">
      <alignment horizontal="left"/>
    </xf>
    <xf numFmtId="49" fontId="10" fillId="2" borderId="2" xfId="7" applyNumberFormat="1" applyFont="1" applyFill="1" applyBorder="1" applyAlignment="1">
      <alignment horizontal="center"/>
    </xf>
    <xf numFmtId="0" fontId="10" fillId="2" borderId="2" xfId="7" applyNumberFormat="1" applyFont="1" applyFill="1" applyBorder="1" applyAlignment="1">
      <alignment horizontal="center"/>
    </xf>
    <xf numFmtId="0" fontId="10" fillId="2" borderId="2" xfId="11" applyFont="1" applyFill="1">
      <alignment horizontal="center"/>
    </xf>
    <xf numFmtId="0" fontId="22" fillId="2" borderId="2" xfId="11" applyFont="1" applyFill="1" applyAlignment="1">
      <alignment horizontal="center" vertical="center"/>
    </xf>
    <xf numFmtId="0" fontId="10" fillId="6" borderId="2" xfId="11" applyFont="1" applyFill="1" applyAlignment="1">
      <alignment horizontal="center" vertical="center"/>
    </xf>
    <xf numFmtId="49" fontId="15" fillId="6" borderId="0" xfId="10" applyFont="1" applyFill="1" applyAlignment="1">
      <alignment horizontal="center" vertical="center"/>
    </xf>
    <xf numFmtId="0" fontId="16" fillId="6" borderId="0" xfId="4" applyFont="1" applyFill="1" applyAlignment="1">
      <alignment horizontal="right" vertical="top" wrapText="1"/>
    </xf>
    <xf numFmtId="0" fontId="22" fillId="2" borderId="2" xfId="11" applyFont="1" applyFill="1" applyAlignment="1">
      <alignment horizontal="center"/>
    </xf>
    <xf numFmtId="49" fontId="15" fillId="6" borderId="7" xfId="10" applyFont="1" applyFill="1" applyBorder="1" applyAlignment="1">
      <alignment horizontal="center" vertical="top"/>
    </xf>
    <xf numFmtId="49" fontId="10" fillId="2" borderId="2" xfId="11" applyNumberFormat="1" applyFont="1" applyFill="1" applyBorder="1" applyAlignment="1">
      <alignment horizontal="center"/>
    </xf>
    <xf numFmtId="0" fontId="10" fillId="2" borderId="0" xfId="7" applyFont="1" applyFill="1" applyAlignment="1">
      <alignment horizontal="left"/>
    </xf>
    <xf numFmtId="49" fontId="10" fillId="2" borderId="2" xfId="11" applyNumberFormat="1" applyFont="1" applyFill="1" applyAlignment="1">
      <alignment horizontal="left" vertical="center" wrapText="1"/>
    </xf>
    <xf numFmtId="0" fontId="10" fillId="2" borderId="2" xfId="11" applyNumberFormat="1" applyFont="1" applyFill="1" applyAlignment="1">
      <alignment horizontal="left" vertical="center" wrapText="1"/>
    </xf>
    <xf numFmtId="0" fontId="39" fillId="2" borderId="0" xfId="7" applyFont="1" applyFill="1" applyAlignment="1">
      <alignment horizontal="left" vertical="center"/>
    </xf>
    <xf numFmtId="0" fontId="10" fillId="2" borderId="0" xfId="7" applyFont="1" applyFill="1" applyAlignment="1">
      <alignment horizontal="left" vertical="center"/>
    </xf>
    <xf numFmtId="0" fontId="10" fillId="2" borderId="0" xfId="7" applyFont="1" applyFill="1" applyBorder="1" applyAlignment="1">
      <alignment horizontal="center" vertical="center"/>
    </xf>
    <xf numFmtId="0" fontId="10" fillId="6" borderId="0" xfId="7" applyFont="1" applyFill="1" applyAlignment="1">
      <alignment horizontal="left" vertical="center"/>
    </xf>
    <xf numFmtId="0" fontId="10" fillId="2" borderId="0" xfId="7" applyFont="1" applyFill="1" applyAlignment="1">
      <alignment horizontal="center"/>
    </xf>
    <xf numFmtId="0" fontId="16" fillId="2" borderId="0" xfId="4" applyNumberFormat="1" applyFont="1" applyFill="1" applyAlignment="1">
      <alignment horizontal="left" vertical="top"/>
    </xf>
    <xf numFmtId="0" fontId="22" fillId="6" borderId="2" xfId="11" applyFont="1" applyFill="1">
      <alignment horizontal="center"/>
    </xf>
    <xf numFmtId="0" fontId="10" fillId="6" borderId="0" xfId="7" applyFont="1" applyFill="1" applyAlignment="1">
      <alignment horizontal="center"/>
    </xf>
    <xf numFmtId="0" fontId="10" fillId="2" borderId="1" xfId="5" applyFont="1" applyFill="1">
      <alignment horizontal="center" vertical="center" wrapText="1"/>
    </xf>
    <xf numFmtId="0" fontId="22" fillId="2" borderId="2" xfId="11" applyNumberFormat="1" applyFont="1" applyFill="1">
      <alignment horizontal="center"/>
    </xf>
    <xf numFmtId="0" fontId="10" fillId="2" borderId="2" xfId="11" applyNumberFormat="1" applyFont="1" applyFill="1">
      <alignment horizontal="center"/>
    </xf>
    <xf numFmtId="0" fontId="13" fillId="2" borderId="0" xfId="7" applyFont="1" applyFill="1" applyAlignment="1">
      <alignment horizontal="right"/>
    </xf>
    <xf numFmtId="0" fontId="17" fillId="6" borderId="0" xfId="9" applyFont="1" applyFill="1" applyAlignment="1">
      <alignment horizontal="left" vertical="center"/>
    </xf>
    <xf numFmtId="0" fontId="22" fillId="6" borderId="2" xfId="11" applyNumberFormat="1" applyFont="1" applyFill="1">
      <alignment horizontal="center"/>
    </xf>
    <xf numFmtId="0" fontId="10" fillId="6" borderId="1" xfId="7" applyFont="1" applyFill="1" applyBorder="1" applyAlignment="1">
      <alignment horizontal="center"/>
    </xf>
    <xf numFmtId="0" fontId="10" fillId="6" borderId="1" xfId="7" applyFont="1" applyFill="1" applyBorder="1" applyAlignment="1">
      <alignment horizontal="left" vertical="center" wrapText="1"/>
    </xf>
    <xf numFmtId="0" fontId="10" fillId="6" borderId="1" xfId="7" applyFont="1" applyFill="1" applyBorder="1" applyAlignment="1">
      <alignment horizontal="center" vertical="center"/>
    </xf>
    <xf numFmtId="0" fontId="10" fillId="6" borderId="1" xfId="7" applyFont="1" applyFill="1" applyBorder="1" applyAlignment="1">
      <alignment horizontal="left" vertical="center"/>
    </xf>
    <xf numFmtId="0" fontId="22" fillId="6" borderId="2" xfId="11" applyFont="1" applyFill="1" applyAlignment="1">
      <alignment horizontal="center"/>
    </xf>
    <xf numFmtId="0" fontId="10" fillId="6" borderId="2" xfId="7" applyFont="1" applyFill="1" applyBorder="1" applyAlignment="1">
      <alignment horizontal="center"/>
    </xf>
    <xf numFmtId="0" fontId="23" fillId="6" borderId="2" xfId="7" applyFont="1" applyFill="1" applyBorder="1" applyAlignment="1">
      <alignment horizontal="center" vertical="center"/>
    </xf>
    <xf numFmtId="0" fontId="10" fillId="6" borderId="2" xfId="7" applyFont="1" applyFill="1" applyBorder="1" applyAlignment="1">
      <alignment horizontal="center" vertical="center"/>
    </xf>
    <xf numFmtId="0" fontId="10" fillId="6" borderId="2" xfId="11" applyFont="1" applyFill="1" applyAlignment="1">
      <alignment horizontal="left"/>
    </xf>
    <xf numFmtId="49" fontId="10" fillId="6" borderId="2" xfId="11" applyNumberFormat="1" applyFont="1" applyFill="1" applyAlignment="1">
      <alignment horizontal="left" vertical="center" wrapText="1"/>
    </xf>
    <xf numFmtId="0" fontId="10" fillId="6" borderId="2" xfId="11" applyNumberFormat="1" applyFont="1" applyFill="1" applyAlignment="1">
      <alignment horizontal="left" vertical="center" wrapText="1"/>
    </xf>
    <xf numFmtId="49" fontId="10" fillId="6" borderId="2" xfId="7" applyNumberFormat="1" applyFont="1" applyFill="1" applyBorder="1" applyAlignment="1">
      <alignment horizontal="center"/>
    </xf>
    <xf numFmtId="0" fontId="10" fillId="6" borderId="2" xfId="7" applyNumberFormat="1" applyFont="1" applyFill="1" applyBorder="1" applyAlignment="1">
      <alignment horizontal="center"/>
    </xf>
    <xf numFmtId="0" fontId="10" fillId="6" borderId="2" xfId="11" applyFont="1" applyFill="1" applyAlignment="1">
      <alignment horizontal="right"/>
    </xf>
    <xf numFmtId="49" fontId="22" fillId="6" borderId="2" xfId="11" applyNumberFormat="1" applyFont="1" applyFill="1">
      <alignment horizontal="center"/>
    </xf>
    <xf numFmtId="49" fontId="10" fillId="6" borderId="2" xfId="11" applyNumberFormat="1" applyFont="1" applyFill="1">
      <alignment horizontal="center"/>
    </xf>
    <xf numFmtId="0" fontId="10" fillId="6" borderId="0" xfId="7" applyFont="1" applyFill="1" applyAlignment="1">
      <alignment horizontal="right"/>
    </xf>
    <xf numFmtId="0" fontId="16" fillId="2" borderId="0" xfId="4" applyNumberFormat="1" applyFont="1" applyFill="1" applyAlignment="1">
      <alignment horizontal="left" vertical="top" wrapText="1"/>
    </xf>
    <xf numFmtId="0" fontId="16" fillId="6" borderId="0" xfId="4" applyFont="1" applyFill="1" applyAlignment="1">
      <alignment horizontal="center" vertical="top" wrapText="1"/>
    </xf>
    <xf numFmtId="0" fontId="52" fillId="7" borderId="21" xfId="0" applyFont="1" applyFill="1" applyBorder="1" applyAlignment="1">
      <alignment horizontal="left" vertical="center"/>
    </xf>
    <xf numFmtId="0" fontId="52" fillId="7" borderId="25" xfId="0" applyFont="1" applyFill="1" applyBorder="1" applyAlignment="1">
      <alignment horizontal="left" vertical="center"/>
    </xf>
    <xf numFmtId="0" fontId="52" fillId="7" borderId="47" xfId="0" applyFont="1" applyFill="1" applyBorder="1" applyAlignment="1">
      <alignment horizontal="left" vertical="center"/>
    </xf>
    <xf numFmtId="0" fontId="19" fillId="4" borderId="1" xfId="0" applyFont="1" applyFill="1" applyBorder="1" applyAlignment="1">
      <alignment horizontal="center" vertical="center"/>
    </xf>
    <xf numFmtId="0" fontId="18" fillId="0" borderId="21" xfId="0" applyFont="1" applyBorder="1" applyAlignment="1">
      <alignment horizontal="left" vertical="center" wrapText="1"/>
    </xf>
    <xf numFmtId="0" fontId="18" fillId="0" borderId="25" xfId="0" applyFont="1" applyBorder="1" applyAlignment="1">
      <alignment horizontal="left" vertical="center" wrapText="1"/>
    </xf>
    <xf numFmtId="0" fontId="18" fillId="0" borderId="47" xfId="0" applyFont="1" applyBorder="1" applyAlignment="1">
      <alignment horizontal="left" vertical="center" wrapText="1"/>
    </xf>
    <xf numFmtId="0" fontId="24" fillId="12" borderId="19" xfId="0" applyFont="1" applyFill="1" applyBorder="1" applyAlignment="1">
      <alignment horizontal="left" vertical="center" wrapText="1"/>
    </xf>
    <xf numFmtId="0" fontId="24" fillId="12" borderId="26" xfId="0" applyFont="1" applyFill="1" applyBorder="1" applyAlignment="1">
      <alignment horizontal="left" vertical="center" wrapText="1"/>
    </xf>
    <xf numFmtId="0" fontId="24" fillId="12" borderId="46" xfId="0" applyFont="1" applyFill="1" applyBorder="1" applyAlignment="1">
      <alignment horizontal="left" vertical="center" wrapText="1"/>
    </xf>
    <xf numFmtId="0" fontId="24" fillId="11" borderId="20" xfId="0" applyFont="1" applyFill="1" applyBorder="1" applyAlignment="1">
      <alignment horizontal="left" vertical="center"/>
    </xf>
    <xf numFmtId="0" fontId="24" fillId="11" borderId="1" xfId="0" applyFont="1" applyFill="1" applyBorder="1" applyAlignment="1">
      <alignment horizontal="left" vertical="center"/>
    </xf>
    <xf numFmtId="0" fontId="24" fillId="11" borderId="3" xfId="0" applyFont="1" applyFill="1" applyBorder="1" applyAlignment="1">
      <alignment horizontal="left" vertical="center"/>
    </xf>
    <xf numFmtId="0" fontId="25" fillId="14" borderId="31" xfId="0" applyFont="1" applyFill="1" applyBorder="1" applyAlignment="1">
      <alignment horizontal="left" vertical="center" wrapText="1"/>
    </xf>
    <xf numFmtId="0" fontId="25" fillId="14" borderId="4" xfId="0" applyFont="1" applyFill="1" applyBorder="1" applyAlignment="1">
      <alignment horizontal="left" vertical="center" wrapText="1"/>
    </xf>
    <xf numFmtId="0" fontId="25" fillId="14" borderId="50" xfId="0" applyFont="1" applyFill="1" applyBorder="1" applyAlignment="1">
      <alignment horizontal="left" vertical="center" wrapText="1"/>
    </xf>
    <xf numFmtId="0" fontId="47" fillId="11" borderId="20" xfId="0" applyFont="1" applyFill="1" applyBorder="1" applyAlignment="1">
      <alignment horizontal="left" vertical="center"/>
    </xf>
    <xf numFmtId="0" fontId="47" fillId="11" borderId="1" xfId="0" applyFont="1" applyFill="1" applyBorder="1" applyAlignment="1">
      <alignment horizontal="left" vertical="center"/>
    </xf>
    <xf numFmtId="0" fontId="50" fillId="7" borderId="19" xfId="0" applyFont="1" applyFill="1" applyBorder="1" applyAlignment="1">
      <alignment horizontal="left" vertical="center"/>
    </xf>
    <xf numFmtId="0" fontId="50" fillId="7" borderId="26" xfId="0" applyFont="1" applyFill="1" applyBorder="1" applyAlignment="1">
      <alignment horizontal="left" vertical="center"/>
    </xf>
    <xf numFmtId="0" fontId="50" fillId="7" borderId="46" xfId="0" applyFont="1" applyFill="1" applyBorder="1" applyAlignment="1">
      <alignment horizontal="left" vertical="center"/>
    </xf>
    <xf numFmtId="0" fontId="50" fillId="13" borderId="20" xfId="0" applyFont="1" applyFill="1" applyBorder="1" applyAlignment="1">
      <alignment horizontal="left" vertical="center"/>
    </xf>
    <xf numFmtId="0" fontId="50" fillId="13" borderId="1" xfId="0" applyFont="1" applyFill="1" applyBorder="1" applyAlignment="1">
      <alignment horizontal="left" vertical="center"/>
    </xf>
    <xf numFmtId="0" fontId="50" fillId="13" borderId="3" xfId="0" applyFont="1" applyFill="1" applyBorder="1" applyAlignment="1">
      <alignment horizontal="left" vertical="center"/>
    </xf>
    <xf numFmtId="0" fontId="53" fillId="7" borderId="19" xfId="0" applyFont="1" applyFill="1" applyBorder="1" applyAlignment="1">
      <alignment horizontal="center" vertical="center"/>
    </xf>
    <xf numFmtId="0" fontId="53" fillId="7" borderId="26" xfId="0" applyFont="1" applyFill="1" applyBorder="1" applyAlignment="1">
      <alignment horizontal="center" vertical="center"/>
    </xf>
    <xf numFmtId="0" fontId="53" fillId="7" borderId="46" xfId="0" applyFont="1" applyFill="1" applyBorder="1" applyAlignment="1">
      <alignment horizontal="center" vertical="center"/>
    </xf>
    <xf numFmtId="0" fontId="53" fillId="7" borderId="21" xfId="0" applyFont="1" applyFill="1" applyBorder="1" applyAlignment="1">
      <alignment horizontal="center" vertical="center" wrapText="1"/>
    </xf>
    <xf numFmtId="0" fontId="53" fillId="7" borderId="25" xfId="0" applyFont="1" applyFill="1" applyBorder="1" applyAlignment="1">
      <alignment horizontal="center" vertical="center" wrapText="1"/>
    </xf>
    <xf numFmtId="0" fontId="47" fillId="11" borderId="44" xfId="0" applyFont="1" applyFill="1" applyBorder="1" applyAlignment="1">
      <alignment horizontal="left" vertical="center"/>
    </xf>
    <xf numFmtId="0" fontId="47" fillId="11" borderId="45" xfId="0" applyFont="1" applyFill="1" applyBorder="1" applyAlignment="1">
      <alignment horizontal="left" vertical="center"/>
    </xf>
    <xf numFmtId="0" fontId="37" fillId="11" borderId="16" xfId="0" applyFont="1" applyFill="1" applyBorder="1" applyAlignment="1">
      <alignment horizontal="center" vertical="center" wrapText="1"/>
    </xf>
    <xf numFmtId="0" fontId="37" fillId="11" borderId="24" xfId="0" applyFont="1" applyFill="1" applyBorder="1" applyAlignment="1">
      <alignment horizontal="center" vertical="center" wrapText="1"/>
    </xf>
    <xf numFmtId="0" fontId="52" fillId="7" borderId="34" xfId="0" applyFont="1" applyFill="1" applyBorder="1" applyAlignment="1">
      <alignment horizontal="center" vertical="center"/>
    </xf>
    <xf numFmtId="0" fontId="52" fillId="7" borderId="35" xfId="0" applyFont="1" applyFill="1" applyBorder="1" applyAlignment="1">
      <alignment horizontal="center" vertical="center"/>
    </xf>
    <xf numFmtId="0" fontId="21" fillId="0" borderId="16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0" fontId="47" fillId="11" borderId="3" xfId="0" applyFont="1" applyFill="1" applyBorder="1" applyAlignment="1">
      <alignment horizontal="left" vertical="center"/>
    </xf>
    <xf numFmtId="0" fontId="47" fillId="11" borderId="25" xfId="0" applyFont="1" applyFill="1" applyBorder="1" applyAlignment="1">
      <alignment horizontal="left" vertical="center"/>
    </xf>
    <xf numFmtId="0" fontId="47" fillId="11" borderId="47" xfId="0" applyFont="1" applyFill="1" applyBorder="1" applyAlignment="1">
      <alignment horizontal="left" vertical="center"/>
    </xf>
    <xf numFmtId="0" fontId="21" fillId="0" borderId="22" xfId="0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horizontal="center" vertical="center"/>
    </xf>
    <xf numFmtId="0" fontId="50" fillId="13" borderId="16" xfId="0" applyFont="1" applyFill="1" applyBorder="1" applyAlignment="1">
      <alignment horizontal="center" vertical="center"/>
    </xf>
    <xf numFmtId="0" fontId="50" fillId="13" borderId="18" xfId="0" applyFont="1" applyFill="1" applyBorder="1" applyAlignment="1">
      <alignment horizontal="center" vertical="center"/>
    </xf>
    <xf numFmtId="0" fontId="52" fillId="7" borderId="16" xfId="0" applyFont="1" applyFill="1" applyBorder="1" applyAlignment="1">
      <alignment horizontal="center" vertical="center"/>
    </xf>
    <xf numFmtId="0" fontId="52" fillId="7" borderId="18" xfId="0" applyFont="1" applyFill="1" applyBorder="1" applyAlignment="1">
      <alignment horizontal="center" vertical="center"/>
    </xf>
    <xf numFmtId="0" fontId="50" fillId="10" borderId="0" xfId="0" applyFont="1" applyFill="1" applyAlignment="1">
      <alignment horizontal="left" vertical="center"/>
    </xf>
    <xf numFmtId="0" fontId="42" fillId="4" borderId="1" xfId="8" applyFont="1" applyFill="1" applyBorder="1" applyAlignment="1">
      <alignment horizontal="center" vertical="center"/>
    </xf>
    <xf numFmtId="0" fontId="52" fillId="4" borderId="31" xfId="0" applyFont="1" applyFill="1" applyBorder="1" applyAlignment="1">
      <alignment horizontal="left" vertical="center"/>
    </xf>
    <xf numFmtId="0" fontId="52" fillId="4" borderId="32" xfId="0" applyFont="1" applyFill="1" applyBorder="1" applyAlignment="1">
      <alignment horizontal="left" vertical="center"/>
    </xf>
    <xf numFmtId="0" fontId="47" fillId="11" borderId="5" xfId="0" applyFont="1" applyFill="1" applyBorder="1" applyAlignment="1">
      <alignment horizontal="left" vertical="center"/>
    </xf>
    <xf numFmtId="0" fontId="52" fillId="7" borderId="17" xfId="0" applyFont="1" applyFill="1" applyBorder="1" applyAlignment="1">
      <alignment horizontal="center" vertical="center"/>
    </xf>
    <xf numFmtId="0" fontId="52" fillId="7" borderId="24" xfId="0" applyFont="1" applyFill="1" applyBorder="1" applyAlignment="1">
      <alignment horizontal="center" vertical="center"/>
    </xf>
    <xf numFmtId="0" fontId="48" fillId="0" borderId="15" xfId="0" applyNumberFormat="1" applyFont="1" applyFill="1" applyBorder="1" applyAlignment="1">
      <alignment horizontal="left" vertical="top" wrapText="1"/>
    </xf>
    <xf numFmtId="0" fontId="48" fillId="0" borderId="13" xfId="0" applyNumberFormat="1" applyFont="1" applyFill="1" applyBorder="1" applyAlignment="1">
      <alignment horizontal="left" vertical="top" wrapText="1"/>
    </xf>
    <xf numFmtId="0" fontId="48" fillId="0" borderId="14" xfId="0" applyNumberFormat="1" applyFont="1" applyFill="1" applyBorder="1" applyAlignment="1">
      <alignment horizontal="left" vertical="top" wrapText="1"/>
    </xf>
    <xf numFmtId="0" fontId="61" fillId="10" borderId="0" xfId="0" applyFont="1" applyFill="1" applyAlignment="1">
      <alignment horizontal="left" vertical="top" wrapText="1"/>
    </xf>
    <xf numFmtId="0" fontId="12" fillId="4" borderId="1" xfId="8" applyFont="1" applyFill="1" applyBorder="1" applyAlignment="1">
      <alignment horizontal="center" vertical="center" wrapText="1"/>
    </xf>
    <xf numFmtId="0" fontId="53" fillId="7" borderId="47" xfId="0" applyFont="1" applyFill="1" applyBorder="1" applyAlignment="1">
      <alignment horizontal="center" vertical="center" wrapText="1"/>
    </xf>
    <xf numFmtId="0" fontId="47" fillId="11" borderId="21" xfId="0" applyFont="1" applyFill="1" applyBorder="1" applyAlignment="1">
      <alignment horizontal="left" vertical="center"/>
    </xf>
    <xf numFmtId="0" fontId="28" fillId="4" borderId="1" xfId="0" applyFont="1" applyFill="1" applyBorder="1" applyAlignment="1">
      <alignment horizontal="center" vertical="center" wrapText="1"/>
    </xf>
    <xf numFmtId="0" fontId="12" fillId="4" borderId="1" xfId="5" applyFont="1" applyFill="1" applyBorder="1" applyAlignment="1">
      <alignment horizontal="center" vertical="center" wrapText="1"/>
    </xf>
    <xf numFmtId="0" fontId="52" fillId="7" borderId="10" xfId="0" applyFont="1" applyFill="1" applyBorder="1" applyAlignment="1">
      <alignment horizontal="center" vertical="center"/>
    </xf>
    <xf numFmtId="0" fontId="52" fillId="7" borderId="36" xfId="0" applyFont="1" applyFill="1" applyBorder="1" applyAlignment="1">
      <alignment horizontal="center" vertical="center"/>
    </xf>
    <xf numFmtId="0" fontId="52" fillId="7" borderId="9" xfId="0" applyFont="1" applyFill="1" applyBorder="1" applyAlignment="1">
      <alignment horizontal="center" vertical="center"/>
    </xf>
    <xf numFmtId="0" fontId="37" fillId="11" borderId="43" xfId="0" applyFont="1" applyFill="1" applyBorder="1" applyAlignment="1">
      <alignment horizontal="center" vertical="center"/>
    </xf>
    <xf numFmtId="0" fontId="37" fillId="11" borderId="17" xfId="0" applyFont="1" applyFill="1" applyBorder="1" applyAlignment="1">
      <alignment horizontal="center" vertical="center"/>
    </xf>
    <xf numFmtId="0" fontId="37" fillId="11" borderId="24" xfId="0" applyFont="1" applyFill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52" fillId="7" borderId="33" xfId="0" applyFont="1" applyFill="1" applyBorder="1" applyAlignment="1">
      <alignment horizontal="center" vertical="center" wrapText="1"/>
    </xf>
    <xf numFmtId="0" fontId="52" fillId="7" borderId="9" xfId="0" applyFont="1" applyFill="1" applyBorder="1" applyAlignment="1">
      <alignment horizontal="center" vertical="center" wrapText="1"/>
    </xf>
    <xf numFmtId="0" fontId="20" fillId="4" borderId="6" xfId="0" applyFont="1" applyFill="1" applyBorder="1" applyAlignment="1">
      <alignment horizontal="center" vertical="center" wrapText="1"/>
    </xf>
    <xf numFmtId="0" fontId="20" fillId="4" borderId="7" xfId="0" applyFont="1" applyFill="1" applyBorder="1" applyAlignment="1">
      <alignment horizontal="center" vertical="center" wrapText="1"/>
    </xf>
    <xf numFmtId="0" fontId="20" fillId="4" borderId="8" xfId="0" applyFont="1" applyFill="1" applyBorder="1" applyAlignment="1">
      <alignment horizontal="center" vertical="center" wrapText="1"/>
    </xf>
    <xf numFmtId="0" fontId="20" fillId="4" borderId="9" xfId="0" applyFont="1" applyFill="1" applyBorder="1" applyAlignment="1">
      <alignment horizontal="center" vertical="center" wrapText="1"/>
    </xf>
    <xf numFmtId="0" fontId="20" fillId="4" borderId="0" xfId="0" applyFont="1" applyFill="1" applyBorder="1" applyAlignment="1">
      <alignment horizontal="center" vertical="center" wrapText="1"/>
    </xf>
    <xf numFmtId="0" fontId="20" fillId="4" borderId="10" xfId="0" applyFont="1" applyFill="1" applyBorder="1" applyAlignment="1">
      <alignment horizontal="center" vertical="center" wrapText="1"/>
    </xf>
    <xf numFmtId="0" fontId="20" fillId="4" borderId="5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 wrapText="1"/>
    </xf>
    <xf numFmtId="0" fontId="20" fillId="4" borderId="1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9" fillId="4" borderId="1" xfId="0" applyFont="1" applyFill="1" applyBorder="1" applyAlignment="1">
      <alignment horizontal="center" vertical="center" wrapText="1"/>
    </xf>
  </cellXfs>
  <cellStyles count="15">
    <cellStyle name="Абзац" xfId="1" xr:uid="{00000000-0005-0000-0000-000000000000}"/>
    <cellStyle name="Блок" xfId="2" xr:uid="{00000000-0005-0000-0000-000001000000}"/>
    <cellStyle name="Дата" xfId="3" xr:uid="{00000000-0005-0000-0000-000002000000}"/>
    <cellStyle name="ЗаголовокБланка" xfId="4" xr:uid="{00000000-0005-0000-0000-000003000000}"/>
    <cellStyle name="ЗаголовокТаблицы" xfId="5" xr:uid="{00000000-0005-0000-0000-000004000000}"/>
    <cellStyle name="ЗвездочкаСноски" xfId="6" xr:uid="{00000000-0005-0000-0000-000005000000}"/>
    <cellStyle name="Обычный" xfId="0" builtinId="0"/>
    <cellStyle name="Обычный 2" xfId="7" xr:uid="{00000000-0005-0000-0000-000007000000}"/>
    <cellStyle name="Обычный 3" xfId="8" xr:uid="{00000000-0005-0000-0000-000008000000}"/>
    <cellStyle name="Подпись" xfId="9" xr:uid="{00000000-0005-0000-0000-000009000000}"/>
    <cellStyle name="Подстрочный" xfId="10" xr:uid="{00000000-0005-0000-0000-00000A000000}"/>
    <cellStyle name="ПоляЗаполнения" xfId="11" xr:uid="{00000000-0005-0000-0000-00000B000000}"/>
    <cellStyle name="Приложение" xfId="12" xr:uid="{00000000-0005-0000-0000-00000C000000}"/>
    <cellStyle name="Табличный" xfId="13" xr:uid="{00000000-0005-0000-0000-00000D000000}"/>
    <cellStyle name="ТекстСноски" xfId="14" xr:uid="{00000000-0005-0000-0000-00000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DC103"/>
  <sheetViews>
    <sheetView view="pageBreakPreview" topLeftCell="B1" zoomScaleSheetLayoutView="100" workbookViewId="0">
      <selection activeCell="EI40" sqref="EI40"/>
    </sheetView>
  </sheetViews>
  <sheetFormatPr defaultColWidth="0.85546875" defaultRowHeight="11.25" customHeight="1" x14ac:dyDescent="0.2"/>
  <cols>
    <col min="1" max="1" width="0" style="1" hidden="1" customWidth="1"/>
    <col min="2" max="7" width="0.85546875" style="1"/>
    <col min="8" max="8" width="3.5703125" style="1" customWidth="1"/>
    <col min="9" max="17" width="0.85546875" style="1"/>
    <col min="18" max="18" width="2.5703125" style="1" customWidth="1"/>
    <col min="19" max="45" width="0.85546875" style="1"/>
    <col min="46" max="46" width="5.28515625" style="1" customWidth="1"/>
    <col min="47" max="99" width="0.85546875" style="1"/>
    <col min="100" max="100" width="5" style="1" customWidth="1"/>
    <col min="101" max="16384" width="0.85546875" style="1"/>
  </cols>
  <sheetData>
    <row r="1" spans="1:107" ht="15" customHeight="1" x14ac:dyDescent="0.2">
      <c r="A1" s="3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191" t="s">
        <v>13</v>
      </c>
      <c r="BJ1" s="191"/>
      <c r="BK1" s="191"/>
      <c r="BL1" s="191"/>
      <c r="BM1" s="191"/>
      <c r="BN1" s="191"/>
      <c r="BO1" s="191"/>
      <c r="BP1" s="191"/>
      <c r="BQ1" s="191"/>
      <c r="BR1" s="191"/>
      <c r="BS1" s="191"/>
      <c r="BT1" s="191"/>
      <c r="BU1" s="191"/>
      <c r="BV1" s="191"/>
      <c r="BW1" s="191"/>
      <c r="BX1" s="191"/>
      <c r="BY1" s="191"/>
      <c r="BZ1" s="191"/>
      <c r="CA1" s="191"/>
      <c r="CB1" s="191"/>
      <c r="CC1" s="191"/>
      <c r="CD1" s="191"/>
      <c r="CE1" s="191"/>
      <c r="CF1" s="191"/>
      <c r="CG1" s="191"/>
      <c r="CH1" s="191"/>
      <c r="CI1" s="191"/>
      <c r="CJ1" s="191"/>
      <c r="CK1" s="191"/>
      <c r="CL1" s="191"/>
      <c r="CM1" s="191"/>
      <c r="CN1" s="191"/>
      <c r="CO1" s="191"/>
      <c r="CP1" s="191"/>
      <c r="CQ1" s="191"/>
      <c r="CR1" s="191"/>
      <c r="CS1" s="191"/>
      <c r="CT1" s="191"/>
      <c r="CU1" s="191"/>
      <c r="CV1" s="191"/>
      <c r="CW1" s="74"/>
      <c r="CX1" s="74"/>
      <c r="CY1" s="74"/>
      <c r="CZ1" s="74"/>
      <c r="DA1" s="74"/>
      <c r="DB1" s="74"/>
      <c r="DC1" s="74"/>
    </row>
    <row r="2" spans="1:107" ht="15" customHeight="1" x14ac:dyDescent="0.2">
      <c r="A2" s="4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191" t="s">
        <v>5</v>
      </c>
      <c r="BJ2" s="191"/>
      <c r="BK2" s="191"/>
      <c r="BL2" s="191"/>
      <c r="BM2" s="191"/>
      <c r="BN2" s="191"/>
      <c r="BO2" s="191"/>
      <c r="BP2" s="191"/>
      <c r="BQ2" s="191"/>
      <c r="BR2" s="191"/>
      <c r="BS2" s="191"/>
      <c r="BT2" s="191"/>
      <c r="BU2" s="191"/>
      <c r="BV2" s="191"/>
      <c r="BW2" s="191"/>
      <c r="BX2" s="191"/>
      <c r="BY2" s="191"/>
      <c r="BZ2" s="191"/>
      <c r="CA2" s="191"/>
      <c r="CB2" s="191"/>
      <c r="CC2" s="191"/>
      <c r="CD2" s="191"/>
      <c r="CE2" s="191"/>
      <c r="CF2" s="191"/>
      <c r="CG2" s="191"/>
      <c r="CH2" s="191"/>
      <c r="CI2" s="191"/>
      <c r="CJ2" s="191"/>
      <c r="CK2" s="191"/>
      <c r="CL2" s="191"/>
      <c r="CM2" s="191"/>
      <c r="CN2" s="191"/>
      <c r="CO2" s="191"/>
      <c r="CP2" s="191"/>
      <c r="CQ2" s="191"/>
      <c r="CR2" s="191"/>
      <c r="CS2" s="191"/>
      <c r="CT2" s="191"/>
      <c r="CU2" s="191"/>
      <c r="CV2" s="191"/>
      <c r="CW2" s="74"/>
      <c r="CX2" s="74"/>
      <c r="CY2" s="74"/>
      <c r="CZ2" s="74"/>
      <c r="DA2" s="74"/>
      <c r="DB2" s="74"/>
      <c r="DC2" s="74"/>
    </row>
    <row r="3" spans="1:107" ht="15" customHeigh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192" t="s">
        <v>440</v>
      </c>
      <c r="BJ3" s="192"/>
      <c r="BK3" s="192"/>
      <c r="BL3" s="192"/>
      <c r="BM3" s="192"/>
      <c r="BN3" s="192"/>
      <c r="BO3" s="192"/>
      <c r="BP3" s="192"/>
      <c r="BQ3" s="192"/>
      <c r="BR3" s="192"/>
      <c r="BS3" s="192"/>
      <c r="BT3" s="192"/>
      <c r="BU3" s="192"/>
      <c r="BV3" s="192"/>
      <c r="BW3" s="192"/>
      <c r="BX3" s="192"/>
      <c r="BY3" s="192"/>
      <c r="BZ3" s="192"/>
      <c r="CA3" s="192"/>
      <c r="CB3" s="192"/>
      <c r="CC3" s="192"/>
      <c r="CD3" s="192"/>
      <c r="CE3" s="192"/>
      <c r="CF3" s="192"/>
      <c r="CG3" s="192"/>
      <c r="CH3" s="192"/>
      <c r="CI3" s="192"/>
      <c r="CJ3" s="192"/>
      <c r="CK3" s="192"/>
      <c r="CL3" s="192"/>
      <c r="CM3" s="192"/>
      <c r="CN3" s="192"/>
      <c r="CO3" s="192"/>
      <c r="CP3" s="192"/>
      <c r="CQ3" s="192"/>
      <c r="CR3" s="192"/>
      <c r="CS3" s="192"/>
      <c r="CT3" s="192"/>
      <c r="CU3" s="192"/>
      <c r="CV3" s="192"/>
      <c r="CW3" s="74"/>
      <c r="CX3" s="74"/>
      <c r="CY3" s="74"/>
      <c r="CZ3" s="74"/>
      <c r="DA3" s="74"/>
      <c r="DB3" s="74"/>
      <c r="DC3" s="74"/>
    </row>
    <row r="4" spans="1:107" ht="15" customHeight="1" x14ac:dyDescent="0.25">
      <c r="A4" s="185" t="s">
        <v>1</v>
      </c>
      <c r="B4" s="185"/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5"/>
      <c r="Z4" s="185"/>
      <c r="AA4" s="185"/>
      <c r="AB4" s="185"/>
      <c r="AC4" s="185"/>
      <c r="AD4" s="185"/>
      <c r="AE4" s="185"/>
      <c r="AF4" s="185"/>
      <c r="AG4" s="185"/>
      <c r="AH4" s="185"/>
      <c r="AI4" s="185"/>
      <c r="AJ4" s="185"/>
      <c r="AK4" s="185"/>
      <c r="AL4" s="185"/>
      <c r="AM4" s="185"/>
      <c r="AN4" s="185"/>
      <c r="AO4" s="185"/>
      <c r="AP4" s="185"/>
      <c r="AQ4" s="185"/>
      <c r="AR4" s="185"/>
      <c r="AS4" s="185"/>
      <c r="AT4" s="8"/>
      <c r="AU4" s="8"/>
      <c r="AV4" s="8"/>
      <c r="AW4" s="8"/>
      <c r="AX4" s="8"/>
      <c r="AY4" s="2"/>
      <c r="AZ4" s="2"/>
      <c r="BA4" s="2"/>
      <c r="BB4" s="2"/>
      <c r="BC4" s="2"/>
      <c r="BD4" s="2"/>
      <c r="BE4" s="2"/>
      <c r="BF4" s="2"/>
      <c r="BG4" s="2"/>
      <c r="BH4" s="2"/>
      <c r="BI4" s="193"/>
      <c r="BJ4" s="193"/>
      <c r="BK4" s="193"/>
      <c r="BL4" s="193"/>
      <c r="BM4" s="193"/>
      <c r="BN4" s="193"/>
      <c r="BO4" s="193"/>
      <c r="BP4" s="193"/>
      <c r="BQ4" s="193"/>
      <c r="BR4" s="193"/>
      <c r="BS4" s="193"/>
      <c r="BT4" s="193"/>
      <c r="BU4" s="193"/>
      <c r="BV4" s="193"/>
      <c r="BW4" s="193"/>
      <c r="BX4" s="193"/>
      <c r="BY4" s="193"/>
      <c r="BZ4" s="193"/>
      <c r="CA4" s="193"/>
      <c r="CB4" s="193"/>
      <c r="CC4" s="193"/>
      <c r="CD4" s="193"/>
      <c r="CE4" s="193"/>
      <c r="CF4" s="193"/>
      <c r="CG4" s="193"/>
      <c r="CH4" s="193"/>
      <c r="CI4" s="193"/>
      <c r="CJ4" s="193"/>
      <c r="CK4" s="193"/>
      <c r="CL4" s="193"/>
      <c r="CM4" s="193"/>
      <c r="CN4" s="193"/>
      <c r="CO4" s="193"/>
      <c r="CP4" s="193"/>
      <c r="CQ4" s="193"/>
      <c r="CR4" s="193"/>
      <c r="CS4" s="193"/>
      <c r="CT4" s="193"/>
      <c r="CU4" s="193"/>
      <c r="CV4" s="193"/>
      <c r="CW4" s="74"/>
      <c r="CX4" s="74"/>
      <c r="CY4" s="74"/>
      <c r="CZ4" s="74"/>
      <c r="DA4" s="74"/>
      <c r="DB4" s="74"/>
      <c r="DC4" s="74"/>
    </row>
    <row r="5" spans="1:107" ht="9.75" customHeight="1" x14ac:dyDescent="0.2">
      <c r="A5" s="186" t="s">
        <v>2</v>
      </c>
      <c r="B5" s="186"/>
      <c r="C5" s="186"/>
      <c r="D5" s="186"/>
      <c r="E5" s="186"/>
      <c r="F5" s="186"/>
      <c r="G5" s="186"/>
      <c r="H5" s="186"/>
      <c r="I5" s="186"/>
      <c r="J5" s="186"/>
      <c r="K5" s="186"/>
      <c r="L5" s="186"/>
      <c r="M5" s="186"/>
      <c r="N5" s="186"/>
      <c r="O5" s="186"/>
      <c r="P5" s="186"/>
      <c r="Q5" s="186"/>
      <c r="R5" s="186"/>
      <c r="S5" s="186"/>
      <c r="T5" s="186"/>
      <c r="U5" s="186"/>
      <c r="V5" s="186"/>
      <c r="W5" s="186"/>
      <c r="X5" s="186"/>
      <c r="Y5" s="186"/>
      <c r="Z5" s="186"/>
      <c r="AA5" s="186"/>
      <c r="AB5" s="186"/>
      <c r="AC5" s="186"/>
      <c r="AD5" s="186"/>
      <c r="AE5" s="186"/>
      <c r="AF5" s="186"/>
      <c r="AG5" s="186"/>
      <c r="AH5" s="186"/>
      <c r="AI5" s="186"/>
      <c r="AJ5" s="186"/>
      <c r="AK5" s="186"/>
      <c r="AL5" s="186"/>
      <c r="AM5" s="186"/>
      <c r="AN5" s="186"/>
      <c r="AO5" s="186"/>
      <c r="AP5" s="186"/>
      <c r="AQ5" s="186"/>
      <c r="AR5" s="186"/>
      <c r="AS5" s="186"/>
      <c r="AT5" s="66"/>
      <c r="AU5" s="66"/>
      <c r="AV5" s="66"/>
      <c r="AW5" s="66"/>
      <c r="AX5" s="66"/>
      <c r="AY5" s="2"/>
      <c r="AZ5" s="2"/>
      <c r="BA5" s="2"/>
      <c r="BB5" s="2"/>
      <c r="BC5" s="2"/>
      <c r="BD5" s="2"/>
      <c r="BE5" s="2"/>
      <c r="BF5" s="2"/>
      <c r="BG5" s="2"/>
      <c r="BH5" s="2"/>
      <c r="BI5" s="192"/>
      <c r="BJ5" s="192"/>
      <c r="BK5" s="192"/>
      <c r="BL5" s="192"/>
      <c r="BM5" s="192"/>
      <c r="BN5" s="192"/>
      <c r="BO5" s="192"/>
      <c r="BP5" s="192"/>
      <c r="BQ5" s="192"/>
      <c r="BR5" s="192"/>
      <c r="BS5" s="192"/>
      <c r="BT5" s="192"/>
      <c r="BU5" s="192"/>
      <c r="BV5" s="192"/>
      <c r="BW5" s="192"/>
      <c r="BX5" s="192"/>
      <c r="BY5" s="192"/>
      <c r="BZ5" s="192"/>
      <c r="CA5" s="192"/>
      <c r="CB5" s="192"/>
      <c r="CC5" s="192"/>
      <c r="CD5" s="192"/>
      <c r="CE5" s="192"/>
      <c r="CF5" s="192"/>
      <c r="CG5" s="192"/>
      <c r="CH5" s="192"/>
      <c r="CI5" s="192"/>
      <c r="CJ5" s="192"/>
      <c r="CK5" s="192"/>
      <c r="CL5" s="192"/>
      <c r="CM5" s="192"/>
      <c r="CN5" s="192"/>
      <c r="CO5" s="192"/>
      <c r="CP5" s="192"/>
      <c r="CQ5" s="192"/>
      <c r="CR5" s="192"/>
      <c r="CS5" s="192"/>
      <c r="CT5" s="192"/>
      <c r="CU5" s="192"/>
      <c r="CV5" s="192"/>
      <c r="CW5" s="74"/>
      <c r="CX5" s="74"/>
      <c r="CY5" s="74"/>
      <c r="CZ5" s="74"/>
      <c r="DA5" s="74"/>
      <c r="DB5" s="74"/>
      <c r="DC5" s="74"/>
    </row>
    <row r="6" spans="1:107" ht="11.25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194" t="s">
        <v>14</v>
      </c>
      <c r="BJ6" s="194"/>
      <c r="BK6" s="194"/>
      <c r="BL6" s="194"/>
      <c r="BM6" s="194"/>
      <c r="BN6" s="194"/>
      <c r="BO6" s="194"/>
      <c r="BP6" s="194"/>
      <c r="BQ6" s="194"/>
      <c r="BR6" s="194"/>
      <c r="BS6" s="194"/>
      <c r="BT6" s="194"/>
      <c r="BU6" s="194"/>
      <c r="BV6" s="194"/>
      <c r="BW6" s="194"/>
      <c r="BX6" s="194"/>
      <c r="BY6" s="194"/>
      <c r="BZ6" s="194"/>
      <c r="CA6" s="194"/>
      <c r="CB6" s="194"/>
      <c r="CC6" s="194"/>
      <c r="CD6" s="194"/>
      <c r="CE6" s="194"/>
      <c r="CF6" s="194"/>
      <c r="CG6" s="194"/>
      <c r="CH6" s="194"/>
      <c r="CI6" s="194"/>
      <c r="CJ6" s="194"/>
      <c r="CK6" s="194"/>
      <c r="CL6" s="194"/>
      <c r="CM6" s="194"/>
      <c r="CN6" s="194"/>
      <c r="CO6" s="194"/>
      <c r="CP6" s="194"/>
      <c r="CQ6" s="194"/>
      <c r="CR6" s="194"/>
      <c r="CS6" s="194"/>
      <c r="CT6" s="194"/>
      <c r="CU6" s="194"/>
      <c r="CV6" s="194"/>
      <c r="CW6" s="74"/>
      <c r="CX6" s="74"/>
      <c r="CY6" s="74"/>
      <c r="CZ6" s="74"/>
      <c r="DA6" s="74"/>
      <c r="DB6" s="74"/>
      <c r="DC6" s="74"/>
    </row>
    <row r="7" spans="1:107" ht="3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195"/>
      <c r="BJ7" s="195"/>
      <c r="BK7" s="195"/>
      <c r="BL7" s="195"/>
      <c r="BM7" s="195"/>
      <c r="BN7" s="195"/>
      <c r="BO7" s="195"/>
      <c r="BP7" s="195"/>
      <c r="BQ7" s="195"/>
      <c r="BR7" s="195"/>
      <c r="BS7" s="195"/>
      <c r="BT7" s="195"/>
      <c r="BU7" s="195"/>
      <c r="BV7" s="195"/>
      <c r="BW7" s="195"/>
      <c r="BX7" s="195"/>
      <c r="BY7" s="195"/>
      <c r="BZ7" s="195"/>
      <c r="CA7" s="195"/>
      <c r="CB7" s="195"/>
      <c r="CC7" s="195"/>
      <c r="CD7" s="195"/>
      <c r="CE7" s="195"/>
      <c r="CF7" s="195"/>
      <c r="CG7" s="195"/>
      <c r="CH7" s="195"/>
      <c r="CI7" s="195"/>
      <c r="CJ7" s="195"/>
      <c r="CK7" s="195"/>
      <c r="CL7" s="195"/>
      <c r="CM7" s="195"/>
      <c r="CN7" s="195"/>
      <c r="CO7" s="195"/>
      <c r="CP7" s="195"/>
      <c r="CQ7" s="195"/>
      <c r="CR7" s="195"/>
      <c r="CS7" s="195"/>
      <c r="CT7" s="195"/>
      <c r="CU7" s="195"/>
      <c r="CV7" s="195"/>
      <c r="CW7" s="74"/>
      <c r="CX7" s="74"/>
      <c r="CY7" s="74"/>
      <c r="CZ7" s="74"/>
      <c r="DA7" s="74"/>
      <c r="DB7" s="74"/>
      <c r="DC7" s="74"/>
    </row>
    <row r="8" spans="1:107" ht="11.2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181" t="str">
        <f>VLOOKUP(BZ11,Списки!H:I,2,0)</f>
        <v>Директор</v>
      </c>
      <c r="BJ8" s="182"/>
      <c r="BK8" s="182"/>
      <c r="BL8" s="182"/>
      <c r="BM8" s="182"/>
      <c r="BN8" s="182"/>
      <c r="BO8" s="182"/>
      <c r="BP8" s="182"/>
      <c r="BQ8" s="182"/>
      <c r="BR8" s="182"/>
      <c r="BS8" s="182"/>
      <c r="BT8" s="182"/>
      <c r="BU8" s="182"/>
      <c r="BV8" s="182"/>
      <c r="BW8" s="182"/>
      <c r="BX8" s="182"/>
      <c r="BY8" s="182"/>
      <c r="BZ8" s="182"/>
      <c r="CA8" s="182"/>
      <c r="CB8" s="182"/>
      <c r="CC8" s="182"/>
      <c r="CD8" s="182"/>
      <c r="CE8" s="182"/>
      <c r="CF8" s="182"/>
      <c r="CG8" s="182"/>
      <c r="CH8" s="182"/>
      <c r="CI8" s="182"/>
      <c r="CJ8" s="182"/>
      <c r="CK8" s="182"/>
      <c r="CL8" s="182"/>
      <c r="CM8" s="182"/>
      <c r="CN8" s="182"/>
      <c r="CO8" s="182"/>
      <c r="CP8" s="182"/>
      <c r="CQ8" s="182"/>
      <c r="CR8" s="182"/>
      <c r="CS8" s="182"/>
      <c r="CT8" s="182"/>
      <c r="CU8" s="182"/>
      <c r="CV8" s="182"/>
      <c r="CW8" s="74"/>
      <c r="CX8" s="74"/>
      <c r="CY8" s="74"/>
      <c r="CZ8" s="74"/>
      <c r="DA8" s="74"/>
      <c r="DB8" s="74"/>
      <c r="DC8" s="74"/>
    </row>
    <row r="9" spans="1:107" s="7" customFormat="1" ht="11.25" customHeight="1" x14ac:dyDescent="0.2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183" t="s">
        <v>0</v>
      </c>
      <c r="BJ9" s="183"/>
      <c r="BK9" s="183"/>
      <c r="BL9" s="183"/>
      <c r="BM9" s="183"/>
      <c r="BN9" s="183"/>
      <c r="BO9" s="183"/>
      <c r="BP9" s="183"/>
      <c r="BQ9" s="183"/>
      <c r="BR9" s="183"/>
      <c r="BS9" s="183"/>
      <c r="BT9" s="183"/>
      <c r="BU9" s="183"/>
      <c r="BV9" s="183"/>
      <c r="BW9" s="183"/>
      <c r="BX9" s="183"/>
      <c r="BY9" s="183"/>
      <c r="BZ9" s="183"/>
      <c r="CA9" s="183"/>
      <c r="CB9" s="183"/>
      <c r="CC9" s="183"/>
      <c r="CD9" s="183"/>
      <c r="CE9" s="183"/>
      <c r="CF9" s="183"/>
      <c r="CG9" s="183"/>
      <c r="CH9" s="183"/>
      <c r="CI9" s="183"/>
      <c r="CJ9" s="183"/>
      <c r="CK9" s="183"/>
      <c r="CL9" s="183"/>
      <c r="CM9" s="183"/>
      <c r="CN9" s="183"/>
      <c r="CO9" s="183"/>
      <c r="CP9" s="183"/>
      <c r="CQ9" s="183"/>
      <c r="CR9" s="183"/>
      <c r="CS9" s="183"/>
      <c r="CT9" s="183"/>
      <c r="CU9" s="183"/>
      <c r="CV9" s="183"/>
      <c r="CW9" s="74"/>
      <c r="CX9" s="74"/>
      <c r="CY9" s="74"/>
      <c r="CZ9" s="74"/>
      <c r="DA9" s="74"/>
      <c r="DB9" s="74"/>
      <c r="DC9" s="74"/>
    </row>
    <row r="10" spans="1:107" ht="3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195"/>
      <c r="BJ10" s="195"/>
      <c r="BK10" s="195"/>
      <c r="BL10" s="195"/>
      <c r="BM10" s="195"/>
      <c r="BN10" s="195"/>
      <c r="BO10" s="195"/>
      <c r="BP10" s="195"/>
      <c r="BQ10" s="195"/>
      <c r="BR10" s="195"/>
      <c r="BS10" s="195"/>
      <c r="BT10" s="195"/>
      <c r="BU10" s="195"/>
      <c r="BV10" s="195"/>
      <c r="BW10" s="195"/>
      <c r="BX10" s="195"/>
      <c r="BY10" s="195"/>
      <c r="BZ10" s="195"/>
      <c r="CA10" s="195"/>
      <c r="CB10" s="195"/>
      <c r="CC10" s="195"/>
      <c r="CD10" s="195"/>
      <c r="CE10" s="195"/>
      <c r="CF10" s="195"/>
      <c r="CG10" s="195"/>
      <c r="CH10" s="195"/>
      <c r="CI10" s="195"/>
      <c r="CJ10" s="195"/>
      <c r="CK10" s="195"/>
      <c r="CL10" s="195"/>
      <c r="CM10" s="195"/>
      <c r="CN10" s="195"/>
      <c r="CO10" s="195"/>
      <c r="CP10" s="195"/>
      <c r="CQ10" s="195"/>
      <c r="CR10" s="195"/>
      <c r="CS10" s="195"/>
      <c r="CT10" s="195"/>
      <c r="CU10" s="195"/>
      <c r="CV10" s="195"/>
      <c r="CW10" s="74"/>
      <c r="CX10" s="74"/>
      <c r="CY10" s="74"/>
      <c r="CZ10" s="74"/>
      <c r="DA10" s="74"/>
      <c r="DB10" s="74"/>
      <c r="DC10" s="74"/>
    </row>
    <row r="11" spans="1:107" ht="11.25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182"/>
      <c r="BJ11" s="182"/>
      <c r="BK11" s="182"/>
      <c r="BL11" s="182"/>
      <c r="BM11" s="182"/>
      <c r="BN11" s="182"/>
      <c r="BO11" s="182"/>
      <c r="BP11" s="182"/>
      <c r="BQ11" s="182"/>
      <c r="BR11" s="182"/>
      <c r="BS11" s="182"/>
      <c r="BT11" s="182"/>
      <c r="BU11" s="182"/>
      <c r="BV11" s="182"/>
      <c r="BW11" s="182"/>
      <c r="BX11" s="182"/>
      <c r="BY11" s="2"/>
      <c r="BZ11" s="181" t="s">
        <v>284</v>
      </c>
      <c r="CA11" s="182"/>
      <c r="CB11" s="182"/>
      <c r="CC11" s="182"/>
      <c r="CD11" s="182"/>
      <c r="CE11" s="182"/>
      <c r="CF11" s="182"/>
      <c r="CG11" s="182"/>
      <c r="CH11" s="182"/>
      <c r="CI11" s="182"/>
      <c r="CJ11" s="182"/>
      <c r="CK11" s="182"/>
      <c r="CL11" s="182"/>
      <c r="CM11" s="182"/>
      <c r="CN11" s="182"/>
      <c r="CO11" s="182"/>
      <c r="CP11" s="182"/>
      <c r="CQ11" s="182"/>
      <c r="CR11" s="182"/>
      <c r="CS11" s="182"/>
      <c r="CT11" s="182"/>
      <c r="CU11" s="182"/>
      <c r="CV11" s="182"/>
      <c r="CW11" s="74"/>
      <c r="CX11" s="74"/>
      <c r="CY11" s="74"/>
      <c r="CZ11" s="74"/>
      <c r="DA11" s="74"/>
      <c r="DB11" s="74"/>
      <c r="DC11" s="74"/>
    </row>
    <row r="12" spans="1:107" s="7" customFormat="1" ht="11.25" customHeight="1" x14ac:dyDescent="0.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183" t="s">
        <v>4</v>
      </c>
      <c r="BJ12" s="183"/>
      <c r="BK12" s="183"/>
      <c r="BL12" s="183"/>
      <c r="BM12" s="183"/>
      <c r="BN12" s="183"/>
      <c r="BO12" s="183"/>
      <c r="BP12" s="183"/>
      <c r="BQ12" s="183"/>
      <c r="BR12" s="183"/>
      <c r="BS12" s="183"/>
      <c r="BT12" s="183"/>
      <c r="BU12" s="183"/>
      <c r="BV12" s="183"/>
      <c r="BW12" s="183"/>
      <c r="BX12" s="183"/>
      <c r="BY12" s="6"/>
      <c r="BZ12" s="183" t="s">
        <v>55</v>
      </c>
      <c r="CA12" s="183"/>
      <c r="CB12" s="183"/>
      <c r="CC12" s="183"/>
      <c r="CD12" s="183"/>
      <c r="CE12" s="183"/>
      <c r="CF12" s="183"/>
      <c r="CG12" s="183"/>
      <c r="CH12" s="183"/>
      <c r="CI12" s="183"/>
      <c r="CJ12" s="183"/>
      <c r="CK12" s="183"/>
      <c r="CL12" s="183"/>
      <c r="CM12" s="183"/>
      <c r="CN12" s="183"/>
      <c r="CO12" s="183"/>
      <c r="CP12" s="183"/>
      <c r="CQ12" s="183"/>
      <c r="CR12" s="183"/>
      <c r="CS12" s="183"/>
      <c r="CT12" s="183"/>
      <c r="CU12" s="183"/>
      <c r="CV12" s="183"/>
      <c r="CW12" s="74"/>
      <c r="CX12" s="74"/>
      <c r="CY12" s="74"/>
      <c r="CZ12" s="74"/>
      <c r="DA12" s="74"/>
      <c r="DB12" s="74"/>
      <c r="DC12" s="74"/>
    </row>
    <row r="13" spans="1:107" ht="3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195"/>
      <c r="BJ13" s="195"/>
      <c r="BK13" s="195"/>
      <c r="BL13" s="195"/>
      <c r="BM13" s="195"/>
      <c r="BN13" s="195"/>
      <c r="BO13" s="195"/>
      <c r="BP13" s="195"/>
      <c r="BQ13" s="195"/>
      <c r="BR13" s="195"/>
      <c r="BS13" s="195"/>
      <c r="BT13" s="195"/>
      <c r="BU13" s="195"/>
      <c r="BV13" s="195"/>
      <c r="BW13" s="195"/>
      <c r="BX13" s="195"/>
      <c r="BY13" s="195"/>
      <c r="BZ13" s="195"/>
      <c r="CA13" s="195"/>
      <c r="CB13" s="195"/>
      <c r="CC13" s="195"/>
      <c r="CD13" s="195"/>
      <c r="CE13" s="195"/>
      <c r="CF13" s="195"/>
      <c r="CG13" s="195"/>
      <c r="CH13" s="195"/>
      <c r="CI13" s="195"/>
      <c r="CJ13" s="195"/>
      <c r="CK13" s="195"/>
      <c r="CL13" s="195"/>
      <c r="CM13" s="195"/>
      <c r="CN13" s="195"/>
      <c r="CO13" s="195"/>
      <c r="CP13" s="195"/>
      <c r="CQ13" s="195"/>
      <c r="CR13" s="195"/>
      <c r="CS13" s="195"/>
      <c r="CT13" s="195"/>
      <c r="CU13" s="195"/>
      <c r="CV13" s="195"/>
      <c r="CW13" s="74"/>
      <c r="CX13" s="74"/>
      <c r="CY13" s="74"/>
      <c r="CZ13" s="74"/>
      <c r="DA13" s="74"/>
      <c r="DB13" s="74"/>
      <c r="DC13" s="74"/>
    </row>
    <row r="14" spans="1:107" ht="11.2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158" t="s">
        <v>15</v>
      </c>
      <c r="BJ14" s="158"/>
      <c r="BK14" s="187"/>
      <c r="BL14" s="187"/>
      <c r="BM14" s="187"/>
      <c r="BN14" s="187"/>
      <c r="BO14" s="187"/>
      <c r="BP14" s="158" t="s">
        <v>15</v>
      </c>
      <c r="BQ14" s="158"/>
      <c r="BR14" s="187"/>
      <c r="BS14" s="187"/>
      <c r="BT14" s="187"/>
      <c r="BU14" s="187"/>
      <c r="BV14" s="187"/>
      <c r="BW14" s="187"/>
      <c r="BX14" s="187"/>
      <c r="BY14" s="187"/>
      <c r="BZ14" s="187"/>
      <c r="CA14" s="187"/>
      <c r="CB14" s="187"/>
      <c r="CC14" s="187"/>
      <c r="CD14" s="187"/>
      <c r="CE14" s="187"/>
      <c r="CF14" s="187"/>
      <c r="CG14" s="187"/>
      <c r="CH14" s="187"/>
      <c r="CI14" s="187"/>
      <c r="CJ14" s="187"/>
      <c r="CK14" s="187"/>
      <c r="CL14" s="187"/>
      <c r="CM14" s="187"/>
      <c r="CN14" s="188">
        <f>'Сводная таблица'!C3</f>
        <v>0</v>
      </c>
      <c r="CO14" s="188"/>
      <c r="CP14" s="188"/>
      <c r="CQ14" s="188"/>
      <c r="CR14" s="188"/>
      <c r="CS14" s="188"/>
      <c r="CT14" s="188"/>
      <c r="CU14" s="188"/>
      <c r="CV14" s="188"/>
      <c r="CW14" s="74"/>
      <c r="CX14" s="74"/>
      <c r="CY14" s="74"/>
      <c r="CZ14" s="74"/>
      <c r="DA14" s="74"/>
      <c r="DB14" s="74"/>
      <c r="DC14" s="74"/>
    </row>
    <row r="15" spans="1:107" ht="8.2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74"/>
      <c r="CX15" s="74"/>
      <c r="CY15" s="74"/>
      <c r="CZ15" s="74"/>
      <c r="DA15" s="74"/>
      <c r="DB15" s="74"/>
      <c r="DC15" s="74"/>
    </row>
    <row r="16" spans="1:107" ht="14.25" x14ac:dyDescent="0.2">
      <c r="A16" s="184" t="s">
        <v>47</v>
      </c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  <c r="W16" s="184"/>
      <c r="X16" s="184"/>
      <c r="Y16" s="184"/>
      <c r="Z16" s="184"/>
      <c r="AA16" s="184"/>
      <c r="AB16" s="184"/>
      <c r="AC16" s="184"/>
      <c r="AD16" s="184"/>
      <c r="AE16" s="184"/>
      <c r="AF16" s="184"/>
      <c r="AG16" s="184"/>
      <c r="AH16" s="184"/>
      <c r="AI16" s="184"/>
      <c r="AJ16" s="184"/>
      <c r="AK16" s="184"/>
      <c r="AL16" s="184"/>
      <c r="AM16" s="184"/>
      <c r="AN16" s="184"/>
      <c r="AO16" s="184"/>
      <c r="AP16" s="184"/>
      <c r="AQ16" s="184"/>
      <c r="AR16" s="184"/>
      <c r="AS16" s="184"/>
      <c r="AT16" s="184"/>
      <c r="AU16" s="184"/>
      <c r="AV16" s="184"/>
      <c r="AW16" s="184"/>
      <c r="AX16" s="184"/>
      <c r="AY16" s="184"/>
      <c r="AZ16" s="184"/>
      <c r="BA16" s="184"/>
      <c r="BB16" s="184"/>
      <c r="BC16" s="184"/>
      <c r="BD16" s="184"/>
      <c r="BE16" s="184"/>
      <c r="BF16" s="184"/>
      <c r="BG16" s="184"/>
      <c r="BH16" s="184"/>
      <c r="BI16" s="184"/>
      <c r="BJ16" s="184"/>
      <c r="BK16" s="184"/>
      <c r="BL16" s="184"/>
      <c r="BM16" s="196">
        <f>'Сводная таблица'!C5</f>
        <v>0</v>
      </c>
      <c r="BN16" s="196"/>
      <c r="BO16" s="196"/>
      <c r="BP16" s="196"/>
      <c r="BQ16" s="196"/>
      <c r="BR16" s="196"/>
      <c r="BS16" s="196"/>
      <c r="BT16" s="196"/>
      <c r="BU16" s="196"/>
      <c r="BV16" s="196"/>
      <c r="BW16" s="196"/>
      <c r="BX16" s="196"/>
      <c r="BY16" s="196"/>
      <c r="BZ16" s="196"/>
      <c r="CA16" s="196"/>
      <c r="CB16" s="196"/>
      <c r="CC16" s="196"/>
      <c r="CD16" s="196"/>
      <c r="CE16" s="196"/>
      <c r="CF16" s="196"/>
      <c r="CG16" s="196"/>
      <c r="CH16" s="196"/>
      <c r="CI16" s="196"/>
      <c r="CJ16" s="196"/>
      <c r="CK16" s="196"/>
      <c r="CL16" s="196"/>
      <c r="CM16" s="196"/>
      <c r="CN16" s="196"/>
      <c r="CO16" s="196"/>
      <c r="CP16" s="196"/>
      <c r="CQ16" s="196"/>
      <c r="CR16" s="196"/>
      <c r="CS16" s="196"/>
      <c r="CT16" s="196"/>
      <c r="CU16" s="196"/>
      <c r="CV16" s="196"/>
      <c r="CW16" s="74"/>
      <c r="CX16" s="74"/>
      <c r="CY16" s="74"/>
      <c r="CZ16" s="74"/>
      <c r="DA16" s="74"/>
      <c r="DB16" s="74"/>
      <c r="DC16" s="74"/>
    </row>
    <row r="17" spans="1:107" ht="14.2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74"/>
      <c r="CX17" s="74"/>
      <c r="CY17" s="74"/>
      <c r="CZ17" s="74"/>
      <c r="DA17" s="74"/>
      <c r="DB17" s="74"/>
      <c r="DC17" s="74"/>
    </row>
    <row r="18" spans="1:107" ht="15" x14ac:dyDescent="0.25">
      <c r="A18" s="2"/>
      <c r="B18" s="2"/>
      <c r="C18" s="2"/>
      <c r="D18" s="158" t="s">
        <v>17</v>
      </c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72" t="s">
        <v>6</v>
      </c>
      <c r="AW18" s="172"/>
      <c r="AX18" s="172"/>
      <c r="AY18" s="2"/>
      <c r="AZ18" s="158" t="s">
        <v>15</v>
      </c>
      <c r="BA18" s="158"/>
      <c r="BB18" s="165" t="s">
        <v>308</v>
      </c>
      <c r="BC18" s="173"/>
      <c r="BD18" s="173"/>
      <c r="BE18" s="158" t="s">
        <v>15</v>
      </c>
      <c r="BF18" s="158"/>
      <c r="BG18" s="2"/>
      <c r="BH18" s="156" t="s">
        <v>309</v>
      </c>
      <c r="BI18" s="156"/>
      <c r="BJ18" s="156"/>
      <c r="BK18" s="156"/>
      <c r="BL18" s="156"/>
      <c r="BM18" s="156"/>
      <c r="BN18" s="156"/>
      <c r="BO18" s="156"/>
      <c r="BP18" s="156"/>
      <c r="BQ18" s="156"/>
      <c r="BR18" s="156"/>
      <c r="BS18" s="156"/>
      <c r="BT18" s="156"/>
      <c r="BU18" s="2"/>
      <c r="BV18" s="158">
        <v>20</v>
      </c>
      <c r="BW18" s="158"/>
      <c r="BX18" s="158"/>
      <c r="BY18" s="165" t="s">
        <v>272</v>
      </c>
      <c r="BZ18" s="173"/>
      <c r="CA18" s="173"/>
      <c r="CB18" s="2"/>
      <c r="CC18" s="158" t="s">
        <v>16</v>
      </c>
      <c r="CD18" s="158"/>
      <c r="CE18" s="2"/>
      <c r="CF18" s="172" t="s">
        <v>9</v>
      </c>
      <c r="CG18" s="172"/>
      <c r="CH18" s="172"/>
      <c r="CI18" s="2"/>
      <c r="CJ18" s="156">
        <v>57</v>
      </c>
      <c r="CK18" s="156"/>
      <c r="CL18" s="156"/>
      <c r="CM18" s="156"/>
      <c r="CN18" s="156"/>
      <c r="CO18" s="156"/>
      <c r="CP18" s="156"/>
      <c r="CQ18" s="156"/>
      <c r="CR18" s="156"/>
      <c r="CS18" s="156"/>
      <c r="CT18" s="156"/>
      <c r="CU18" s="156"/>
      <c r="CV18" s="156"/>
      <c r="CW18" s="74"/>
      <c r="CX18" s="74"/>
      <c r="CY18" s="74"/>
      <c r="CZ18" s="74"/>
      <c r="DA18" s="74"/>
      <c r="DB18" s="74"/>
      <c r="DC18" s="74"/>
    </row>
    <row r="19" spans="1:107" ht="3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74"/>
      <c r="CX19" s="74"/>
      <c r="CY19" s="74"/>
      <c r="CZ19" s="74"/>
      <c r="DA19" s="74"/>
      <c r="DB19" s="74"/>
      <c r="DC19" s="74"/>
    </row>
    <row r="20" spans="1:107" ht="11.25" customHeight="1" x14ac:dyDescent="0.2">
      <c r="A20" s="158" t="s">
        <v>19</v>
      </c>
      <c r="B20" s="158"/>
      <c r="C20" s="158"/>
      <c r="D20" s="158"/>
      <c r="E20" s="158"/>
      <c r="F20" s="158"/>
      <c r="G20" s="158"/>
      <c r="H20" s="158"/>
      <c r="I20" s="158"/>
      <c r="J20" s="158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74"/>
      <c r="CX20" s="74"/>
      <c r="CY20" s="74"/>
      <c r="CZ20" s="74"/>
      <c r="DA20" s="74"/>
      <c r="DB20" s="74"/>
      <c r="DC20" s="74"/>
    </row>
    <row r="21" spans="1:107" ht="3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74"/>
      <c r="CX21" s="74"/>
      <c r="CY21" s="74"/>
      <c r="CZ21" s="74"/>
      <c r="DA21" s="74"/>
      <c r="DB21" s="74"/>
      <c r="DC21" s="74"/>
    </row>
    <row r="22" spans="1:107" ht="11.25" customHeight="1" x14ac:dyDescent="0.25">
      <c r="A22" s="158" t="s">
        <v>20</v>
      </c>
      <c r="B22" s="158"/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2"/>
      <c r="W22" s="164" t="str">
        <f>VLOOKUP(BQ22,Списки!H5:I6,2,0)</f>
        <v>Главный инженер</v>
      </c>
      <c r="X22" s="156"/>
      <c r="Y22" s="156"/>
      <c r="Z22" s="156"/>
      <c r="AA22" s="156"/>
      <c r="AB22" s="156"/>
      <c r="AC22" s="156"/>
      <c r="AD22" s="156"/>
      <c r="AE22" s="156"/>
      <c r="AF22" s="156"/>
      <c r="AG22" s="156"/>
      <c r="AH22" s="156"/>
      <c r="AI22" s="156"/>
      <c r="AJ22" s="156"/>
      <c r="AK22" s="156"/>
      <c r="AL22" s="156"/>
      <c r="AM22" s="156"/>
      <c r="AN22" s="156"/>
      <c r="AO22" s="156"/>
      <c r="AP22" s="156"/>
      <c r="AQ22" s="156"/>
      <c r="AR22" s="156"/>
      <c r="AS22" s="156"/>
      <c r="AT22" s="156"/>
      <c r="AU22" s="156"/>
      <c r="AV22" s="156"/>
      <c r="AW22" s="156"/>
      <c r="AX22" s="156"/>
      <c r="AY22" s="156"/>
      <c r="AZ22" s="156"/>
      <c r="BA22" s="156"/>
      <c r="BB22" s="156"/>
      <c r="BC22" s="156"/>
      <c r="BD22" s="156"/>
      <c r="BE22" s="156"/>
      <c r="BF22" s="156"/>
      <c r="BG22" s="156"/>
      <c r="BH22" s="156"/>
      <c r="BI22" s="156"/>
      <c r="BJ22" s="156"/>
      <c r="BK22" s="156"/>
      <c r="BL22" s="156"/>
      <c r="BM22" s="2"/>
      <c r="BN22" s="2"/>
      <c r="BO22" s="2"/>
      <c r="BP22" s="2"/>
      <c r="BQ22" s="164" t="s">
        <v>286</v>
      </c>
      <c r="BR22" s="156"/>
      <c r="BS22" s="156"/>
      <c r="BT22" s="156"/>
      <c r="BU22" s="156"/>
      <c r="BV22" s="156"/>
      <c r="BW22" s="156"/>
      <c r="BX22" s="156"/>
      <c r="BY22" s="156"/>
      <c r="BZ22" s="156"/>
      <c r="CA22" s="156"/>
      <c r="CB22" s="156"/>
      <c r="CC22" s="156"/>
      <c r="CD22" s="156"/>
      <c r="CE22" s="156"/>
      <c r="CF22" s="156"/>
      <c r="CG22" s="156"/>
      <c r="CH22" s="156"/>
      <c r="CI22" s="156"/>
      <c r="CJ22" s="156"/>
      <c r="CK22" s="156"/>
      <c r="CL22" s="156"/>
      <c r="CM22" s="156"/>
      <c r="CN22" s="156"/>
      <c r="CO22" s="156"/>
      <c r="CP22" s="156"/>
      <c r="CQ22" s="156"/>
      <c r="CR22" s="156"/>
      <c r="CS22" s="156"/>
      <c r="CT22" s="156"/>
      <c r="CU22" s="156"/>
      <c r="CV22" s="156"/>
      <c r="CW22" s="74"/>
      <c r="CX22" s="74"/>
      <c r="CY22" s="74"/>
      <c r="CZ22" s="74"/>
      <c r="DA22" s="74"/>
      <c r="DB22" s="74"/>
      <c r="DC22" s="74"/>
    </row>
    <row r="23" spans="1:107" ht="11.2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157" t="s">
        <v>0</v>
      </c>
      <c r="X23" s="157"/>
      <c r="Y23" s="157"/>
      <c r="Z23" s="157"/>
      <c r="AA23" s="157"/>
      <c r="AB23" s="157"/>
      <c r="AC23" s="157"/>
      <c r="AD23" s="157"/>
      <c r="AE23" s="157"/>
      <c r="AF23" s="157"/>
      <c r="AG23" s="157"/>
      <c r="AH23" s="157"/>
      <c r="AI23" s="157"/>
      <c r="AJ23" s="157"/>
      <c r="AK23" s="157"/>
      <c r="AL23" s="157"/>
      <c r="AM23" s="157"/>
      <c r="AN23" s="157"/>
      <c r="AO23" s="157"/>
      <c r="AP23" s="157"/>
      <c r="AQ23" s="157"/>
      <c r="AR23" s="157"/>
      <c r="AS23" s="157"/>
      <c r="AT23" s="157"/>
      <c r="AU23" s="157"/>
      <c r="AV23" s="157"/>
      <c r="AW23" s="157"/>
      <c r="AX23" s="157"/>
      <c r="AY23" s="157"/>
      <c r="AZ23" s="157"/>
      <c r="BA23" s="157"/>
      <c r="BB23" s="157"/>
      <c r="BC23" s="157"/>
      <c r="BD23" s="157"/>
      <c r="BE23" s="157"/>
      <c r="BF23" s="157"/>
      <c r="BG23" s="157"/>
      <c r="BH23" s="157"/>
      <c r="BI23" s="157"/>
      <c r="BJ23" s="157"/>
      <c r="BK23" s="157"/>
      <c r="BL23" s="157"/>
      <c r="BM23" s="2"/>
      <c r="BN23" s="2"/>
      <c r="BO23" s="2"/>
      <c r="BP23" s="2"/>
      <c r="BQ23" s="157" t="s">
        <v>55</v>
      </c>
      <c r="BR23" s="157"/>
      <c r="BS23" s="157"/>
      <c r="BT23" s="157"/>
      <c r="BU23" s="157"/>
      <c r="BV23" s="157"/>
      <c r="BW23" s="157"/>
      <c r="BX23" s="157"/>
      <c r="BY23" s="157"/>
      <c r="BZ23" s="157"/>
      <c r="CA23" s="157"/>
      <c r="CB23" s="157"/>
      <c r="CC23" s="157"/>
      <c r="CD23" s="157"/>
      <c r="CE23" s="157"/>
      <c r="CF23" s="157"/>
      <c r="CG23" s="157"/>
      <c r="CH23" s="157"/>
      <c r="CI23" s="157"/>
      <c r="CJ23" s="157"/>
      <c r="CK23" s="157"/>
      <c r="CL23" s="157"/>
      <c r="CM23" s="157"/>
      <c r="CN23" s="157"/>
      <c r="CO23" s="157"/>
      <c r="CP23" s="157"/>
      <c r="CQ23" s="157"/>
      <c r="CR23" s="157"/>
      <c r="CS23" s="157"/>
      <c r="CT23" s="157"/>
      <c r="CU23" s="157"/>
      <c r="CV23" s="157"/>
      <c r="CW23" s="74"/>
      <c r="CX23" s="74"/>
      <c r="CY23" s="74"/>
      <c r="CZ23" s="74"/>
      <c r="DA23" s="74"/>
      <c r="DB23" s="74"/>
      <c r="DC23" s="74"/>
    </row>
    <row r="24" spans="1:107" ht="3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74"/>
      <c r="CX24" s="74"/>
      <c r="CY24" s="74"/>
      <c r="CZ24" s="74"/>
      <c r="DA24" s="74"/>
      <c r="DB24" s="74"/>
      <c r="DC24" s="74"/>
    </row>
    <row r="25" spans="1:107" ht="11.25" customHeight="1" x14ac:dyDescent="0.25">
      <c r="A25" s="158" t="s">
        <v>21</v>
      </c>
      <c r="B25" s="158"/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8"/>
      <c r="P25" s="158"/>
      <c r="Q25" s="158"/>
      <c r="R25" s="158"/>
      <c r="S25" s="158"/>
      <c r="T25" s="158"/>
      <c r="U25" s="158"/>
      <c r="V25" s="2"/>
      <c r="W25" s="164" t="str">
        <f>VLOOKUP(BQ25,Списки!H24:I25,2,0)</f>
        <v>Начальник ПТО</v>
      </c>
      <c r="X25" s="156"/>
      <c r="Y25" s="156"/>
      <c r="Z25" s="156"/>
      <c r="AA25" s="156"/>
      <c r="AB25" s="156"/>
      <c r="AC25" s="156"/>
      <c r="AD25" s="156"/>
      <c r="AE25" s="156"/>
      <c r="AF25" s="156"/>
      <c r="AG25" s="156"/>
      <c r="AH25" s="156"/>
      <c r="AI25" s="156"/>
      <c r="AJ25" s="156"/>
      <c r="AK25" s="156"/>
      <c r="AL25" s="156"/>
      <c r="AM25" s="156"/>
      <c r="AN25" s="156"/>
      <c r="AO25" s="156"/>
      <c r="AP25" s="156"/>
      <c r="AQ25" s="156"/>
      <c r="AR25" s="156"/>
      <c r="AS25" s="156"/>
      <c r="AT25" s="156"/>
      <c r="AU25" s="156"/>
      <c r="AV25" s="156"/>
      <c r="AW25" s="156"/>
      <c r="AX25" s="156"/>
      <c r="AY25" s="156"/>
      <c r="AZ25" s="156"/>
      <c r="BA25" s="156"/>
      <c r="BB25" s="156"/>
      <c r="BC25" s="156"/>
      <c r="BD25" s="156"/>
      <c r="BE25" s="156"/>
      <c r="BF25" s="156"/>
      <c r="BG25" s="156"/>
      <c r="BH25" s="156"/>
      <c r="BI25" s="156"/>
      <c r="BJ25" s="156"/>
      <c r="BK25" s="156"/>
      <c r="BL25" s="156"/>
      <c r="BM25" s="2"/>
      <c r="BN25" s="2"/>
      <c r="BO25" s="2"/>
      <c r="BP25" s="2"/>
      <c r="BQ25" s="164" t="s">
        <v>291</v>
      </c>
      <c r="BR25" s="156"/>
      <c r="BS25" s="156"/>
      <c r="BT25" s="156"/>
      <c r="BU25" s="156"/>
      <c r="BV25" s="156"/>
      <c r="BW25" s="156"/>
      <c r="BX25" s="156"/>
      <c r="BY25" s="156"/>
      <c r="BZ25" s="156"/>
      <c r="CA25" s="156"/>
      <c r="CB25" s="156"/>
      <c r="CC25" s="156"/>
      <c r="CD25" s="156"/>
      <c r="CE25" s="156"/>
      <c r="CF25" s="156"/>
      <c r="CG25" s="156"/>
      <c r="CH25" s="156"/>
      <c r="CI25" s="156"/>
      <c r="CJ25" s="156"/>
      <c r="CK25" s="156"/>
      <c r="CL25" s="156"/>
      <c r="CM25" s="156"/>
      <c r="CN25" s="156"/>
      <c r="CO25" s="156"/>
      <c r="CP25" s="156"/>
      <c r="CQ25" s="156"/>
      <c r="CR25" s="156"/>
      <c r="CS25" s="156"/>
      <c r="CT25" s="156"/>
      <c r="CU25" s="156"/>
      <c r="CV25" s="156"/>
      <c r="CW25" s="74"/>
      <c r="CX25" s="74"/>
      <c r="CY25" s="74"/>
      <c r="CZ25" s="74"/>
      <c r="DA25" s="74"/>
      <c r="DB25" s="74"/>
      <c r="DC25" s="74"/>
    </row>
    <row r="26" spans="1:107" ht="11.2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157" t="s">
        <v>0</v>
      </c>
      <c r="X26" s="157"/>
      <c r="Y26" s="157"/>
      <c r="Z26" s="157"/>
      <c r="AA26" s="157"/>
      <c r="AB26" s="157"/>
      <c r="AC26" s="157"/>
      <c r="AD26" s="157"/>
      <c r="AE26" s="157"/>
      <c r="AF26" s="157"/>
      <c r="AG26" s="157"/>
      <c r="AH26" s="157"/>
      <c r="AI26" s="157"/>
      <c r="AJ26" s="157"/>
      <c r="AK26" s="157"/>
      <c r="AL26" s="157"/>
      <c r="AM26" s="157"/>
      <c r="AN26" s="157"/>
      <c r="AO26" s="157"/>
      <c r="AP26" s="157"/>
      <c r="AQ26" s="157"/>
      <c r="AR26" s="157"/>
      <c r="AS26" s="157"/>
      <c r="AT26" s="157"/>
      <c r="AU26" s="157"/>
      <c r="AV26" s="157"/>
      <c r="AW26" s="157"/>
      <c r="AX26" s="157"/>
      <c r="AY26" s="157"/>
      <c r="AZ26" s="157"/>
      <c r="BA26" s="157"/>
      <c r="BB26" s="157"/>
      <c r="BC26" s="157"/>
      <c r="BD26" s="157"/>
      <c r="BE26" s="157"/>
      <c r="BF26" s="157"/>
      <c r="BG26" s="157"/>
      <c r="BH26" s="157"/>
      <c r="BI26" s="157"/>
      <c r="BJ26" s="157"/>
      <c r="BK26" s="157"/>
      <c r="BL26" s="157"/>
      <c r="BM26" s="2"/>
      <c r="BN26" s="2"/>
      <c r="BO26" s="2"/>
      <c r="BP26" s="2"/>
      <c r="BQ26" s="157" t="s">
        <v>55</v>
      </c>
      <c r="BR26" s="157"/>
      <c r="BS26" s="157"/>
      <c r="BT26" s="157"/>
      <c r="BU26" s="157"/>
      <c r="BV26" s="157"/>
      <c r="BW26" s="157"/>
      <c r="BX26" s="157"/>
      <c r="BY26" s="157"/>
      <c r="BZ26" s="157"/>
      <c r="CA26" s="157"/>
      <c r="CB26" s="157"/>
      <c r="CC26" s="157"/>
      <c r="CD26" s="157"/>
      <c r="CE26" s="157"/>
      <c r="CF26" s="157"/>
      <c r="CG26" s="157"/>
      <c r="CH26" s="157"/>
      <c r="CI26" s="157"/>
      <c r="CJ26" s="157"/>
      <c r="CK26" s="157"/>
      <c r="CL26" s="157"/>
      <c r="CM26" s="157"/>
      <c r="CN26" s="157"/>
      <c r="CO26" s="157"/>
      <c r="CP26" s="157"/>
      <c r="CQ26" s="157"/>
      <c r="CR26" s="157"/>
      <c r="CS26" s="157"/>
      <c r="CT26" s="157"/>
      <c r="CU26" s="157"/>
      <c r="CV26" s="157"/>
      <c r="CW26" s="74"/>
      <c r="CX26" s="74"/>
      <c r="CY26" s="74"/>
      <c r="CZ26" s="74"/>
      <c r="DA26" s="74"/>
      <c r="DB26" s="74"/>
      <c r="DC26" s="74"/>
    </row>
    <row r="27" spans="1:107" ht="7.5" hidden="1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74"/>
      <c r="CX27" s="74"/>
      <c r="CY27" s="74"/>
      <c r="CZ27" s="74"/>
      <c r="DA27" s="74"/>
      <c r="DB27" s="74"/>
      <c r="DC27" s="74"/>
    </row>
    <row r="28" spans="1:107" ht="13.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164" t="str">
        <f>VLOOKUP(BQ28,Списки!H30:I35,2,0)</f>
        <v>Начальник уАСУТП</v>
      </c>
      <c r="X28" s="156"/>
      <c r="Y28" s="156"/>
      <c r="Z28" s="156"/>
      <c r="AA28" s="156"/>
      <c r="AB28" s="156"/>
      <c r="AC28" s="156"/>
      <c r="AD28" s="156"/>
      <c r="AE28" s="156"/>
      <c r="AF28" s="156"/>
      <c r="AG28" s="156"/>
      <c r="AH28" s="156"/>
      <c r="AI28" s="156"/>
      <c r="AJ28" s="156"/>
      <c r="AK28" s="156"/>
      <c r="AL28" s="156"/>
      <c r="AM28" s="156"/>
      <c r="AN28" s="156"/>
      <c r="AO28" s="156"/>
      <c r="AP28" s="156"/>
      <c r="AQ28" s="156"/>
      <c r="AR28" s="156"/>
      <c r="AS28" s="156"/>
      <c r="AT28" s="156"/>
      <c r="AU28" s="156"/>
      <c r="AV28" s="156"/>
      <c r="AW28" s="156"/>
      <c r="AX28" s="156"/>
      <c r="AY28" s="156"/>
      <c r="AZ28" s="156"/>
      <c r="BA28" s="156"/>
      <c r="BB28" s="156"/>
      <c r="BC28" s="156"/>
      <c r="BD28" s="156"/>
      <c r="BE28" s="156"/>
      <c r="BF28" s="156"/>
      <c r="BG28" s="156"/>
      <c r="BH28" s="156"/>
      <c r="BI28" s="156"/>
      <c r="BJ28" s="156"/>
      <c r="BK28" s="156"/>
      <c r="BL28" s="156"/>
      <c r="BM28" s="2"/>
      <c r="BN28" s="2"/>
      <c r="BO28" s="2"/>
      <c r="BP28" s="2"/>
      <c r="BQ28" s="164" t="s">
        <v>290</v>
      </c>
      <c r="BR28" s="156"/>
      <c r="BS28" s="156"/>
      <c r="BT28" s="156"/>
      <c r="BU28" s="156"/>
      <c r="BV28" s="156"/>
      <c r="BW28" s="156"/>
      <c r="BX28" s="156"/>
      <c r="BY28" s="156"/>
      <c r="BZ28" s="156"/>
      <c r="CA28" s="156"/>
      <c r="CB28" s="156"/>
      <c r="CC28" s="156"/>
      <c r="CD28" s="156"/>
      <c r="CE28" s="156"/>
      <c r="CF28" s="156"/>
      <c r="CG28" s="156"/>
      <c r="CH28" s="156"/>
      <c r="CI28" s="156"/>
      <c r="CJ28" s="156"/>
      <c r="CK28" s="156"/>
      <c r="CL28" s="156"/>
      <c r="CM28" s="156"/>
      <c r="CN28" s="156"/>
      <c r="CO28" s="156"/>
      <c r="CP28" s="156"/>
      <c r="CQ28" s="156"/>
      <c r="CR28" s="156"/>
      <c r="CS28" s="156"/>
      <c r="CT28" s="156"/>
      <c r="CU28" s="156"/>
      <c r="CV28" s="156"/>
      <c r="CW28" s="74"/>
      <c r="CX28" s="74"/>
      <c r="CY28" s="74"/>
      <c r="CZ28" s="74"/>
      <c r="DA28" s="74"/>
      <c r="DB28" s="74"/>
      <c r="DC28" s="74"/>
    </row>
    <row r="29" spans="1:107" ht="10.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157" t="s">
        <v>0</v>
      </c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  <c r="AW29" s="157"/>
      <c r="AX29" s="157"/>
      <c r="AY29" s="157"/>
      <c r="AZ29" s="157"/>
      <c r="BA29" s="157"/>
      <c r="BB29" s="157"/>
      <c r="BC29" s="157"/>
      <c r="BD29" s="157"/>
      <c r="BE29" s="157"/>
      <c r="BF29" s="157"/>
      <c r="BG29" s="157"/>
      <c r="BH29" s="157"/>
      <c r="BI29" s="157"/>
      <c r="BJ29" s="157"/>
      <c r="BK29" s="157"/>
      <c r="BL29" s="157"/>
      <c r="BM29" s="2"/>
      <c r="BN29" s="2"/>
      <c r="BO29" s="2"/>
      <c r="BP29" s="2"/>
      <c r="BQ29" s="157" t="s">
        <v>55</v>
      </c>
      <c r="BR29" s="157"/>
      <c r="BS29" s="157"/>
      <c r="BT29" s="157"/>
      <c r="BU29" s="157"/>
      <c r="BV29" s="157"/>
      <c r="BW29" s="157"/>
      <c r="BX29" s="157"/>
      <c r="BY29" s="157"/>
      <c r="BZ29" s="157"/>
      <c r="CA29" s="157"/>
      <c r="CB29" s="157"/>
      <c r="CC29" s="157"/>
      <c r="CD29" s="157"/>
      <c r="CE29" s="157"/>
      <c r="CF29" s="157"/>
      <c r="CG29" s="157"/>
      <c r="CH29" s="157"/>
      <c r="CI29" s="157"/>
      <c r="CJ29" s="157"/>
      <c r="CK29" s="157"/>
      <c r="CL29" s="157"/>
      <c r="CM29" s="157"/>
      <c r="CN29" s="157"/>
      <c r="CO29" s="157"/>
      <c r="CP29" s="157"/>
      <c r="CQ29" s="157"/>
      <c r="CR29" s="157"/>
      <c r="CS29" s="157"/>
      <c r="CT29" s="157"/>
      <c r="CU29" s="157"/>
      <c r="CV29" s="157"/>
      <c r="CW29" s="74"/>
      <c r="CX29" s="74"/>
      <c r="CY29" s="74"/>
      <c r="CZ29" s="74"/>
      <c r="DA29" s="74"/>
      <c r="DB29" s="74"/>
      <c r="DC29" s="74"/>
    </row>
    <row r="30" spans="1:107" ht="13.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164" t="e">
        <f>'Сводная таблица'!$G$18</f>
        <v>#N/A</v>
      </c>
      <c r="X30" s="180"/>
      <c r="Y30" s="180"/>
      <c r="Z30" s="180"/>
      <c r="AA30" s="180"/>
      <c r="AB30" s="180"/>
      <c r="AC30" s="180"/>
      <c r="AD30" s="180"/>
      <c r="AE30" s="180"/>
      <c r="AF30" s="180"/>
      <c r="AG30" s="180"/>
      <c r="AH30" s="180"/>
      <c r="AI30" s="180"/>
      <c r="AJ30" s="180"/>
      <c r="AK30" s="180"/>
      <c r="AL30" s="180"/>
      <c r="AM30" s="180"/>
      <c r="AN30" s="180"/>
      <c r="AO30" s="180"/>
      <c r="AP30" s="180"/>
      <c r="AQ30" s="180"/>
      <c r="AR30" s="180"/>
      <c r="AS30" s="180"/>
      <c r="AT30" s="180"/>
      <c r="AU30" s="180"/>
      <c r="AV30" s="180"/>
      <c r="AW30" s="180"/>
      <c r="AX30" s="180"/>
      <c r="AY30" s="180"/>
      <c r="AZ30" s="180"/>
      <c r="BA30" s="180"/>
      <c r="BB30" s="180"/>
      <c r="BC30" s="180"/>
      <c r="BD30" s="180"/>
      <c r="BE30" s="180"/>
      <c r="BF30" s="180"/>
      <c r="BG30" s="180"/>
      <c r="BH30" s="180"/>
      <c r="BI30" s="180"/>
      <c r="BJ30" s="180"/>
      <c r="BK30" s="180"/>
      <c r="BL30" s="180"/>
      <c r="BM30" s="2"/>
      <c r="BN30" s="2"/>
      <c r="BO30" s="2"/>
      <c r="BP30" s="2"/>
      <c r="BQ30" s="200">
        <f>'Сводная таблица'!$I$18</f>
        <v>0</v>
      </c>
      <c r="BR30" s="201"/>
      <c r="BS30" s="201"/>
      <c r="BT30" s="201"/>
      <c r="BU30" s="201"/>
      <c r="BV30" s="201"/>
      <c r="BW30" s="201"/>
      <c r="BX30" s="201"/>
      <c r="BY30" s="201"/>
      <c r="BZ30" s="201"/>
      <c r="CA30" s="201"/>
      <c r="CB30" s="201"/>
      <c r="CC30" s="201"/>
      <c r="CD30" s="201"/>
      <c r="CE30" s="201"/>
      <c r="CF30" s="201"/>
      <c r="CG30" s="201"/>
      <c r="CH30" s="201"/>
      <c r="CI30" s="201"/>
      <c r="CJ30" s="201"/>
      <c r="CK30" s="201"/>
      <c r="CL30" s="201"/>
      <c r="CM30" s="201"/>
      <c r="CN30" s="201"/>
      <c r="CO30" s="201"/>
      <c r="CP30" s="201"/>
      <c r="CQ30" s="201"/>
      <c r="CR30" s="201"/>
      <c r="CS30" s="201"/>
      <c r="CT30" s="201"/>
      <c r="CU30" s="201"/>
      <c r="CV30" s="201"/>
      <c r="CW30" s="74"/>
      <c r="CX30" s="74"/>
      <c r="CY30" s="74"/>
      <c r="CZ30" s="74"/>
      <c r="DA30" s="74"/>
      <c r="DB30" s="74"/>
      <c r="DC30" s="74"/>
    </row>
    <row r="31" spans="1:107" ht="11.2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157" t="s">
        <v>0</v>
      </c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/>
      <c r="AP31" s="157"/>
      <c r="AQ31" s="157"/>
      <c r="AR31" s="157"/>
      <c r="AS31" s="157"/>
      <c r="AT31" s="157"/>
      <c r="AU31" s="157"/>
      <c r="AV31" s="157"/>
      <c r="AW31" s="157"/>
      <c r="AX31" s="157"/>
      <c r="AY31" s="157"/>
      <c r="AZ31" s="157"/>
      <c r="BA31" s="157"/>
      <c r="BB31" s="157"/>
      <c r="BC31" s="157"/>
      <c r="BD31" s="157"/>
      <c r="BE31" s="157"/>
      <c r="BF31" s="157"/>
      <c r="BG31" s="157"/>
      <c r="BH31" s="157"/>
      <c r="BI31" s="157"/>
      <c r="BJ31" s="157"/>
      <c r="BK31" s="157"/>
      <c r="BL31" s="157"/>
      <c r="BM31" s="2"/>
      <c r="BN31" s="2"/>
      <c r="BO31" s="2"/>
      <c r="BP31" s="2"/>
      <c r="BQ31" s="157" t="s">
        <v>55</v>
      </c>
      <c r="BR31" s="157"/>
      <c r="BS31" s="157"/>
      <c r="BT31" s="157"/>
      <c r="BU31" s="157"/>
      <c r="BV31" s="157"/>
      <c r="BW31" s="157"/>
      <c r="BX31" s="157"/>
      <c r="BY31" s="157"/>
      <c r="BZ31" s="157"/>
      <c r="CA31" s="157"/>
      <c r="CB31" s="157"/>
      <c r="CC31" s="157"/>
      <c r="CD31" s="157"/>
      <c r="CE31" s="157"/>
      <c r="CF31" s="157"/>
      <c r="CG31" s="157"/>
      <c r="CH31" s="157"/>
      <c r="CI31" s="157"/>
      <c r="CJ31" s="157"/>
      <c r="CK31" s="157"/>
      <c r="CL31" s="157"/>
      <c r="CM31" s="157"/>
      <c r="CN31" s="157"/>
      <c r="CO31" s="157"/>
      <c r="CP31" s="157"/>
      <c r="CQ31" s="157"/>
      <c r="CR31" s="157"/>
      <c r="CS31" s="157"/>
      <c r="CT31" s="157"/>
      <c r="CU31" s="157"/>
      <c r="CV31" s="157"/>
      <c r="CW31" s="74"/>
      <c r="CX31" s="74"/>
      <c r="CY31" s="74"/>
      <c r="CZ31" s="74"/>
      <c r="DA31" s="74"/>
      <c r="DB31" s="74"/>
      <c r="DC31" s="74"/>
    </row>
    <row r="32" spans="1:107" ht="13.5" customHeight="1" x14ac:dyDescent="0.25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197" t="str">
        <f>VLOOKUP(BQ32,Списки!H30:I35,2,0)</f>
        <v>Инженер уАСУТП</v>
      </c>
      <c r="X32" s="156"/>
      <c r="Y32" s="156"/>
      <c r="Z32" s="156"/>
      <c r="AA32" s="156"/>
      <c r="AB32" s="156"/>
      <c r="AC32" s="156"/>
      <c r="AD32" s="156"/>
      <c r="AE32" s="156"/>
      <c r="AF32" s="156"/>
      <c r="AG32" s="156"/>
      <c r="AH32" s="156"/>
      <c r="AI32" s="156"/>
      <c r="AJ32" s="156"/>
      <c r="AK32" s="156"/>
      <c r="AL32" s="156"/>
      <c r="AM32" s="156"/>
      <c r="AN32" s="156"/>
      <c r="AO32" s="156"/>
      <c r="AP32" s="156"/>
      <c r="AQ32" s="156"/>
      <c r="AR32" s="156"/>
      <c r="AS32" s="156"/>
      <c r="AT32" s="156"/>
      <c r="AU32" s="156"/>
      <c r="AV32" s="156"/>
      <c r="AW32" s="156"/>
      <c r="AX32" s="156"/>
      <c r="AY32" s="156"/>
      <c r="AZ32" s="156"/>
      <c r="BA32" s="156"/>
      <c r="BB32" s="156"/>
      <c r="BC32" s="156"/>
      <c r="BD32" s="156"/>
      <c r="BE32" s="156"/>
      <c r="BF32" s="156"/>
      <c r="BG32" s="156"/>
      <c r="BH32" s="156"/>
      <c r="BI32" s="156"/>
      <c r="BJ32" s="156"/>
      <c r="BK32" s="156"/>
      <c r="BL32" s="156"/>
      <c r="BM32" s="68"/>
      <c r="BN32" s="68"/>
      <c r="BO32" s="68"/>
      <c r="BP32" s="68"/>
      <c r="BQ32" s="197" t="s">
        <v>429</v>
      </c>
      <c r="BR32" s="156"/>
      <c r="BS32" s="156"/>
      <c r="BT32" s="156"/>
      <c r="BU32" s="156"/>
      <c r="BV32" s="156"/>
      <c r="BW32" s="156"/>
      <c r="BX32" s="156"/>
      <c r="BY32" s="156"/>
      <c r="BZ32" s="156"/>
      <c r="CA32" s="156"/>
      <c r="CB32" s="156"/>
      <c r="CC32" s="156"/>
      <c r="CD32" s="156"/>
      <c r="CE32" s="156"/>
      <c r="CF32" s="156"/>
      <c r="CG32" s="156"/>
      <c r="CH32" s="156"/>
      <c r="CI32" s="156"/>
      <c r="CJ32" s="156"/>
      <c r="CK32" s="156"/>
      <c r="CL32" s="156"/>
      <c r="CM32" s="156"/>
      <c r="CN32" s="156"/>
      <c r="CO32" s="156"/>
      <c r="CP32" s="156"/>
      <c r="CQ32" s="156"/>
      <c r="CR32" s="156"/>
      <c r="CS32" s="156"/>
      <c r="CT32" s="156"/>
      <c r="CU32" s="156"/>
      <c r="CV32" s="156"/>
      <c r="CW32" s="74"/>
      <c r="CX32" s="74"/>
      <c r="CY32" s="74"/>
      <c r="CZ32" s="74"/>
      <c r="DA32" s="74"/>
      <c r="DB32" s="74"/>
      <c r="DC32" s="74"/>
    </row>
    <row r="33" spans="1:107" ht="11.25" customHeight="1" x14ac:dyDescent="0.2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157" t="s">
        <v>0</v>
      </c>
      <c r="X33" s="157"/>
      <c r="Y33" s="157"/>
      <c r="Z33" s="157"/>
      <c r="AA33" s="157"/>
      <c r="AB33" s="157"/>
      <c r="AC33" s="157"/>
      <c r="AD33" s="157"/>
      <c r="AE33" s="157"/>
      <c r="AF33" s="157"/>
      <c r="AG33" s="157"/>
      <c r="AH33" s="157"/>
      <c r="AI33" s="157"/>
      <c r="AJ33" s="157"/>
      <c r="AK33" s="157"/>
      <c r="AL33" s="157"/>
      <c r="AM33" s="157"/>
      <c r="AN33" s="157"/>
      <c r="AO33" s="157"/>
      <c r="AP33" s="157"/>
      <c r="AQ33" s="157"/>
      <c r="AR33" s="157"/>
      <c r="AS33" s="157"/>
      <c r="AT33" s="157"/>
      <c r="AU33" s="157"/>
      <c r="AV33" s="157"/>
      <c r="AW33" s="157"/>
      <c r="AX33" s="157"/>
      <c r="AY33" s="157"/>
      <c r="AZ33" s="157"/>
      <c r="BA33" s="157"/>
      <c r="BB33" s="157"/>
      <c r="BC33" s="157"/>
      <c r="BD33" s="157"/>
      <c r="BE33" s="157"/>
      <c r="BF33" s="157"/>
      <c r="BG33" s="157"/>
      <c r="BH33" s="157"/>
      <c r="BI33" s="157"/>
      <c r="BJ33" s="157"/>
      <c r="BK33" s="157"/>
      <c r="BL33" s="157"/>
      <c r="BM33" s="68"/>
      <c r="BN33" s="68"/>
      <c r="BO33" s="68"/>
      <c r="BP33" s="68"/>
      <c r="BQ33" s="157" t="s">
        <v>55</v>
      </c>
      <c r="BR33" s="157"/>
      <c r="BS33" s="157"/>
      <c r="BT33" s="157"/>
      <c r="BU33" s="157"/>
      <c r="BV33" s="157"/>
      <c r="BW33" s="157"/>
      <c r="BX33" s="157"/>
      <c r="BY33" s="157"/>
      <c r="BZ33" s="157"/>
      <c r="CA33" s="157"/>
      <c r="CB33" s="157"/>
      <c r="CC33" s="157"/>
      <c r="CD33" s="157"/>
      <c r="CE33" s="157"/>
      <c r="CF33" s="157"/>
      <c r="CG33" s="157"/>
      <c r="CH33" s="157"/>
      <c r="CI33" s="157"/>
      <c r="CJ33" s="157"/>
      <c r="CK33" s="157"/>
      <c r="CL33" s="157"/>
      <c r="CM33" s="157"/>
      <c r="CN33" s="157"/>
      <c r="CO33" s="157"/>
      <c r="CP33" s="157"/>
      <c r="CQ33" s="157"/>
      <c r="CR33" s="157"/>
      <c r="CS33" s="157"/>
      <c r="CT33" s="157"/>
      <c r="CU33" s="157"/>
      <c r="CV33" s="157"/>
      <c r="CW33" s="74"/>
      <c r="CX33" s="74"/>
      <c r="CY33" s="74"/>
      <c r="CZ33" s="74"/>
      <c r="DA33" s="74"/>
      <c r="DB33" s="74"/>
      <c r="DC33" s="74"/>
    </row>
    <row r="34" spans="1:107" ht="11.25" customHeight="1" x14ac:dyDescent="0.2">
      <c r="A34" s="158" t="s">
        <v>22</v>
      </c>
      <c r="B34" s="158"/>
      <c r="C34" s="158"/>
      <c r="D34" s="158"/>
      <c r="E34" s="158"/>
      <c r="F34" s="158"/>
      <c r="G34" s="158"/>
      <c r="H34" s="158"/>
      <c r="I34" s="158"/>
      <c r="J34" s="158"/>
      <c r="K34" s="158"/>
      <c r="L34" s="158"/>
      <c r="M34" s="158"/>
      <c r="N34" s="158"/>
      <c r="O34" s="158"/>
      <c r="P34" s="158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8"/>
      <c r="AO34" s="158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2"/>
      <c r="BK34" s="177"/>
      <c r="BL34" s="177"/>
      <c r="BM34" s="177"/>
      <c r="BN34" s="177"/>
      <c r="BO34" s="177"/>
      <c r="BP34" s="177"/>
      <c r="BQ34" s="177"/>
      <c r="BR34" s="177"/>
      <c r="BS34" s="177"/>
      <c r="BT34" s="177"/>
      <c r="BU34" s="177"/>
      <c r="BV34" s="177"/>
      <c r="BW34" s="177"/>
      <c r="BX34" s="177"/>
      <c r="BY34" s="177"/>
      <c r="BZ34" s="177"/>
      <c r="CA34" s="177"/>
      <c r="CB34" s="177"/>
      <c r="CC34" s="177"/>
      <c r="CD34" s="177"/>
      <c r="CE34" s="177"/>
      <c r="CF34" s="177"/>
      <c r="CG34" s="177"/>
      <c r="CH34" s="177"/>
      <c r="CI34" s="177"/>
      <c r="CJ34" s="177"/>
      <c r="CK34" s="177"/>
      <c r="CL34" s="177"/>
      <c r="CM34" s="177"/>
      <c r="CN34" s="177"/>
      <c r="CO34" s="177"/>
      <c r="CP34" s="177"/>
      <c r="CQ34" s="177"/>
      <c r="CR34" s="177"/>
      <c r="CS34" s="177"/>
      <c r="CT34" s="177"/>
      <c r="CU34" s="177"/>
      <c r="CV34" s="177"/>
      <c r="CW34" s="74"/>
      <c r="CX34" s="74"/>
      <c r="CY34" s="74"/>
      <c r="CZ34" s="74"/>
      <c r="DA34" s="74"/>
      <c r="DB34" s="74"/>
      <c r="DC34" s="74"/>
    </row>
    <row r="35" spans="1:107" ht="13.5" customHeight="1" x14ac:dyDescent="0.2">
      <c r="A35" s="2"/>
      <c r="B35" s="178">
        <f>'Сводная таблица'!C13</f>
        <v>0</v>
      </c>
      <c r="C35" s="179"/>
      <c r="D35" s="179"/>
      <c r="E35" s="179"/>
      <c r="F35" s="179"/>
      <c r="G35" s="179"/>
      <c r="H35" s="179"/>
      <c r="I35" s="179"/>
      <c r="J35" s="179"/>
      <c r="K35" s="179"/>
      <c r="L35" s="179"/>
      <c r="M35" s="179"/>
      <c r="N35" s="179"/>
      <c r="O35" s="179"/>
      <c r="P35" s="179"/>
      <c r="Q35" s="179"/>
      <c r="R35" s="179"/>
      <c r="S35" s="179"/>
      <c r="T35" s="179"/>
      <c r="U35" s="179"/>
      <c r="V35" s="179"/>
      <c r="W35" s="179"/>
      <c r="X35" s="179"/>
      <c r="Y35" s="179"/>
      <c r="Z35" s="179"/>
      <c r="AA35" s="179"/>
      <c r="AB35" s="179"/>
      <c r="AC35" s="179"/>
      <c r="AD35" s="179"/>
      <c r="AE35" s="179"/>
      <c r="AF35" s="179"/>
      <c r="AG35" s="179"/>
      <c r="AH35" s="179"/>
      <c r="AI35" s="179"/>
      <c r="AJ35" s="179"/>
      <c r="AK35" s="179"/>
      <c r="AL35" s="179"/>
      <c r="AM35" s="179"/>
      <c r="AN35" s="179"/>
      <c r="AO35" s="179"/>
      <c r="AP35" s="179"/>
      <c r="AQ35" s="179"/>
      <c r="AR35" s="179"/>
      <c r="AS35" s="179"/>
      <c r="AT35" s="179"/>
      <c r="AU35" s="179"/>
      <c r="AV35" s="179"/>
      <c r="AW35" s="179"/>
      <c r="AX35" s="179"/>
      <c r="AY35" s="179"/>
      <c r="AZ35" s="179"/>
      <c r="BA35" s="179"/>
      <c r="BB35" s="179"/>
      <c r="BC35" s="179"/>
      <c r="BD35" s="179"/>
      <c r="BE35" s="179"/>
      <c r="BF35" s="179"/>
      <c r="BG35" s="179"/>
      <c r="BH35" s="179"/>
      <c r="BI35" s="179"/>
      <c r="BJ35" s="179"/>
      <c r="BK35" s="179"/>
      <c r="BL35" s="179"/>
      <c r="BM35" s="179"/>
      <c r="BN35" s="179"/>
      <c r="BO35" s="179"/>
      <c r="BP35" s="179"/>
      <c r="BQ35" s="179"/>
      <c r="BR35" s="179"/>
      <c r="BS35" s="179"/>
      <c r="BT35" s="179"/>
      <c r="BU35" s="179"/>
      <c r="BV35" s="179"/>
      <c r="BW35" s="179"/>
      <c r="BX35" s="179"/>
      <c r="BY35" s="179"/>
      <c r="BZ35" s="179"/>
      <c r="CA35" s="179"/>
      <c r="CB35" s="179"/>
      <c r="CC35" s="179"/>
      <c r="CD35" s="179"/>
      <c r="CE35" s="179"/>
      <c r="CF35" s="179"/>
      <c r="CG35" s="179"/>
      <c r="CH35" s="179"/>
      <c r="CI35" s="179"/>
      <c r="CJ35" s="179"/>
      <c r="CK35" s="179"/>
      <c r="CL35" s="179"/>
      <c r="CM35" s="179"/>
      <c r="CN35" s="179"/>
      <c r="CO35" s="179"/>
      <c r="CP35" s="179"/>
      <c r="CQ35" s="179"/>
      <c r="CR35" s="179"/>
      <c r="CS35" s="179"/>
      <c r="CT35" s="179"/>
      <c r="CU35" s="179"/>
      <c r="CV35" s="179"/>
      <c r="CW35" s="74"/>
      <c r="CX35" s="74"/>
      <c r="CY35" s="74"/>
      <c r="CZ35" s="74"/>
      <c r="DA35" s="74"/>
      <c r="DB35" s="74"/>
      <c r="DC35" s="74"/>
    </row>
    <row r="36" spans="1:107" ht="18.75" customHeight="1" x14ac:dyDescent="0.25">
      <c r="A36" s="174" t="s">
        <v>49</v>
      </c>
      <c r="B36" s="174"/>
      <c r="C36" s="174"/>
      <c r="D36" s="174"/>
      <c r="E36" s="174"/>
      <c r="F36" s="174"/>
      <c r="G36" s="174"/>
      <c r="H36" s="174"/>
      <c r="I36" s="174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4"/>
      <c r="Z36" s="174"/>
      <c r="AA36" s="174"/>
      <c r="AB36" s="174"/>
      <c r="AC36" s="174"/>
      <c r="AD36" s="174"/>
      <c r="AE36" s="174"/>
      <c r="AF36" s="174"/>
      <c r="AG36" s="174"/>
      <c r="AH36" s="174"/>
      <c r="AI36" s="174"/>
      <c r="AJ36" s="174"/>
      <c r="AK36" s="174"/>
      <c r="AL36" s="174"/>
      <c r="AM36" s="174"/>
      <c r="AN36" s="174"/>
      <c r="AO36" s="174"/>
      <c r="AP36" s="174"/>
      <c r="AQ36" s="174"/>
      <c r="AR36" s="174"/>
      <c r="AS36" s="174"/>
      <c r="AT36" s="174"/>
      <c r="AU36" s="174"/>
      <c r="AV36" s="174"/>
      <c r="AW36" s="174"/>
      <c r="AX36" s="174"/>
      <c r="AY36" s="174"/>
      <c r="AZ36" s="174"/>
      <c r="BA36" s="174"/>
      <c r="BB36" s="174"/>
      <c r="BC36" s="174"/>
      <c r="BD36" s="174"/>
      <c r="BE36" s="174"/>
      <c r="BF36" s="174"/>
      <c r="BG36" s="174"/>
      <c r="BH36" s="174"/>
      <c r="BI36" s="174"/>
      <c r="BJ36" s="174"/>
      <c r="BK36" s="175">
        <f>'Сводная таблица'!C14</f>
        <v>0</v>
      </c>
      <c r="BL36" s="176"/>
      <c r="BM36" s="176"/>
      <c r="BN36" s="176"/>
      <c r="BO36" s="176"/>
      <c r="BP36" s="176"/>
      <c r="BQ36" s="176"/>
      <c r="BR36" s="176"/>
      <c r="BS36" s="176"/>
      <c r="BT36" s="176"/>
      <c r="BU36" s="176"/>
      <c r="BV36" s="176"/>
      <c r="BW36" s="176"/>
      <c r="BX36" s="176"/>
      <c r="BY36" s="176"/>
      <c r="BZ36" s="176"/>
      <c r="CA36" s="176"/>
      <c r="CB36" s="176"/>
      <c r="CC36" s="176"/>
      <c r="CD36" s="176"/>
      <c r="CE36" s="176"/>
      <c r="CF36" s="176"/>
      <c r="CG36" s="176"/>
      <c r="CH36" s="176"/>
      <c r="CI36" s="176"/>
      <c r="CJ36" s="176"/>
      <c r="CK36" s="176"/>
      <c r="CL36" s="176"/>
      <c r="CM36" s="176"/>
      <c r="CN36" s="176"/>
      <c r="CO36" s="176"/>
      <c r="CP36" s="176"/>
      <c r="CQ36" s="176"/>
      <c r="CR36" s="176"/>
      <c r="CS36" s="176"/>
      <c r="CT36" s="176"/>
      <c r="CU36" s="176"/>
      <c r="CV36" s="176"/>
      <c r="CW36" s="74"/>
      <c r="CX36" s="74"/>
      <c r="CY36" s="74"/>
      <c r="CZ36" s="74"/>
      <c r="DA36" s="74"/>
      <c r="DB36" s="74"/>
      <c r="DC36" s="74"/>
    </row>
    <row r="37" spans="1:107" ht="11.25" customHeight="1" x14ac:dyDescent="0.2">
      <c r="A37" s="157" t="s">
        <v>23</v>
      </c>
      <c r="B37" s="157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  <c r="BK37" s="157"/>
      <c r="BL37" s="157"/>
      <c r="BM37" s="157"/>
      <c r="BN37" s="157"/>
      <c r="BO37" s="157"/>
      <c r="BP37" s="157"/>
      <c r="BQ37" s="157"/>
      <c r="BR37" s="157"/>
      <c r="BS37" s="157"/>
      <c r="BT37" s="157"/>
      <c r="BU37" s="157"/>
      <c r="BV37" s="157"/>
      <c r="BW37" s="157"/>
      <c r="BX37" s="157"/>
      <c r="BY37" s="157"/>
      <c r="BZ37" s="157"/>
      <c r="CA37" s="157"/>
      <c r="CB37" s="157"/>
      <c r="CC37" s="157"/>
      <c r="CD37" s="157"/>
      <c r="CE37" s="157"/>
      <c r="CF37" s="157"/>
      <c r="CG37" s="157"/>
      <c r="CH37" s="157"/>
      <c r="CI37" s="157"/>
      <c r="CJ37" s="157"/>
      <c r="CK37" s="157"/>
      <c r="CL37" s="157"/>
      <c r="CM37" s="157"/>
      <c r="CN37" s="157"/>
      <c r="CO37" s="157"/>
      <c r="CP37" s="157"/>
      <c r="CQ37" s="157"/>
      <c r="CR37" s="157"/>
      <c r="CS37" s="157"/>
      <c r="CT37" s="157"/>
      <c r="CU37" s="157"/>
      <c r="CV37" s="157"/>
      <c r="CW37" s="74"/>
      <c r="CX37" s="74"/>
      <c r="CY37" s="74"/>
      <c r="CZ37" s="74"/>
      <c r="DA37" s="74"/>
      <c r="DB37" s="74"/>
      <c r="DC37" s="74"/>
    </row>
    <row r="38" spans="1:107" ht="3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74"/>
      <c r="CX38" s="74"/>
      <c r="CY38" s="74"/>
      <c r="CZ38" s="74"/>
      <c r="DA38" s="74"/>
      <c r="DB38" s="74"/>
      <c r="DC38" s="74"/>
    </row>
    <row r="39" spans="1:107" ht="11.25" customHeight="1" x14ac:dyDescent="0.2">
      <c r="A39" s="158" t="s">
        <v>24</v>
      </c>
      <c r="B39" s="158"/>
      <c r="C39" s="158"/>
      <c r="D39" s="158"/>
      <c r="E39" s="158"/>
      <c r="F39" s="158"/>
      <c r="G39" s="158"/>
      <c r="H39" s="158"/>
      <c r="I39" s="158"/>
      <c r="J39" s="158"/>
      <c r="K39" s="158"/>
      <c r="L39" s="158"/>
      <c r="M39" s="158"/>
      <c r="N39" s="158"/>
      <c r="O39" s="158"/>
      <c r="P39" s="2"/>
      <c r="Q39" s="177" t="s">
        <v>56</v>
      </c>
      <c r="R39" s="177"/>
      <c r="S39" s="177"/>
      <c r="T39" s="177"/>
      <c r="U39" s="177"/>
      <c r="V39" s="177"/>
      <c r="W39" s="177"/>
      <c r="X39" s="177"/>
      <c r="Y39" s="177"/>
      <c r="Z39" s="177"/>
      <c r="AA39" s="177"/>
      <c r="AB39" s="177"/>
      <c r="AC39" s="177"/>
      <c r="AD39" s="177"/>
      <c r="AE39" s="177"/>
      <c r="AF39" s="177"/>
      <c r="AG39" s="177"/>
      <c r="AH39" s="177"/>
      <c r="AI39" s="177"/>
      <c r="AJ39" s="177"/>
      <c r="AK39" s="177"/>
      <c r="AL39" s="177"/>
      <c r="AM39" s="177"/>
      <c r="AN39" s="177"/>
      <c r="AO39" s="177"/>
      <c r="AP39" s="177"/>
      <c r="AQ39" s="177"/>
      <c r="AR39" s="177"/>
      <c r="AS39" s="177"/>
      <c r="AT39" s="177"/>
      <c r="AU39" s="177"/>
      <c r="AV39" s="177"/>
      <c r="AW39" s="177"/>
      <c r="AX39" s="177"/>
      <c r="AY39" s="177"/>
      <c r="AZ39" s="177"/>
      <c r="BA39" s="177"/>
      <c r="BB39" s="177"/>
      <c r="BC39" s="177"/>
      <c r="BD39" s="177"/>
      <c r="BE39" s="177"/>
      <c r="BF39" s="177"/>
      <c r="BG39" s="177"/>
      <c r="BH39" s="177"/>
      <c r="BI39" s="177"/>
      <c r="BJ39" s="177"/>
      <c r="BK39" s="177"/>
      <c r="BL39" s="177"/>
      <c r="BM39" s="177"/>
      <c r="BN39" s="177"/>
      <c r="BO39" s="177"/>
      <c r="BP39" s="177"/>
      <c r="BQ39" s="177"/>
      <c r="BR39" s="177"/>
      <c r="BS39" s="177"/>
      <c r="BT39" s="177"/>
      <c r="BU39" s="177"/>
      <c r="BV39" s="177"/>
      <c r="BW39" s="177"/>
      <c r="BX39" s="177"/>
      <c r="BY39" s="177"/>
      <c r="BZ39" s="177"/>
      <c r="CA39" s="177"/>
      <c r="CB39" s="177"/>
      <c r="CC39" s="177"/>
      <c r="CD39" s="177"/>
      <c r="CE39" s="177"/>
      <c r="CF39" s="177"/>
      <c r="CG39" s="177"/>
      <c r="CH39" s="177"/>
      <c r="CI39" s="177"/>
      <c r="CJ39" s="177"/>
      <c r="CK39" s="177"/>
      <c r="CL39" s="177"/>
      <c r="CM39" s="177"/>
      <c r="CN39" s="177"/>
      <c r="CO39" s="177"/>
      <c r="CP39" s="177"/>
      <c r="CQ39" s="177"/>
      <c r="CR39" s="177"/>
      <c r="CS39" s="177"/>
      <c r="CT39" s="177"/>
      <c r="CU39" s="177"/>
      <c r="CV39" s="177"/>
      <c r="CW39" s="74"/>
      <c r="CX39" s="74"/>
      <c r="CY39" s="74"/>
      <c r="CZ39" s="74"/>
      <c r="DA39" s="74"/>
      <c r="DB39" s="74"/>
      <c r="DC39" s="74"/>
    </row>
    <row r="40" spans="1:107" ht="11.2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157" t="s">
        <v>25</v>
      </c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  <c r="BK40" s="157"/>
      <c r="BL40" s="157"/>
      <c r="BM40" s="157"/>
      <c r="BN40" s="157"/>
      <c r="BO40" s="157"/>
      <c r="BP40" s="157"/>
      <c r="BQ40" s="157"/>
      <c r="BR40" s="157"/>
      <c r="BS40" s="157"/>
      <c r="BT40" s="157"/>
      <c r="BU40" s="157"/>
      <c r="BV40" s="157"/>
      <c r="BW40" s="157"/>
      <c r="BX40" s="157"/>
      <c r="BY40" s="157"/>
      <c r="BZ40" s="157"/>
      <c r="CA40" s="157"/>
      <c r="CB40" s="157"/>
      <c r="CC40" s="157"/>
      <c r="CD40" s="157"/>
      <c r="CE40" s="157"/>
      <c r="CF40" s="157"/>
      <c r="CG40" s="157"/>
      <c r="CH40" s="157"/>
      <c r="CI40" s="157"/>
      <c r="CJ40" s="157"/>
      <c r="CK40" s="157"/>
      <c r="CL40" s="157"/>
      <c r="CM40" s="157"/>
      <c r="CN40" s="157"/>
      <c r="CO40" s="157"/>
      <c r="CP40" s="157"/>
      <c r="CQ40" s="157"/>
      <c r="CR40" s="157"/>
      <c r="CS40" s="157"/>
      <c r="CT40" s="157"/>
      <c r="CU40" s="157"/>
      <c r="CV40" s="157"/>
      <c r="CW40" s="74"/>
      <c r="CX40" s="74"/>
      <c r="CY40" s="74"/>
      <c r="CZ40" s="74"/>
      <c r="DA40" s="74"/>
      <c r="DB40" s="74"/>
      <c r="DC40" s="74"/>
    </row>
    <row r="41" spans="1:107" ht="3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74"/>
      <c r="CX41" s="74"/>
      <c r="CY41" s="74"/>
      <c r="CZ41" s="74"/>
      <c r="DA41" s="74"/>
      <c r="DB41" s="74"/>
      <c r="DC41" s="74"/>
    </row>
    <row r="42" spans="1:107" ht="12.75" x14ac:dyDescent="0.2">
      <c r="A42" s="189" t="str">
        <f>'Сводная таблица'!C16</f>
        <v/>
      </c>
      <c r="B42" s="190"/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0"/>
      <c r="U42" s="190"/>
      <c r="V42" s="190"/>
      <c r="W42" s="190"/>
      <c r="X42" s="190"/>
      <c r="Y42" s="190"/>
      <c r="Z42" s="190"/>
      <c r="AA42" s="190"/>
      <c r="AB42" s="190"/>
      <c r="AC42" s="190"/>
      <c r="AD42" s="190"/>
      <c r="AE42" s="190"/>
      <c r="AF42" s="190"/>
      <c r="AG42" s="190"/>
      <c r="AH42" s="190"/>
      <c r="AI42" s="190"/>
      <c r="AJ42" s="190"/>
      <c r="AK42" s="190"/>
      <c r="AL42" s="190"/>
      <c r="AM42" s="190"/>
      <c r="AN42" s="190"/>
      <c r="AO42" s="190"/>
      <c r="AP42" s="190"/>
      <c r="AQ42" s="190"/>
      <c r="AR42" s="190"/>
      <c r="AS42" s="190"/>
      <c r="AT42" s="190"/>
      <c r="AU42" s="190"/>
      <c r="AV42" s="190"/>
      <c r="AW42" s="190"/>
      <c r="AX42" s="190"/>
      <c r="AY42" s="190"/>
      <c r="AZ42" s="190"/>
      <c r="BA42" s="190"/>
      <c r="BB42" s="190"/>
      <c r="BC42" s="190"/>
      <c r="BD42" s="190"/>
      <c r="BE42" s="190"/>
      <c r="BF42" s="190"/>
      <c r="BG42" s="190"/>
      <c r="BH42" s="190"/>
      <c r="BI42" s="190"/>
      <c r="BJ42" s="190"/>
      <c r="BK42" s="190"/>
      <c r="BL42" s="190"/>
      <c r="BM42" s="190"/>
      <c r="BN42" s="190"/>
      <c r="BO42" s="190"/>
      <c r="BP42" s="190"/>
      <c r="BQ42" s="190"/>
      <c r="BR42" s="190"/>
      <c r="BS42" s="190"/>
      <c r="BT42" s="190"/>
      <c r="BU42" s="190"/>
      <c r="BV42" s="190"/>
      <c r="BW42" s="190"/>
      <c r="BX42" s="190"/>
      <c r="BY42" s="190"/>
      <c r="BZ42" s="190"/>
      <c r="CA42" s="190"/>
      <c r="CB42" s="190"/>
      <c r="CC42" s="190"/>
      <c r="CD42" s="190"/>
      <c r="CE42" s="190"/>
      <c r="CF42" s="190"/>
      <c r="CG42" s="190"/>
      <c r="CH42" s="190"/>
      <c r="CI42" s="190"/>
      <c r="CJ42" s="190"/>
      <c r="CK42" s="190"/>
      <c r="CL42" s="190"/>
      <c r="CM42" s="190"/>
      <c r="CN42" s="190"/>
      <c r="CO42" s="190"/>
      <c r="CP42" s="190"/>
      <c r="CQ42" s="190"/>
      <c r="CR42" s="190"/>
      <c r="CS42" s="190"/>
      <c r="CT42" s="190"/>
      <c r="CU42" s="190"/>
      <c r="CV42" s="190"/>
      <c r="CW42" s="74"/>
      <c r="CX42" s="74"/>
      <c r="CY42" s="74"/>
      <c r="CZ42" s="74"/>
      <c r="DA42" s="74"/>
      <c r="DB42" s="74"/>
      <c r="DC42" s="74"/>
    </row>
    <row r="43" spans="1:107" ht="11.25" customHeight="1" x14ac:dyDescent="0.2">
      <c r="A43" s="157" t="s">
        <v>398</v>
      </c>
      <c r="B43" s="157"/>
      <c r="C43" s="157"/>
      <c r="D43" s="157"/>
      <c r="E43" s="157"/>
      <c r="F43" s="157"/>
      <c r="G43" s="157"/>
      <c r="H43" s="157"/>
      <c r="I43" s="157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  <c r="AA43" s="157"/>
      <c r="AB43" s="157"/>
      <c r="AC43" s="157"/>
      <c r="AD43" s="157"/>
      <c r="AE43" s="157"/>
      <c r="AF43" s="157"/>
      <c r="AG43" s="157"/>
      <c r="AH43" s="157"/>
      <c r="AI43" s="157"/>
      <c r="AJ43" s="157"/>
      <c r="AK43" s="157"/>
      <c r="AL43" s="157"/>
      <c r="AM43" s="157"/>
      <c r="AN43" s="157"/>
      <c r="AO43" s="157"/>
      <c r="AP43" s="157"/>
      <c r="AQ43" s="157"/>
      <c r="AR43" s="157"/>
      <c r="AS43" s="157"/>
      <c r="AT43" s="157"/>
      <c r="AU43" s="157"/>
      <c r="AV43" s="157"/>
      <c r="AW43" s="157"/>
      <c r="AX43" s="157"/>
      <c r="AY43" s="157"/>
      <c r="AZ43" s="157"/>
      <c r="BA43" s="157"/>
      <c r="BB43" s="157"/>
      <c r="BC43" s="157"/>
      <c r="BD43" s="157"/>
      <c r="BE43" s="157"/>
      <c r="BF43" s="157"/>
      <c r="BG43" s="157"/>
      <c r="BH43" s="157"/>
      <c r="BI43" s="157"/>
      <c r="BJ43" s="157"/>
      <c r="BK43" s="157"/>
      <c r="BL43" s="157"/>
      <c r="BM43" s="157"/>
      <c r="BN43" s="157"/>
      <c r="BO43" s="157"/>
      <c r="BP43" s="157"/>
      <c r="BQ43" s="157"/>
      <c r="BR43" s="157"/>
      <c r="BS43" s="157"/>
      <c r="BT43" s="157"/>
      <c r="BU43" s="157"/>
      <c r="BV43" s="157"/>
      <c r="BW43" s="157"/>
      <c r="BX43" s="157"/>
      <c r="BY43" s="157"/>
      <c r="BZ43" s="157"/>
      <c r="CA43" s="157"/>
      <c r="CB43" s="157"/>
      <c r="CC43" s="157"/>
      <c r="CD43" s="157"/>
      <c r="CE43" s="157"/>
      <c r="CF43" s="157"/>
      <c r="CG43" s="157"/>
      <c r="CH43" s="157"/>
      <c r="CI43" s="157"/>
      <c r="CJ43" s="157"/>
      <c r="CK43" s="157"/>
      <c r="CL43" s="157"/>
      <c r="CM43" s="157"/>
      <c r="CN43" s="157"/>
      <c r="CO43" s="157"/>
      <c r="CP43" s="157"/>
      <c r="CQ43" s="157"/>
      <c r="CR43" s="157"/>
      <c r="CS43" s="157"/>
      <c r="CT43" s="157"/>
      <c r="CU43" s="157"/>
      <c r="CV43" s="157"/>
      <c r="CW43" s="74"/>
      <c r="CX43" s="74"/>
      <c r="CY43" s="74"/>
      <c r="CZ43" s="74"/>
      <c r="DA43" s="74"/>
      <c r="DB43" s="74"/>
      <c r="DC43" s="74"/>
    </row>
    <row r="44" spans="1:107" ht="3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74"/>
      <c r="CX44" s="74"/>
      <c r="CY44" s="74"/>
      <c r="CZ44" s="74"/>
      <c r="DA44" s="74"/>
      <c r="DB44" s="74"/>
      <c r="DC44" s="74"/>
    </row>
    <row r="45" spans="1:107" ht="15" customHeight="1" x14ac:dyDescent="0.2">
      <c r="A45" s="159" t="s">
        <v>26</v>
      </c>
      <c r="B45" s="159"/>
      <c r="C45" s="159"/>
      <c r="D45" s="159"/>
      <c r="E45" s="159"/>
      <c r="F45" s="159"/>
      <c r="G45" s="159"/>
      <c r="H45" s="159"/>
      <c r="I45" s="159"/>
      <c r="J45" s="159"/>
      <c r="K45" s="159"/>
      <c r="L45" s="159"/>
      <c r="M45" s="159"/>
      <c r="N45" s="159"/>
      <c r="O45" s="159"/>
      <c r="P45" s="159"/>
      <c r="Q45" s="159"/>
      <c r="R45" s="159"/>
      <c r="S45" s="159"/>
      <c r="T45" s="159"/>
      <c r="U45" s="159"/>
      <c r="V45" s="159"/>
      <c r="W45" s="159"/>
      <c r="X45" s="159"/>
      <c r="Y45" s="159"/>
      <c r="Z45" s="159"/>
      <c r="AA45" s="159"/>
      <c r="AB45" s="159"/>
      <c r="AC45" s="159"/>
      <c r="AD45" s="159"/>
      <c r="AE45" s="159"/>
      <c r="AF45" s="159"/>
      <c r="AG45" s="159"/>
      <c r="AH45" s="159"/>
      <c r="AI45" s="159"/>
      <c r="AJ45" s="159"/>
      <c r="AK45" s="159"/>
      <c r="AL45" s="159"/>
      <c r="AM45" s="159"/>
      <c r="AN45" s="159"/>
      <c r="AO45" s="159"/>
      <c r="AP45" s="159"/>
      <c r="AQ45" s="159"/>
      <c r="AR45" s="159"/>
      <c r="AS45" s="159"/>
      <c r="AT45" s="159"/>
      <c r="AU45" s="159"/>
      <c r="AV45" s="159"/>
      <c r="AW45" s="159"/>
      <c r="AX45" s="159"/>
      <c r="AY45" s="159"/>
      <c r="AZ45" s="159"/>
      <c r="BA45" s="159"/>
      <c r="BB45" s="159"/>
      <c r="BC45" s="159"/>
      <c r="BD45" s="159"/>
      <c r="BE45" s="159"/>
      <c r="BF45" s="159"/>
      <c r="BG45" s="159"/>
      <c r="BH45" s="159"/>
      <c r="BI45" s="159"/>
      <c r="BJ45" s="159"/>
      <c r="BK45" s="159"/>
      <c r="BL45" s="159"/>
      <c r="BM45" s="159"/>
      <c r="BN45" s="159"/>
      <c r="BO45" s="159"/>
      <c r="BP45" s="159"/>
      <c r="BQ45" s="159"/>
      <c r="BR45" s="159"/>
      <c r="BS45" s="159"/>
      <c r="BT45" s="159"/>
      <c r="BU45" s="159"/>
      <c r="BV45" s="159"/>
      <c r="BW45" s="159"/>
      <c r="BX45" s="159"/>
      <c r="BY45" s="159"/>
      <c r="BZ45" s="159"/>
      <c r="CA45" s="159"/>
      <c r="CB45" s="159"/>
      <c r="CC45" s="159"/>
      <c r="CD45" s="159"/>
      <c r="CE45" s="159"/>
      <c r="CF45" s="159"/>
      <c r="CG45" s="159"/>
      <c r="CH45" s="159"/>
      <c r="CI45" s="159"/>
      <c r="CJ45" s="159"/>
      <c r="CK45" s="159"/>
      <c r="CL45" s="159"/>
      <c r="CM45" s="159"/>
      <c r="CN45" s="159"/>
      <c r="CO45" s="159"/>
      <c r="CP45" s="159"/>
      <c r="CQ45" s="159"/>
      <c r="CR45" s="159"/>
      <c r="CS45" s="159"/>
      <c r="CT45" s="159"/>
      <c r="CU45" s="159"/>
      <c r="CV45" s="159"/>
      <c r="CW45" s="74"/>
      <c r="CX45" s="74"/>
      <c r="CY45" s="74"/>
      <c r="CZ45" s="74"/>
      <c r="DA45" s="74"/>
      <c r="DB45" s="74"/>
      <c r="DC45" s="74"/>
    </row>
    <row r="46" spans="1:107" ht="15" customHeight="1" x14ac:dyDescent="0.2">
      <c r="A46" s="158" t="s">
        <v>27</v>
      </c>
      <c r="B46" s="158"/>
      <c r="C46" s="158"/>
      <c r="D46" s="158"/>
      <c r="E46" s="158"/>
      <c r="F46" s="158"/>
      <c r="G46" s="158"/>
      <c r="H46" s="158"/>
      <c r="I46" s="158"/>
      <c r="J46" s="158"/>
      <c r="K46" s="158"/>
      <c r="L46" s="158"/>
      <c r="M46" s="158"/>
      <c r="N46" s="158"/>
      <c r="O46" s="158"/>
      <c r="P46" s="158"/>
      <c r="Q46" s="158"/>
      <c r="R46" s="158"/>
      <c r="S46" s="158"/>
      <c r="T46" s="158"/>
      <c r="U46" s="158"/>
      <c r="V46" s="158"/>
      <c r="W46" s="2"/>
      <c r="X46" s="156"/>
      <c r="Y46" s="156"/>
      <c r="Z46" s="156"/>
      <c r="AA46" s="156"/>
      <c r="AB46" s="156"/>
      <c r="AC46" s="156"/>
      <c r="AD46" s="156"/>
      <c r="AE46" s="156"/>
      <c r="AF46" s="156"/>
      <c r="AG46" s="156"/>
      <c r="AH46" s="156"/>
      <c r="AI46" s="156"/>
      <c r="AJ46" s="156"/>
      <c r="AK46" s="156"/>
      <c r="AL46" s="156"/>
      <c r="AM46" s="156"/>
      <c r="AN46" s="156"/>
      <c r="AO46" s="156"/>
      <c r="AP46" s="156"/>
      <c r="AQ46" s="156"/>
      <c r="AR46" s="156"/>
      <c r="AS46" s="156"/>
      <c r="AT46" s="156"/>
      <c r="AU46" s="156"/>
      <c r="AV46" s="156"/>
      <c r="AW46" s="156"/>
      <c r="AX46" s="156"/>
      <c r="AY46" s="156"/>
      <c r="AZ46" s="156"/>
      <c r="BA46" s="156"/>
      <c r="BB46" s="156"/>
      <c r="BC46" s="156"/>
      <c r="BD46" s="156"/>
      <c r="BE46" s="156"/>
      <c r="BF46" s="156"/>
      <c r="BG46" s="156"/>
      <c r="BH46" s="156"/>
      <c r="BI46" s="156"/>
      <c r="BJ46" s="156"/>
      <c r="BK46" s="156"/>
      <c r="BL46" s="156"/>
      <c r="BM46" s="156"/>
      <c r="BN46" s="156"/>
      <c r="BO46" s="156"/>
      <c r="BP46" s="156"/>
      <c r="BQ46" s="156"/>
      <c r="BR46" s="156"/>
      <c r="BS46" s="156"/>
      <c r="BT46" s="156"/>
      <c r="BU46" s="156"/>
      <c r="BV46" s="156"/>
      <c r="BW46" s="156"/>
      <c r="BX46" s="156"/>
      <c r="BY46" s="156"/>
      <c r="BZ46" s="156"/>
      <c r="CA46" s="156"/>
      <c r="CB46" s="156"/>
      <c r="CC46" s="156"/>
      <c r="CD46" s="156"/>
      <c r="CE46" s="156"/>
      <c r="CF46" s="156"/>
      <c r="CG46" s="156"/>
      <c r="CH46" s="156"/>
      <c r="CI46" s="156"/>
      <c r="CJ46" s="156"/>
      <c r="CK46" s="156"/>
      <c r="CL46" s="156"/>
      <c r="CM46" s="156"/>
      <c r="CN46" s="156"/>
      <c r="CO46" s="156"/>
      <c r="CP46" s="156"/>
      <c r="CQ46" s="156"/>
      <c r="CR46" s="156"/>
      <c r="CS46" s="156"/>
      <c r="CT46" s="156"/>
      <c r="CU46" s="156"/>
      <c r="CV46" s="156"/>
      <c r="CW46" s="74"/>
      <c r="CX46" s="74"/>
      <c r="CY46" s="74"/>
      <c r="CZ46" s="74"/>
      <c r="DA46" s="74"/>
      <c r="DB46" s="74"/>
      <c r="DC46" s="74"/>
    </row>
    <row r="47" spans="1:107" ht="11.2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157" t="s">
        <v>28</v>
      </c>
      <c r="Y47" s="157"/>
      <c r="Z47" s="157"/>
      <c r="AA47" s="157"/>
      <c r="AB47" s="157"/>
      <c r="AC47" s="157"/>
      <c r="AD47" s="157"/>
      <c r="AE47" s="157"/>
      <c r="AF47" s="157"/>
      <c r="AG47" s="157"/>
      <c r="AH47" s="157"/>
      <c r="AI47" s="157"/>
      <c r="AJ47" s="157"/>
      <c r="AK47" s="157"/>
      <c r="AL47" s="157"/>
      <c r="AM47" s="157"/>
      <c r="AN47" s="157"/>
      <c r="AO47" s="157"/>
      <c r="AP47" s="157"/>
      <c r="AQ47" s="157"/>
      <c r="AR47" s="157"/>
      <c r="AS47" s="157"/>
      <c r="AT47" s="157"/>
      <c r="AU47" s="157"/>
      <c r="AV47" s="157"/>
      <c r="AW47" s="157"/>
      <c r="AX47" s="157"/>
      <c r="AY47" s="157"/>
      <c r="AZ47" s="157"/>
      <c r="BA47" s="157"/>
      <c r="BB47" s="157"/>
      <c r="BC47" s="157"/>
      <c r="BD47" s="157"/>
      <c r="BE47" s="157"/>
      <c r="BF47" s="157"/>
      <c r="BG47" s="157"/>
      <c r="BH47" s="157"/>
      <c r="BI47" s="157"/>
      <c r="BJ47" s="157"/>
      <c r="BK47" s="157"/>
      <c r="BL47" s="157"/>
      <c r="BM47" s="157"/>
      <c r="BN47" s="157"/>
      <c r="BO47" s="157"/>
      <c r="BP47" s="157"/>
      <c r="BQ47" s="157"/>
      <c r="BR47" s="157"/>
      <c r="BS47" s="157"/>
      <c r="BT47" s="157"/>
      <c r="BU47" s="157"/>
      <c r="BV47" s="157"/>
      <c r="BW47" s="157"/>
      <c r="BX47" s="157"/>
      <c r="BY47" s="157"/>
      <c r="BZ47" s="157"/>
      <c r="CA47" s="157"/>
      <c r="CB47" s="157"/>
      <c r="CC47" s="157"/>
      <c r="CD47" s="157"/>
      <c r="CE47" s="157"/>
      <c r="CF47" s="157"/>
      <c r="CG47" s="157"/>
      <c r="CH47" s="157"/>
      <c r="CI47" s="157"/>
      <c r="CJ47" s="157"/>
      <c r="CK47" s="157"/>
      <c r="CL47" s="157"/>
      <c r="CM47" s="157"/>
      <c r="CN47" s="157"/>
      <c r="CO47" s="157"/>
      <c r="CP47" s="157"/>
      <c r="CQ47" s="157"/>
      <c r="CR47" s="157"/>
      <c r="CS47" s="157"/>
      <c r="CT47" s="157"/>
      <c r="CU47" s="157"/>
      <c r="CV47" s="157"/>
      <c r="CW47" s="74"/>
      <c r="CX47" s="74"/>
      <c r="CY47" s="74"/>
      <c r="CZ47" s="74"/>
      <c r="DA47" s="74"/>
      <c r="DB47" s="74"/>
      <c r="DC47" s="74"/>
    </row>
    <row r="48" spans="1:107" ht="15" customHeight="1" x14ac:dyDescent="0.2">
      <c r="A48" s="156"/>
      <c r="B48" s="156"/>
      <c r="C48" s="156"/>
      <c r="D48" s="156"/>
      <c r="E48" s="156"/>
      <c r="F48" s="156"/>
      <c r="G48" s="156"/>
      <c r="H48" s="156"/>
      <c r="I48" s="156"/>
      <c r="J48" s="156"/>
      <c r="K48" s="156"/>
      <c r="L48" s="156"/>
      <c r="M48" s="156"/>
      <c r="N48" s="156"/>
      <c r="O48" s="156"/>
      <c r="P48" s="156"/>
      <c r="Q48" s="156"/>
      <c r="R48" s="156"/>
      <c r="S48" s="156"/>
      <c r="T48" s="156"/>
      <c r="U48" s="156"/>
      <c r="V48" s="156"/>
      <c r="W48" s="156"/>
      <c r="X48" s="156"/>
      <c r="Y48" s="156"/>
      <c r="Z48" s="156"/>
      <c r="AA48" s="156"/>
      <c r="AB48" s="156"/>
      <c r="AC48" s="156"/>
      <c r="AD48" s="156"/>
      <c r="AE48" s="156"/>
      <c r="AF48" s="156"/>
      <c r="AG48" s="156"/>
      <c r="AH48" s="156"/>
      <c r="AI48" s="156"/>
      <c r="AJ48" s="156"/>
      <c r="AK48" s="156"/>
      <c r="AL48" s="156"/>
      <c r="AM48" s="156"/>
      <c r="AN48" s="156"/>
      <c r="AO48" s="156"/>
      <c r="AP48" s="156"/>
      <c r="AQ48" s="156"/>
      <c r="AR48" s="156"/>
      <c r="AS48" s="156"/>
      <c r="AT48" s="156"/>
      <c r="AU48" s="156"/>
      <c r="AV48" s="156"/>
      <c r="AW48" s="156"/>
      <c r="AX48" s="156"/>
      <c r="AY48" s="156"/>
      <c r="AZ48" s="156"/>
      <c r="BA48" s="156"/>
      <c r="BB48" s="156"/>
      <c r="BC48" s="156"/>
      <c r="BD48" s="156"/>
      <c r="BE48" s="156"/>
      <c r="BF48" s="156"/>
      <c r="BG48" s="156"/>
      <c r="BH48" s="156"/>
      <c r="BI48" s="156"/>
      <c r="BJ48" s="156"/>
      <c r="BK48" s="156"/>
      <c r="BL48" s="156"/>
      <c r="BM48" s="156"/>
      <c r="BN48" s="156"/>
      <c r="BO48" s="156"/>
      <c r="BP48" s="156"/>
      <c r="BQ48" s="156"/>
      <c r="BR48" s="156"/>
      <c r="BS48" s="156"/>
      <c r="BT48" s="156"/>
      <c r="BU48" s="156"/>
      <c r="BV48" s="156"/>
      <c r="BW48" s="156"/>
      <c r="BX48" s="156"/>
      <c r="BY48" s="156"/>
      <c r="BZ48" s="156"/>
      <c r="CA48" s="156"/>
      <c r="CB48" s="156"/>
      <c r="CC48" s="156"/>
      <c r="CD48" s="156"/>
      <c r="CE48" s="156"/>
      <c r="CF48" s="156"/>
      <c r="CG48" s="156"/>
      <c r="CH48" s="156"/>
      <c r="CI48" s="156"/>
      <c r="CJ48" s="156"/>
      <c r="CK48" s="156"/>
      <c r="CL48" s="156"/>
      <c r="CM48" s="156"/>
      <c r="CN48" s="156"/>
      <c r="CO48" s="156"/>
      <c r="CP48" s="156"/>
      <c r="CQ48" s="156"/>
      <c r="CR48" s="156"/>
      <c r="CS48" s="156"/>
      <c r="CT48" s="156"/>
      <c r="CU48" s="156"/>
      <c r="CV48" s="156"/>
      <c r="CW48" s="74"/>
      <c r="CX48" s="74"/>
      <c r="CY48" s="74"/>
      <c r="CZ48" s="74"/>
      <c r="DA48" s="74"/>
      <c r="DB48" s="74"/>
      <c r="DC48" s="74"/>
    </row>
    <row r="49" spans="1:107" ht="11.25" customHeight="1" x14ac:dyDescent="0.2">
      <c r="A49" s="157" t="s">
        <v>29</v>
      </c>
      <c r="B49" s="157"/>
      <c r="C49" s="157"/>
      <c r="D49" s="157"/>
      <c r="E49" s="157"/>
      <c r="F49" s="157"/>
      <c r="G49" s="157"/>
      <c r="H49" s="157"/>
      <c r="I49" s="157"/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  <c r="AA49" s="157"/>
      <c r="AB49" s="157"/>
      <c r="AC49" s="157"/>
      <c r="AD49" s="157"/>
      <c r="AE49" s="157"/>
      <c r="AF49" s="157"/>
      <c r="AG49" s="157"/>
      <c r="AH49" s="157"/>
      <c r="AI49" s="157"/>
      <c r="AJ49" s="157"/>
      <c r="AK49" s="157"/>
      <c r="AL49" s="157"/>
      <c r="AM49" s="157"/>
      <c r="AN49" s="157"/>
      <c r="AO49" s="157"/>
      <c r="AP49" s="157"/>
      <c r="AQ49" s="157"/>
      <c r="AR49" s="157"/>
      <c r="AS49" s="157"/>
      <c r="AT49" s="157"/>
      <c r="AU49" s="157"/>
      <c r="AV49" s="157"/>
      <c r="AW49" s="157"/>
      <c r="AX49" s="157"/>
      <c r="AY49" s="157"/>
      <c r="AZ49" s="157"/>
      <c r="BA49" s="157"/>
      <c r="BB49" s="157"/>
      <c r="BC49" s="157"/>
      <c r="BD49" s="157"/>
      <c r="BE49" s="157"/>
      <c r="BF49" s="157"/>
      <c r="BG49" s="157"/>
      <c r="BH49" s="157"/>
      <c r="BI49" s="157"/>
      <c r="BJ49" s="157"/>
      <c r="BK49" s="157"/>
      <c r="BL49" s="157"/>
      <c r="BM49" s="157"/>
      <c r="BN49" s="157"/>
      <c r="BO49" s="157"/>
      <c r="BP49" s="157"/>
      <c r="BQ49" s="157"/>
      <c r="BR49" s="157"/>
      <c r="BS49" s="157"/>
      <c r="BT49" s="157"/>
      <c r="BU49" s="157"/>
      <c r="BV49" s="157"/>
      <c r="BW49" s="157"/>
      <c r="BX49" s="157"/>
      <c r="BY49" s="157"/>
      <c r="BZ49" s="157"/>
      <c r="CA49" s="157"/>
      <c r="CB49" s="157"/>
      <c r="CC49" s="157"/>
      <c r="CD49" s="157"/>
      <c r="CE49" s="157"/>
      <c r="CF49" s="157"/>
      <c r="CG49" s="157"/>
      <c r="CH49" s="157"/>
      <c r="CI49" s="157"/>
      <c r="CJ49" s="157"/>
      <c r="CK49" s="157"/>
      <c r="CL49" s="157"/>
      <c r="CM49" s="157"/>
      <c r="CN49" s="157"/>
      <c r="CO49" s="157"/>
      <c r="CP49" s="157"/>
      <c r="CQ49" s="157"/>
      <c r="CR49" s="157"/>
      <c r="CS49" s="157"/>
      <c r="CT49" s="157"/>
      <c r="CU49" s="157"/>
      <c r="CV49" s="157"/>
      <c r="CW49" s="74"/>
      <c r="CX49" s="74"/>
      <c r="CY49" s="74"/>
      <c r="CZ49" s="74"/>
      <c r="DA49" s="74"/>
      <c r="DB49" s="74"/>
      <c r="DC49" s="74"/>
    </row>
    <row r="50" spans="1:107" ht="15" customHeight="1" x14ac:dyDescent="0.2">
      <c r="A50" s="159" t="s">
        <v>30</v>
      </c>
      <c r="B50" s="159"/>
      <c r="C50" s="159"/>
      <c r="D50" s="159"/>
      <c r="E50" s="159"/>
      <c r="F50" s="159"/>
      <c r="G50" s="159"/>
      <c r="H50" s="159"/>
      <c r="I50" s="159"/>
      <c r="J50" s="159"/>
      <c r="K50" s="159"/>
      <c r="L50" s="159"/>
      <c r="M50" s="159"/>
      <c r="N50" s="159"/>
      <c r="O50" s="159"/>
      <c r="P50" s="159"/>
      <c r="Q50" s="159"/>
      <c r="R50" s="159"/>
      <c r="S50" s="159"/>
      <c r="T50" s="159"/>
      <c r="U50" s="159"/>
      <c r="V50" s="159"/>
      <c r="W50" s="159"/>
      <c r="X50" s="159"/>
      <c r="Y50" s="159"/>
      <c r="Z50" s="159"/>
      <c r="AA50" s="159"/>
      <c r="AB50" s="159"/>
      <c r="AC50" s="159"/>
      <c r="AD50" s="159"/>
      <c r="AE50" s="159"/>
      <c r="AF50" s="159"/>
      <c r="AG50" s="159"/>
      <c r="AH50" s="159"/>
      <c r="AI50" s="159"/>
      <c r="AJ50" s="159"/>
      <c r="AK50" s="159"/>
      <c r="AL50" s="159"/>
      <c r="AM50" s="159"/>
      <c r="AN50" s="159"/>
      <c r="AO50" s="159"/>
      <c r="AP50" s="159"/>
      <c r="AQ50" s="159"/>
      <c r="AR50" s="159"/>
      <c r="AS50" s="159"/>
      <c r="AT50" s="159"/>
      <c r="AU50" s="159"/>
      <c r="AV50" s="159"/>
      <c r="AW50" s="159"/>
      <c r="AX50" s="159"/>
      <c r="AY50" s="159"/>
      <c r="AZ50" s="159"/>
      <c r="BA50" s="159"/>
      <c r="BB50" s="159"/>
      <c r="BC50" s="159"/>
      <c r="BD50" s="159"/>
      <c r="BE50" s="159"/>
      <c r="BF50" s="159"/>
      <c r="BG50" s="159"/>
      <c r="BH50" s="159"/>
      <c r="BI50" s="159"/>
      <c r="BJ50" s="159"/>
      <c r="BK50" s="159"/>
      <c r="BL50" s="159"/>
      <c r="BM50" s="159"/>
      <c r="BN50" s="159"/>
      <c r="BO50" s="159"/>
      <c r="BP50" s="159"/>
      <c r="BQ50" s="159"/>
      <c r="BR50" s="159"/>
      <c r="BS50" s="159"/>
      <c r="BT50" s="159"/>
      <c r="BU50" s="159"/>
      <c r="BV50" s="159"/>
      <c r="BW50" s="159"/>
      <c r="BX50" s="159"/>
      <c r="BY50" s="159"/>
      <c r="BZ50" s="159"/>
      <c r="CA50" s="159"/>
      <c r="CB50" s="159"/>
      <c r="CC50" s="159"/>
      <c r="CD50" s="159"/>
      <c r="CE50" s="159"/>
      <c r="CF50" s="159"/>
      <c r="CG50" s="159"/>
      <c r="CH50" s="159"/>
      <c r="CI50" s="159"/>
      <c r="CJ50" s="159"/>
      <c r="CK50" s="159"/>
      <c r="CL50" s="159"/>
      <c r="CM50" s="159"/>
      <c r="CN50" s="159"/>
      <c r="CO50" s="159"/>
      <c r="CP50" s="159"/>
      <c r="CQ50" s="159"/>
      <c r="CR50" s="159"/>
      <c r="CS50" s="159"/>
      <c r="CT50" s="159"/>
      <c r="CU50" s="159"/>
      <c r="CV50" s="159"/>
      <c r="CW50" s="74"/>
      <c r="CX50" s="74"/>
      <c r="CY50" s="74"/>
      <c r="CZ50" s="74"/>
      <c r="DA50" s="74"/>
      <c r="DB50" s="74"/>
      <c r="DC50" s="74"/>
    </row>
    <row r="51" spans="1:107" ht="15" customHeight="1" x14ac:dyDescent="0.2">
      <c r="A51" s="156"/>
      <c r="B51" s="156"/>
      <c r="C51" s="156"/>
      <c r="D51" s="156"/>
      <c r="E51" s="156"/>
      <c r="F51" s="156"/>
      <c r="G51" s="156"/>
      <c r="H51" s="156"/>
      <c r="I51" s="156"/>
      <c r="J51" s="156"/>
      <c r="K51" s="156"/>
      <c r="L51" s="156"/>
      <c r="M51" s="156"/>
      <c r="N51" s="156"/>
      <c r="O51" s="156"/>
      <c r="P51" s="156"/>
      <c r="Q51" s="156"/>
      <c r="R51" s="156"/>
      <c r="S51" s="156"/>
      <c r="T51" s="156"/>
      <c r="U51" s="156"/>
      <c r="V51" s="156"/>
      <c r="W51" s="156"/>
      <c r="X51" s="156"/>
      <c r="Y51" s="156"/>
      <c r="Z51" s="156"/>
      <c r="AA51" s="156"/>
      <c r="AB51" s="156"/>
      <c r="AC51" s="156"/>
      <c r="AD51" s="156"/>
      <c r="AE51" s="156"/>
      <c r="AF51" s="156"/>
      <c r="AG51" s="156"/>
      <c r="AH51" s="156"/>
      <c r="AI51" s="156"/>
      <c r="AJ51" s="156"/>
      <c r="AK51" s="156"/>
      <c r="AL51" s="156"/>
      <c r="AM51" s="156"/>
      <c r="AN51" s="156"/>
      <c r="AO51" s="156"/>
      <c r="AP51" s="156"/>
      <c r="AQ51" s="156"/>
      <c r="AR51" s="156"/>
      <c r="AS51" s="156"/>
      <c r="AT51" s="156"/>
      <c r="AU51" s="156"/>
      <c r="AV51" s="156"/>
      <c r="AW51" s="156"/>
      <c r="AX51" s="156"/>
      <c r="AY51" s="156"/>
      <c r="AZ51" s="156"/>
      <c r="BA51" s="156"/>
      <c r="BB51" s="156"/>
      <c r="BC51" s="156"/>
      <c r="BD51" s="156"/>
      <c r="BE51" s="156"/>
      <c r="BF51" s="156"/>
      <c r="BG51" s="156"/>
      <c r="BH51" s="156"/>
      <c r="BI51" s="156"/>
      <c r="BJ51" s="156"/>
      <c r="BK51" s="156"/>
      <c r="BL51" s="156"/>
      <c r="BM51" s="156"/>
      <c r="BN51" s="156"/>
      <c r="BO51" s="156"/>
      <c r="BP51" s="156"/>
      <c r="BQ51" s="156"/>
      <c r="BR51" s="156"/>
      <c r="BS51" s="156"/>
      <c r="BT51" s="156"/>
      <c r="BU51" s="156"/>
      <c r="BV51" s="156"/>
      <c r="BW51" s="156"/>
      <c r="BX51" s="156"/>
      <c r="BY51" s="156"/>
      <c r="BZ51" s="156"/>
      <c r="CA51" s="156"/>
      <c r="CB51" s="156"/>
      <c r="CC51" s="156"/>
      <c r="CD51" s="156"/>
      <c r="CE51" s="156"/>
      <c r="CF51" s="156"/>
      <c r="CG51" s="156"/>
      <c r="CH51" s="156"/>
      <c r="CI51" s="156"/>
      <c r="CJ51" s="156"/>
      <c r="CK51" s="156"/>
      <c r="CL51" s="156"/>
      <c r="CM51" s="156"/>
      <c r="CN51" s="156"/>
      <c r="CO51" s="156"/>
      <c r="CP51" s="156"/>
      <c r="CQ51" s="156"/>
      <c r="CR51" s="156"/>
      <c r="CS51" s="156"/>
      <c r="CT51" s="156"/>
      <c r="CU51" s="156"/>
      <c r="CV51" s="156"/>
      <c r="CW51" s="74"/>
      <c r="CX51" s="74"/>
      <c r="CY51" s="74"/>
      <c r="CZ51" s="74"/>
      <c r="DA51" s="74"/>
      <c r="DB51" s="74"/>
      <c r="DC51" s="74"/>
    </row>
    <row r="52" spans="1:107" ht="11.25" customHeight="1" x14ac:dyDescent="0.2">
      <c r="A52" s="157" t="s">
        <v>31</v>
      </c>
      <c r="B52" s="157"/>
      <c r="C52" s="157"/>
      <c r="D52" s="157"/>
      <c r="E52" s="157"/>
      <c r="F52" s="157"/>
      <c r="G52" s="157"/>
      <c r="H52" s="157"/>
      <c r="I52" s="157"/>
      <c r="J52" s="157"/>
      <c r="K52" s="157"/>
      <c r="L52" s="157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  <c r="AA52" s="157"/>
      <c r="AB52" s="157"/>
      <c r="AC52" s="157"/>
      <c r="AD52" s="157"/>
      <c r="AE52" s="157"/>
      <c r="AF52" s="157"/>
      <c r="AG52" s="157"/>
      <c r="AH52" s="157"/>
      <c r="AI52" s="157"/>
      <c r="AJ52" s="157"/>
      <c r="AK52" s="157"/>
      <c r="AL52" s="157"/>
      <c r="AM52" s="157"/>
      <c r="AN52" s="157"/>
      <c r="AO52" s="157"/>
      <c r="AP52" s="157"/>
      <c r="AQ52" s="157"/>
      <c r="AR52" s="157"/>
      <c r="AS52" s="157"/>
      <c r="AT52" s="157"/>
      <c r="AU52" s="157"/>
      <c r="AV52" s="157"/>
      <c r="AW52" s="157"/>
      <c r="AX52" s="157"/>
      <c r="AY52" s="157"/>
      <c r="AZ52" s="157"/>
      <c r="BA52" s="157"/>
      <c r="BB52" s="157"/>
      <c r="BC52" s="157"/>
      <c r="BD52" s="157"/>
      <c r="BE52" s="157"/>
      <c r="BF52" s="157"/>
      <c r="BG52" s="157"/>
      <c r="BH52" s="157"/>
      <c r="BI52" s="157"/>
      <c r="BJ52" s="157"/>
      <c r="BK52" s="157"/>
      <c r="BL52" s="157"/>
      <c r="BM52" s="157"/>
      <c r="BN52" s="157"/>
      <c r="BO52" s="157"/>
      <c r="BP52" s="157"/>
      <c r="BQ52" s="157"/>
      <c r="BR52" s="157"/>
      <c r="BS52" s="157"/>
      <c r="BT52" s="157"/>
      <c r="BU52" s="157"/>
      <c r="BV52" s="157"/>
      <c r="BW52" s="157"/>
      <c r="BX52" s="157"/>
      <c r="BY52" s="157"/>
      <c r="BZ52" s="157"/>
      <c r="CA52" s="157"/>
      <c r="CB52" s="157"/>
      <c r="CC52" s="157"/>
      <c r="CD52" s="157"/>
      <c r="CE52" s="157"/>
      <c r="CF52" s="157"/>
      <c r="CG52" s="157"/>
      <c r="CH52" s="157"/>
      <c r="CI52" s="157"/>
      <c r="CJ52" s="157"/>
      <c r="CK52" s="157"/>
      <c r="CL52" s="157"/>
      <c r="CM52" s="157"/>
      <c r="CN52" s="157"/>
      <c r="CO52" s="157"/>
      <c r="CP52" s="157"/>
      <c r="CQ52" s="157"/>
      <c r="CR52" s="157"/>
      <c r="CS52" s="157"/>
      <c r="CT52" s="157"/>
      <c r="CU52" s="157"/>
      <c r="CV52" s="157"/>
      <c r="CW52" s="74"/>
      <c r="CX52" s="74"/>
      <c r="CY52" s="74"/>
      <c r="CZ52" s="74"/>
      <c r="DA52" s="74"/>
      <c r="DB52" s="74"/>
      <c r="DC52" s="74"/>
    </row>
    <row r="53" spans="1:107" ht="15" customHeight="1" x14ac:dyDescent="0.2">
      <c r="A53" s="159" t="s">
        <v>32</v>
      </c>
      <c r="B53" s="159"/>
      <c r="C53" s="159"/>
      <c r="D53" s="159"/>
      <c r="E53" s="159"/>
      <c r="F53" s="159"/>
      <c r="G53" s="159"/>
      <c r="H53" s="159"/>
      <c r="I53" s="159"/>
      <c r="J53" s="159"/>
      <c r="K53" s="159"/>
      <c r="L53" s="159"/>
      <c r="M53" s="159"/>
      <c r="N53" s="159"/>
      <c r="O53" s="159"/>
      <c r="P53" s="159"/>
      <c r="Q53" s="159"/>
      <c r="R53" s="159"/>
      <c r="S53" s="159"/>
      <c r="T53" s="159"/>
      <c r="U53" s="159"/>
      <c r="V53" s="159"/>
      <c r="W53" s="159"/>
      <c r="X53" s="159"/>
      <c r="Y53" s="159"/>
      <c r="Z53" s="159"/>
      <c r="AA53" s="159"/>
      <c r="AB53" s="159"/>
      <c r="AC53" s="159"/>
      <c r="AD53" s="159"/>
      <c r="AE53" s="159"/>
      <c r="AF53" s="159"/>
      <c r="AG53" s="159"/>
      <c r="AH53" s="159"/>
      <c r="AI53" s="159"/>
      <c r="AJ53" s="159"/>
      <c r="AK53" s="159"/>
      <c r="AL53" s="159"/>
      <c r="AM53" s="159"/>
      <c r="AN53" s="159"/>
      <c r="AO53" s="159"/>
      <c r="AP53" s="159"/>
      <c r="AQ53" s="159"/>
      <c r="AR53" s="159"/>
      <c r="AS53" s="159"/>
      <c r="AT53" s="159"/>
      <c r="AU53" s="159"/>
      <c r="AV53" s="159"/>
      <c r="AW53" s="159"/>
      <c r="AX53" s="159"/>
      <c r="AY53" s="159"/>
      <c r="AZ53" s="159"/>
      <c r="BA53" s="159"/>
      <c r="BB53" s="159"/>
      <c r="BC53" s="159"/>
      <c r="BD53" s="159"/>
      <c r="BE53" s="159"/>
      <c r="BF53" s="159"/>
      <c r="BG53" s="70"/>
      <c r="BH53" s="156"/>
      <c r="BI53" s="156"/>
      <c r="BJ53" s="156"/>
      <c r="BK53" s="156"/>
      <c r="BL53" s="156"/>
      <c r="BM53" s="156"/>
      <c r="BN53" s="156"/>
      <c r="BO53" s="156"/>
      <c r="BP53" s="156"/>
      <c r="BQ53" s="156"/>
      <c r="BR53" s="156"/>
      <c r="BS53" s="156"/>
      <c r="BT53" s="156"/>
      <c r="BU53" s="156"/>
      <c r="BV53" s="156"/>
      <c r="BW53" s="156"/>
      <c r="BX53" s="156"/>
      <c r="BY53" s="156"/>
      <c r="BZ53" s="156"/>
      <c r="CA53" s="156"/>
      <c r="CB53" s="156"/>
      <c r="CC53" s="156"/>
      <c r="CD53" s="156"/>
      <c r="CE53" s="156"/>
      <c r="CF53" s="156"/>
      <c r="CG53" s="156"/>
      <c r="CH53" s="156"/>
      <c r="CI53" s="156"/>
      <c r="CJ53" s="156"/>
      <c r="CK53" s="156"/>
      <c r="CL53" s="156"/>
      <c r="CM53" s="156"/>
      <c r="CN53" s="156"/>
      <c r="CO53" s="156"/>
      <c r="CP53" s="156"/>
      <c r="CQ53" s="156"/>
      <c r="CR53" s="156"/>
      <c r="CS53" s="156"/>
      <c r="CT53" s="156"/>
      <c r="CU53" s="156"/>
      <c r="CV53" s="156"/>
      <c r="CW53" s="74"/>
      <c r="CX53" s="74"/>
      <c r="CY53" s="74"/>
      <c r="CZ53" s="74"/>
      <c r="DA53" s="74"/>
      <c r="DB53" s="74"/>
      <c r="DC53" s="74"/>
    </row>
    <row r="54" spans="1:107" ht="15" customHeight="1" x14ac:dyDescent="0.2">
      <c r="A54" s="156"/>
      <c r="B54" s="156"/>
      <c r="C54" s="156"/>
      <c r="D54" s="156"/>
      <c r="E54" s="156"/>
      <c r="F54" s="156"/>
      <c r="G54" s="156"/>
      <c r="H54" s="156"/>
      <c r="I54" s="156"/>
      <c r="J54" s="156"/>
      <c r="K54" s="156"/>
      <c r="L54" s="156"/>
      <c r="M54" s="156"/>
      <c r="N54" s="156"/>
      <c r="O54" s="156"/>
      <c r="P54" s="156"/>
      <c r="Q54" s="156"/>
      <c r="R54" s="156"/>
      <c r="S54" s="156"/>
      <c r="T54" s="156"/>
      <c r="U54" s="156"/>
      <c r="V54" s="156"/>
      <c r="W54" s="156"/>
      <c r="X54" s="156"/>
      <c r="Y54" s="156"/>
      <c r="Z54" s="156"/>
      <c r="AA54" s="156"/>
      <c r="AB54" s="156"/>
      <c r="AC54" s="156"/>
      <c r="AD54" s="156"/>
      <c r="AE54" s="156"/>
      <c r="AF54" s="156"/>
      <c r="AG54" s="156"/>
      <c r="AH54" s="156"/>
      <c r="AI54" s="156"/>
      <c r="AJ54" s="156"/>
      <c r="AK54" s="156"/>
      <c r="AL54" s="156"/>
      <c r="AM54" s="156"/>
      <c r="AN54" s="156"/>
      <c r="AO54" s="156"/>
      <c r="AP54" s="156"/>
      <c r="AQ54" s="156"/>
      <c r="AR54" s="156"/>
      <c r="AS54" s="156"/>
      <c r="AT54" s="156"/>
      <c r="AU54" s="156"/>
      <c r="AV54" s="156"/>
      <c r="AW54" s="156"/>
      <c r="AX54" s="156"/>
      <c r="AY54" s="156"/>
      <c r="AZ54" s="156"/>
      <c r="BA54" s="156"/>
      <c r="BB54" s="156"/>
      <c r="BC54" s="156"/>
      <c r="BD54" s="156"/>
      <c r="BE54" s="156"/>
      <c r="BF54" s="156"/>
      <c r="BG54" s="156"/>
      <c r="BH54" s="156"/>
      <c r="BI54" s="156"/>
      <c r="BJ54" s="156"/>
      <c r="BK54" s="156"/>
      <c r="BL54" s="156"/>
      <c r="BM54" s="156"/>
      <c r="BN54" s="156"/>
      <c r="BO54" s="156"/>
      <c r="BP54" s="156"/>
      <c r="BQ54" s="156"/>
      <c r="BR54" s="156"/>
      <c r="BS54" s="156"/>
      <c r="BT54" s="156"/>
      <c r="BU54" s="156"/>
      <c r="BV54" s="156"/>
      <c r="BW54" s="156"/>
      <c r="BX54" s="156"/>
      <c r="BY54" s="156"/>
      <c r="BZ54" s="156"/>
      <c r="CA54" s="156"/>
      <c r="CB54" s="156"/>
      <c r="CC54" s="156"/>
      <c r="CD54" s="156"/>
      <c r="CE54" s="156"/>
      <c r="CF54" s="156"/>
      <c r="CG54" s="156"/>
      <c r="CH54" s="156"/>
      <c r="CI54" s="156"/>
      <c r="CJ54" s="156"/>
      <c r="CK54" s="156"/>
      <c r="CL54" s="156"/>
      <c r="CM54" s="156"/>
      <c r="CN54" s="156"/>
      <c r="CO54" s="156"/>
      <c r="CP54" s="156"/>
      <c r="CQ54" s="156"/>
      <c r="CR54" s="156"/>
      <c r="CS54" s="156"/>
      <c r="CT54" s="156"/>
      <c r="CU54" s="156"/>
      <c r="CV54" s="156"/>
      <c r="CW54" s="74"/>
      <c r="CX54" s="74"/>
      <c r="CY54" s="74"/>
      <c r="CZ54" s="74"/>
      <c r="DA54" s="74"/>
      <c r="DB54" s="74"/>
      <c r="DC54" s="74"/>
    </row>
    <row r="55" spans="1:107" ht="15" customHeight="1" x14ac:dyDescent="0.2">
      <c r="A55" s="156"/>
      <c r="B55" s="156"/>
      <c r="C55" s="156"/>
      <c r="D55" s="156"/>
      <c r="E55" s="156"/>
      <c r="F55" s="156"/>
      <c r="G55" s="156"/>
      <c r="H55" s="156"/>
      <c r="I55" s="156"/>
      <c r="J55" s="156"/>
      <c r="K55" s="156"/>
      <c r="L55" s="156"/>
      <c r="M55" s="156"/>
      <c r="N55" s="156"/>
      <c r="O55" s="156"/>
      <c r="P55" s="156"/>
      <c r="Q55" s="156"/>
      <c r="R55" s="156"/>
      <c r="S55" s="156"/>
      <c r="T55" s="156"/>
      <c r="U55" s="156"/>
      <c r="V55" s="156"/>
      <c r="W55" s="156"/>
      <c r="X55" s="156"/>
      <c r="Y55" s="156"/>
      <c r="Z55" s="156"/>
      <c r="AA55" s="156"/>
      <c r="AB55" s="156"/>
      <c r="AC55" s="156"/>
      <c r="AD55" s="156"/>
      <c r="AE55" s="156"/>
      <c r="AF55" s="156"/>
      <c r="AG55" s="156"/>
      <c r="AH55" s="156"/>
      <c r="AI55" s="156"/>
      <c r="AJ55" s="156"/>
      <c r="AK55" s="156"/>
      <c r="AL55" s="156"/>
      <c r="AM55" s="156"/>
      <c r="AN55" s="156"/>
      <c r="AO55" s="156"/>
      <c r="AP55" s="156"/>
      <c r="AQ55" s="156"/>
      <c r="AR55" s="156"/>
      <c r="AS55" s="156"/>
      <c r="AT55" s="156"/>
      <c r="AU55" s="156"/>
      <c r="AV55" s="156"/>
      <c r="AW55" s="156"/>
      <c r="AX55" s="156"/>
      <c r="AY55" s="156"/>
      <c r="AZ55" s="156"/>
      <c r="BA55" s="156"/>
      <c r="BB55" s="156"/>
      <c r="BC55" s="156"/>
      <c r="BD55" s="156"/>
      <c r="BE55" s="156"/>
      <c r="BF55" s="156"/>
      <c r="BG55" s="156"/>
      <c r="BH55" s="156"/>
      <c r="BI55" s="156"/>
      <c r="BJ55" s="156"/>
      <c r="BK55" s="156"/>
      <c r="BL55" s="156"/>
      <c r="BM55" s="156"/>
      <c r="BN55" s="156"/>
      <c r="BO55" s="156"/>
      <c r="BP55" s="156"/>
      <c r="BQ55" s="156"/>
      <c r="BR55" s="156"/>
      <c r="BS55" s="156"/>
      <c r="BT55" s="156"/>
      <c r="BU55" s="156"/>
      <c r="BV55" s="156"/>
      <c r="BW55" s="156"/>
      <c r="BX55" s="156"/>
      <c r="BY55" s="156"/>
      <c r="BZ55" s="156"/>
      <c r="CA55" s="156"/>
      <c r="CB55" s="156"/>
      <c r="CC55" s="156"/>
      <c r="CD55" s="156"/>
      <c r="CE55" s="156"/>
      <c r="CF55" s="156"/>
      <c r="CG55" s="156"/>
      <c r="CH55" s="156"/>
      <c r="CI55" s="156"/>
      <c r="CJ55" s="156"/>
      <c r="CK55" s="156"/>
      <c r="CL55" s="156"/>
      <c r="CM55" s="156"/>
      <c r="CN55" s="156"/>
      <c r="CO55" s="156"/>
      <c r="CP55" s="156"/>
      <c r="CQ55" s="156"/>
      <c r="CR55" s="156"/>
      <c r="CS55" s="156"/>
      <c r="CT55" s="156"/>
      <c r="CU55" s="156"/>
      <c r="CV55" s="156"/>
      <c r="CW55" s="74"/>
      <c r="CX55" s="74"/>
      <c r="CY55" s="74"/>
      <c r="CZ55" s="74"/>
      <c r="DA55" s="74"/>
      <c r="DB55" s="74"/>
      <c r="DC55" s="74"/>
    </row>
    <row r="56" spans="1:107" ht="11.2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74"/>
      <c r="CX56" s="74"/>
      <c r="CY56" s="74"/>
      <c r="CZ56" s="74"/>
      <c r="DA56" s="74"/>
      <c r="DB56" s="74"/>
      <c r="DC56" s="74"/>
    </row>
    <row r="57" spans="1:107" ht="11.25" customHeight="1" x14ac:dyDescent="0.25">
      <c r="A57" s="76"/>
      <c r="B57" s="162" t="s">
        <v>7</v>
      </c>
      <c r="C57" s="162"/>
      <c r="D57" s="162"/>
      <c r="E57" s="162"/>
      <c r="F57" s="162"/>
      <c r="G57" s="162"/>
      <c r="H57" s="162"/>
      <c r="I57" s="162"/>
      <c r="J57" s="162"/>
      <c r="K57" s="162"/>
      <c r="L57" s="162"/>
      <c r="M57" s="162"/>
      <c r="N57" s="162"/>
      <c r="O57" s="162"/>
      <c r="P57" s="162"/>
      <c r="Q57" s="162"/>
      <c r="R57" s="162"/>
      <c r="S57" s="162"/>
      <c r="T57" s="161" t="str">
        <f>W22</f>
        <v>Главный инженер</v>
      </c>
      <c r="U57" s="161"/>
      <c r="V57" s="161"/>
      <c r="W57" s="161"/>
      <c r="X57" s="161"/>
      <c r="Y57" s="161"/>
      <c r="Z57" s="161"/>
      <c r="AA57" s="161"/>
      <c r="AB57" s="161"/>
      <c r="AC57" s="161"/>
      <c r="AD57" s="161"/>
      <c r="AE57" s="161"/>
      <c r="AF57" s="161"/>
      <c r="AG57" s="161"/>
      <c r="AH57" s="161"/>
      <c r="AI57" s="161"/>
      <c r="AJ57" s="161"/>
      <c r="AK57" s="161"/>
      <c r="AL57" s="161"/>
      <c r="AM57" s="161"/>
      <c r="AN57" s="161"/>
      <c r="AO57" s="161"/>
      <c r="AP57" s="161"/>
      <c r="AQ57" s="161"/>
      <c r="AR57" s="161"/>
      <c r="AS57" s="161"/>
      <c r="AT57" s="161"/>
      <c r="AU57" s="161"/>
      <c r="AV57" s="161"/>
      <c r="AW57" s="2"/>
      <c r="AX57" s="2"/>
      <c r="AY57" s="2"/>
      <c r="AZ57" s="156"/>
      <c r="BA57" s="156"/>
      <c r="BB57" s="156"/>
      <c r="BC57" s="156"/>
      <c r="BD57" s="156"/>
      <c r="BE57" s="156"/>
      <c r="BF57" s="156"/>
      <c r="BG57" s="156"/>
      <c r="BH57" s="156"/>
      <c r="BI57" s="156"/>
      <c r="BJ57" s="156"/>
      <c r="BK57" s="156"/>
      <c r="BL57" s="156"/>
      <c r="BM57" s="156"/>
      <c r="BN57" s="156"/>
      <c r="BO57" s="2"/>
      <c r="BP57" s="2"/>
      <c r="BQ57" s="2"/>
      <c r="BR57" s="156" t="str">
        <f>BQ22</f>
        <v>Соколовский П.С.</v>
      </c>
      <c r="BS57" s="156"/>
      <c r="BT57" s="156"/>
      <c r="BU57" s="156"/>
      <c r="BV57" s="156"/>
      <c r="BW57" s="156"/>
      <c r="BX57" s="156"/>
      <c r="BY57" s="156"/>
      <c r="BZ57" s="156"/>
      <c r="CA57" s="156"/>
      <c r="CB57" s="156"/>
      <c r="CC57" s="156"/>
      <c r="CD57" s="156"/>
      <c r="CE57" s="156"/>
      <c r="CF57" s="156"/>
      <c r="CG57" s="156"/>
      <c r="CH57" s="156"/>
      <c r="CI57" s="156"/>
      <c r="CJ57" s="156"/>
      <c r="CK57" s="156"/>
      <c r="CL57" s="156"/>
      <c r="CM57" s="156"/>
      <c r="CN57" s="156"/>
      <c r="CO57" s="156"/>
      <c r="CP57" s="156"/>
      <c r="CQ57" s="156"/>
      <c r="CR57" s="156"/>
      <c r="CS57" s="156"/>
      <c r="CT57" s="156"/>
      <c r="CU57" s="156"/>
      <c r="CV57" s="156"/>
      <c r="CW57" s="74"/>
      <c r="CX57" s="74"/>
      <c r="CY57" s="74"/>
      <c r="CZ57" s="74"/>
      <c r="DA57" s="74"/>
      <c r="DB57" s="74"/>
      <c r="DC57" s="74"/>
    </row>
    <row r="58" spans="1:107" s="80" customFormat="1" ht="11.25" customHeight="1" x14ac:dyDescent="0.25">
      <c r="A58" s="79"/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153" t="s">
        <v>0</v>
      </c>
      <c r="U58" s="153"/>
      <c r="V58" s="153"/>
      <c r="W58" s="153"/>
      <c r="X58" s="153"/>
      <c r="Y58" s="153"/>
      <c r="Z58" s="153"/>
      <c r="AA58" s="153"/>
      <c r="AB58" s="153"/>
      <c r="AC58" s="153"/>
      <c r="AD58" s="153"/>
      <c r="AE58" s="153"/>
      <c r="AF58" s="153"/>
      <c r="AG58" s="153"/>
      <c r="AH58" s="153"/>
      <c r="AI58" s="153"/>
      <c r="AJ58" s="153"/>
      <c r="AK58" s="153"/>
      <c r="AL58" s="153"/>
      <c r="AM58" s="153"/>
      <c r="AN58" s="153"/>
      <c r="AO58" s="153"/>
      <c r="AP58" s="153"/>
      <c r="AQ58" s="153"/>
      <c r="AR58" s="153"/>
      <c r="AS58" s="153"/>
      <c r="AT58" s="153"/>
      <c r="AU58" s="153"/>
      <c r="AV58" s="153"/>
      <c r="AW58" s="79"/>
      <c r="AX58" s="79"/>
      <c r="AY58" s="79"/>
      <c r="AZ58" s="153" t="s">
        <v>4</v>
      </c>
      <c r="BA58" s="153"/>
      <c r="BB58" s="153"/>
      <c r="BC58" s="153"/>
      <c r="BD58" s="153"/>
      <c r="BE58" s="153"/>
      <c r="BF58" s="153"/>
      <c r="BG58" s="153"/>
      <c r="BH58" s="153"/>
      <c r="BI58" s="153"/>
      <c r="BJ58" s="153"/>
      <c r="BK58" s="153"/>
      <c r="BL58" s="153"/>
      <c r="BM58" s="153"/>
      <c r="BN58" s="153"/>
      <c r="BO58" s="79"/>
      <c r="BP58" s="79"/>
      <c r="BQ58" s="79"/>
      <c r="BR58" s="153" t="s">
        <v>55</v>
      </c>
      <c r="BS58" s="153"/>
      <c r="BT58" s="153"/>
      <c r="BU58" s="153"/>
      <c r="BV58" s="153"/>
      <c r="BW58" s="153"/>
      <c r="BX58" s="153"/>
      <c r="BY58" s="153"/>
      <c r="BZ58" s="153"/>
      <c r="CA58" s="153"/>
      <c r="CB58" s="153"/>
      <c r="CC58" s="153"/>
      <c r="CD58" s="153"/>
      <c r="CE58" s="153"/>
      <c r="CF58" s="153"/>
      <c r="CG58" s="153"/>
      <c r="CH58" s="153"/>
      <c r="CI58" s="153"/>
      <c r="CJ58" s="153"/>
      <c r="CK58" s="153"/>
      <c r="CL58" s="153"/>
      <c r="CM58" s="153"/>
      <c r="CN58" s="153"/>
      <c r="CO58" s="153"/>
      <c r="CP58" s="153"/>
      <c r="CQ58" s="153"/>
      <c r="CR58" s="153"/>
      <c r="CS58" s="153"/>
      <c r="CT58" s="153"/>
      <c r="CU58" s="153"/>
      <c r="CV58" s="153"/>
    </row>
    <row r="59" spans="1:107" ht="4.5" customHeight="1" x14ac:dyDescent="0.2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74"/>
      <c r="CX59" s="74"/>
      <c r="CY59" s="74"/>
      <c r="CZ59" s="74"/>
      <c r="DA59" s="74"/>
      <c r="DB59" s="74"/>
      <c r="DC59" s="74"/>
    </row>
    <row r="60" spans="1:107" ht="11.25" customHeight="1" x14ac:dyDescent="0.25">
      <c r="A60" s="160" t="s">
        <v>3</v>
      </c>
      <c r="B60" s="160"/>
      <c r="C60" s="160"/>
      <c r="D60" s="160"/>
      <c r="E60" s="160"/>
      <c r="F60" s="160"/>
      <c r="G60" s="160"/>
      <c r="H60" s="160"/>
      <c r="I60" s="160"/>
      <c r="J60" s="160"/>
      <c r="K60" s="160"/>
      <c r="L60" s="160"/>
      <c r="M60" s="160"/>
      <c r="N60" s="160"/>
      <c r="O60" s="160"/>
      <c r="P60" s="160"/>
      <c r="Q60" s="160"/>
      <c r="R60" s="160"/>
      <c r="S60" s="77"/>
      <c r="T60" s="75"/>
      <c r="U60" s="161" t="str">
        <f>W25</f>
        <v>Начальник ПТО</v>
      </c>
      <c r="V60" s="161"/>
      <c r="W60" s="161"/>
      <c r="X60" s="161"/>
      <c r="Y60" s="161"/>
      <c r="Z60" s="161"/>
      <c r="AA60" s="161"/>
      <c r="AB60" s="161"/>
      <c r="AC60" s="161"/>
      <c r="AD60" s="161"/>
      <c r="AE60" s="161"/>
      <c r="AF60" s="161"/>
      <c r="AG60" s="161"/>
      <c r="AH60" s="161"/>
      <c r="AI60" s="161"/>
      <c r="AJ60" s="161"/>
      <c r="AK60" s="161"/>
      <c r="AL60" s="161"/>
      <c r="AM60" s="161"/>
      <c r="AN60" s="161"/>
      <c r="AO60" s="161"/>
      <c r="AP60" s="161"/>
      <c r="AQ60" s="161"/>
      <c r="AR60" s="161"/>
      <c r="AS60" s="161"/>
      <c r="AT60" s="161"/>
      <c r="AU60" s="161"/>
      <c r="AV60" s="161"/>
      <c r="AW60" s="2"/>
      <c r="AX60" s="2"/>
      <c r="AY60" s="2"/>
      <c r="AZ60" s="156"/>
      <c r="BA60" s="156"/>
      <c r="BB60" s="156"/>
      <c r="BC60" s="156"/>
      <c r="BD60" s="156"/>
      <c r="BE60" s="156"/>
      <c r="BF60" s="156"/>
      <c r="BG60" s="156"/>
      <c r="BH60" s="156"/>
      <c r="BI60" s="156"/>
      <c r="BJ60" s="156"/>
      <c r="BK60" s="156"/>
      <c r="BL60" s="156"/>
      <c r="BM60" s="156"/>
      <c r="BN60" s="156"/>
      <c r="BO60" s="2"/>
      <c r="BP60" s="2"/>
      <c r="BQ60" s="2"/>
      <c r="BR60" s="156" t="str">
        <f>BQ25</f>
        <v>Матвиевич А.П.</v>
      </c>
      <c r="BS60" s="156"/>
      <c r="BT60" s="156"/>
      <c r="BU60" s="156"/>
      <c r="BV60" s="156"/>
      <c r="BW60" s="156"/>
      <c r="BX60" s="156"/>
      <c r="BY60" s="156"/>
      <c r="BZ60" s="156"/>
      <c r="CA60" s="156"/>
      <c r="CB60" s="156"/>
      <c r="CC60" s="156"/>
      <c r="CD60" s="156"/>
      <c r="CE60" s="156"/>
      <c r="CF60" s="156"/>
      <c r="CG60" s="156"/>
      <c r="CH60" s="156"/>
      <c r="CI60" s="156"/>
      <c r="CJ60" s="156"/>
      <c r="CK60" s="156"/>
      <c r="CL60" s="156"/>
      <c r="CM60" s="156"/>
      <c r="CN60" s="156"/>
      <c r="CO60" s="156"/>
      <c r="CP60" s="156"/>
      <c r="CQ60" s="156"/>
      <c r="CR60" s="156"/>
      <c r="CS60" s="156"/>
      <c r="CT60" s="156"/>
      <c r="CU60" s="156"/>
      <c r="CV60" s="156"/>
      <c r="CW60" s="74"/>
      <c r="CX60" s="74"/>
      <c r="CY60" s="74"/>
      <c r="CZ60" s="74"/>
      <c r="DA60" s="74"/>
      <c r="DB60" s="74"/>
      <c r="DC60" s="74"/>
    </row>
    <row r="61" spans="1:107" s="80" customFormat="1" ht="11.25" customHeight="1" x14ac:dyDescent="0.25">
      <c r="A61" s="79"/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153" t="s">
        <v>0</v>
      </c>
      <c r="V61" s="153"/>
      <c r="W61" s="153"/>
      <c r="X61" s="153"/>
      <c r="Y61" s="153"/>
      <c r="Z61" s="153"/>
      <c r="AA61" s="153"/>
      <c r="AB61" s="153"/>
      <c r="AC61" s="153"/>
      <c r="AD61" s="153"/>
      <c r="AE61" s="153"/>
      <c r="AF61" s="153"/>
      <c r="AG61" s="153"/>
      <c r="AH61" s="153"/>
      <c r="AI61" s="153"/>
      <c r="AJ61" s="153"/>
      <c r="AK61" s="153"/>
      <c r="AL61" s="153"/>
      <c r="AM61" s="153"/>
      <c r="AN61" s="153"/>
      <c r="AO61" s="153"/>
      <c r="AP61" s="153"/>
      <c r="AQ61" s="153"/>
      <c r="AR61" s="153"/>
      <c r="AS61" s="153"/>
      <c r="AT61" s="153"/>
      <c r="AU61" s="153"/>
      <c r="AV61" s="153"/>
      <c r="AW61" s="79"/>
      <c r="AX61" s="79"/>
      <c r="AY61" s="79"/>
      <c r="AZ61" s="153" t="s">
        <v>4</v>
      </c>
      <c r="BA61" s="153"/>
      <c r="BB61" s="153"/>
      <c r="BC61" s="153"/>
      <c r="BD61" s="153"/>
      <c r="BE61" s="153"/>
      <c r="BF61" s="153"/>
      <c r="BG61" s="153"/>
      <c r="BH61" s="153"/>
      <c r="BI61" s="153"/>
      <c r="BJ61" s="153"/>
      <c r="BK61" s="153"/>
      <c r="BL61" s="153"/>
      <c r="BM61" s="153"/>
      <c r="BN61" s="153"/>
      <c r="BO61" s="79"/>
      <c r="BP61" s="79"/>
      <c r="BQ61" s="79"/>
      <c r="BR61" s="153" t="s">
        <v>55</v>
      </c>
      <c r="BS61" s="153"/>
      <c r="BT61" s="153"/>
      <c r="BU61" s="153"/>
      <c r="BV61" s="153"/>
      <c r="BW61" s="153"/>
      <c r="BX61" s="153"/>
      <c r="BY61" s="153"/>
      <c r="BZ61" s="153"/>
      <c r="CA61" s="153"/>
      <c r="CB61" s="153"/>
      <c r="CC61" s="153"/>
      <c r="CD61" s="153"/>
      <c r="CE61" s="153"/>
      <c r="CF61" s="153"/>
      <c r="CG61" s="153"/>
      <c r="CH61" s="153"/>
      <c r="CI61" s="153"/>
      <c r="CJ61" s="153"/>
      <c r="CK61" s="153"/>
      <c r="CL61" s="153"/>
      <c r="CM61" s="153"/>
      <c r="CN61" s="153"/>
      <c r="CO61" s="153"/>
      <c r="CP61" s="153"/>
      <c r="CQ61" s="153"/>
      <c r="CR61" s="153"/>
      <c r="CS61" s="153"/>
      <c r="CT61" s="153"/>
      <c r="CU61" s="153"/>
      <c r="CV61" s="153"/>
    </row>
    <row r="62" spans="1:107" ht="11.2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155" t="str">
        <f>W28</f>
        <v>Начальник уАСУТП</v>
      </c>
      <c r="V62" s="155"/>
      <c r="W62" s="155"/>
      <c r="X62" s="155"/>
      <c r="Y62" s="155"/>
      <c r="Z62" s="155"/>
      <c r="AA62" s="155"/>
      <c r="AB62" s="155"/>
      <c r="AC62" s="155"/>
      <c r="AD62" s="155"/>
      <c r="AE62" s="155"/>
      <c r="AF62" s="155"/>
      <c r="AG62" s="155"/>
      <c r="AH62" s="155"/>
      <c r="AI62" s="155"/>
      <c r="AJ62" s="155"/>
      <c r="AK62" s="155"/>
      <c r="AL62" s="155"/>
      <c r="AM62" s="155"/>
      <c r="AN62" s="155"/>
      <c r="AO62" s="155"/>
      <c r="AP62" s="155"/>
      <c r="AQ62" s="155"/>
      <c r="AR62" s="155"/>
      <c r="AS62" s="155"/>
      <c r="AT62" s="155"/>
      <c r="AU62" s="155"/>
      <c r="AV62" s="155"/>
      <c r="AW62" s="68"/>
      <c r="AX62" s="68"/>
      <c r="AY62" s="68"/>
      <c r="AZ62" s="156"/>
      <c r="BA62" s="156"/>
      <c r="BB62" s="156"/>
      <c r="BC62" s="156"/>
      <c r="BD62" s="156"/>
      <c r="BE62" s="156"/>
      <c r="BF62" s="156"/>
      <c r="BG62" s="156"/>
      <c r="BH62" s="156"/>
      <c r="BI62" s="156"/>
      <c r="BJ62" s="156"/>
      <c r="BK62" s="156"/>
      <c r="BL62" s="156"/>
      <c r="BM62" s="156"/>
      <c r="BN62" s="156"/>
      <c r="BO62" s="68"/>
      <c r="BP62" s="68"/>
      <c r="BQ62" s="68"/>
      <c r="BR62" s="171" t="str">
        <f>BQ28</f>
        <v>Осмоловский А.В.</v>
      </c>
      <c r="BS62" s="171"/>
      <c r="BT62" s="171"/>
      <c r="BU62" s="171"/>
      <c r="BV62" s="171"/>
      <c r="BW62" s="171"/>
      <c r="BX62" s="171"/>
      <c r="BY62" s="171"/>
      <c r="BZ62" s="171"/>
      <c r="CA62" s="171"/>
      <c r="CB62" s="171"/>
      <c r="CC62" s="171"/>
      <c r="CD62" s="171"/>
      <c r="CE62" s="171"/>
      <c r="CF62" s="171"/>
      <c r="CG62" s="171"/>
      <c r="CH62" s="171"/>
      <c r="CI62" s="171"/>
      <c r="CJ62" s="171"/>
      <c r="CK62" s="171"/>
      <c r="CL62" s="171"/>
      <c r="CM62" s="171"/>
      <c r="CN62" s="171"/>
      <c r="CO62" s="171"/>
      <c r="CP62" s="171"/>
      <c r="CQ62" s="171"/>
      <c r="CR62" s="171"/>
      <c r="CS62" s="171"/>
      <c r="CT62" s="171"/>
      <c r="CU62" s="171"/>
      <c r="CV62" s="171"/>
      <c r="CW62" s="74"/>
      <c r="CX62" s="74"/>
      <c r="CY62" s="74"/>
      <c r="CZ62" s="74"/>
      <c r="DA62" s="74"/>
      <c r="DB62" s="74"/>
      <c r="DC62" s="74"/>
    </row>
    <row r="63" spans="1:107" s="80" customFormat="1" ht="11.25" customHeight="1" x14ac:dyDescent="0.25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153" t="s">
        <v>0</v>
      </c>
      <c r="V63" s="153"/>
      <c r="W63" s="153"/>
      <c r="X63" s="153"/>
      <c r="Y63" s="153"/>
      <c r="Z63" s="153"/>
      <c r="AA63" s="153"/>
      <c r="AB63" s="153"/>
      <c r="AC63" s="153"/>
      <c r="AD63" s="153"/>
      <c r="AE63" s="153"/>
      <c r="AF63" s="153"/>
      <c r="AG63" s="153"/>
      <c r="AH63" s="153"/>
      <c r="AI63" s="153"/>
      <c r="AJ63" s="153"/>
      <c r="AK63" s="153"/>
      <c r="AL63" s="153"/>
      <c r="AM63" s="153"/>
      <c r="AN63" s="153"/>
      <c r="AO63" s="153"/>
      <c r="AP63" s="153"/>
      <c r="AQ63" s="153"/>
      <c r="AR63" s="153"/>
      <c r="AS63" s="153"/>
      <c r="AT63" s="153"/>
      <c r="AU63" s="153"/>
      <c r="AV63" s="153"/>
      <c r="AW63" s="79"/>
      <c r="AX63" s="79"/>
      <c r="AY63" s="79"/>
      <c r="AZ63" s="153" t="s">
        <v>4</v>
      </c>
      <c r="BA63" s="153"/>
      <c r="BB63" s="153"/>
      <c r="BC63" s="153"/>
      <c r="BD63" s="153"/>
      <c r="BE63" s="153"/>
      <c r="BF63" s="153"/>
      <c r="BG63" s="153"/>
      <c r="BH63" s="153"/>
      <c r="BI63" s="153"/>
      <c r="BJ63" s="153"/>
      <c r="BK63" s="153"/>
      <c r="BL63" s="153"/>
      <c r="BM63" s="153"/>
      <c r="BN63" s="153"/>
      <c r="BO63" s="79"/>
      <c r="BP63" s="79"/>
      <c r="BQ63" s="79"/>
      <c r="BR63" s="153" t="s">
        <v>55</v>
      </c>
      <c r="BS63" s="153"/>
      <c r="BT63" s="153"/>
      <c r="BU63" s="153"/>
      <c r="BV63" s="153"/>
      <c r="BW63" s="153"/>
      <c r="BX63" s="153"/>
      <c r="BY63" s="153"/>
      <c r="BZ63" s="153"/>
      <c r="CA63" s="153"/>
      <c r="CB63" s="153"/>
      <c r="CC63" s="153"/>
      <c r="CD63" s="153"/>
      <c r="CE63" s="153"/>
      <c r="CF63" s="153"/>
      <c r="CG63" s="153"/>
      <c r="CH63" s="153"/>
      <c r="CI63" s="153"/>
      <c r="CJ63" s="153"/>
      <c r="CK63" s="153"/>
      <c r="CL63" s="153"/>
      <c r="CM63" s="153"/>
      <c r="CN63" s="153"/>
      <c r="CO63" s="153"/>
      <c r="CP63" s="153"/>
      <c r="CQ63" s="153"/>
      <c r="CR63" s="153"/>
      <c r="CS63" s="153"/>
      <c r="CT63" s="153"/>
      <c r="CU63" s="153"/>
      <c r="CV63" s="153"/>
    </row>
    <row r="64" spans="1:107" ht="11.2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154" t="e">
        <f>W30</f>
        <v>#N/A</v>
      </c>
      <c r="V64" s="154"/>
      <c r="W64" s="154"/>
      <c r="X64" s="154"/>
      <c r="Y64" s="154"/>
      <c r="Z64" s="154"/>
      <c r="AA64" s="154"/>
      <c r="AB64" s="154"/>
      <c r="AC64" s="154"/>
      <c r="AD64" s="154"/>
      <c r="AE64" s="154"/>
      <c r="AF64" s="154"/>
      <c r="AG64" s="154"/>
      <c r="AH64" s="154"/>
      <c r="AI64" s="154"/>
      <c r="AJ64" s="154"/>
      <c r="AK64" s="154"/>
      <c r="AL64" s="154"/>
      <c r="AM64" s="154"/>
      <c r="AN64" s="154"/>
      <c r="AO64" s="154"/>
      <c r="AP64" s="154"/>
      <c r="AQ64" s="154"/>
      <c r="AR64" s="154"/>
      <c r="AS64" s="154"/>
      <c r="AT64" s="154"/>
      <c r="AU64" s="154"/>
      <c r="AV64" s="154"/>
      <c r="AW64" s="68"/>
      <c r="AX64" s="68"/>
      <c r="AY64" s="68"/>
      <c r="AZ64" s="156"/>
      <c r="BA64" s="156"/>
      <c r="BB64" s="156"/>
      <c r="BC64" s="156"/>
      <c r="BD64" s="156"/>
      <c r="BE64" s="156"/>
      <c r="BF64" s="156"/>
      <c r="BG64" s="156"/>
      <c r="BH64" s="156"/>
      <c r="BI64" s="156"/>
      <c r="BJ64" s="156"/>
      <c r="BK64" s="156"/>
      <c r="BL64" s="156"/>
      <c r="BM64" s="156"/>
      <c r="BN64" s="156"/>
      <c r="BO64" s="68"/>
      <c r="BP64" s="68"/>
      <c r="BQ64" s="68"/>
      <c r="BR64" s="171">
        <f>BQ30</f>
        <v>0</v>
      </c>
      <c r="BS64" s="171"/>
      <c r="BT64" s="171"/>
      <c r="BU64" s="171"/>
      <c r="BV64" s="171"/>
      <c r="BW64" s="171"/>
      <c r="BX64" s="171"/>
      <c r="BY64" s="171"/>
      <c r="BZ64" s="171"/>
      <c r="CA64" s="171"/>
      <c r="CB64" s="171"/>
      <c r="CC64" s="171"/>
      <c r="CD64" s="171"/>
      <c r="CE64" s="171"/>
      <c r="CF64" s="171"/>
      <c r="CG64" s="171"/>
      <c r="CH64" s="171"/>
      <c r="CI64" s="171"/>
      <c r="CJ64" s="171"/>
      <c r="CK64" s="171"/>
      <c r="CL64" s="171"/>
      <c r="CM64" s="171"/>
      <c r="CN64" s="171"/>
      <c r="CO64" s="171"/>
      <c r="CP64" s="171"/>
      <c r="CQ64" s="171"/>
      <c r="CR64" s="171"/>
      <c r="CS64" s="171"/>
      <c r="CT64" s="171"/>
      <c r="CU64" s="171"/>
      <c r="CV64" s="171"/>
      <c r="CW64" s="74"/>
      <c r="CX64" s="74"/>
      <c r="CY64" s="74"/>
      <c r="CZ64" s="74"/>
      <c r="DA64" s="74"/>
      <c r="DB64" s="74"/>
      <c r="DC64" s="74"/>
    </row>
    <row r="65" spans="1:107" s="80" customFormat="1" ht="11.25" customHeight="1" x14ac:dyDescent="0.25">
      <c r="A65" s="79"/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153" t="s">
        <v>0</v>
      </c>
      <c r="V65" s="153"/>
      <c r="W65" s="153"/>
      <c r="X65" s="153"/>
      <c r="Y65" s="153"/>
      <c r="Z65" s="153"/>
      <c r="AA65" s="153"/>
      <c r="AB65" s="153"/>
      <c r="AC65" s="153"/>
      <c r="AD65" s="153"/>
      <c r="AE65" s="153"/>
      <c r="AF65" s="153"/>
      <c r="AG65" s="153"/>
      <c r="AH65" s="153"/>
      <c r="AI65" s="153"/>
      <c r="AJ65" s="153"/>
      <c r="AK65" s="153"/>
      <c r="AL65" s="153"/>
      <c r="AM65" s="153"/>
      <c r="AN65" s="153"/>
      <c r="AO65" s="153"/>
      <c r="AP65" s="153"/>
      <c r="AQ65" s="153"/>
      <c r="AR65" s="153"/>
      <c r="AS65" s="153"/>
      <c r="AT65" s="153"/>
      <c r="AU65" s="153"/>
      <c r="AV65" s="153"/>
      <c r="AW65" s="79"/>
      <c r="AX65" s="79"/>
      <c r="AY65" s="79"/>
      <c r="AZ65" s="153" t="s">
        <v>4</v>
      </c>
      <c r="BA65" s="153"/>
      <c r="BB65" s="153"/>
      <c r="BC65" s="153"/>
      <c r="BD65" s="153"/>
      <c r="BE65" s="153"/>
      <c r="BF65" s="153"/>
      <c r="BG65" s="153"/>
      <c r="BH65" s="153"/>
      <c r="BI65" s="153"/>
      <c r="BJ65" s="153"/>
      <c r="BK65" s="153"/>
      <c r="BL65" s="153"/>
      <c r="BM65" s="153"/>
      <c r="BN65" s="153"/>
      <c r="BO65" s="79"/>
      <c r="BP65" s="79"/>
      <c r="BQ65" s="79"/>
      <c r="BR65" s="153" t="s">
        <v>55</v>
      </c>
      <c r="BS65" s="153"/>
      <c r="BT65" s="153"/>
      <c r="BU65" s="153"/>
      <c r="BV65" s="153"/>
      <c r="BW65" s="153"/>
      <c r="BX65" s="153"/>
      <c r="BY65" s="153"/>
      <c r="BZ65" s="153"/>
      <c r="CA65" s="153"/>
      <c r="CB65" s="153"/>
      <c r="CC65" s="153"/>
      <c r="CD65" s="153"/>
      <c r="CE65" s="153"/>
      <c r="CF65" s="153"/>
      <c r="CG65" s="153"/>
      <c r="CH65" s="153"/>
      <c r="CI65" s="153"/>
      <c r="CJ65" s="153"/>
      <c r="CK65" s="153"/>
      <c r="CL65" s="153"/>
      <c r="CM65" s="153"/>
      <c r="CN65" s="153"/>
      <c r="CO65" s="153"/>
      <c r="CP65" s="153"/>
      <c r="CQ65" s="153"/>
      <c r="CR65" s="153"/>
      <c r="CS65" s="153"/>
      <c r="CT65" s="153"/>
      <c r="CU65" s="153"/>
      <c r="CV65" s="153"/>
    </row>
    <row r="66" spans="1:107" ht="11.25" customHeight="1" x14ac:dyDescent="0.25">
      <c r="A66" s="68"/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155" t="str">
        <f>W32</f>
        <v>Инженер уАСУТП</v>
      </c>
      <c r="V66" s="155"/>
      <c r="W66" s="155"/>
      <c r="X66" s="155"/>
      <c r="Y66" s="155"/>
      <c r="Z66" s="155"/>
      <c r="AA66" s="155"/>
      <c r="AB66" s="155"/>
      <c r="AC66" s="155"/>
      <c r="AD66" s="155"/>
      <c r="AE66" s="155"/>
      <c r="AF66" s="155"/>
      <c r="AG66" s="155"/>
      <c r="AH66" s="155"/>
      <c r="AI66" s="155"/>
      <c r="AJ66" s="155"/>
      <c r="AK66" s="155"/>
      <c r="AL66" s="155"/>
      <c r="AM66" s="155"/>
      <c r="AN66" s="155"/>
      <c r="AO66" s="155"/>
      <c r="AP66" s="155"/>
      <c r="AQ66" s="155"/>
      <c r="AR66" s="155"/>
      <c r="AS66" s="155"/>
      <c r="AT66" s="155"/>
      <c r="AU66" s="155"/>
      <c r="AV66" s="155"/>
      <c r="AW66" s="68"/>
      <c r="AX66" s="68"/>
      <c r="AY66" s="68"/>
      <c r="AZ66" s="156"/>
      <c r="BA66" s="156"/>
      <c r="BB66" s="156"/>
      <c r="BC66" s="156"/>
      <c r="BD66" s="156"/>
      <c r="BE66" s="156"/>
      <c r="BF66" s="156"/>
      <c r="BG66" s="156"/>
      <c r="BH66" s="156"/>
      <c r="BI66" s="156"/>
      <c r="BJ66" s="156"/>
      <c r="BK66" s="156"/>
      <c r="BL66" s="156"/>
      <c r="BM66" s="156"/>
      <c r="BN66" s="156"/>
      <c r="BO66" s="68"/>
      <c r="BP66" s="68"/>
      <c r="BQ66" s="68"/>
      <c r="BR66" s="156" t="str">
        <f>BQ32</f>
        <v>Ульянов П.А.</v>
      </c>
      <c r="BS66" s="156"/>
      <c r="BT66" s="156"/>
      <c r="BU66" s="156"/>
      <c r="BV66" s="156"/>
      <c r="BW66" s="156"/>
      <c r="BX66" s="156"/>
      <c r="BY66" s="156"/>
      <c r="BZ66" s="156"/>
      <c r="CA66" s="156"/>
      <c r="CB66" s="156"/>
      <c r="CC66" s="156"/>
      <c r="CD66" s="156"/>
      <c r="CE66" s="156"/>
      <c r="CF66" s="156"/>
      <c r="CG66" s="156"/>
      <c r="CH66" s="156"/>
      <c r="CI66" s="156"/>
      <c r="CJ66" s="156"/>
      <c r="CK66" s="156"/>
      <c r="CL66" s="156"/>
      <c r="CM66" s="156"/>
      <c r="CN66" s="156"/>
      <c r="CO66" s="156"/>
      <c r="CP66" s="156"/>
      <c r="CQ66" s="156"/>
      <c r="CR66" s="156"/>
      <c r="CS66" s="156"/>
      <c r="CT66" s="156"/>
      <c r="CU66" s="156"/>
      <c r="CV66" s="156"/>
      <c r="CW66" s="74"/>
      <c r="CX66" s="74"/>
      <c r="CY66" s="74"/>
      <c r="CZ66" s="74"/>
      <c r="DA66" s="74"/>
      <c r="DB66" s="74"/>
      <c r="DC66" s="74"/>
    </row>
    <row r="67" spans="1:107" s="80" customFormat="1" ht="11.25" customHeight="1" x14ac:dyDescent="0.25">
      <c r="A67" s="81"/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153" t="s">
        <v>0</v>
      </c>
      <c r="V67" s="153"/>
      <c r="W67" s="153"/>
      <c r="X67" s="153"/>
      <c r="Y67" s="153"/>
      <c r="Z67" s="153"/>
      <c r="AA67" s="153"/>
      <c r="AB67" s="153"/>
      <c r="AC67" s="153"/>
      <c r="AD67" s="153"/>
      <c r="AE67" s="153"/>
      <c r="AF67" s="153"/>
      <c r="AG67" s="153"/>
      <c r="AH67" s="153"/>
      <c r="AI67" s="153"/>
      <c r="AJ67" s="153"/>
      <c r="AK67" s="153"/>
      <c r="AL67" s="153"/>
      <c r="AM67" s="153"/>
      <c r="AN67" s="153"/>
      <c r="AO67" s="153"/>
      <c r="AP67" s="153"/>
      <c r="AQ67" s="153"/>
      <c r="AR67" s="153"/>
      <c r="AS67" s="153"/>
      <c r="AT67" s="153"/>
      <c r="AU67" s="153"/>
      <c r="AV67" s="153"/>
      <c r="AW67" s="81"/>
      <c r="AX67" s="81"/>
      <c r="AY67" s="81"/>
      <c r="AZ67" s="153" t="s">
        <v>4</v>
      </c>
      <c r="BA67" s="153"/>
      <c r="BB67" s="153"/>
      <c r="BC67" s="153"/>
      <c r="BD67" s="153"/>
      <c r="BE67" s="153"/>
      <c r="BF67" s="153"/>
      <c r="BG67" s="153"/>
      <c r="BH67" s="153"/>
      <c r="BI67" s="153"/>
      <c r="BJ67" s="153"/>
      <c r="BK67" s="153"/>
      <c r="BL67" s="153"/>
      <c r="BM67" s="153"/>
      <c r="BN67" s="153"/>
      <c r="BO67" s="81"/>
      <c r="BP67" s="81"/>
      <c r="BQ67" s="81"/>
      <c r="BR67" s="153" t="s">
        <v>55</v>
      </c>
      <c r="BS67" s="153"/>
      <c r="BT67" s="153"/>
      <c r="BU67" s="153"/>
      <c r="BV67" s="153"/>
      <c r="BW67" s="153"/>
      <c r="BX67" s="153"/>
      <c r="BY67" s="153"/>
      <c r="BZ67" s="153"/>
      <c r="CA67" s="153"/>
      <c r="CB67" s="153"/>
      <c r="CC67" s="153"/>
      <c r="CD67" s="153"/>
      <c r="CE67" s="153"/>
      <c r="CF67" s="153"/>
      <c r="CG67" s="153"/>
      <c r="CH67" s="153"/>
      <c r="CI67" s="153"/>
      <c r="CJ67" s="153"/>
      <c r="CK67" s="153"/>
      <c r="CL67" s="153"/>
      <c r="CM67" s="153"/>
      <c r="CN67" s="153"/>
      <c r="CO67" s="153"/>
      <c r="CP67" s="153"/>
      <c r="CQ67" s="153"/>
      <c r="CR67" s="153"/>
      <c r="CS67" s="153"/>
      <c r="CT67" s="153"/>
      <c r="CU67" s="153"/>
      <c r="CV67" s="153"/>
    </row>
    <row r="68" spans="1:107" ht="11.2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02" t="s">
        <v>33</v>
      </c>
      <c r="CE68" s="202"/>
      <c r="CF68" s="202"/>
      <c r="CG68" s="202"/>
      <c r="CH68" s="202"/>
      <c r="CI68" s="202"/>
      <c r="CJ68" s="202"/>
      <c r="CK68" s="202"/>
      <c r="CL68" s="202"/>
      <c r="CM68" s="202"/>
      <c r="CN68" s="202"/>
      <c r="CO68" s="202"/>
      <c r="CP68" s="202"/>
      <c r="CQ68" s="202"/>
      <c r="CR68" s="202"/>
      <c r="CS68" s="202"/>
      <c r="CT68" s="202"/>
      <c r="CU68" s="202"/>
      <c r="CV68" s="202"/>
      <c r="CW68" s="74"/>
      <c r="CX68" s="74"/>
      <c r="CY68" s="74"/>
      <c r="CZ68" s="74"/>
      <c r="DA68" s="74"/>
      <c r="DB68" s="74"/>
      <c r="DC68" s="74"/>
    </row>
    <row r="69" spans="1:107" ht="11.2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74"/>
      <c r="CX69" s="74"/>
      <c r="CY69" s="74"/>
      <c r="CZ69" s="74"/>
      <c r="DA69" s="74"/>
      <c r="DB69" s="74"/>
      <c r="DC69" s="74"/>
    </row>
    <row r="70" spans="1:107" ht="11.25" customHeight="1" x14ac:dyDescent="0.2">
      <c r="A70" s="198" t="s">
        <v>58</v>
      </c>
      <c r="B70" s="198"/>
      <c r="C70" s="198"/>
      <c r="D70" s="198"/>
      <c r="E70" s="198"/>
      <c r="F70" s="198"/>
      <c r="G70" s="198"/>
      <c r="H70" s="198"/>
      <c r="I70" s="198"/>
      <c r="J70" s="198"/>
      <c r="K70" s="198"/>
      <c r="L70" s="198"/>
      <c r="M70" s="198"/>
      <c r="N70" s="198"/>
      <c r="O70" s="198"/>
      <c r="P70" s="198"/>
      <c r="Q70" s="198"/>
      <c r="R70" s="198"/>
      <c r="S70" s="198"/>
      <c r="T70" s="198"/>
      <c r="U70" s="198"/>
      <c r="V70" s="198"/>
      <c r="W70" s="198"/>
      <c r="X70" s="198"/>
      <c r="Y70" s="198"/>
      <c r="Z70" s="198"/>
      <c r="AA70" s="198"/>
      <c r="AB70" s="198"/>
      <c r="AC70" s="198"/>
      <c r="AD70" s="198"/>
      <c r="AE70" s="198"/>
      <c r="AF70" s="198"/>
      <c r="AG70" s="198"/>
      <c r="AH70" s="198"/>
      <c r="AI70" s="198"/>
      <c r="AJ70" s="198"/>
      <c r="AK70" s="198"/>
      <c r="AL70" s="198"/>
      <c r="AM70" s="198"/>
      <c r="AN70" s="198"/>
      <c r="AO70" s="198"/>
      <c r="AP70" s="198"/>
      <c r="AQ70" s="198"/>
      <c r="AR70" s="198"/>
      <c r="AS70" s="198"/>
      <c r="AT70" s="198"/>
      <c r="AU70" s="198"/>
      <c r="AV70" s="198"/>
      <c r="AW70" s="198"/>
      <c r="AX70" s="198"/>
      <c r="AY70" s="198"/>
      <c r="AZ70" s="198"/>
      <c r="BA70" s="198"/>
      <c r="BB70" s="198"/>
      <c r="BC70" s="198"/>
      <c r="BD70" s="198"/>
      <c r="BE70" s="198"/>
      <c r="BF70" s="198"/>
      <c r="BG70" s="198"/>
      <c r="BH70" s="198"/>
      <c r="BI70" s="198"/>
      <c r="BJ70" s="198"/>
      <c r="BK70" s="198"/>
      <c r="BL70" s="198"/>
      <c r="BM70" s="198"/>
      <c r="BN70" s="198"/>
      <c r="BO70" s="198"/>
      <c r="BP70" s="198"/>
      <c r="BQ70" s="198"/>
      <c r="BR70" s="198"/>
      <c r="BS70" s="198"/>
      <c r="BT70" s="198"/>
      <c r="BU70" s="198"/>
      <c r="BV70" s="198"/>
      <c r="BW70" s="198"/>
      <c r="BX70" s="198"/>
      <c r="BY70" s="198"/>
      <c r="BZ70" s="198"/>
      <c r="CA70" s="198"/>
      <c r="CB70" s="198"/>
      <c r="CC70" s="198"/>
      <c r="CD70" s="198"/>
      <c r="CE70" s="198"/>
      <c r="CF70" s="198"/>
      <c r="CG70" s="198"/>
      <c r="CH70" s="198"/>
      <c r="CI70" s="198"/>
      <c r="CJ70" s="198"/>
      <c r="CK70" s="198"/>
      <c r="CL70" s="198"/>
      <c r="CM70" s="198"/>
      <c r="CN70" s="198"/>
      <c r="CO70" s="198"/>
      <c r="CP70" s="198"/>
      <c r="CQ70" s="198"/>
      <c r="CR70" s="198"/>
      <c r="CS70" s="198"/>
      <c r="CT70" s="198"/>
      <c r="CU70" s="198"/>
      <c r="CV70" s="198"/>
      <c r="CW70" s="74"/>
      <c r="CX70" s="74"/>
      <c r="CY70" s="74"/>
      <c r="CZ70" s="74"/>
      <c r="DA70" s="74"/>
      <c r="DB70" s="74"/>
      <c r="DC70" s="74"/>
    </row>
    <row r="71" spans="1:107" ht="11.2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74"/>
      <c r="CX71" s="74"/>
      <c r="CY71" s="74"/>
      <c r="CZ71" s="74"/>
      <c r="DA71" s="74"/>
      <c r="DB71" s="74"/>
      <c r="DC71" s="74"/>
    </row>
    <row r="72" spans="1:107" ht="24.75" customHeight="1" x14ac:dyDescent="0.2">
      <c r="A72" s="199" t="s">
        <v>34</v>
      </c>
      <c r="B72" s="199"/>
      <c r="C72" s="199"/>
      <c r="D72" s="199"/>
      <c r="E72" s="199"/>
      <c r="F72" s="199" t="s">
        <v>59</v>
      </c>
      <c r="G72" s="199"/>
      <c r="H72" s="199"/>
      <c r="I72" s="199"/>
      <c r="J72" s="199"/>
      <c r="K72" s="199"/>
      <c r="L72" s="199"/>
      <c r="M72" s="199"/>
      <c r="N72" s="199"/>
      <c r="O72" s="199"/>
      <c r="P72" s="199"/>
      <c r="Q72" s="199"/>
      <c r="R72" s="199"/>
      <c r="S72" s="199"/>
      <c r="T72" s="199"/>
      <c r="U72" s="199"/>
      <c r="V72" s="199"/>
      <c r="W72" s="199"/>
      <c r="X72" s="199"/>
      <c r="Y72" s="199"/>
      <c r="Z72" s="199"/>
      <c r="AA72" s="199"/>
      <c r="AB72" s="199"/>
      <c r="AC72" s="199"/>
      <c r="AD72" s="199"/>
      <c r="AE72" s="199"/>
      <c r="AF72" s="199"/>
      <c r="AG72" s="199"/>
      <c r="AH72" s="199"/>
      <c r="AI72" s="199"/>
      <c r="AJ72" s="199"/>
      <c r="AK72" s="199"/>
      <c r="AL72" s="199"/>
      <c r="AM72" s="199"/>
      <c r="AN72" s="199"/>
      <c r="AO72" s="199"/>
      <c r="AP72" s="199"/>
      <c r="AQ72" s="199"/>
      <c r="AR72" s="199"/>
      <c r="AS72" s="199"/>
      <c r="AT72" s="199"/>
      <c r="AU72" s="199"/>
      <c r="AV72" s="199"/>
      <c r="AW72" s="199"/>
      <c r="AX72" s="199"/>
      <c r="AY72" s="199"/>
      <c r="AZ72" s="199"/>
      <c r="BA72" s="199"/>
      <c r="BB72" s="199"/>
      <c r="BC72" s="199"/>
      <c r="BD72" s="199" t="s">
        <v>35</v>
      </c>
      <c r="BE72" s="199"/>
      <c r="BF72" s="199"/>
      <c r="BG72" s="199"/>
      <c r="BH72" s="199"/>
      <c r="BI72" s="199"/>
      <c r="BJ72" s="199"/>
      <c r="BK72" s="199"/>
      <c r="BL72" s="199"/>
      <c r="BM72" s="199"/>
      <c r="BN72" s="199"/>
      <c r="BO72" s="199"/>
      <c r="BP72" s="199"/>
      <c r="BQ72" s="199"/>
      <c r="BR72" s="199"/>
      <c r="BS72" s="199" t="s">
        <v>12</v>
      </c>
      <c r="BT72" s="199"/>
      <c r="BU72" s="199"/>
      <c r="BV72" s="199"/>
      <c r="BW72" s="199"/>
      <c r="BX72" s="199"/>
      <c r="BY72" s="199"/>
      <c r="BZ72" s="199"/>
      <c r="CA72" s="199"/>
      <c r="CB72" s="199"/>
      <c r="CC72" s="199"/>
      <c r="CD72" s="199"/>
      <c r="CE72" s="199"/>
      <c r="CF72" s="199"/>
      <c r="CG72" s="199"/>
      <c r="CH72" s="199" t="s">
        <v>36</v>
      </c>
      <c r="CI72" s="199"/>
      <c r="CJ72" s="199"/>
      <c r="CK72" s="199"/>
      <c r="CL72" s="199"/>
      <c r="CM72" s="199"/>
      <c r="CN72" s="199"/>
      <c r="CO72" s="199"/>
      <c r="CP72" s="199"/>
      <c r="CQ72" s="199"/>
      <c r="CR72" s="199"/>
      <c r="CS72" s="199"/>
      <c r="CT72" s="199"/>
      <c r="CU72" s="199"/>
      <c r="CV72" s="199"/>
      <c r="CW72" s="74"/>
      <c r="CX72" s="74"/>
      <c r="CY72" s="74"/>
      <c r="CZ72" s="74"/>
      <c r="DA72" s="74"/>
      <c r="DB72" s="74"/>
      <c r="DC72" s="74"/>
    </row>
    <row r="73" spans="1:107" ht="12.75" x14ac:dyDescent="0.2">
      <c r="A73" s="167" t="s">
        <v>37</v>
      </c>
      <c r="B73" s="167"/>
      <c r="C73" s="167"/>
      <c r="D73" s="167"/>
      <c r="E73" s="167"/>
      <c r="F73" s="168" t="str">
        <f>IF('Сводная таблица'!C23=0,"",'Сводная таблица'!C23)</f>
        <v/>
      </c>
      <c r="G73" s="168"/>
      <c r="H73" s="168"/>
      <c r="I73" s="168"/>
      <c r="J73" s="168"/>
      <c r="K73" s="168"/>
      <c r="L73" s="168"/>
      <c r="M73" s="168"/>
      <c r="N73" s="168"/>
      <c r="O73" s="168"/>
      <c r="P73" s="168"/>
      <c r="Q73" s="168"/>
      <c r="R73" s="168"/>
      <c r="S73" s="168"/>
      <c r="T73" s="168"/>
      <c r="U73" s="168"/>
      <c r="V73" s="168"/>
      <c r="W73" s="168"/>
      <c r="X73" s="168"/>
      <c r="Y73" s="168"/>
      <c r="Z73" s="168"/>
      <c r="AA73" s="168"/>
      <c r="AB73" s="168"/>
      <c r="AC73" s="168"/>
      <c r="AD73" s="168"/>
      <c r="AE73" s="168"/>
      <c r="AF73" s="168"/>
      <c r="AG73" s="168"/>
      <c r="AH73" s="168"/>
      <c r="AI73" s="168"/>
      <c r="AJ73" s="168"/>
      <c r="AK73" s="168"/>
      <c r="AL73" s="168"/>
      <c r="AM73" s="168"/>
      <c r="AN73" s="168"/>
      <c r="AO73" s="168"/>
      <c r="AP73" s="168"/>
      <c r="AQ73" s="168"/>
      <c r="AR73" s="168"/>
      <c r="AS73" s="168"/>
      <c r="AT73" s="168"/>
      <c r="AU73" s="168"/>
      <c r="AV73" s="168"/>
      <c r="AW73" s="168"/>
      <c r="AX73" s="168"/>
      <c r="AY73" s="168"/>
      <c r="AZ73" s="168"/>
      <c r="BA73" s="168"/>
      <c r="BB73" s="168"/>
      <c r="BC73" s="168"/>
      <c r="BD73" s="169" t="str">
        <f>'Сводная таблица'!E23</f>
        <v/>
      </c>
      <c r="BE73" s="169"/>
      <c r="BF73" s="169"/>
      <c r="BG73" s="169"/>
      <c r="BH73" s="169"/>
      <c r="BI73" s="169"/>
      <c r="BJ73" s="169"/>
      <c r="BK73" s="169"/>
      <c r="BL73" s="169"/>
      <c r="BM73" s="169"/>
      <c r="BN73" s="169"/>
      <c r="BO73" s="169"/>
      <c r="BP73" s="169"/>
      <c r="BQ73" s="169"/>
      <c r="BR73" s="169"/>
      <c r="BS73" s="169" t="str">
        <f>'Сводная таблица'!D23</f>
        <v/>
      </c>
      <c r="BT73" s="169"/>
      <c r="BU73" s="169"/>
      <c r="BV73" s="169"/>
      <c r="BW73" s="169"/>
      <c r="BX73" s="169"/>
      <c r="BY73" s="169"/>
      <c r="BZ73" s="169"/>
      <c r="CA73" s="169"/>
      <c r="CB73" s="169"/>
      <c r="CC73" s="169"/>
      <c r="CD73" s="169"/>
      <c r="CE73" s="169"/>
      <c r="CF73" s="169"/>
      <c r="CG73" s="169"/>
      <c r="CH73" s="166" t="str">
        <f>'Сводная таблица'!F23</f>
        <v/>
      </c>
      <c r="CI73" s="166"/>
      <c r="CJ73" s="166"/>
      <c r="CK73" s="166"/>
      <c r="CL73" s="166"/>
      <c r="CM73" s="166"/>
      <c r="CN73" s="166"/>
      <c r="CO73" s="166"/>
      <c r="CP73" s="166"/>
      <c r="CQ73" s="166"/>
      <c r="CR73" s="166"/>
      <c r="CS73" s="166"/>
      <c r="CT73" s="166"/>
      <c r="CU73" s="166"/>
      <c r="CV73" s="166"/>
      <c r="CW73" s="74"/>
      <c r="CX73" s="74"/>
      <c r="CY73" s="74"/>
      <c r="CZ73" s="74"/>
      <c r="DA73" s="74"/>
      <c r="DB73" s="74"/>
      <c r="DC73" s="74"/>
    </row>
    <row r="74" spans="1:107" ht="12.75" customHeight="1" x14ac:dyDescent="0.2">
      <c r="A74" s="167" t="s">
        <v>38</v>
      </c>
      <c r="B74" s="167"/>
      <c r="C74" s="167"/>
      <c r="D74" s="167"/>
      <c r="E74" s="167"/>
      <c r="F74" s="168" t="str">
        <f>IF('Сводная таблица'!C24=0,"",'Сводная таблица'!C24)</f>
        <v/>
      </c>
      <c r="G74" s="168"/>
      <c r="H74" s="168"/>
      <c r="I74" s="168"/>
      <c r="J74" s="168"/>
      <c r="K74" s="168"/>
      <c r="L74" s="168"/>
      <c r="M74" s="168"/>
      <c r="N74" s="168"/>
      <c r="O74" s="168"/>
      <c r="P74" s="168"/>
      <c r="Q74" s="168"/>
      <c r="R74" s="168"/>
      <c r="S74" s="168"/>
      <c r="T74" s="168"/>
      <c r="U74" s="168"/>
      <c r="V74" s="168"/>
      <c r="W74" s="168"/>
      <c r="X74" s="168"/>
      <c r="Y74" s="168"/>
      <c r="Z74" s="168"/>
      <c r="AA74" s="168"/>
      <c r="AB74" s="168"/>
      <c r="AC74" s="168"/>
      <c r="AD74" s="168"/>
      <c r="AE74" s="168"/>
      <c r="AF74" s="168"/>
      <c r="AG74" s="168"/>
      <c r="AH74" s="168"/>
      <c r="AI74" s="168"/>
      <c r="AJ74" s="168"/>
      <c r="AK74" s="168"/>
      <c r="AL74" s="168"/>
      <c r="AM74" s="168"/>
      <c r="AN74" s="168"/>
      <c r="AO74" s="168"/>
      <c r="AP74" s="168"/>
      <c r="AQ74" s="168"/>
      <c r="AR74" s="168"/>
      <c r="AS74" s="168"/>
      <c r="AT74" s="168"/>
      <c r="AU74" s="168"/>
      <c r="AV74" s="168"/>
      <c r="AW74" s="168"/>
      <c r="AX74" s="168"/>
      <c r="AY74" s="168"/>
      <c r="AZ74" s="168"/>
      <c r="BA74" s="168"/>
      <c r="BB74" s="168"/>
      <c r="BC74" s="168"/>
      <c r="BD74" s="169" t="str">
        <f>'Сводная таблица'!E24</f>
        <v/>
      </c>
      <c r="BE74" s="169"/>
      <c r="BF74" s="169"/>
      <c r="BG74" s="169"/>
      <c r="BH74" s="169"/>
      <c r="BI74" s="169"/>
      <c r="BJ74" s="169"/>
      <c r="BK74" s="169"/>
      <c r="BL74" s="169"/>
      <c r="BM74" s="169"/>
      <c r="BN74" s="169"/>
      <c r="BO74" s="169"/>
      <c r="BP74" s="169"/>
      <c r="BQ74" s="169"/>
      <c r="BR74" s="169"/>
      <c r="BS74" s="169" t="str">
        <f>'Сводная таблица'!D24</f>
        <v/>
      </c>
      <c r="BT74" s="169"/>
      <c r="BU74" s="169"/>
      <c r="BV74" s="169"/>
      <c r="BW74" s="169"/>
      <c r="BX74" s="169"/>
      <c r="BY74" s="169"/>
      <c r="BZ74" s="169"/>
      <c r="CA74" s="169"/>
      <c r="CB74" s="169"/>
      <c r="CC74" s="169"/>
      <c r="CD74" s="169"/>
      <c r="CE74" s="169"/>
      <c r="CF74" s="169"/>
      <c r="CG74" s="169"/>
      <c r="CH74" s="166" t="str">
        <f>'Сводная таблица'!F24</f>
        <v/>
      </c>
      <c r="CI74" s="166"/>
      <c r="CJ74" s="166"/>
      <c r="CK74" s="166"/>
      <c r="CL74" s="166"/>
      <c r="CM74" s="166"/>
      <c r="CN74" s="166"/>
      <c r="CO74" s="166"/>
      <c r="CP74" s="166"/>
      <c r="CQ74" s="166"/>
      <c r="CR74" s="166"/>
      <c r="CS74" s="166"/>
      <c r="CT74" s="166"/>
      <c r="CU74" s="166"/>
      <c r="CV74" s="166"/>
      <c r="CW74" s="74"/>
      <c r="CX74" s="74"/>
      <c r="CY74" s="74"/>
      <c r="CZ74" s="74"/>
      <c r="DA74" s="74"/>
      <c r="DB74" s="74"/>
      <c r="DC74" s="74"/>
    </row>
    <row r="75" spans="1:107" ht="12.75" customHeight="1" x14ac:dyDescent="0.2">
      <c r="A75" s="167" t="s">
        <v>39</v>
      </c>
      <c r="B75" s="167"/>
      <c r="C75" s="167"/>
      <c r="D75" s="167"/>
      <c r="E75" s="167"/>
      <c r="F75" s="168" t="str">
        <f>IF('Сводная таблица'!C25=0,"",'Сводная таблица'!C25)</f>
        <v/>
      </c>
      <c r="G75" s="168"/>
      <c r="H75" s="168"/>
      <c r="I75" s="168"/>
      <c r="J75" s="168"/>
      <c r="K75" s="168"/>
      <c r="L75" s="168"/>
      <c r="M75" s="168"/>
      <c r="N75" s="168"/>
      <c r="O75" s="168"/>
      <c r="P75" s="168"/>
      <c r="Q75" s="168"/>
      <c r="R75" s="168"/>
      <c r="S75" s="168"/>
      <c r="T75" s="168"/>
      <c r="U75" s="168"/>
      <c r="V75" s="168"/>
      <c r="W75" s="168"/>
      <c r="X75" s="168"/>
      <c r="Y75" s="168"/>
      <c r="Z75" s="168"/>
      <c r="AA75" s="168"/>
      <c r="AB75" s="168"/>
      <c r="AC75" s="168"/>
      <c r="AD75" s="168"/>
      <c r="AE75" s="168"/>
      <c r="AF75" s="168"/>
      <c r="AG75" s="168"/>
      <c r="AH75" s="168"/>
      <c r="AI75" s="168"/>
      <c r="AJ75" s="168"/>
      <c r="AK75" s="168"/>
      <c r="AL75" s="168"/>
      <c r="AM75" s="168"/>
      <c r="AN75" s="168"/>
      <c r="AO75" s="168"/>
      <c r="AP75" s="168"/>
      <c r="AQ75" s="168"/>
      <c r="AR75" s="168"/>
      <c r="AS75" s="168"/>
      <c r="AT75" s="168"/>
      <c r="AU75" s="168"/>
      <c r="AV75" s="168"/>
      <c r="AW75" s="168"/>
      <c r="AX75" s="168"/>
      <c r="AY75" s="168"/>
      <c r="AZ75" s="168"/>
      <c r="BA75" s="168"/>
      <c r="BB75" s="168"/>
      <c r="BC75" s="168"/>
      <c r="BD75" s="169" t="str">
        <f>'Сводная таблица'!E25</f>
        <v/>
      </c>
      <c r="BE75" s="169"/>
      <c r="BF75" s="169"/>
      <c r="BG75" s="169"/>
      <c r="BH75" s="169"/>
      <c r="BI75" s="169"/>
      <c r="BJ75" s="169"/>
      <c r="BK75" s="169"/>
      <c r="BL75" s="169"/>
      <c r="BM75" s="169"/>
      <c r="BN75" s="169"/>
      <c r="BO75" s="169"/>
      <c r="BP75" s="169"/>
      <c r="BQ75" s="169"/>
      <c r="BR75" s="169"/>
      <c r="BS75" s="169" t="str">
        <f>'Сводная таблица'!D25</f>
        <v/>
      </c>
      <c r="BT75" s="169"/>
      <c r="BU75" s="169"/>
      <c r="BV75" s="169"/>
      <c r="BW75" s="169"/>
      <c r="BX75" s="169"/>
      <c r="BY75" s="169"/>
      <c r="BZ75" s="169"/>
      <c r="CA75" s="169"/>
      <c r="CB75" s="169"/>
      <c r="CC75" s="169"/>
      <c r="CD75" s="169"/>
      <c r="CE75" s="169"/>
      <c r="CF75" s="169"/>
      <c r="CG75" s="169"/>
      <c r="CH75" s="166" t="str">
        <f>'Сводная таблица'!F25</f>
        <v/>
      </c>
      <c r="CI75" s="166"/>
      <c r="CJ75" s="166"/>
      <c r="CK75" s="166"/>
      <c r="CL75" s="166"/>
      <c r="CM75" s="166"/>
      <c r="CN75" s="166"/>
      <c r="CO75" s="166"/>
      <c r="CP75" s="166"/>
      <c r="CQ75" s="166"/>
      <c r="CR75" s="166"/>
      <c r="CS75" s="166"/>
      <c r="CT75" s="166"/>
      <c r="CU75" s="166"/>
      <c r="CV75" s="166"/>
      <c r="CW75" s="74"/>
      <c r="CX75" s="74"/>
      <c r="CY75" s="74"/>
      <c r="CZ75" s="74"/>
      <c r="DA75" s="74"/>
      <c r="DB75" s="74"/>
      <c r="DC75" s="74"/>
    </row>
    <row r="76" spans="1:107" ht="12.75" x14ac:dyDescent="0.2">
      <c r="A76" s="167" t="s">
        <v>40</v>
      </c>
      <c r="B76" s="167"/>
      <c r="C76" s="167"/>
      <c r="D76" s="167"/>
      <c r="E76" s="167"/>
      <c r="F76" s="168" t="str">
        <f>IF('Сводная таблица'!C26=0,"",'Сводная таблица'!C26)</f>
        <v/>
      </c>
      <c r="G76" s="168"/>
      <c r="H76" s="168"/>
      <c r="I76" s="168"/>
      <c r="J76" s="168"/>
      <c r="K76" s="168"/>
      <c r="L76" s="168"/>
      <c r="M76" s="168"/>
      <c r="N76" s="168"/>
      <c r="O76" s="168"/>
      <c r="P76" s="168"/>
      <c r="Q76" s="168"/>
      <c r="R76" s="168"/>
      <c r="S76" s="168"/>
      <c r="T76" s="168"/>
      <c r="U76" s="168"/>
      <c r="V76" s="168"/>
      <c r="W76" s="168"/>
      <c r="X76" s="168"/>
      <c r="Y76" s="168"/>
      <c r="Z76" s="168"/>
      <c r="AA76" s="168"/>
      <c r="AB76" s="168"/>
      <c r="AC76" s="168"/>
      <c r="AD76" s="168"/>
      <c r="AE76" s="168"/>
      <c r="AF76" s="168"/>
      <c r="AG76" s="168"/>
      <c r="AH76" s="168"/>
      <c r="AI76" s="168"/>
      <c r="AJ76" s="168"/>
      <c r="AK76" s="168"/>
      <c r="AL76" s="168"/>
      <c r="AM76" s="168"/>
      <c r="AN76" s="168"/>
      <c r="AO76" s="168"/>
      <c r="AP76" s="168"/>
      <c r="AQ76" s="168"/>
      <c r="AR76" s="168"/>
      <c r="AS76" s="168"/>
      <c r="AT76" s="168"/>
      <c r="AU76" s="168"/>
      <c r="AV76" s="168"/>
      <c r="AW76" s="168"/>
      <c r="AX76" s="168"/>
      <c r="AY76" s="168"/>
      <c r="AZ76" s="168"/>
      <c r="BA76" s="168"/>
      <c r="BB76" s="168"/>
      <c r="BC76" s="168"/>
      <c r="BD76" s="169" t="str">
        <f>'Сводная таблица'!E26</f>
        <v/>
      </c>
      <c r="BE76" s="169"/>
      <c r="BF76" s="169"/>
      <c r="BG76" s="169"/>
      <c r="BH76" s="169"/>
      <c r="BI76" s="169"/>
      <c r="BJ76" s="169"/>
      <c r="BK76" s="169"/>
      <c r="BL76" s="169"/>
      <c r="BM76" s="169"/>
      <c r="BN76" s="169"/>
      <c r="BO76" s="169"/>
      <c r="BP76" s="169"/>
      <c r="BQ76" s="169"/>
      <c r="BR76" s="169"/>
      <c r="BS76" s="169" t="str">
        <f>'Сводная таблица'!D26</f>
        <v/>
      </c>
      <c r="BT76" s="169"/>
      <c r="BU76" s="169"/>
      <c r="BV76" s="169"/>
      <c r="BW76" s="169"/>
      <c r="BX76" s="169"/>
      <c r="BY76" s="169"/>
      <c r="BZ76" s="169"/>
      <c r="CA76" s="169"/>
      <c r="CB76" s="169"/>
      <c r="CC76" s="169"/>
      <c r="CD76" s="169"/>
      <c r="CE76" s="169"/>
      <c r="CF76" s="169"/>
      <c r="CG76" s="169"/>
      <c r="CH76" s="166" t="str">
        <f>'Сводная таблица'!F26</f>
        <v/>
      </c>
      <c r="CI76" s="166"/>
      <c r="CJ76" s="166"/>
      <c r="CK76" s="166"/>
      <c r="CL76" s="166"/>
      <c r="CM76" s="166"/>
      <c r="CN76" s="166"/>
      <c r="CO76" s="166"/>
      <c r="CP76" s="166"/>
      <c r="CQ76" s="166"/>
      <c r="CR76" s="166"/>
      <c r="CS76" s="166"/>
      <c r="CT76" s="166"/>
      <c r="CU76" s="166"/>
      <c r="CV76" s="166"/>
      <c r="CW76" s="74"/>
      <c r="CX76" s="74"/>
      <c r="CY76" s="74"/>
      <c r="CZ76" s="74"/>
      <c r="DA76" s="74"/>
      <c r="DB76" s="74"/>
      <c r="DC76" s="74"/>
    </row>
    <row r="77" spans="1:107" ht="12.75" x14ac:dyDescent="0.2">
      <c r="A77" s="167" t="s">
        <v>41</v>
      </c>
      <c r="B77" s="167"/>
      <c r="C77" s="167"/>
      <c r="D77" s="167"/>
      <c r="E77" s="167"/>
      <c r="F77" s="168" t="str">
        <f>IF('Сводная таблица'!C27=0,"",'Сводная таблица'!C27)</f>
        <v/>
      </c>
      <c r="G77" s="168"/>
      <c r="H77" s="168"/>
      <c r="I77" s="168"/>
      <c r="J77" s="168"/>
      <c r="K77" s="168"/>
      <c r="L77" s="168"/>
      <c r="M77" s="168"/>
      <c r="N77" s="168"/>
      <c r="O77" s="168"/>
      <c r="P77" s="168"/>
      <c r="Q77" s="168"/>
      <c r="R77" s="168"/>
      <c r="S77" s="168"/>
      <c r="T77" s="168"/>
      <c r="U77" s="168"/>
      <c r="V77" s="168"/>
      <c r="W77" s="168"/>
      <c r="X77" s="168"/>
      <c r="Y77" s="168"/>
      <c r="Z77" s="168"/>
      <c r="AA77" s="168"/>
      <c r="AB77" s="168"/>
      <c r="AC77" s="168"/>
      <c r="AD77" s="168"/>
      <c r="AE77" s="168"/>
      <c r="AF77" s="168"/>
      <c r="AG77" s="168"/>
      <c r="AH77" s="168"/>
      <c r="AI77" s="168"/>
      <c r="AJ77" s="168"/>
      <c r="AK77" s="168"/>
      <c r="AL77" s="168"/>
      <c r="AM77" s="168"/>
      <c r="AN77" s="168"/>
      <c r="AO77" s="168"/>
      <c r="AP77" s="168"/>
      <c r="AQ77" s="168"/>
      <c r="AR77" s="168"/>
      <c r="AS77" s="168"/>
      <c r="AT77" s="168"/>
      <c r="AU77" s="168"/>
      <c r="AV77" s="168"/>
      <c r="AW77" s="168"/>
      <c r="AX77" s="168"/>
      <c r="AY77" s="168"/>
      <c r="AZ77" s="168"/>
      <c r="BA77" s="168"/>
      <c r="BB77" s="168"/>
      <c r="BC77" s="168"/>
      <c r="BD77" s="169" t="str">
        <f>'Сводная таблица'!E27</f>
        <v/>
      </c>
      <c r="BE77" s="169"/>
      <c r="BF77" s="169"/>
      <c r="BG77" s="169"/>
      <c r="BH77" s="169"/>
      <c r="BI77" s="169"/>
      <c r="BJ77" s="169"/>
      <c r="BK77" s="169"/>
      <c r="BL77" s="169"/>
      <c r="BM77" s="169"/>
      <c r="BN77" s="169"/>
      <c r="BO77" s="169"/>
      <c r="BP77" s="169"/>
      <c r="BQ77" s="169"/>
      <c r="BR77" s="169"/>
      <c r="BS77" s="169" t="str">
        <f>'Сводная таблица'!D27</f>
        <v/>
      </c>
      <c r="BT77" s="169"/>
      <c r="BU77" s="169"/>
      <c r="BV77" s="169"/>
      <c r="BW77" s="169"/>
      <c r="BX77" s="169"/>
      <c r="BY77" s="169"/>
      <c r="BZ77" s="169"/>
      <c r="CA77" s="169"/>
      <c r="CB77" s="169"/>
      <c r="CC77" s="169"/>
      <c r="CD77" s="169"/>
      <c r="CE77" s="169"/>
      <c r="CF77" s="169"/>
      <c r="CG77" s="169"/>
      <c r="CH77" s="166" t="str">
        <f>'Сводная таблица'!F27</f>
        <v/>
      </c>
      <c r="CI77" s="166"/>
      <c r="CJ77" s="166"/>
      <c r="CK77" s="166"/>
      <c r="CL77" s="166"/>
      <c r="CM77" s="166"/>
      <c r="CN77" s="166"/>
      <c r="CO77" s="166"/>
      <c r="CP77" s="166"/>
      <c r="CQ77" s="166"/>
      <c r="CR77" s="166"/>
      <c r="CS77" s="166"/>
      <c r="CT77" s="166"/>
      <c r="CU77" s="166"/>
      <c r="CV77" s="166"/>
      <c r="CW77" s="74"/>
      <c r="CX77" s="74"/>
      <c r="CY77" s="74"/>
      <c r="CZ77" s="74"/>
      <c r="DA77" s="74"/>
      <c r="DB77" s="74"/>
      <c r="DC77" s="74"/>
    </row>
    <row r="78" spans="1:107" ht="12.75" x14ac:dyDescent="0.2">
      <c r="A78" s="167" t="s">
        <v>50</v>
      </c>
      <c r="B78" s="167"/>
      <c r="C78" s="167"/>
      <c r="D78" s="167"/>
      <c r="E78" s="167"/>
      <c r="F78" s="168" t="str">
        <f>IF('Сводная таблица'!C28=0,"",'Сводная таблица'!C28)</f>
        <v/>
      </c>
      <c r="G78" s="168"/>
      <c r="H78" s="168"/>
      <c r="I78" s="168"/>
      <c r="J78" s="168"/>
      <c r="K78" s="168"/>
      <c r="L78" s="168"/>
      <c r="M78" s="168"/>
      <c r="N78" s="168"/>
      <c r="O78" s="168"/>
      <c r="P78" s="168"/>
      <c r="Q78" s="168"/>
      <c r="R78" s="168"/>
      <c r="S78" s="168"/>
      <c r="T78" s="168"/>
      <c r="U78" s="168"/>
      <c r="V78" s="168"/>
      <c r="W78" s="168"/>
      <c r="X78" s="168"/>
      <c r="Y78" s="168"/>
      <c r="Z78" s="168"/>
      <c r="AA78" s="168"/>
      <c r="AB78" s="168"/>
      <c r="AC78" s="168"/>
      <c r="AD78" s="168"/>
      <c r="AE78" s="168"/>
      <c r="AF78" s="168"/>
      <c r="AG78" s="168"/>
      <c r="AH78" s="168"/>
      <c r="AI78" s="168"/>
      <c r="AJ78" s="168"/>
      <c r="AK78" s="168"/>
      <c r="AL78" s="168"/>
      <c r="AM78" s="168"/>
      <c r="AN78" s="168"/>
      <c r="AO78" s="168"/>
      <c r="AP78" s="168"/>
      <c r="AQ78" s="168"/>
      <c r="AR78" s="168"/>
      <c r="AS78" s="168"/>
      <c r="AT78" s="168"/>
      <c r="AU78" s="168"/>
      <c r="AV78" s="168"/>
      <c r="AW78" s="168"/>
      <c r="AX78" s="168"/>
      <c r="AY78" s="168"/>
      <c r="AZ78" s="168"/>
      <c r="BA78" s="168"/>
      <c r="BB78" s="168"/>
      <c r="BC78" s="168"/>
      <c r="BD78" s="169" t="str">
        <f>'Сводная таблица'!E28</f>
        <v/>
      </c>
      <c r="BE78" s="169"/>
      <c r="BF78" s="169"/>
      <c r="BG78" s="169"/>
      <c r="BH78" s="169"/>
      <c r="BI78" s="169"/>
      <c r="BJ78" s="169"/>
      <c r="BK78" s="169"/>
      <c r="BL78" s="169"/>
      <c r="BM78" s="169"/>
      <c r="BN78" s="169"/>
      <c r="BO78" s="169"/>
      <c r="BP78" s="169"/>
      <c r="BQ78" s="169"/>
      <c r="BR78" s="169"/>
      <c r="BS78" s="169" t="str">
        <f>'Сводная таблица'!D28</f>
        <v/>
      </c>
      <c r="BT78" s="169"/>
      <c r="BU78" s="169"/>
      <c r="BV78" s="169"/>
      <c r="BW78" s="169"/>
      <c r="BX78" s="169"/>
      <c r="BY78" s="169"/>
      <c r="BZ78" s="169"/>
      <c r="CA78" s="169"/>
      <c r="CB78" s="169"/>
      <c r="CC78" s="169"/>
      <c r="CD78" s="169"/>
      <c r="CE78" s="169"/>
      <c r="CF78" s="169"/>
      <c r="CG78" s="169"/>
      <c r="CH78" s="166" t="str">
        <f>'Сводная таблица'!F28</f>
        <v/>
      </c>
      <c r="CI78" s="166"/>
      <c r="CJ78" s="166"/>
      <c r="CK78" s="166"/>
      <c r="CL78" s="166"/>
      <c r="CM78" s="166"/>
      <c r="CN78" s="166"/>
      <c r="CO78" s="166"/>
      <c r="CP78" s="166"/>
      <c r="CQ78" s="166"/>
      <c r="CR78" s="166"/>
      <c r="CS78" s="166"/>
      <c r="CT78" s="166"/>
      <c r="CU78" s="166"/>
      <c r="CV78" s="166"/>
      <c r="CW78" s="74"/>
      <c r="CX78" s="74"/>
      <c r="CY78" s="74"/>
      <c r="CZ78" s="74"/>
      <c r="DA78" s="74"/>
      <c r="DB78" s="74"/>
      <c r="DC78" s="74"/>
    </row>
    <row r="79" spans="1:107" ht="12.75" x14ac:dyDescent="0.2">
      <c r="A79" s="167" t="s">
        <v>51</v>
      </c>
      <c r="B79" s="167"/>
      <c r="C79" s="167"/>
      <c r="D79" s="167"/>
      <c r="E79" s="167"/>
      <c r="F79" s="168" t="str">
        <f>IF('Сводная таблица'!C29=0,"",'Сводная таблица'!C29)</f>
        <v/>
      </c>
      <c r="G79" s="168"/>
      <c r="H79" s="168"/>
      <c r="I79" s="168"/>
      <c r="J79" s="168"/>
      <c r="K79" s="168"/>
      <c r="L79" s="168"/>
      <c r="M79" s="168"/>
      <c r="N79" s="168"/>
      <c r="O79" s="168"/>
      <c r="P79" s="168"/>
      <c r="Q79" s="168"/>
      <c r="R79" s="168"/>
      <c r="S79" s="168"/>
      <c r="T79" s="168"/>
      <c r="U79" s="168"/>
      <c r="V79" s="168"/>
      <c r="W79" s="168"/>
      <c r="X79" s="168"/>
      <c r="Y79" s="168"/>
      <c r="Z79" s="168"/>
      <c r="AA79" s="168"/>
      <c r="AB79" s="168"/>
      <c r="AC79" s="168"/>
      <c r="AD79" s="168"/>
      <c r="AE79" s="168"/>
      <c r="AF79" s="168"/>
      <c r="AG79" s="168"/>
      <c r="AH79" s="168"/>
      <c r="AI79" s="168"/>
      <c r="AJ79" s="168"/>
      <c r="AK79" s="168"/>
      <c r="AL79" s="168"/>
      <c r="AM79" s="168"/>
      <c r="AN79" s="168"/>
      <c r="AO79" s="168"/>
      <c r="AP79" s="168"/>
      <c r="AQ79" s="168"/>
      <c r="AR79" s="168"/>
      <c r="AS79" s="168"/>
      <c r="AT79" s="168"/>
      <c r="AU79" s="168"/>
      <c r="AV79" s="168"/>
      <c r="AW79" s="168"/>
      <c r="AX79" s="168"/>
      <c r="AY79" s="168"/>
      <c r="AZ79" s="168"/>
      <c r="BA79" s="168"/>
      <c r="BB79" s="168"/>
      <c r="BC79" s="168"/>
      <c r="BD79" s="169" t="str">
        <f>'Сводная таблица'!E29</f>
        <v/>
      </c>
      <c r="BE79" s="169"/>
      <c r="BF79" s="169"/>
      <c r="BG79" s="169"/>
      <c r="BH79" s="169"/>
      <c r="BI79" s="169"/>
      <c r="BJ79" s="169"/>
      <c r="BK79" s="169"/>
      <c r="BL79" s="169"/>
      <c r="BM79" s="169"/>
      <c r="BN79" s="169"/>
      <c r="BO79" s="169"/>
      <c r="BP79" s="169"/>
      <c r="BQ79" s="169"/>
      <c r="BR79" s="169"/>
      <c r="BS79" s="169" t="str">
        <f>'Сводная таблица'!D29</f>
        <v/>
      </c>
      <c r="BT79" s="169"/>
      <c r="BU79" s="169"/>
      <c r="BV79" s="169"/>
      <c r="BW79" s="169"/>
      <c r="BX79" s="169"/>
      <c r="BY79" s="169"/>
      <c r="BZ79" s="169"/>
      <c r="CA79" s="169"/>
      <c r="CB79" s="169"/>
      <c r="CC79" s="169"/>
      <c r="CD79" s="169"/>
      <c r="CE79" s="169"/>
      <c r="CF79" s="169"/>
      <c r="CG79" s="169"/>
      <c r="CH79" s="166" t="str">
        <f>'Сводная таблица'!F29</f>
        <v/>
      </c>
      <c r="CI79" s="166"/>
      <c r="CJ79" s="166"/>
      <c r="CK79" s="166"/>
      <c r="CL79" s="166"/>
      <c r="CM79" s="166"/>
      <c r="CN79" s="166"/>
      <c r="CO79" s="166"/>
      <c r="CP79" s="166"/>
      <c r="CQ79" s="166"/>
      <c r="CR79" s="166"/>
      <c r="CS79" s="166"/>
      <c r="CT79" s="166"/>
      <c r="CU79" s="166"/>
      <c r="CV79" s="166"/>
      <c r="CW79" s="74"/>
      <c r="CX79" s="74"/>
      <c r="CY79" s="74"/>
      <c r="CZ79" s="74"/>
      <c r="DA79" s="74"/>
      <c r="DB79" s="74"/>
      <c r="DC79" s="74"/>
    </row>
    <row r="80" spans="1:107" ht="12.75" x14ac:dyDescent="0.2">
      <c r="A80" s="167" t="s">
        <v>52</v>
      </c>
      <c r="B80" s="167"/>
      <c r="C80" s="167"/>
      <c r="D80" s="167"/>
      <c r="E80" s="167"/>
      <c r="F80" s="168" t="str">
        <f>IF('Сводная таблица'!C30=0,"",'Сводная таблица'!C30)</f>
        <v/>
      </c>
      <c r="G80" s="168"/>
      <c r="H80" s="168"/>
      <c r="I80" s="168"/>
      <c r="J80" s="168"/>
      <c r="K80" s="168"/>
      <c r="L80" s="168"/>
      <c r="M80" s="168"/>
      <c r="N80" s="168"/>
      <c r="O80" s="168"/>
      <c r="P80" s="168"/>
      <c r="Q80" s="168"/>
      <c r="R80" s="168"/>
      <c r="S80" s="168"/>
      <c r="T80" s="168"/>
      <c r="U80" s="168"/>
      <c r="V80" s="168"/>
      <c r="W80" s="168"/>
      <c r="X80" s="168"/>
      <c r="Y80" s="168"/>
      <c r="Z80" s="168"/>
      <c r="AA80" s="168"/>
      <c r="AB80" s="168"/>
      <c r="AC80" s="168"/>
      <c r="AD80" s="168"/>
      <c r="AE80" s="168"/>
      <c r="AF80" s="168"/>
      <c r="AG80" s="168"/>
      <c r="AH80" s="168"/>
      <c r="AI80" s="168"/>
      <c r="AJ80" s="168"/>
      <c r="AK80" s="168"/>
      <c r="AL80" s="168"/>
      <c r="AM80" s="168"/>
      <c r="AN80" s="168"/>
      <c r="AO80" s="168"/>
      <c r="AP80" s="168"/>
      <c r="AQ80" s="168"/>
      <c r="AR80" s="168"/>
      <c r="AS80" s="168"/>
      <c r="AT80" s="168"/>
      <c r="AU80" s="168"/>
      <c r="AV80" s="168"/>
      <c r="AW80" s="168"/>
      <c r="AX80" s="168"/>
      <c r="AY80" s="168"/>
      <c r="AZ80" s="168"/>
      <c r="BA80" s="168"/>
      <c r="BB80" s="168"/>
      <c r="BC80" s="168"/>
      <c r="BD80" s="169" t="str">
        <f>'Сводная таблица'!E30</f>
        <v/>
      </c>
      <c r="BE80" s="169"/>
      <c r="BF80" s="169"/>
      <c r="BG80" s="169"/>
      <c r="BH80" s="169"/>
      <c r="BI80" s="169"/>
      <c r="BJ80" s="169"/>
      <c r="BK80" s="169"/>
      <c r="BL80" s="169"/>
      <c r="BM80" s="169"/>
      <c r="BN80" s="169"/>
      <c r="BO80" s="169"/>
      <c r="BP80" s="169"/>
      <c r="BQ80" s="169"/>
      <c r="BR80" s="169"/>
      <c r="BS80" s="169" t="str">
        <f>'Сводная таблица'!D30</f>
        <v/>
      </c>
      <c r="BT80" s="169"/>
      <c r="BU80" s="169"/>
      <c r="BV80" s="169"/>
      <c r="BW80" s="169"/>
      <c r="BX80" s="169"/>
      <c r="BY80" s="169"/>
      <c r="BZ80" s="169"/>
      <c r="CA80" s="169"/>
      <c r="CB80" s="169"/>
      <c r="CC80" s="169"/>
      <c r="CD80" s="169"/>
      <c r="CE80" s="169"/>
      <c r="CF80" s="169"/>
      <c r="CG80" s="169"/>
      <c r="CH80" s="166" t="str">
        <f>'Сводная таблица'!F30</f>
        <v/>
      </c>
      <c r="CI80" s="166"/>
      <c r="CJ80" s="166"/>
      <c r="CK80" s="166"/>
      <c r="CL80" s="166"/>
      <c r="CM80" s="166"/>
      <c r="CN80" s="166"/>
      <c r="CO80" s="166"/>
      <c r="CP80" s="166"/>
      <c r="CQ80" s="166"/>
      <c r="CR80" s="166"/>
      <c r="CS80" s="166"/>
      <c r="CT80" s="166"/>
      <c r="CU80" s="166"/>
      <c r="CV80" s="166"/>
      <c r="CW80" s="74"/>
      <c r="CX80" s="74"/>
      <c r="CY80" s="74"/>
      <c r="CZ80" s="74"/>
      <c r="DA80" s="74"/>
      <c r="DB80" s="74"/>
      <c r="DC80" s="74"/>
    </row>
    <row r="81" spans="1:107" ht="12.75" x14ac:dyDescent="0.2">
      <c r="A81" s="167" t="s">
        <v>53</v>
      </c>
      <c r="B81" s="167"/>
      <c r="C81" s="167"/>
      <c r="D81" s="167"/>
      <c r="E81" s="167"/>
      <c r="F81" s="168" t="str">
        <f>IF('Сводная таблица'!C31=0,"",'Сводная таблица'!C31)</f>
        <v/>
      </c>
      <c r="G81" s="168"/>
      <c r="H81" s="168"/>
      <c r="I81" s="168"/>
      <c r="J81" s="168"/>
      <c r="K81" s="168"/>
      <c r="L81" s="168"/>
      <c r="M81" s="168"/>
      <c r="N81" s="168"/>
      <c r="O81" s="168"/>
      <c r="P81" s="168"/>
      <c r="Q81" s="168"/>
      <c r="R81" s="168"/>
      <c r="S81" s="168"/>
      <c r="T81" s="168"/>
      <c r="U81" s="168"/>
      <c r="V81" s="168"/>
      <c r="W81" s="168"/>
      <c r="X81" s="168"/>
      <c r="Y81" s="168"/>
      <c r="Z81" s="168"/>
      <c r="AA81" s="168"/>
      <c r="AB81" s="168"/>
      <c r="AC81" s="168"/>
      <c r="AD81" s="168"/>
      <c r="AE81" s="168"/>
      <c r="AF81" s="168"/>
      <c r="AG81" s="168"/>
      <c r="AH81" s="168"/>
      <c r="AI81" s="168"/>
      <c r="AJ81" s="168"/>
      <c r="AK81" s="168"/>
      <c r="AL81" s="168"/>
      <c r="AM81" s="168"/>
      <c r="AN81" s="168"/>
      <c r="AO81" s="168"/>
      <c r="AP81" s="168"/>
      <c r="AQ81" s="168"/>
      <c r="AR81" s="168"/>
      <c r="AS81" s="168"/>
      <c r="AT81" s="168"/>
      <c r="AU81" s="168"/>
      <c r="AV81" s="168"/>
      <c r="AW81" s="168"/>
      <c r="AX81" s="168"/>
      <c r="AY81" s="168"/>
      <c r="AZ81" s="168"/>
      <c r="BA81" s="168"/>
      <c r="BB81" s="168"/>
      <c r="BC81" s="168"/>
      <c r="BD81" s="169" t="str">
        <f>'Сводная таблица'!E31</f>
        <v/>
      </c>
      <c r="BE81" s="169"/>
      <c r="BF81" s="169"/>
      <c r="BG81" s="169"/>
      <c r="BH81" s="169"/>
      <c r="BI81" s="169"/>
      <c r="BJ81" s="169"/>
      <c r="BK81" s="169"/>
      <c r="BL81" s="169"/>
      <c r="BM81" s="169"/>
      <c r="BN81" s="169"/>
      <c r="BO81" s="169"/>
      <c r="BP81" s="169"/>
      <c r="BQ81" s="169"/>
      <c r="BR81" s="169"/>
      <c r="BS81" s="169" t="str">
        <f>'Сводная таблица'!D31</f>
        <v/>
      </c>
      <c r="BT81" s="169"/>
      <c r="BU81" s="169"/>
      <c r="BV81" s="169"/>
      <c r="BW81" s="169"/>
      <c r="BX81" s="169"/>
      <c r="BY81" s="169"/>
      <c r="BZ81" s="169"/>
      <c r="CA81" s="169"/>
      <c r="CB81" s="169"/>
      <c r="CC81" s="169"/>
      <c r="CD81" s="169"/>
      <c r="CE81" s="169"/>
      <c r="CF81" s="169"/>
      <c r="CG81" s="169"/>
      <c r="CH81" s="166" t="str">
        <f>'Сводная таблица'!F31</f>
        <v/>
      </c>
      <c r="CI81" s="166"/>
      <c r="CJ81" s="166"/>
      <c r="CK81" s="166"/>
      <c r="CL81" s="166"/>
      <c r="CM81" s="166"/>
      <c r="CN81" s="166"/>
      <c r="CO81" s="166"/>
      <c r="CP81" s="166"/>
      <c r="CQ81" s="166"/>
      <c r="CR81" s="166"/>
      <c r="CS81" s="166"/>
      <c r="CT81" s="166"/>
      <c r="CU81" s="166"/>
      <c r="CV81" s="166"/>
      <c r="CW81" s="74"/>
      <c r="CX81" s="74"/>
      <c r="CY81" s="74"/>
      <c r="CZ81" s="74"/>
      <c r="DA81" s="74"/>
      <c r="DB81" s="74"/>
      <c r="DC81" s="74"/>
    </row>
    <row r="82" spans="1:107" ht="12.75" x14ac:dyDescent="0.2">
      <c r="A82" s="167" t="s">
        <v>54</v>
      </c>
      <c r="B82" s="167"/>
      <c r="C82" s="167"/>
      <c r="D82" s="167"/>
      <c r="E82" s="167"/>
      <c r="F82" s="168" t="str">
        <f>IF('Сводная таблица'!C32=0,"",'Сводная таблица'!C32)</f>
        <v/>
      </c>
      <c r="G82" s="168"/>
      <c r="H82" s="168"/>
      <c r="I82" s="168"/>
      <c r="J82" s="168"/>
      <c r="K82" s="168"/>
      <c r="L82" s="168"/>
      <c r="M82" s="168"/>
      <c r="N82" s="168"/>
      <c r="O82" s="168"/>
      <c r="P82" s="168"/>
      <c r="Q82" s="168"/>
      <c r="R82" s="168"/>
      <c r="S82" s="168"/>
      <c r="T82" s="168"/>
      <c r="U82" s="168"/>
      <c r="V82" s="168"/>
      <c r="W82" s="168"/>
      <c r="X82" s="168"/>
      <c r="Y82" s="168"/>
      <c r="Z82" s="168"/>
      <c r="AA82" s="168"/>
      <c r="AB82" s="168"/>
      <c r="AC82" s="168"/>
      <c r="AD82" s="168"/>
      <c r="AE82" s="168"/>
      <c r="AF82" s="168"/>
      <c r="AG82" s="168"/>
      <c r="AH82" s="168"/>
      <c r="AI82" s="168"/>
      <c r="AJ82" s="168"/>
      <c r="AK82" s="168"/>
      <c r="AL82" s="168"/>
      <c r="AM82" s="168"/>
      <c r="AN82" s="168"/>
      <c r="AO82" s="168"/>
      <c r="AP82" s="168"/>
      <c r="AQ82" s="168"/>
      <c r="AR82" s="168"/>
      <c r="AS82" s="168"/>
      <c r="AT82" s="168"/>
      <c r="AU82" s="168"/>
      <c r="AV82" s="168"/>
      <c r="AW82" s="168"/>
      <c r="AX82" s="168"/>
      <c r="AY82" s="168"/>
      <c r="AZ82" s="168"/>
      <c r="BA82" s="168"/>
      <c r="BB82" s="168"/>
      <c r="BC82" s="168"/>
      <c r="BD82" s="169" t="str">
        <f>'Сводная таблица'!E32</f>
        <v/>
      </c>
      <c r="BE82" s="169"/>
      <c r="BF82" s="169"/>
      <c r="BG82" s="169"/>
      <c r="BH82" s="169"/>
      <c r="BI82" s="169"/>
      <c r="BJ82" s="169"/>
      <c r="BK82" s="169"/>
      <c r="BL82" s="169"/>
      <c r="BM82" s="169"/>
      <c r="BN82" s="169"/>
      <c r="BO82" s="169"/>
      <c r="BP82" s="169"/>
      <c r="BQ82" s="169"/>
      <c r="BR82" s="169"/>
      <c r="BS82" s="169" t="str">
        <f>'Сводная таблица'!D32</f>
        <v/>
      </c>
      <c r="BT82" s="169"/>
      <c r="BU82" s="169"/>
      <c r="BV82" s="169"/>
      <c r="BW82" s="169"/>
      <c r="BX82" s="169"/>
      <c r="BY82" s="169"/>
      <c r="BZ82" s="169"/>
      <c r="CA82" s="169"/>
      <c r="CB82" s="169"/>
      <c r="CC82" s="169"/>
      <c r="CD82" s="169"/>
      <c r="CE82" s="169"/>
      <c r="CF82" s="169"/>
      <c r="CG82" s="169"/>
      <c r="CH82" s="166" t="str">
        <f>'Сводная таблица'!F32</f>
        <v/>
      </c>
      <c r="CI82" s="166"/>
      <c r="CJ82" s="166"/>
      <c r="CK82" s="166"/>
      <c r="CL82" s="166"/>
      <c r="CM82" s="166"/>
      <c r="CN82" s="166"/>
      <c r="CO82" s="166"/>
      <c r="CP82" s="166"/>
      <c r="CQ82" s="166"/>
      <c r="CR82" s="166"/>
      <c r="CS82" s="166"/>
      <c r="CT82" s="166"/>
      <c r="CU82" s="166"/>
      <c r="CV82" s="166"/>
      <c r="CW82" s="74"/>
      <c r="CX82" s="74"/>
      <c r="CY82" s="74"/>
      <c r="CZ82" s="74"/>
      <c r="DA82" s="74"/>
      <c r="DB82" s="74"/>
      <c r="DC82" s="74"/>
    </row>
    <row r="83" spans="1:107" ht="12.75" x14ac:dyDescent="0.2">
      <c r="A83" s="167" t="s">
        <v>265</v>
      </c>
      <c r="B83" s="167"/>
      <c r="C83" s="167"/>
      <c r="D83" s="167"/>
      <c r="E83" s="167"/>
      <c r="F83" s="168" t="str">
        <f>IF('Сводная таблица'!C33=0,"",'Сводная таблица'!C33)</f>
        <v/>
      </c>
      <c r="G83" s="168"/>
      <c r="H83" s="168"/>
      <c r="I83" s="168"/>
      <c r="J83" s="168"/>
      <c r="K83" s="168"/>
      <c r="L83" s="168"/>
      <c r="M83" s="168"/>
      <c r="N83" s="168"/>
      <c r="O83" s="168"/>
      <c r="P83" s="168"/>
      <c r="Q83" s="168"/>
      <c r="R83" s="168"/>
      <c r="S83" s="168"/>
      <c r="T83" s="168"/>
      <c r="U83" s="168"/>
      <c r="V83" s="168"/>
      <c r="W83" s="168"/>
      <c r="X83" s="168"/>
      <c r="Y83" s="168"/>
      <c r="Z83" s="168"/>
      <c r="AA83" s="168"/>
      <c r="AB83" s="168"/>
      <c r="AC83" s="168"/>
      <c r="AD83" s="168"/>
      <c r="AE83" s="168"/>
      <c r="AF83" s="168"/>
      <c r="AG83" s="168"/>
      <c r="AH83" s="168"/>
      <c r="AI83" s="168"/>
      <c r="AJ83" s="168"/>
      <c r="AK83" s="168"/>
      <c r="AL83" s="168"/>
      <c r="AM83" s="168"/>
      <c r="AN83" s="168"/>
      <c r="AO83" s="168"/>
      <c r="AP83" s="168"/>
      <c r="AQ83" s="168"/>
      <c r="AR83" s="168"/>
      <c r="AS83" s="168"/>
      <c r="AT83" s="168"/>
      <c r="AU83" s="168"/>
      <c r="AV83" s="168"/>
      <c r="AW83" s="168"/>
      <c r="AX83" s="168"/>
      <c r="AY83" s="168"/>
      <c r="AZ83" s="168"/>
      <c r="BA83" s="168"/>
      <c r="BB83" s="168"/>
      <c r="BC83" s="168"/>
      <c r="BD83" s="169" t="str">
        <f>'Сводная таблица'!E33</f>
        <v/>
      </c>
      <c r="BE83" s="169"/>
      <c r="BF83" s="169"/>
      <c r="BG83" s="169"/>
      <c r="BH83" s="169"/>
      <c r="BI83" s="169"/>
      <c r="BJ83" s="169"/>
      <c r="BK83" s="169"/>
      <c r="BL83" s="169"/>
      <c r="BM83" s="169"/>
      <c r="BN83" s="169"/>
      <c r="BO83" s="169"/>
      <c r="BP83" s="169"/>
      <c r="BQ83" s="169"/>
      <c r="BR83" s="169"/>
      <c r="BS83" s="169" t="str">
        <f>'Сводная таблица'!D33</f>
        <v/>
      </c>
      <c r="BT83" s="169"/>
      <c r="BU83" s="169"/>
      <c r="BV83" s="169"/>
      <c r="BW83" s="169"/>
      <c r="BX83" s="169"/>
      <c r="BY83" s="169"/>
      <c r="BZ83" s="169"/>
      <c r="CA83" s="169"/>
      <c r="CB83" s="169"/>
      <c r="CC83" s="169"/>
      <c r="CD83" s="169"/>
      <c r="CE83" s="169"/>
      <c r="CF83" s="169"/>
      <c r="CG83" s="169"/>
      <c r="CH83" s="166" t="str">
        <f>'Сводная таблица'!F33</f>
        <v/>
      </c>
      <c r="CI83" s="166"/>
      <c r="CJ83" s="166"/>
      <c r="CK83" s="166"/>
      <c r="CL83" s="166"/>
      <c r="CM83" s="166"/>
      <c r="CN83" s="166"/>
      <c r="CO83" s="166"/>
      <c r="CP83" s="166"/>
      <c r="CQ83" s="166"/>
      <c r="CR83" s="166"/>
      <c r="CS83" s="166"/>
      <c r="CT83" s="166"/>
      <c r="CU83" s="166"/>
      <c r="CV83" s="166"/>
      <c r="CW83" s="74"/>
      <c r="CX83" s="74"/>
      <c r="CY83" s="74"/>
      <c r="CZ83" s="74"/>
      <c r="DA83" s="74"/>
      <c r="DB83" s="74"/>
      <c r="DC83" s="74"/>
    </row>
    <row r="84" spans="1:107" ht="12.75" x14ac:dyDescent="0.2">
      <c r="A84" s="167" t="s">
        <v>18</v>
      </c>
      <c r="B84" s="167"/>
      <c r="C84" s="167"/>
      <c r="D84" s="167"/>
      <c r="E84" s="167"/>
      <c r="F84" s="168" t="str">
        <f>IF('Сводная таблица'!C34=0,"",'Сводная таблица'!C34)</f>
        <v/>
      </c>
      <c r="G84" s="168"/>
      <c r="H84" s="168"/>
      <c r="I84" s="168"/>
      <c r="J84" s="168"/>
      <c r="K84" s="168"/>
      <c r="L84" s="168"/>
      <c r="M84" s="168"/>
      <c r="N84" s="168"/>
      <c r="O84" s="168"/>
      <c r="P84" s="168"/>
      <c r="Q84" s="168"/>
      <c r="R84" s="168"/>
      <c r="S84" s="168"/>
      <c r="T84" s="168"/>
      <c r="U84" s="168"/>
      <c r="V84" s="168"/>
      <c r="W84" s="168"/>
      <c r="X84" s="168"/>
      <c r="Y84" s="168"/>
      <c r="Z84" s="168"/>
      <c r="AA84" s="168"/>
      <c r="AB84" s="168"/>
      <c r="AC84" s="168"/>
      <c r="AD84" s="168"/>
      <c r="AE84" s="168"/>
      <c r="AF84" s="168"/>
      <c r="AG84" s="168"/>
      <c r="AH84" s="168"/>
      <c r="AI84" s="168"/>
      <c r="AJ84" s="168"/>
      <c r="AK84" s="168"/>
      <c r="AL84" s="168"/>
      <c r="AM84" s="168"/>
      <c r="AN84" s="168"/>
      <c r="AO84" s="168"/>
      <c r="AP84" s="168"/>
      <c r="AQ84" s="168"/>
      <c r="AR84" s="168"/>
      <c r="AS84" s="168"/>
      <c r="AT84" s="168"/>
      <c r="AU84" s="168"/>
      <c r="AV84" s="168"/>
      <c r="AW84" s="168"/>
      <c r="AX84" s="168"/>
      <c r="AY84" s="168"/>
      <c r="AZ84" s="168"/>
      <c r="BA84" s="168"/>
      <c r="BB84" s="168"/>
      <c r="BC84" s="168"/>
      <c r="BD84" s="169" t="str">
        <f>'Сводная таблица'!E34</f>
        <v/>
      </c>
      <c r="BE84" s="169"/>
      <c r="BF84" s="169"/>
      <c r="BG84" s="169"/>
      <c r="BH84" s="169"/>
      <c r="BI84" s="169"/>
      <c r="BJ84" s="169"/>
      <c r="BK84" s="169"/>
      <c r="BL84" s="169"/>
      <c r="BM84" s="169"/>
      <c r="BN84" s="169"/>
      <c r="BO84" s="169"/>
      <c r="BP84" s="169"/>
      <c r="BQ84" s="169"/>
      <c r="BR84" s="169"/>
      <c r="BS84" s="169" t="str">
        <f>'Сводная таблица'!D34</f>
        <v/>
      </c>
      <c r="BT84" s="169"/>
      <c r="BU84" s="169"/>
      <c r="BV84" s="169"/>
      <c r="BW84" s="169"/>
      <c r="BX84" s="169"/>
      <c r="BY84" s="169"/>
      <c r="BZ84" s="169"/>
      <c r="CA84" s="169"/>
      <c r="CB84" s="169"/>
      <c r="CC84" s="169"/>
      <c r="CD84" s="169"/>
      <c r="CE84" s="169"/>
      <c r="CF84" s="169"/>
      <c r="CG84" s="169"/>
      <c r="CH84" s="166" t="str">
        <f>'Сводная таблица'!F34</f>
        <v/>
      </c>
      <c r="CI84" s="166"/>
      <c r="CJ84" s="166"/>
      <c r="CK84" s="166"/>
      <c r="CL84" s="166"/>
      <c r="CM84" s="166"/>
      <c r="CN84" s="166"/>
      <c r="CO84" s="166"/>
      <c r="CP84" s="166"/>
      <c r="CQ84" s="166"/>
      <c r="CR84" s="166"/>
      <c r="CS84" s="166"/>
      <c r="CT84" s="166"/>
      <c r="CU84" s="166"/>
      <c r="CV84" s="166"/>
      <c r="CW84" s="74"/>
      <c r="CX84" s="74"/>
      <c r="CY84" s="74"/>
      <c r="CZ84" s="74"/>
      <c r="DA84" s="74"/>
      <c r="DB84" s="74"/>
      <c r="DC84" s="74"/>
    </row>
    <row r="85" spans="1:107" ht="12.75" x14ac:dyDescent="0.2">
      <c r="A85" s="167" t="s">
        <v>266</v>
      </c>
      <c r="B85" s="167"/>
      <c r="C85" s="167"/>
      <c r="D85" s="167"/>
      <c r="E85" s="167"/>
      <c r="F85" s="168" t="str">
        <f>IF('Сводная таблица'!C35=0,"",'Сводная таблица'!C35)</f>
        <v/>
      </c>
      <c r="G85" s="168"/>
      <c r="H85" s="168"/>
      <c r="I85" s="168"/>
      <c r="J85" s="168"/>
      <c r="K85" s="168"/>
      <c r="L85" s="168"/>
      <c r="M85" s="168"/>
      <c r="N85" s="168"/>
      <c r="O85" s="168"/>
      <c r="P85" s="168"/>
      <c r="Q85" s="168"/>
      <c r="R85" s="168"/>
      <c r="S85" s="168"/>
      <c r="T85" s="168"/>
      <c r="U85" s="168"/>
      <c r="V85" s="168"/>
      <c r="W85" s="168"/>
      <c r="X85" s="168"/>
      <c r="Y85" s="168"/>
      <c r="Z85" s="168"/>
      <c r="AA85" s="168"/>
      <c r="AB85" s="168"/>
      <c r="AC85" s="168"/>
      <c r="AD85" s="168"/>
      <c r="AE85" s="168"/>
      <c r="AF85" s="168"/>
      <c r="AG85" s="168"/>
      <c r="AH85" s="168"/>
      <c r="AI85" s="168"/>
      <c r="AJ85" s="168"/>
      <c r="AK85" s="168"/>
      <c r="AL85" s="168"/>
      <c r="AM85" s="168"/>
      <c r="AN85" s="168"/>
      <c r="AO85" s="168"/>
      <c r="AP85" s="168"/>
      <c r="AQ85" s="168"/>
      <c r="AR85" s="168"/>
      <c r="AS85" s="168"/>
      <c r="AT85" s="168"/>
      <c r="AU85" s="168"/>
      <c r="AV85" s="168"/>
      <c r="AW85" s="168"/>
      <c r="AX85" s="168"/>
      <c r="AY85" s="168"/>
      <c r="AZ85" s="168"/>
      <c r="BA85" s="168"/>
      <c r="BB85" s="168"/>
      <c r="BC85" s="168"/>
      <c r="BD85" s="169" t="str">
        <f>'Сводная таблица'!E35</f>
        <v/>
      </c>
      <c r="BE85" s="169"/>
      <c r="BF85" s="169"/>
      <c r="BG85" s="169"/>
      <c r="BH85" s="169"/>
      <c r="BI85" s="169"/>
      <c r="BJ85" s="169"/>
      <c r="BK85" s="169"/>
      <c r="BL85" s="169"/>
      <c r="BM85" s="169"/>
      <c r="BN85" s="169"/>
      <c r="BO85" s="169"/>
      <c r="BP85" s="169"/>
      <c r="BQ85" s="169"/>
      <c r="BR85" s="169"/>
      <c r="BS85" s="169" t="str">
        <f>'Сводная таблица'!D35</f>
        <v/>
      </c>
      <c r="BT85" s="169"/>
      <c r="BU85" s="169"/>
      <c r="BV85" s="169"/>
      <c r="BW85" s="169"/>
      <c r="BX85" s="169"/>
      <c r="BY85" s="169"/>
      <c r="BZ85" s="169"/>
      <c r="CA85" s="169"/>
      <c r="CB85" s="169"/>
      <c r="CC85" s="169"/>
      <c r="CD85" s="169"/>
      <c r="CE85" s="169"/>
      <c r="CF85" s="169"/>
      <c r="CG85" s="169"/>
      <c r="CH85" s="166" t="str">
        <f>'Сводная таблица'!F35</f>
        <v/>
      </c>
      <c r="CI85" s="166"/>
      <c r="CJ85" s="166"/>
      <c r="CK85" s="166"/>
      <c r="CL85" s="166"/>
      <c r="CM85" s="166"/>
      <c r="CN85" s="166"/>
      <c r="CO85" s="166"/>
      <c r="CP85" s="166"/>
      <c r="CQ85" s="166"/>
      <c r="CR85" s="166"/>
      <c r="CS85" s="166"/>
      <c r="CT85" s="166"/>
      <c r="CU85" s="166"/>
      <c r="CV85" s="166"/>
      <c r="CW85" s="74"/>
      <c r="CX85" s="74"/>
      <c r="CY85" s="74"/>
      <c r="CZ85" s="74"/>
      <c r="DA85" s="74"/>
      <c r="DB85" s="74"/>
      <c r="DC85" s="74"/>
    </row>
    <row r="86" spans="1:107" ht="12.75" x14ac:dyDescent="0.2">
      <c r="A86" s="167" t="s">
        <v>267</v>
      </c>
      <c r="B86" s="167"/>
      <c r="C86" s="167"/>
      <c r="D86" s="167"/>
      <c r="E86" s="167"/>
      <c r="F86" s="168" t="str">
        <f>IF('Сводная таблица'!C36=0,"",'Сводная таблица'!C36)</f>
        <v/>
      </c>
      <c r="G86" s="168"/>
      <c r="H86" s="168"/>
      <c r="I86" s="168"/>
      <c r="J86" s="168"/>
      <c r="K86" s="168"/>
      <c r="L86" s="168"/>
      <c r="M86" s="168"/>
      <c r="N86" s="168"/>
      <c r="O86" s="168"/>
      <c r="P86" s="168"/>
      <c r="Q86" s="168"/>
      <c r="R86" s="168"/>
      <c r="S86" s="168"/>
      <c r="T86" s="168"/>
      <c r="U86" s="168"/>
      <c r="V86" s="168"/>
      <c r="W86" s="168"/>
      <c r="X86" s="168"/>
      <c r="Y86" s="168"/>
      <c r="Z86" s="168"/>
      <c r="AA86" s="168"/>
      <c r="AB86" s="168"/>
      <c r="AC86" s="168"/>
      <c r="AD86" s="168"/>
      <c r="AE86" s="168"/>
      <c r="AF86" s="168"/>
      <c r="AG86" s="168"/>
      <c r="AH86" s="168"/>
      <c r="AI86" s="168"/>
      <c r="AJ86" s="168"/>
      <c r="AK86" s="168"/>
      <c r="AL86" s="168"/>
      <c r="AM86" s="168"/>
      <c r="AN86" s="168"/>
      <c r="AO86" s="168"/>
      <c r="AP86" s="168"/>
      <c r="AQ86" s="168"/>
      <c r="AR86" s="168"/>
      <c r="AS86" s="168"/>
      <c r="AT86" s="168"/>
      <c r="AU86" s="168"/>
      <c r="AV86" s="168"/>
      <c r="AW86" s="168"/>
      <c r="AX86" s="168"/>
      <c r="AY86" s="168"/>
      <c r="AZ86" s="168"/>
      <c r="BA86" s="168"/>
      <c r="BB86" s="168"/>
      <c r="BC86" s="168"/>
      <c r="BD86" s="169" t="str">
        <f>'Сводная таблица'!E36</f>
        <v/>
      </c>
      <c r="BE86" s="169"/>
      <c r="BF86" s="169"/>
      <c r="BG86" s="169"/>
      <c r="BH86" s="169"/>
      <c r="BI86" s="169"/>
      <c r="BJ86" s="169"/>
      <c r="BK86" s="169"/>
      <c r="BL86" s="169"/>
      <c r="BM86" s="169"/>
      <c r="BN86" s="169"/>
      <c r="BO86" s="169"/>
      <c r="BP86" s="169"/>
      <c r="BQ86" s="169"/>
      <c r="BR86" s="169"/>
      <c r="BS86" s="169" t="str">
        <f>'Сводная таблица'!D36</f>
        <v/>
      </c>
      <c r="BT86" s="169"/>
      <c r="BU86" s="169"/>
      <c r="BV86" s="169"/>
      <c r="BW86" s="169"/>
      <c r="BX86" s="169"/>
      <c r="BY86" s="169"/>
      <c r="BZ86" s="169"/>
      <c r="CA86" s="169"/>
      <c r="CB86" s="169"/>
      <c r="CC86" s="169"/>
      <c r="CD86" s="169"/>
      <c r="CE86" s="169"/>
      <c r="CF86" s="169"/>
      <c r="CG86" s="169"/>
      <c r="CH86" s="166" t="str">
        <f>'Сводная таблица'!F36</f>
        <v/>
      </c>
      <c r="CI86" s="166"/>
      <c r="CJ86" s="166"/>
      <c r="CK86" s="166"/>
      <c r="CL86" s="166"/>
      <c r="CM86" s="166"/>
      <c r="CN86" s="166"/>
      <c r="CO86" s="166"/>
      <c r="CP86" s="166"/>
      <c r="CQ86" s="166"/>
      <c r="CR86" s="166"/>
      <c r="CS86" s="166"/>
      <c r="CT86" s="166"/>
      <c r="CU86" s="166"/>
      <c r="CV86" s="166"/>
      <c r="CW86" s="74"/>
      <c r="CX86" s="74"/>
      <c r="CY86" s="74"/>
      <c r="CZ86" s="74"/>
      <c r="DA86" s="74"/>
      <c r="DB86" s="74"/>
      <c r="DC86" s="74"/>
    </row>
    <row r="87" spans="1:107" ht="12.75" x14ac:dyDescent="0.2">
      <c r="A87" s="167" t="s">
        <v>268</v>
      </c>
      <c r="B87" s="167"/>
      <c r="C87" s="167"/>
      <c r="D87" s="167"/>
      <c r="E87" s="167"/>
      <c r="F87" s="168" t="str">
        <f>IF('Сводная таблица'!C37=0,"",'Сводная таблица'!C37)</f>
        <v/>
      </c>
      <c r="G87" s="168"/>
      <c r="H87" s="168"/>
      <c r="I87" s="168"/>
      <c r="J87" s="168"/>
      <c r="K87" s="168"/>
      <c r="L87" s="168"/>
      <c r="M87" s="168"/>
      <c r="N87" s="168"/>
      <c r="O87" s="168"/>
      <c r="P87" s="168"/>
      <c r="Q87" s="168"/>
      <c r="R87" s="168"/>
      <c r="S87" s="168"/>
      <c r="T87" s="168"/>
      <c r="U87" s="168"/>
      <c r="V87" s="168"/>
      <c r="W87" s="168"/>
      <c r="X87" s="168"/>
      <c r="Y87" s="168"/>
      <c r="Z87" s="168"/>
      <c r="AA87" s="168"/>
      <c r="AB87" s="168"/>
      <c r="AC87" s="168"/>
      <c r="AD87" s="168"/>
      <c r="AE87" s="168"/>
      <c r="AF87" s="168"/>
      <c r="AG87" s="168"/>
      <c r="AH87" s="168"/>
      <c r="AI87" s="168"/>
      <c r="AJ87" s="168"/>
      <c r="AK87" s="168"/>
      <c r="AL87" s="168"/>
      <c r="AM87" s="168"/>
      <c r="AN87" s="168"/>
      <c r="AO87" s="168"/>
      <c r="AP87" s="168"/>
      <c r="AQ87" s="168"/>
      <c r="AR87" s="168"/>
      <c r="AS87" s="168"/>
      <c r="AT87" s="168"/>
      <c r="AU87" s="168"/>
      <c r="AV87" s="168"/>
      <c r="AW87" s="168"/>
      <c r="AX87" s="168"/>
      <c r="AY87" s="168"/>
      <c r="AZ87" s="168"/>
      <c r="BA87" s="168"/>
      <c r="BB87" s="168"/>
      <c r="BC87" s="168"/>
      <c r="BD87" s="169" t="str">
        <f>'Сводная таблица'!E37</f>
        <v/>
      </c>
      <c r="BE87" s="169"/>
      <c r="BF87" s="169"/>
      <c r="BG87" s="169"/>
      <c r="BH87" s="169"/>
      <c r="BI87" s="169"/>
      <c r="BJ87" s="169"/>
      <c r="BK87" s="169"/>
      <c r="BL87" s="169"/>
      <c r="BM87" s="169"/>
      <c r="BN87" s="169"/>
      <c r="BO87" s="169"/>
      <c r="BP87" s="169"/>
      <c r="BQ87" s="169"/>
      <c r="BR87" s="169"/>
      <c r="BS87" s="169" t="str">
        <f>'Сводная таблица'!D37</f>
        <v/>
      </c>
      <c r="BT87" s="169"/>
      <c r="BU87" s="169"/>
      <c r="BV87" s="169"/>
      <c r="BW87" s="169"/>
      <c r="BX87" s="169"/>
      <c r="BY87" s="169"/>
      <c r="BZ87" s="169"/>
      <c r="CA87" s="169"/>
      <c r="CB87" s="169"/>
      <c r="CC87" s="169"/>
      <c r="CD87" s="169"/>
      <c r="CE87" s="169"/>
      <c r="CF87" s="169"/>
      <c r="CG87" s="169"/>
      <c r="CH87" s="166" t="str">
        <f>'Сводная таблица'!F37</f>
        <v/>
      </c>
      <c r="CI87" s="166"/>
      <c r="CJ87" s="166"/>
      <c r="CK87" s="166"/>
      <c r="CL87" s="166"/>
      <c r="CM87" s="166"/>
      <c r="CN87" s="166"/>
      <c r="CO87" s="166"/>
      <c r="CP87" s="166"/>
      <c r="CQ87" s="166"/>
      <c r="CR87" s="166"/>
      <c r="CS87" s="166"/>
      <c r="CT87" s="166"/>
      <c r="CU87" s="166"/>
      <c r="CV87" s="166"/>
      <c r="CW87" s="74"/>
      <c r="CX87" s="74"/>
      <c r="CY87" s="74"/>
      <c r="CZ87" s="74"/>
      <c r="DA87" s="74"/>
      <c r="DB87" s="74"/>
      <c r="DC87" s="74"/>
    </row>
    <row r="88" spans="1:107" ht="12.75" x14ac:dyDescent="0.2">
      <c r="A88" s="167" t="s">
        <v>269</v>
      </c>
      <c r="B88" s="167"/>
      <c r="C88" s="167"/>
      <c r="D88" s="167"/>
      <c r="E88" s="167"/>
      <c r="F88" s="168" t="str">
        <f>IF('Сводная таблица'!C38=0,"",'Сводная таблица'!C38)</f>
        <v/>
      </c>
      <c r="G88" s="168"/>
      <c r="H88" s="168"/>
      <c r="I88" s="168"/>
      <c r="J88" s="168"/>
      <c r="K88" s="168"/>
      <c r="L88" s="168"/>
      <c r="M88" s="168"/>
      <c r="N88" s="168"/>
      <c r="O88" s="168"/>
      <c r="P88" s="168"/>
      <c r="Q88" s="168"/>
      <c r="R88" s="168"/>
      <c r="S88" s="168"/>
      <c r="T88" s="168"/>
      <c r="U88" s="168"/>
      <c r="V88" s="168"/>
      <c r="W88" s="168"/>
      <c r="X88" s="168"/>
      <c r="Y88" s="168"/>
      <c r="Z88" s="168"/>
      <c r="AA88" s="168"/>
      <c r="AB88" s="168"/>
      <c r="AC88" s="168"/>
      <c r="AD88" s="168"/>
      <c r="AE88" s="168"/>
      <c r="AF88" s="168"/>
      <c r="AG88" s="168"/>
      <c r="AH88" s="168"/>
      <c r="AI88" s="168"/>
      <c r="AJ88" s="168"/>
      <c r="AK88" s="168"/>
      <c r="AL88" s="168"/>
      <c r="AM88" s="168"/>
      <c r="AN88" s="168"/>
      <c r="AO88" s="168"/>
      <c r="AP88" s="168"/>
      <c r="AQ88" s="168"/>
      <c r="AR88" s="168"/>
      <c r="AS88" s="168"/>
      <c r="AT88" s="168"/>
      <c r="AU88" s="168"/>
      <c r="AV88" s="168"/>
      <c r="AW88" s="168"/>
      <c r="AX88" s="168"/>
      <c r="AY88" s="168"/>
      <c r="AZ88" s="168"/>
      <c r="BA88" s="168"/>
      <c r="BB88" s="168"/>
      <c r="BC88" s="168"/>
      <c r="BD88" s="169" t="str">
        <f>'Сводная таблица'!E38</f>
        <v/>
      </c>
      <c r="BE88" s="169"/>
      <c r="BF88" s="169"/>
      <c r="BG88" s="169"/>
      <c r="BH88" s="169"/>
      <c r="BI88" s="169"/>
      <c r="BJ88" s="169"/>
      <c r="BK88" s="169"/>
      <c r="BL88" s="169"/>
      <c r="BM88" s="169"/>
      <c r="BN88" s="169"/>
      <c r="BO88" s="169"/>
      <c r="BP88" s="169"/>
      <c r="BQ88" s="169"/>
      <c r="BR88" s="169"/>
      <c r="BS88" s="169" t="str">
        <f>'Сводная таблица'!D38</f>
        <v/>
      </c>
      <c r="BT88" s="169"/>
      <c r="BU88" s="169"/>
      <c r="BV88" s="169"/>
      <c r="BW88" s="169"/>
      <c r="BX88" s="169"/>
      <c r="BY88" s="169"/>
      <c r="BZ88" s="169"/>
      <c r="CA88" s="169"/>
      <c r="CB88" s="169"/>
      <c r="CC88" s="169"/>
      <c r="CD88" s="169"/>
      <c r="CE88" s="169"/>
      <c r="CF88" s="169"/>
      <c r="CG88" s="169"/>
      <c r="CH88" s="166" t="str">
        <f>'Сводная таблица'!F38</f>
        <v/>
      </c>
      <c r="CI88" s="166"/>
      <c r="CJ88" s="166"/>
      <c r="CK88" s="166"/>
      <c r="CL88" s="166"/>
      <c r="CM88" s="166"/>
      <c r="CN88" s="166"/>
      <c r="CO88" s="166"/>
      <c r="CP88" s="166"/>
      <c r="CQ88" s="166"/>
      <c r="CR88" s="166"/>
      <c r="CS88" s="166"/>
      <c r="CT88" s="166"/>
      <c r="CU88" s="166"/>
      <c r="CV88" s="166"/>
      <c r="CW88" s="74"/>
      <c r="CX88" s="74"/>
      <c r="CY88" s="74"/>
      <c r="CZ88" s="74"/>
      <c r="DA88" s="74"/>
      <c r="DB88" s="74"/>
      <c r="DC88" s="74"/>
    </row>
    <row r="89" spans="1:107" ht="12.75" x14ac:dyDescent="0.2">
      <c r="A89" s="167" t="s">
        <v>270</v>
      </c>
      <c r="B89" s="167"/>
      <c r="C89" s="167"/>
      <c r="D89" s="167"/>
      <c r="E89" s="167"/>
      <c r="F89" s="168" t="str">
        <f>IF('Сводная таблица'!C39=0,"",'Сводная таблица'!C39)</f>
        <v/>
      </c>
      <c r="G89" s="168"/>
      <c r="H89" s="168"/>
      <c r="I89" s="168"/>
      <c r="J89" s="168"/>
      <c r="K89" s="168"/>
      <c r="L89" s="168"/>
      <c r="M89" s="168"/>
      <c r="N89" s="168"/>
      <c r="O89" s="168"/>
      <c r="P89" s="168"/>
      <c r="Q89" s="168"/>
      <c r="R89" s="168"/>
      <c r="S89" s="168"/>
      <c r="T89" s="168"/>
      <c r="U89" s="168"/>
      <c r="V89" s="168"/>
      <c r="W89" s="168"/>
      <c r="X89" s="168"/>
      <c r="Y89" s="168"/>
      <c r="Z89" s="168"/>
      <c r="AA89" s="168"/>
      <c r="AB89" s="168"/>
      <c r="AC89" s="168"/>
      <c r="AD89" s="168"/>
      <c r="AE89" s="168"/>
      <c r="AF89" s="168"/>
      <c r="AG89" s="168"/>
      <c r="AH89" s="168"/>
      <c r="AI89" s="168"/>
      <c r="AJ89" s="168"/>
      <c r="AK89" s="168"/>
      <c r="AL89" s="168"/>
      <c r="AM89" s="168"/>
      <c r="AN89" s="168"/>
      <c r="AO89" s="168"/>
      <c r="AP89" s="168"/>
      <c r="AQ89" s="168"/>
      <c r="AR89" s="168"/>
      <c r="AS89" s="168"/>
      <c r="AT89" s="168"/>
      <c r="AU89" s="168"/>
      <c r="AV89" s="168"/>
      <c r="AW89" s="168"/>
      <c r="AX89" s="168"/>
      <c r="AY89" s="168"/>
      <c r="AZ89" s="168"/>
      <c r="BA89" s="168"/>
      <c r="BB89" s="168"/>
      <c r="BC89" s="168"/>
      <c r="BD89" s="169" t="str">
        <f>'Сводная таблица'!E39</f>
        <v/>
      </c>
      <c r="BE89" s="169"/>
      <c r="BF89" s="169"/>
      <c r="BG89" s="169"/>
      <c r="BH89" s="169"/>
      <c r="BI89" s="169"/>
      <c r="BJ89" s="169"/>
      <c r="BK89" s="169"/>
      <c r="BL89" s="169"/>
      <c r="BM89" s="169"/>
      <c r="BN89" s="169"/>
      <c r="BO89" s="169"/>
      <c r="BP89" s="169"/>
      <c r="BQ89" s="169"/>
      <c r="BR89" s="169"/>
      <c r="BS89" s="169" t="str">
        <f>'Сводная таблица'!D39</f>
        <v/>
      </c>
      <c r="BT89" s="169"/>
      <c r="BU89" s="169"/>
      <c r="BV89" s="169"/>
      <c r="BW89" s="169"/>
      <c r="BX89" s="169"/>
      <c r="BY89" s="169"/>
      <c r="BZ89" s="169"/>
      <c r="CA89" s="169"/>
      <c r="CB89" s="169"/>
      <c r="CC89" s="169"/>
      <c r="CD89" s="169"/>
      <c r="CE89" s="169"/>
      <c r="CF89" s="169"/>
      <c r="CG89" s="169"/>
      <c r="CH89" s="166" t="str">
        <f>'Сводная таблица'!F39</f>
        <v/>
      </c>
      <c r="CI89" s="166"/>
      <c r="CJ89" s="166"/>
      <c r="CK89" s="166"/>
      <c r="CL89" s="166"/>
      <c r="CM89" s="166"/>
      <c r="CN89" s="166"/>
      <c r="CO89" s="166"/>
      <c r="CP89" s="166"/>
      <c r="CQ89" s="166"/>
      <c r="CR89" s="166"/>
      <c r="CS89" s="166"/>
      <c r="CT89" s="166"/>
      <c r="CU89" s="166"/>
      <c r="CV89" s="166"/>
      <c r="CW89" s="74"/>
      <c r="CX89" s="74"/>
      <c r="CY89" s="74"/>
      <c r="CZ89" s="74"/>
      <c r="DA89" s="74"/>
      <c r="DB89" s="74"/>
      <c r="DC89" s="74"/>
    </row>
    <row r="90" spans="1:107" ht="12.75" x14ac:dyDescent="0.2">
      <c r="A90" s="167" t="s">
        <v>271</v>
      </c>
      <c r="B90" s="167"/>
      <c r="C90" s="167"/>
      <c r="D90" s="167"/>
      <c r="E90" s="167"/>
      <c r="F90" s="168" t="str">
        <f>IF('Сводная таблица'!C40=0,"",'Сводная таблица'!C40)</f>
        <v/>
      </c>
      <c r="G90" s="168"/>
      <c r="H90" s="168"/>
      <c r="I90" s="168"/>
      <c r="J90" s="168"/>
      <c r="K90" s="168"/>
      <c r="L90" s="168"/>
      <c r="M90" s="168"/>
      <c r="N90" s="168"/>
      <c r="O90" s="168"/>
      <c r="P90" s="168"/>
      <c r="Q90" s="168"/>
      <c r="R90" s="168"/>
      <c r="S90" s="168"/>
      <c r="T90" s="168"/>
      <c r="U90" s="168"/>
      <c r="V90" s="168"/>
      <c r="W90" s="168"/>
      <c r="X90" s="168"/>
      <c r="Y90" s="168"/>
      <c r="Z90" s="168"/>
      <c r="AA90" s="168"/>
      <c r="AB90" s="168"/>
      <c r="AC90" s="168"/>
      <c r="AD90" s="168"/>
      <c r="AE90" s="168"/>
      <c r="AF90" s="168"/>
      <c r="AG90" s="168"/>
      <c r="AH90" s="168"/>
      <c r="AI90" s="168"/>
      <c r="AJ90" s="168"/>
      <c r="AK90" s="168"/>
      <c r="AL90" s="168"/>
      <c r="AM90" s="168"/>
      <c r="AN90" s="168"/>
      <c r="AO90" s="168"/>
      <c r="AP90" s="168"/>
      <c r="AQ90" s="168"/>
      <c r="AR90" s="168"/>
      <c r="AS90" s="168"/>
      <c r="AT90" s="168"/>
      <c r="AU90" s="168"/>
      <c r="AV90" s="168"/>
      <c r="AW90" s="168"/>
      <c r="AX90" s="168"/>
      <c r="AY90" s="168"/>
      <c r="AZ90" s="168"/>
      <c r="BA90" s="168"/>
      <c r="BB90" s="168"/>
      <c r="BC90" s="168"/>
      <c r="BD90" s="169" t="str">
        <f>'Сводная таблица'!E40</f>
        <v/>
      </c>
      <c r="BE90" s="169"/>
      <c r="BF90" s="169"/>
      <c r="BG90" s="169"/>
      <c r="BH90" s="169"/>
      <c r="BI90" s="169"/>
      <c r="BJ90" s="169"/>
      <c r="BK90" s="169"/>
      <c r="BL90" s="169"/>
      <c r="BM90" s="169"/>
      <c r="BN90" s="169"/>
      <c r="BO90" s="169"/>
      <c r="BP90" s="169"/>
      <c r="BQ90" s="169"/>
      <c r="BR90" s="169"/>
      <c r="BS90" s="169" t="str">
        <f>'Сводная таблица'!D40</f>
        <v/>
      </c>
      <c r="BT90" s="169"/>
      <c r="BU90" s="169"/>
      <c r="BV90" s="169"/>
      <c r="BW90" s="169"/>
      <c r="BX90" s="169"/>
      <c r="BY90" s="169"/>
      <c r="BZ90" s="169"/>
      <c r="CA90" s="169"/>
      <c r="CB90" s="169"/>
      <c r="CC90" s="169"/>
      <c r="CD90" s="169"/>
      <c r="CE90" s="169"/>
      <c r="CF90" s="169"/>
      <c r="CG90" s="169"/>
      <c r="CH90" s="166" t="str">
        <f>'Сводная таблица'!F40</f>
        <v/>
      </c>
      <c r="CI90" s="166"/>
      <c r="CJ90" s="166"/>
      <c r="CK90" s="166"/>
      <c r="CL90" s="166"/>
      <c r="CM90" s="166"/>
      <c r="CN90" s="166"/>
      <c r="CO90" s="166"/>
      <c r="CP90" s="166"/>
      <c r="CQ90" s="166"/>
      <c r="CR90" s="166"/>
      <c r="CS90" s="166"/>
      <c r="CT90" s="166"/>
      <c r="CU90" s="166"/>
      <c r="CV90" s="166"/>
      <c r="CW90" s="74"/>
      <c r="CX90" s="74"/>
      <c r="CY90" s="74"/>
      <c r="CZ90" s="74"/>
      <c r="DA90" s="74"/>
      <c r="DB90" s="74"/>
      <c r="DC90" s="74"/>
    </row>
    <row r="91" spans="1:107" ht="12.75" x14ac:dyDescent="0.2">
      <c r="A91" s="167" t="s">
        <v>272</v>
      </c>
      <c r="B91" s="167"/>
      <c r="C91" s="167"/>
      <c r="D91" s="167"/>
      <c r="E91" s="167"/>
      <c r="F91" s="168" t="str">
        <f>IF('Сводная таблица'!C41=0,"",'Сводная таблица'!C41)</f>
        <v/>
      </c>
      <c r="G91" s="168"/>
      <c r="H91" s="168"/>
      <c r="I91" s="168"/>
      <c r="J91" s="168"/>
      <c r="K91" s="168"/>
      <c r="L91" s="168"/>
      <c r="M91" s="168"/>
      <c r="N91" s="168"/>
      <c r="O91" s="168"/>
      <c r="P91" s="168"/>
      <c r="Q91" s="168"/>
      <c r="R91" s="168"/>
      <c r="S91" s="168"/>
      <c r="T91" s="168"/>
      <c r="U91" s="168"/>
      <c r="V91" s="168"/>
      <c r="W91" s="168"/>
      <c r="X91" s="168"/>
      <c r="Y91" s="168"/>
      <c r="Z91" s="168"/>
      <c r="AA91" s="168"/>
      <c r="AB91" s="168"/>
      <c r="AC91" s="168"/>
      <c r="AD91" s="168"/>
      <c r="AE91" s="168"/>
      <c r="AF91" s="168"/>
      <c r="AG91" s="168"/>
      <c r="AH91" s="168"/>
      <c r="AI91" s="168"/>
      <c r="AJ91" s="168"/>
      <c r="AK91" s="168"/>
      <c r="AL91" s="168"/>
      <c r="AM91" s="168"/>
      <c r="AN91" s="168"/>
      <c r="AO91" s="168"/>
      <c r="AP91" s="168"/>
      <c r="AQ91" s="168"/>
      <c r="AR91" s="168"/>
      <c r="AS91" s="168"/>
      <c r="AT91" s="168"/>
      <c r="AU91" s="168"/>
      <c r="AV91" s="168"/>
      <c r="AW91" s="168"/>
      <c r="AX91" s="168"/>
      <c r="AY91" s="168"/>
      <c r="AZ91" s="168"/>
      <c r="BA91" s="168"/>
      <c r="BB91" s="168"/>
      <c r="BC91" s="168"/>
      <c r="BD91" s="169" t="str">
        <f>'Сводная таблица'!E41</f>
        <v/>
      </c>
      <c r="BE91" s="169"/>
      <c r="BF91" s="169"/>
      <c r="BG91" s="169"/>
      <c r="BH91" s="169"/>
      <c r="BI91" s="169"/>
      <c r="BJ91" s="169"/>
      <c r="BK91" s="169"/>
      <c r="BL91" s="169"/>
      <c r="BM91" s="169"/>
      <c r="BN91" s="169"/>
      <c r="BO91" s="169"/>
      <c r="BP91" s="169"/>
      <c r="BQ91" s="169"/>
      <c r="BR91" s="169"/>
      <c r="BS91" s="169" t="str">
        <f>'Сводная таблица'!D41</f>
        <v/>
      </c>
      <c r="BT91" s="169"/>
      <c r="BU91" s="169"/>
      <c r="BV91" s="169"/>
      <c r="BW91" s="169"/>
      <c r="BX91" s="169"/>
      <c r="BY91" s="169"/>
      <c r="BZ91" s="169"/>
      <c r="CA91" s="169"/>
      <c r="CB91" s="169"/>
      <c r="CC91" s="169"/>
      <c r="CD91" s="169"/>
      <c r="CE91" s="169"/>
      <c r="CF91" s="169"/>
      <c r="CG91" s="169"/>
      <c r="CH91" s="166" t="str">
        <f>'Сводная таблица'!F41</f>
        <v/>
      </c>
      <c r="CI91" s="166"/>
      <c r="CJ91" s="166"/>
      <c r="CK91" s="166"/>
      <c r="CL91" s="166"/>
      <c r="CM91" s="166"/>
      <c r="CN91" s="166"/>
      <c r="CO91" s="166"/>
      <c r="CP91" s="166"/>
      <c r="CQ91" s="166"/>
      <c r="CR91" s="166"/>
      <c r="CS91" s="166"/>
      <c r="CT91" s="166"/>
      <c r="CU91" s="166"/>
      <c r="CV91" s="166"/>
      <c r="CW91" s="74"/>
      <c r="CX91" s="74"/>
      <c r="CY91" s="74"/>
      <c r="CZ91" s="74"/>
      <c r="DA91" s="74"/>
      <c r="DB91" s="74"/>
      <c r="DC91" s="74"/>
    </row>
    <row r="92" spans="1:107" ht="12.75" x14ac:dyDescent="0.2">
      <c r="A92" s="167" t="s">
        <v>273</v>
      </c>
      <c r="B92" s="167"/>
      <c r="C92" s="167"/>
      <c r="D92" s="167"/>
      <c r="E92" s="167"/>
      <c r="F92" s="168" t="str">
        <f>IF('Сводная таблица'!C42=0,"",'Сводная таблица'!C42)</f>
        <v/>
      </c>
      <c r="G92" s="168"/>
      <c r="H92" s="168"/>
      <c r="I92" s="168"/>
      <c r="J92" s="168"/>
      <c r="K92" s="168"/>
      <c r="L92" s="168"/>
      <c r="M92" s="168"/>
      <c r="N92" s="168"/>
      <c r="O92" s="168"/>
      <c r="P92" s="168"/>
      <c r="Q92" s="168"/>
      <c r="R92" s="168"/>
      <c r="S92" s="168"/>
      <c r="T92" s="168"/>
      <c r="U92" s="168"/>
      <c r="V92" s="168"/>
      <c r="W92" s="168"/>
      <c r="X92" s="168"/>
      <c r="Y92" s="168"/>
      <c r="Z92" s="168"/>
      <c r="AA92" s="168"/>
      <c r="AB92" s="168"/>
      <c r="AC92" s="168"/>
      <c r="AD92" s="168"/>
      <c r="AE92" s="168"/>
      <c r="AF92" s="168"/>
      <c r="AG92" s="168"/>
      <c r="AH92" s="168"/>
      <c r="AI92" s="168"/>
      <c r="AJ92" s="168"/>
      <c r="AK92" s="168"/>
      <c r="AL92" s="168"/>
      <c r="AM92" s="168"/>
      <c r="AN92" s="168"/>
      <c r="AO92" s="168"/>
      <c r="AP92" s="168"/>
      <c r="AQ92" s="168"/>
      <c r="AR92" s="168"/>
      <c r="AS92" s="168"/>
      <c r="AT92" s="168"/>
      <c r="AU92" s="168"/>
      <c r="AV92" s="168"/>
      <c r="AW92" s="168"/>
      <c r="AX92" s="168"/>
      <c r="AY92" s="168"/>
      <c r="AZ92" s="168"/>
      <c r="BA92" s="168"/>
      <c r="BB92" s="168"/>
      <c r="BC92" s="168"/>
      <c r="BD92" s="169" t="str">
        <f>'Сводная таблица'!E42</f>
        <v/>
      </c>
      <c r="BE92" s="169"/>
      <c r="BF92" s="169"/>
      <c r="BG92" s="169"/>
      <c r="BH92" s="169"/>
      <c r="BI92" s="169"/>
      <c r="BJ92" s="169"/>
      <c r="BK92" s="169"/>
      <c r="BL92" s="169"/>
      <c r="BM92" s="169"/>
      <c r="BN92" s="169"/>
      <c r="BO92" s="169"/>
      <c r="BP92" s="169"/>
      <c r="BQ92" s="169"/>
      <c r="BR92" s="169"/>
      <c r="BS92" s="169" t="str">
        <f>'Сводная таблица'!D42</f>
        <v/>
      </c>
      <c r="BT92" s="169"/>
      <c r="BU92" s="169"/>
      <c r="BV92" s="169"/>
      <c r="BW92" s="169"/>
      <c r="BX92" s="169"/>
      <c r="BY92" s="169"/>
      <c r="BZ92" s="169"/>
      <c r="CA92" s="169"/>
      <c r="CB92" s="169"/>
      <c r="CC92" s="169"/>
      <c r="CD92" s="169"/>
      <c r="CE92" s="169"/>
      <c r="CF92" s="169"/>
      <c r="CG92" s="169"/>
      <c r="CH92" s="166" t="str">
        <f>'Сводная таблица'!F42</f>
        <v/>
      </c>
      <c r="CI92" s="166"/>
      <c r="CJ92" s="166"/>
      <c r="CK92" s="166"/>
      <c r="CL92" s="166"/>
      <c r="CM92" s="166"/>
      <c r="CN92" s="166"/>
      <c r="CO92" s="166"/>
      <c r="CP92" s="166"/>
      <c r="CQ92" s="166"/>
      <c r="CR92" s="166"/>
      <c r="CS92" s="166"/>
      <c r="CT92" s="166"/>
      <c r="CU92" s="166"/>
      <c r="CV92" s="166"/>
      <c r="CW92" s="74"/>
      <c r="CX92" s="74"/>
      <c r="CY92" s="74"/>
      <c r="CZ92" s="74"/>
      <c r="DA92" s="74"/>
      <c r="DB92" s="74"/>
      <c r="DC92" s="74"/>
    </row>
    <row r="93" spans="1:107" ht="6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74"/>
      <c r="CX93" s="74"/>
      <c r="CY93" s="74"/>
      <c r="CZ93" s="74"/>
      <c r="DA93" s="74"/>
      <c r="DB93" s="74"/>
      <c r="DC93" s="74"/>
    </row>
    <row r="94" spans="1:107" ht="11.25" customHeight="1" x14ac:dyDescent="0.25">
      <c r="A94" s="163" t="s">
        <v>42</v>
      </c>
      <c r="B94" s="163"/>
      <c r="C94" s="163"/>
      <c r="D94" s="163"/>
      <c r="E94" s="163"/>
      <c r="F94" s="163"/>
      <c r="G94" s="163"/>
      <c r="H94" s="163"/>
      <c r="I94" s="5"/>
      <c r="J94" s="164" t="str">
        <f>U62</f>
        <v>Начальник уАСУТП</v>
      </c>
      <c r="K94" s="156"/>
      <c r="L94" s="156"/>
      <c r="M94" s="156"/>
      <c r="N94" s="156"/>
      <c r="O94" s="156"/>
      <c r="P94" s="156"/>
      <c r="Q94" s="156"/>
      <c r="R94" s="156"/>
      <c r="S94" s="156"/>
      <c r="T94" s="156"/>
      <c r="U94" s="156"/>
      <c r="V94" s="156"/>
      <c r="W94" s="156"/>
      <c r="X94" s="156"/>
      <c r="Y94" s="156"/>
      <c r="Z94" s="156"/>
      <c r="AA94" s="156"/>
      <c r="AB94" s="156"/>
      <c r="AC94" s="156"/>
      <c r="AD94" s="156"/>
      <c r="AE94" s="156"/>
      <c r="AF94" s="156"/>
      <c r="AG94" s="156"/>
      <c r="AH94" s="156"/>
      <c r="AI94" s="156"/>
      <c r="AJ94" s="156"/>
      <c r="AK94" s="156"/>
      <c r="AL94" s="156"/>
      <c r="AM94" s="156"/>
      <c r="AN94" s="156"/>
      <c r="AO94" s="156"/>
      <c r="AP94" s="156"/>
      <c r="AQ94" s="156"/>
      <c r="AR94" s="156"/>
      <c r="AS94" s="156"/>
      <c r="AT94" s="156"/>
      <c r="AU94" s="156"/>
      <c r="AV94" s="156"/>
      <c r="AW94" s="156"/>
      <c r="AX94" s="2"/>
      <c r="AY94" s="2"/>
      <c r="AZ94" s="2"/>
      <c r="BA94" s="156"/>
      <c r="BB94" s="156"/>
      <c r="BC94" s="156"/>
      <c r="BD94" s="156"/>
      <c r="BE94" s="156"/>
      <c r="BF94" s="156"/>
      <c r="BG94" s="156"/>
      <c r="BH94" s="156"/>
      <c r="BI94" s="156"/>
      <c r="BJ94" s="156"/>
      <c r="BK94" s="156"/>
      <c r="BL94" s="156"/>
      <c r="BM94" s="156"/>
      <c r="BN94" s="156"/>
      <c r="BO94" s="156"/>
      <c r="BP94" s="2"/>
      <c r="BQ94" s="2"/>
      <c r="BR94" s="2"/>
      <c r="BS94" s="165" t="str">
        <f>BR62</f>
        <v>Осмоловский А.В.</v>
      </c>
      <c r="BT94" s="156"/>
      <c r="BU94" s="156"/>
      <c r="BV94" s="156"/>
      <c r="BW94" s="156"/>
      <c r="BX94" s="156"/>
      <c r="BY94" s="156"/>
      <c r="BZ94" s="156"/>
      <c r="CA94" s="156"/>
      <c r="CB94" s="156"/>
      <c r="CC94" s="156"/>
      <c r="CD94" s="156"/>
      <c r="CE94" s="156"/>
      <c r="CF94" s="156"/>
      <c r="CG94" s="156"/>
      <c r="CH94" s="156"/>
      <c r="CI94" s="156"/>
      <c r="CJ94" s="156"/>
      <c r="CK94" s="156"/>
      <c r="CL94" s="156"/>
      <c r="CM94" s="156"/>
      <c r="CN94" s="156"/>
      <c r="CO94" s="156"/>
      <c r="CP94" s="156"/>
      <c r="CQ94" s="156"/>
      <c r="CR94" s="156"/>
      <c r="CS94" s="156"/>
      <c r="CT94" s="156"/>
      <c r="CU94" s="156"/>
      <c r="CV94" s="156"/>
      <c r="CW94" s="74"/>
      <c r="CX94" s="74"/>
      <c r="CY94" s="74"/>
      <c r="CZ94" s="74"/>
      <c r="DA94" s="74"/>
      <c r="DB94" s="74"/>
      <c r="DC94" s="74"/>
    </row>
    <row r="95" spans="1:107" ht="11.2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157" t="s">
        <v>0</v>
      </c>
      <c r="K95" s="157"/>
      <c r="L95" s="157"/>
      <c r="M95" s="157"/>
      <c r="N95" s="157"/>
      <c r="O95" s="157"/>
      <c r="P95" s="157"/>
      <c r="Q95" s="157"/>
      <c r="R95" s="157"/>
      <c r="S95" s="157"/>
      <c r="T95" s="157"/>
      <c r="U95" s="157"/>
      <c r="V95" s="157"/>
      <c r="W95" s="157"/>
      <c r="X95" s="157"/>
      <c r="Y95" s="157"/>
      <c r="Z95" s="157"/>
      <c r="AA95" s="157"/>
      <c r="AB95" s="157"/>
      <c r="AC95" s="157"/>
      <c r="AD95" s="157"/>
      <c r="AE95" s="157"/>
      <c r="AF95" s="157"/>
      <c r="AG95" s="157"/>
      <c r="AH95" s="157"/>
      <c r="AI95" s="157"/>
      <c r="AJ95" s="157"/>
      <c r="AK95" s="157"/>
      <c r="AL95" s="157"/>
      <c r="AM95" s="157"/>
      <c r="AN95" s="157"/>
      <c r="AO95" s="157"/>
      <c r="AP95" s="157"/>
      <c r="AQ95" s="157"/>
      <c r="AR95" s="157"/>
      <c r="AS95" s="157"/>
      <c r="AT95" s="157"/>
      <c r="AU95" s="157"/>
      <c r="AV95" s="157"/>
      <c r="AW95" s="157"/>
      <c r="AX95" s="2"/>
      <c r="AY95" s="2"/>
      <c r="AZ95" s="2"/>
      <c r="BA95" s="157" t="s">
        <v>4</v>
      </c>
      <c r="BB95" s="157"/>
      <c r="BC95" s="157"/>
      <c r="BD95" s="157"/>
      <c r="BE95" s="157"/>
      <c r="BF95" s="157"/>
      <c r="BG95" s="157"/>
      <c r="BH95" s="157"/>
      <c r="BI95" s="157"/>
      <c r="BJ95" s="157"/>
      <c r="BK95" s="157"/>
      <c r="BL95" s="157"/>
      <c r="BM95" s="157"/>
      <c r="BN95" s="157"/>
      <c r="BO95" s="157"/>
      <c r="BP95" s="2"/>
      <c r="BQ95" s="2"/>
      <c r="BR95" s="2"/>
      <c r="BS95" s="157" t="s">
        <v>55</v>
      </c>
      <c r="BT95" s="157"/>
      <c r="BU95" s="157"/>
      <c r="BV95" s="157"/>
      <c r="BW95" s="157"/>
      <c r="BX95" s="157"/>
      <c r="BY95" s="157"/>
      <c r="BZ95" s="157"/>
      <c r="CA95" s="157"/>
      <c r="CB95" s="157"/>
      <c r="CC95" s="157"/>
      <c r="CD95" s="157"/>
      <c r="CE95" s="157"/>
      <c r="CF95" s="157"/>
      <c r="CG95" s="157"/>
      <c r="CH95" s="157"/>
      <c r="CI95" s="157"/>
      <c r="CJ95" s="157"/>
      <c r="CK95" s="157"/>
      <c r="CL95" s="157"/>
      <c r="CM95" s="157"/>
      <c r="CN95" s="157"/>
      <c r="CO95" s="157"/>
      <c r="CP95" s="157"/>
      <c r="CQ95" s="157"/>
      <c r="CR95" s="157"/>
      <c r="CS95" s="157"/>
      <c r="CT95" s="157"/>
      <c r="CU95" s="157"/>
      <c r="CV95" s="157"/>
      <c r="CW95" s="74"/>
      <c r="CX95" s="74"/>
      <c r="CY95" s="74"/>
      <c r="CZ95" s="74"/>
      <c r="DA95" s="74"/>
      <c r="DB95" s="74"/>
      <c r="DC95" s="74"/>
    </row>
    <row r="96" spans="1:107" ht="3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74"/>
      <c r="CX96" s="74"/>
      <c r="CY96" s="74"/>
      <c r="CZ96" s="74"/>
      <c r="DA96" s="74"/>
      <c r="DB96" s="74"/>
      <c r="DC96" s="74"/>
    </row>
    <row r="97" spans="1:107" ht="11.25" customHeight="1" x14ac:dyDescent="0.2">
      <c r="A97" s="170">
        <f>'Сводная таблица'!C6</f>
        <v>0</v>
      </c>
      <c r="B97" s="170"/>
      <c r="C97" s="170"/>
      <c r="D97" s="170"/>
      <c r="E97" s="170"/>
      <c r="F97" s="170"/>
      <c r="G97" s="170"/>
      <c r="H97" s="170"/>
      <c r="I97" s="170"/>
      <c r="J97" s="170"/>
      <c r="K97" s="170"/>
      <c r="L97" s="170"/>
      <c r="M97" s="170"/>
      <c r="N97" s="170"/>
      <c r="O97" s="170"/>
      <c r="P97" s="170"/>
      <c r="Q97" s="170"/>
      <c r="R97" s="170"/>
      <c r="S97" s="170"/>
      <c r="T97" s="170"/>
      <c r="U97" s="170"/>
      <c r="V97" s="170"/>
      <c r="W97" s="170"/>
      <c r="X97" s="170"/>
      <c r="Y97" s="170"/>
      <c r="Z97" s="170"/>
      <c r="AA97" s="170"/>
      <c r="AB97" s="170"/>
      <c r="AC97" s="170"/>
      <c r="AD97" s="170"/>
      <c r="AE97" s="170"/>
      <c r="AF97" s="170"/>
      <c r="AG97" s="170"/>
      <c r="AH97" s="170"/>
      <c r="AI97" s="170"/>
      <c r="AJ97" s="170"/>
      <c r="AK97" s="170"/>
      <c r="AL97" s="170"/>
      <c r="AM97" s="170"/>
      <c r="AN97" s="170"/>
      <c r="AO97" s="170"/>
      <c r="AP97" s="170"/>
      <c r="AQ97" s="170"/>
      <c r="AR97" s="170"/>
      <c r="AS97" s="170"/>
      <c r="AT97" s="170"/>
      <c r="AU97" s="170"/>
      <c r="AV97" s="170"/>
      <c r="AW97" s="170"/>
      <c r="AX97" s="170"/>
      <c r="AY97" s="170"/>
      <c r="AZ97" s="170"/>
      <c r="BA97" s="170"/>
      <c r="BB97" s="170"/>
      <c r="BC97" s="170"/>
      <c r="BD97" s="170"/>
      <c r="BE97" s="170"/>
      <c r="BF97" s="170"/>
      <c r="BG97" s="170"/>
      <c r="BH97" s="170"/>
      <c r="BI97" s="170"/>
      <c r="BJ97" s="170"/>
      <c r="BK97" s="170"/>
      <c r="BL97" s="170"/>
      <c r="BM97" s="170"/>
      <c r="BN97" s="170"/>
      <c r="BO97" s="170"/>
      <c r="BP97" s="170"/>
      <c r="BQ97" s="170"/>
      <c r="BR97" s="170"/>
      <c r="BS97" s="170"/>
      <c r="BT97" s="170"/>
      <c r="BU97" s="170"/>
      <c r="BV97" s="170"/>
      <c r="BW97" s="170"/>
      <c r="BX97" s="170"/>
      <c r="BY97" s="170"/>
      <c r="BZ97" s="170"/>
      <c r="CA97" s="170"/>
      <c r="CB97" s="170"/>
      <c r="CC97" s="170"/>
      <c r="CD97" s="170"/>
      <c r="CE97" s="170"/>
      <c r="CF97" s="170"/>
      <c r="CG97" s="170"/>
      <c r="CH97" s="170"/>
      <c r="CI97" s="170"/>
      <c r="CJ97" s="170"/>
      <c r="CK97" s="170"/>
      <c r="CL97" s="170"/>
      <c r="CM97" s="170"/>
      <c r="CN97" s="170"/>
      <c r="CO97" s="170"/>
      <c r="CP97" s="170"/>
      <c r="CQ97" s="170"/>
      <c r="CR97" s="170"/>
      <c r="CS97" s="170"/>
      <c r="CT97" s="170"/>
      <c r="CU97" s="170"/>
      <c r="CV97" s="170"/>
      <c r="CW97" s="74"/>
      <c r="CX97" s="74"/>
      <c r="CY97" s="74"/>
      <c r="CZ97" s="74"/>
      <c r="DA97" s="74"/>
      <c r="DB97" s="74"/>
      <c r="DC97" s="74"/>
    </row>
    <row r="98" spans="1:107" ht="11.25" customHeight="1" x14ac:dyDescent="0.2">
      <c r="CW98" s="74"/>
      <c r="CX98" s="74"/>
      <c r="CY98" s="74"/>
      <c r="CZ98" s="74"/>
      <c r="DA98" s="74"/>
      <c r="DB98" s="74"/>
      <c r="DC98" s="74"/>
    </row>
    <row r="99" spans="1:107" ht="11.25" customHeight="1" x14ac:dyDescent="0.2">
      <c r="CW99" s="74"/>
      <c r="CX99" s="74"/>
      <c r="CY99" s="74"/>
      <c r="CZ99" s="74"/>
      <c r="DA99" s="74"/>
      <c r="DB99" s="74"/>
      <c r="DC99" s="74"/>
    </row>
    <row r="100" spans="1:107" ht="11.25" customHeight="1" x14ac:dyDescent="0.2">
      <c r="CW100" s="74"/>
      <c r="CX100" s="74"/>
      <c r="CY100" s="74"/>
      <c r="CZ100" s="74"/>
      <c r="DA100" s="74"/>
      <c r="DB100" s="74"/>
      <c r="DC100" s="74"/>
    </row>
    <row r="101" spans="1:107" ht="11.25" customHeight="1" x14ac:dyDescent="0.2">
      <c r="CW101" s="74"/>
      <c r="CX101" s="74"/>
      <c r="CY101" s="74"/>
      <c r="CZ101" s="74"/>
      <c r="DA101" s="74"/>
      <c r="DB101" s="74"/>
      <c r="DC101" s="74"/>
    </row>
    <row r="102" spans="1:107" ht="11.25" customHeight="1" x14ac:dyDescent="0.2">
      <c r="CW102" s="74"/>
      <c r="CX102" s="74"/>
      <c r="CY102" s="74"/>
      <c r="CZ102" s="74"/>
      <c r="DA102" s="74"/>
      <c r="DB102" s="74"/>
      <c r="DC102" s="74"/>
    </row>
    <row r="103" spans="1:107" ht="11.25" customHeight="1" x14ac:dyDescent="0.2">
      <c r="CW103" s="74"/>
      <c r="CX103" s="74"/>
      <c r="CY103" s="74"/>
      <c r="CZ103" s="74"/>
      <c r="DA103" s="74"/>
      <c r="DB103" s="74"/>
      <c r="DC103" s="74"/>
    </row>
  </sheetData>
  <mergeCells count="229">
    <mergeCell ref="A70:CV70"/>
    <mergeCell ref="A72:E72"/>
    <mergeCell ref="F72:BC72"/>
    <mergeCell ref="BD72:BR72"/>
    <mergeCell ref="BS72:CG72"/>
    <mergeCell ref="CH72:CV72"/>
    <mergeCell ref="W22:BL22"/>
    <mergeCell ref="BQ22:CV22"/>
    <mergeCell ref="W23:BL23"/>
    <mergeCell ref="A37:CV37"/>
    <mergeCell ref="A39:O39"/>
    <mergeCell ref="Q39:CV39"/>
    <mergeCell ref="A43:CV43"/>
    <mergeCell ref="A45:CV45"/>
    <mergeCell ref="Q40:CV40"/>
    <mergeCell ref="W29:BL29"/>
    <mergeCell ref="BQ29:CV29"/>
    <mergeCell ref="BQ30:CV30"/>
    <mergeCell ref="A22:U22"/>
    <mergeCell ref="BQ23:CV23"/>
    <mergeCell ref="CD68:CV68"/>
    <mergeCell ref="AZ61:BN61"/>
    <mergeCell ref="BR61:CV61"/>
    <mergeCell ref="AZ62:BN62"/>
    <mergeCell ref="A4:AS4"/>
    <mergeCell ref="A5:AS5"/>
    <mergeCell ref="BK14:BO14"/>
    <mergeCell ref="BR14:CM14"/>
    <mergeCell ref="CN14:CV14"/>
    <mergeCell ref="A42:CV42"/>
    <mergeCell ref="BI1:CV1"/>
    <mergeCell ref="BI2:CV2"/>
    <mergeCell ref="BI3:CV3"/>
    <mergeCell ref="BI4:CV4"/>
    <mergeCell ref="BI5:CV5"/>
    <mergeCell ref="BI6:CV6"/>
    <mergeCell ref="BI7:CV7"/>
    <mergeCell ref="BI10:CV10"/>
    <mergeCell ref="BI13:CV13"/>
    <mergeCell ref="BI8:CV8"/>
    <mergeCell ref="BI9:CV9"/>
    <mergeCell ref="BI11:BX11"/>
    <mergeCell ref="BI12:BX12"/>
    <mergeCell ref="BI14:BJ14"/>
    <mergeCell ref="BP14:BQ14"/>
    <mergeCell ref="BM16:CV16"/>
    <mergeCell ref="W32:BL32"/>
    <mergeCell ref="BQ32:CV32"/>
    <mergeCell ref="BZ11:CV11"/>
    <mergeCell ref="BZ12:CV12"/>
    <mergeCell ref="CC18:CD18"/>
    <mergeCell ref="CF18:CH18"/>
    <mergeCell ref="BE18:BF18"/>
    <mergeCell ref="BH18:BT18"/>
    <mergeCell ref="CJ18:CV18"/>
    <mergeCell ref="BV18:BX18"/>
    <mergeCell ref="BY18:CA18"/>
    <mergeCell ref="A16:BL16"/>
    <mergeCell ref="A20:J20"/>
    <mergeCell ref="D18:AU18"/>
    <mergeCell ref="AV18:AX18"/>
    <mergeCell ref="AZ18:BA18"/>
    <mergeCell ref="BB18:BD18"/>
    <mergeCell ref="A36:BJ36"/>
    <mergeCell ref="BK36:CV36"/>
    <mergeCell ref="A34:BI34"/>
    <mergeCell ref="BK34:CV34"/>
    <mergeCell ref="W31:BL31"/>
    <mergeCell ref="BQ31:CV31"/>
    <mergeCell ref="B35:CV35"/>
    <mergeCell ref="A25:U25"/>
    <mergeCell ref="W25:BL25"/>
    <mergeCell ref="BQ25:CV25"/>
    <mergeCell ref="W26:BL26"/>
    <mergeCell ref="BQ26:CV26"/>
    <mergeCell ref="W33:BL33"/>
    <mergeCell ref="BQ33:CV33"/>
    <mergeCell ref="W30:BL30"/>
    <mergeCell ref="W28:BL28"/>
    <mergeCell ref="BQ28:CV28"/>
    <mergeCell ref="AZ66:BN66"/>
    <mergeCell ref="BR66:CV66"/>
    <mergeCell ref="AZ65:BN65"/>
    <mergeCell ref="BR65:CV65"/>
    <mergeCell ref="AZ64:BN64"/>
    <mergeCell ref="BR62:CV62"/>
    <mergeCell ref="AZ63:BN63"/>
    <mergeCell ref="BR63:CV63"/>
    <mergeCell ref="AZ67:BN67"/>
    <mergeCell ref="BR67:CV67"/>
    <mergeCell ref="BR64:CV64"/>
    <mergeCell ref="CH73:CV73"/>
    <mergeCell ref="A74:E74"/>
    <mergeCell ref="F74:BC74"/>
    <mergeCell ref="BD74:BR74"/>
    <mergeCell ref="BS74:CG74"/>
    <mergeCell ref="CH74:CV74"/>
    <mergeCell ref="A73:E73"/>
    <mergeCell ref="F73:BC73"/>
    <mergeCell ref="BD73:BR73"/>
    <mergeCell ref="BS73:CG73"/>
    <mergeCell ref="CH75:CV75"/>
    <mergeCell ref="A76:E76"/>
    <mergeCell ref="F76:BC76"/>
    <mergeCell ref="BD76:BR76"/>
    <mergeCell ref="BS76:CG76"/>
    <mergeCell ref="CH76:CV76"/>
    <mergeCell ref="A75:E75"/>
    <mergeCell ref="F75:BC75"/>
    <mergeCell ref="BD75:BR75"/>
    <mergeCell ref="BS75:CG75"/>
    <mergeCell ref="CH77:CV77"/>
    <mergeCell ref="A78:E78"/>
    <mergeCell ref="F78:BC78"/>
    <mergeCell ref="BD78:BR78"/>
    <mergeCell ref="BS78:CG78"/>
    <mergeCell ref="CH78:CV78"/>
    <mergeCell ref="A77:E77"/>
    <mergeCell ref="F77:BC77"/>
    <mergeCell ref="BD77:BR77"/>
    <mergeCell ref="BS77:CG77"/>
    <mergeCell ref="CH79:CV79"/>
    <mergeCell ref="A80:E80"/>
    <mergeCell ref="F80:BC80"/>
    <mergeCell ref="BD80:BR80"/>
    <mergeCell ref="BS80:CG80"/>
    <mergeCell ref="CH80:CV80"/>
    <mergeCell ref="A79:E79"/>
    <mergeCell ref="F79:BC79"/>
    <mergeCell ref="BD79:BR79"/>
    <mergeCell ref="BS79:CG79"/>
    <mergeCell ref="CH81:CV81"/>
    <mergeCell ref="A82:E82"/>
    <mergeCell ref="F82:BC82"/>
    <mergeCell ref="BD82:BR82"/>
    <mergeCell ref="BS82:CG82"/>
    <mergeCell ref="CH82:CV82"/>
    <mergeCell ref="A81:E81"/>
    <mergeCell ref="F81:BC81"/>
    <mergeCell ref="BD81:BR81"/>
    <mergeCell ref="BS81:CG81"/>
    <mergeCell ref="CH83:CV83"/>
    <mergeCell ref="A84:E84"/>
    <mergeCell ref="F84:BC84"/>
    <mergeCell ref="BD84:BR84"/>
    <mergeCell ref="BS84:CG84"/>
    <mergeCell ref="CH84:CV84"/>
    <mergeCell ref="A83:E83"/>
    <mergeCell ref="F83:BC83"/>
    <mergeCell ref="BD83:BR83"/>
    <mergeCell ref="BS83:CG83"/>
    <mergeCell ref="BS88:CG88"/>
    <mergeCell ref="CH88:CV88"/>
    <mergeCell ref="A87:E87"/>
    <mergeCell ref="F87:BC87"/>
    <mergeCell ref="BD87:BR87"/>
    <mergeCell ref="BS87:CG87"/>
    <mergeCell ref="CH85:CV85"/>
    <mergeCell ref="A86:E86"/>
    <mergeCell ref="F86:BC86"/>
    <mergeCell ref="BD86:BR86"/>
    <mergeCell ref="BS86:CG86"/>
    <mergeCell ref="CH86:CV86"/>
    <mergeCell ref="A85:E85"/>
    <mergeCell ref="F85:BC85"/>
    <mergeCell ref="BD85:BR85"/>
    <mergeCell ref="BS85:CG85"/>
    <mergeCell ref="J95:AW95"/>
    <mergeCell ref="BA95:BO95"/>
    <mergeCell ref="BS95:CV95"/>
    <mergeCell ref="A97:CV97"/>
    <mergeCell ref="CH91:CV91"/>
    <mergeCell ref="A92:E92"/>
    <mergeCell ref="F92:BC92"/>
    <mergeCell ref="BD92:BR92"/>
    <mergeCell ref="BS92:CG92"/>
    <mergeCell ref="CH92:CV92"/>
    <mergeCell ref="A91:E91"/>
    <mergeCell ref="F91:BC91"/>
    <mergeCell ref="BD91:BR91"/>
    <mergeCell ref="BS91:CG91"/>
    <mergeCell ref="A55:CV55"/>
    <mergeCell ref="B57:S57"/>
    <mergeCell ref="T57:AV57"/>
    <mergeCell ref="T58:AV58"/>
    <mergeCell ref="A94:H94"/>
    <mergeCell ref="J94:AW94"/>
    <mergeCell ref="BA94:BO94"/>
    <mergeCell ref="BS94:CV94"/>
    <mergeCell ref="U61:AV61"/>
    <mergeCell ref="U62:AV62"/>
    <mergeCell ref="CH89:CV89"/>
    <mergeCell ref="A90:E90"/>
    <mergeCell ref="F90:BC90"/>
    <mergeCell ref="BD90:BR90"/>
    <mergeCell ref="BS90:CG90"/>
    <mergeCell ref="CH90:CV90"/>
    <mergeCell ref="A89:E89"/>
    <mergeCell ref="F89:BC89"/>
    <mergeCell ref="BD89:BR89"/>
    <mergeCell ref="BS89:CG89"/>
    <mergeCell ref="CH87:CV87"/>
    <mergeCell ref="A88:E88"/>
    <mergeCell ref="F88:BC88"/>
    <mergeCell ref="BD88:BR88"/>
    <mergeCell ref="U63:AV63"/>
    <mergeCell ref="U64:AV64"/>
    <mergeCell ref="U65:AV65"/>
    <mergeCell ref="U66:AV66"/>
    <mergeCell ref="U67:AV67"/>
    <mergeCell ref="A51:CV51"/>
    <mergeCell ref="A52:CV52"/>
    <mergeCell ref="A46:V46"/>
    <mergeCell ref="X46:CV46"/>
    <mergeCell ref="X47:CV47"/>
    <mergeCell ref="A48:CV48"/>
    <mergeCell ref="A49:CV49"/>
    <mergeCell ref="AZ60:BN60"/>
    <mergeCell ref="BR60:CV60"/>
    <mergeCell ref="AZ57:BN57"/>
    <mergeCell ref="BR57:CV57"/>
    <mergeCell ref="A53:BF53"/>
    <mergeCell ref="BH53:CV53"/>
    <mergeCell ref="A54:CV54"/>
    <mergeCell ref="A50:CV50"/>
    <mergeCell ref="AZ58:BN58"/>
    <mergeCell ref="BR58:CV58"/>
    <mergeCell ref="A60:R60"/>
    <mergeCell ref="U60:AV60"/>
  </mergeCells>
  <phoneticPr fontId="0" type="noConversion"/>
  <dataValidations count="5">
    <dataValidation type="list" allowBlank="1" showInputMessage="1" showErrorMessage="1" sqref="BZ11:CV11" xr:uid="{24EC020C-2BC7-4C5C-81DF-5980F340161C}">
      <formula1>УТВЕРЖДАЮ</formula1>
    </dataValidation>
    <dataValidation type="list" allowBlank="1" showInputMessage="1" showErrorMessage="1" sqref="BQ22:CV22" xr:uid="{B822D18B-5F8C-48CE-8ABC-F293C1FB72D7}">
      <formula1>УТВЕРЖДАЮ_Смета</formula1>
    </dataValidation>
    <dataValidation type="list" allowBlank="1" showInputMessage="1" showErrorMessage="1" sqref="BQ25:CV25" xr:uid="{9E45BA9D-BE3A-4366-AB1C-C7CDEA139FD7}">
      <formula1>ПТО_1</formula1>
    </dataValidation>
    <dataValidation type="list" allowBlank="1" showInputMessage="1" showErrorMessage="1" sqref="BQ28:CV28 BQ32:CV32" xr:uid="{61822D75-A013-4C56-BB8E-16A167719F79}">
      <formula1>АСУТП_1</formula1>
    </dataValidation>
    <dataValidation type="list" allowBlank="1" showInputMessage="1" showErrorMessage="1" sqref="BI8:CV8" xr:uid="{4F938A81-ECB9-4941-B423-BB3609742D3F}">
      <formula1>VLOOKUP(AL20,BV:BW,2,0)</formula1>
    </dataValidation>
  </dataValidations>
  <pageMargins left="0.23622047244094491" right="0.39370078740157483" top="0.78740157480314965" bottom="0.78740157480314965" header="0.19685039370078741" footer="0.51181102362204722"/>
  <pageSetup paperSize="9" scale="94" orientation="portrait" r:id="rId1"/>
  <headerFooter alignWithMargins="0"/>
  <rowBreaks count="1" manualBreakCount="1">
    <brk id="67" max="9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CZ103"/>
  <sheetViews>
    <sheetView view="pageBreakPreview" topLeftCell="B1" zoomScaleNormal="100" zoomScaleSheetLayoutView="100" workbookViewId="0">
      <selection activeCell="B1" sqref="B1"/>
    </sheetView>
  </sheetViews>
  <sheetFormatPr defaultColWidth="0.85546875" defaultRowHeight="12.75" x14ac:dyDescent="0.2"/>
  <cols>
    <col min="1" max="1" width="0" style="1" hidden="1" customWidth="1"/>
    <col min="2" max="7" width="0.85546875" style="1"/>
    <col min="8" max="8" width="3.5703125" style="1" customWidth="1"/>
    <col min="9" max="17" width="0.85546875" style="1"/>
    <col min="18" max="18" width="2.5703125" style="1" customWidth="1"/>
    <col min="19" max="45" width="0.85546875" style="1"/>
    <col min="46" max="46" width="5.28515625" style="1" customWidth="1"/>
    <col min="47" max="99" width="0.85546875" style="1"/>
    <col min="100" max="100" width="5" style="1" customWidth="1"/>
    <col min="101" max="16384" width="0.85546875" style="1"/>
  </cols>
  <sheetData>
    <row r="1" spans="1:104" ht="15" customHeight="1" x14ac:dyDescent="0.2">
      <c r="A1" s="3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191" t="s">
        <v>13</v>
      </c>
      <c r="BJ1" s="191"/>
      <c r="BK1" s="191"/>
      <c r="BL1" s="191"/>
      <c r="BM1" s="191"/>
      <c r="BN1" s="191"/>
      <c r="BO1" s="191"/>
      <c r="BP1" s="191"/>
      <c r="BQ1" s="191"/>
      <c r="BR1" s="191"/>
      <c r="BS1" s="191"/>
      <c r="BT1" s="191"/>
      <c r="BU1" s="191"/>
      <c r="BV1" s="191"/>
      <c r="BW1" s="191"/>
      <c r="BX1" s="191"/>
      <c r="BY1" s="191"/>
      <c r="BZ1" s="191"/>
      <c r="CA1" s="191"/>
      <c r="CB1" s="191"/>
      <c r="CC1" s="191"/>
      <c r="CD1" s="191"/>
      <c r="CE1" s="191"/>
      <c r="CF1" s="191"/>
      <c r="CG1" s="191"/>
      <c r="CH1" s="191"/>
      <c r="CI1" s="191"/>
      <c r="CJ1" s="191"/>
      <c r="CK1" s="191"/>
      <c r="CL1" s="191"/>
      <c r="CM1" s="191"/>
      <c r="CN1" s="191"/>
      <c r="CO1" s="191"/>
      <c r="CP1" s="191"/>
      <c r="CQ1" s="191"/>
      <c r="CR1" s="191"/>
      <c r="CS1" s="191"/>
      <c r="CT1" s="191"/>
      <c r="CU1" s="191"/>
      <c r="CV1" s="191"/>
      <c r="CW1" s="74"/>
      <c r="CX1" s="74"/>
      <c r="CY1" s="74"/>
      <c r="CZ1" s="74"/>
    </row>
    <row r="2" spans="1:104" ht="15" customHeight="1" x14ac:dyDescent="0.2">
      <c r="A2" s="4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191" t="s">
        <v>5</v>
      </c>
      <c r="BJ2" s="191"/>
      <c r="BK2" s="191"/>
      <c r="BL2" s="191"/>
      <c r="BM2" s="191"/>
      <c r="BN2" s="191"/>
      <c r="BO2" s="191"/>
      <c r="BP2" s="191"/>
      <c r="BQ2" s="191"/>
      <c r="BR2" s="191"/>
      <c r="BS2" s="191"/>
      <c r="BT2" s="191"/>
      <c r="BU2" s="191"/>
      <c r="BV2" s="191"/>
      <c r="BW2" s="191"/>
      <c r="BX2" s="191"/>
      <c r="BY2" s="191"/>
      <c r="BZ2" s="191"/>
      <c r="CA2" s="191"/>
      <c r="CB2" s="191"/>
      <c r="CC2" s="191"/>
      <c r="CD2" s="191"/>
      <c r="CE2" s="191"/>
      <c r="CF2" s="191"/>
      <c r="CG2" s="191"/>
      <c r="CH2" s="191"/>
      <c r="CI2" s="191"/>
      <c r="CJ2" s="191"/>
      <c r="CK2" s="191"/>
      <c r="CL2" s="191"/>
      <c r="CM2" s="191"/>
      <c r="CN2" s="191"/>
      <c r="CO2" s="191"/>
      <c r="CP2" s="191"/>
      <c r="CQ2" s="191"/>
      <c r="CR2" s="191"/>
      <c r="CS2" s="191"/>
      <c r="CT2" s="191"/>
      <c r="CU2" s="191"/>
      <c r="CV2" s="191"/>
      <c r="CW2" s="74"/>
      <c r="CX2" s="74"/>
      <c r="CY2" s="74"/>
      <c r="CZ2" s="74"/>
    </row>
    <row r="3" spans="1:104" ht="15" customHeigh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192" t="s">
        <v>440</v>
      </c>
      <c r="BJ3" s="192"/>
      <c r="BK3" s="192"/>
      <c r="BL3" s="192"/>
      <c r="BM3" s="192"/>
      <c r="BN3" s="192"/>
      <c r="BO3" s="192"/>
      <c r="BP3" s="192"/>
      <c r="BQ3" s="192"/>
      <c r="BR3" s="192"/>
      <c r="BS3" s="192"/>
      <c r="BT3" s="192"/>
      <c r="BU3" s="192"/>
      <c r="BV3" s="192"/>
      <c r="BW3" s="192"/>
      <c r="BX3" s="192"/>
      <c r="BY3" s="192"/>
      <c r="BZ3" s="192"/>
      <c r="CA3" s="192"/>
      <c r="CB3" s="192"/>
      <c r="CC3" s="192"/>
      <c r="CD3" s="192"/>
      <c r="CE3" s="192"/>
      <c r="CF3" s="192"/>
      <c r="CG3" s="192"/>
      <c r="CH3" s="192"/>
      <c r="CI3" s="192"/>
      <c r="CJ3" s="192"/>
      <c r="CK3" s="192"/>
      <c r="CL3" s="192"/>
      <c r="CM3" s="192"/>
      <c r="CN3" s="192"/>
      <c r="CO3" s="192"/>
      <c r="CP3" s="192"/>
      <c r="CQ3" s="192"/>
      <c r="CR3" s="192"/>
      <c r="CS3" s="192"/>
      <c r="CT3" s="192"/>
      <c r="CU3" s="192"/>
      <c r="CV3" s="192"/>
      <c r="CW3" s="74"/>
      <c r="CX3" s="74"/>
      <c r="CY3" s="74"/>
      <c r="CZ3" s="74"/>
    </row>
    <row r="4" spans="1:104" ht="15" customHeight="1" x14ac:dyDescent="0.25">
      <c r="A4" s="185" t="s">
        <v>1</v>
      </c>
      <c r="B4" s="185"/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5"/>
      <c r="Z4" s="185"/>
      <c r="AA4" s="185"/>
      <c r="AB4" s="185"/>
      <c r="AC4" s="185"/>
      <c r="AD4" s="185"/>
      <c r="AE4" s="185"/>
      <c r="AF4" s="185"/>
      <c r="AG4" s="185"/>
      <c r="AH4" s="185"/>
      <c r="AI4" s="185"/>
      <c r="AJ4" s="185"/>
      <c r="AK4" s="185"/>
      <c r="AL4" s="185"/>
      <c r="AM4" s="185"/>
      <c r="AN4" s="185"/>
      <c r="AO4" s="185"/>
      <c r="AP4" s="185"/>
      <c r="AQ4" s="185"/>
      <c r="AR4" s="185"/>
      <c r="AS4" s="185"/>
      <c r="AT4" s="8"/>
      <c r="AU4" s="8"/>
      <c r="AV4" s="8"/>
      <c r="AW4" s="8"/>
      <c r="AX4" s="8"/>
      <c r="AY4" s="2"/>
      <c r="AZ4" s="2"/>
      <c r="BA4" s="2"/>
      <c r="BB4" s="2"/>
      <c r="BC4" s="2"/>
      <c r="BD4" s="2"/>
      <c r="BE4" s="2"/>
      <c r="BF4" s="2"/>
      <c r="BG4" s="2"/>
      <c r="BH4" s="2"/>
      <c r="BI4" s="193"/>
      <c r="BJ4" s="193"/>
      <c r="BK4" s="193"/>
      <c r="BL4" s="193"/>
      <c r="BM4" s="193"/>
      <c r="BN4" s="193"/>
      <c r="BO4" s="193"/>
      <c r="BP4" s="193"/>
      <c r="BQ4" s="193"/>
      <c r="BR4" s="193"/>
      <c r="BS4" s="193"/>
      <c r="BT4" s="193"/>
      <c r="BU4" s="193"/>
      <c r="BV4" s="193"/>
      <c r="BW4" s="193"/>
      <c r="BX4" s="193"/>
      <c r="BY4" s="193"/>
      <c r="BZ4" s="193"/>
      <c r="CA4" s="193"/>
      <c r="CB4" s="193"/>
      <c r="CC4" s="193"/>
      <c r="CD4" s="193"/>
      <c r="CE4" s="193"/>
      <c r="CF4" s="193"/>
      <c r="CG4" s="193"/>
      <c r="CH4" s="193"/>
      <c r="CI4" s="193"/>
      <c r="CJ4" s="193"/>
      <c r="CK4" s="193"/>
      <c r="CL4" s="193"/>
      <c r="CM4" s="193"/>
      <c r="CN4" s="193"/>
      <c r="CO4" s="193"/>
      <c r="CP4" s="193"/>
      <c r="CQ4" s="193"/>
      <c r="CR4" s="193"/>
      <c r="CS4" s="193"/>
      <c r="CT4" s="193"/>
      <c r="CU4" s="193"/>
      <c r="CV4" s="193"/>
      <c r="CW4" s="74"/>
      <c r="CX4" s="74"/>
      <c r="CY4" s="74"/>
      <c r="CZ4" s="74"/>
    </row>
    <row r="5" spans="1:104" ht="9.75" customHeight="1" x14ac:dyDescent="0.2">
      <c r="A5" s="186" t="s">
        <v>2</v>
      </c>
      <c r="B5" s="186"/>
      <c r="C5" s="186"/>
      <c r="D5" s="186"/>
      <c r="E5" s="186"/>
      <c r="F5" s="186"/>
      <c r="G5" s="186"/>
      <c r="H5" s="186"/>
      <c r="I5" s="186"/>
      <c r="J5" s="186"/>
      <c r="K5" s="186"/>
      <c r="L5" s="186"/>
      <c r="M5" s="186"/>
      <c r="N5" s="186"/>
      <c r="O5" s="186"/>
      <c r="P5" s="186"/>
      <c r="Q5" s="186"/>
      <c r="R5" s="186"/>
      <c r="S5" s="186"/>
      <c r="T5" s="186"/>
      <c r="U5" s="186"/>
      <c r="V5" s="186"/>
      <c r="W5" s="186"/>
      <c r="X5" s="186"/>
      <c r="Y5" s="186"/>
      <c r="Z5" s="186"/>
      <c r="AA5" s="186"/>
      <c r="AB5" s="186"/>
      <c r="AC5" s="186"/>
      <c r="AD5" s="186"/>
      <c r="AE5" s="186"/>
      <c r="AF5" s="186"/>
      <c r="AG5" s="186"/>
      <c r="AH5" s="186"/>
      <c r="AI5" s="186"/>
      <c r="AJ5" s="186"/>
      <c r="AK5" s="186"/>
      <c r="AL5" s="186"/>
      <c r="AM5" s="186"/>
      <c r="AN5" s="186"/>
      <c r="AO5" s="186"/>
      <c r="AP5" s="186"/>
      <c r="AQ5" s="186"/>
      <c r="AR5" s="186"/>
      <c r="AS5" s="186"/>
      <c r="AT5" s="66"/>
      <c r="AU5" s="66"/>
      <c r="AV5" s="66"/>
      <c r="AW5" s="66"/>
      <c r="AX5" s="66"/>
      <c r="AY5" s="2"/>
      <c r="AZ5" s="2"/>
      <c r="BA5" s="2"/>
      <c r="BB5" s="2"/>
      <c r="BC5" s="2"/>
      <c r="BD5" s="2"/>
      <c r="BE5" s="2"/>
      <c r="BF5" s="2"/>
      <c r="BG5" s="2"/>
      <c r="BH5" s="2"/>
      <c r="BI5" s="192"/>
      <c r="BJ5" s="192"/>
      <c r="BK5" s="192"/>
      <c r="BL5" s="192"/>
      <c r="BM5" s="192"/>
      <c r="BN5" s="192"/>
      <c r="BO5" s="192"/>
      <c r="BP5" s="192"/>
      <c r="BQ5" s="192"/>
      <c r="BR5" s="192"/>
      <c r="BS5" s="192"/>
      <c r="BT5" s="192"/>
      <c r="BU5" s="192"/>
      <c r="BV5" s="192"/>
      <c r="BW5" s="192"/>
      <c r="BX5" s="192"/>
      <c r="BY5" s="192"/>
      <c r="BZ5" s="192"/>
      <c r="CA5" s="192"/>
      <c r="CB5" s="192"/>
      <c r="CC5" s="192"/>
      <c r="CD5" s="192"/>
      <c r="CE5" s="192"/>
      <c r="CF5" s="192"/>
      <c r="CG5" s="192"/>
      <c r="CH5" s="192"/>
      <c r="CI5" s="192"/>
      <c r="CJ5" s="192"/>
      <c r="CK5" s="192"/>
      <c r="CL5" s="192"/>
      <c r="CM5" s="192"/>
      <c r="CN5" s="192"/>
      <c r="CO5" s="192"/>
      <c r="CP5" s="192"/>
      <c r="CQ5" s="192"/>
      <c r="CR5" s="192"/>
      <c r="CS5" s="192"/>
      <c r="CT5" s="192"/>
      <c r="CU5" s="192"/>
      <c r="CV5" s="192"/>
      <c r="CW5" s="74"/>
      <c r="CX5" s="74"/>
      <c r="CY5" s="74"/>
      <c r="CZ5" s="74"/>
    </row>
    <row r="6" spans="1:104" ht="11.25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194" t="s">
        <v>14</v>
      </c>
      <c r="BJ6" s="194"/>
      <c r="BK6" s="194"/>
      <c r="BL6" s="194"/>
      <c r="BM6" s="194"/>
      <c r="BN6" s="194"/>
      <c r="BO6" s="194"/>
      <c r="BP6" s="194"/>
      <c r="BQ6" s="194"/>
      <c r="BR6" s="194"/>
      <c r="BS6" s="194"/>
      <c r="BT6" s="194"/>
      <c r="BU6" s="194"/>
      <c r="BV6" s="194"/>
      <c r="BW6" s="194"/>
      <c r="BX6" s="194"/>
      <c r="BY6" s="194"/>
      <c r="BZ6" s="194"/>
      <c r="CA6" s="194"/>
      <c r="CB6" s="194"/>
      <c r="CC6" s="194"/>
      <c r="CD6" s="194"/>
      <c r="CE6" s="194"/>
      <c r="CF6" s="194"/>
      <c r="CG6" s="194"/>
      <c r="CH6" s="194"/>
      <c r="CI6" s="194"/>
      <c r="CJ6" s="194"/>
      <c r="CK6" s="194"/>
      <c r="CL6" s="194"/>
      <c r="CM6" s="194"/>
      <c r="CN6" s="194"/>
      <c r="CO6" s="194"/>
      <c r="CP6" s="194"/>
      <c r="CQ6" s="194"/>
      <c r="CR6" s="194"/>
      <c r="CS6" s="194"/>
      <c r="CT6" s="194"/>
      <c r="CU6" s="194"/>
      <c r="CV6" s="194"/>
      <c r="CW6" s="74"/>
      <c r="CX6" s="74"/>
      <c r="CY6" s="74"/>
      <c r="CZ6" s="74"/>
    </row>
    <row r="7" spans="1:104" ht="3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195"/>
      <c r="BJ7" s="195"/>
      <c r="BK7" s="195"/>
      <c r="BL7" s="195"/>
      <c r="BM7" s="195"/>
      <c r="BN7" s="195"/>
      <c r="BO7" s="195"/>
      <c r="BP7" s="195"/>
      <c r="BQ7" s="195"/>
      <c r="BR7" s="195"/>
      <c r="BS7" s="195"/>
      <c r="BT7" s="195"/>
      <c r="BU7" s="195"/>
      <c r="BV7" s="195"/>
      <c r="BW7" s="195"/>
      <c r="BX7" s="195"/>
      <c r="BY7" s="195"/>
      <c r="BZ7" s="195"/>
      <c r="CA7" s="195"/>
      <c r="CB7" s="195"/>
      <c r="CC7" s="195"/>
      <c r="CD7" s="195"/>
      <c r="CE7" s="195"/>
      <c r="CF7" s="195"/>
      <c r="CG7" s="195"/>
      <c r="CH7" s="195"/>
      <c r="CI7" s="195"/>
      <c r="CJ7" s="195"/>
      <c r="CK7" s="195"/>
      <c r="CL7" s="195"/>
      <c r="CM7" s="195"/>
      <c r="CN7" s="195"/>
      <c r="CO7" s="195"/>
      <c r="CP7" s="195"/>
      <c r="CQ7" s="195"/>
      <c r="CR7" s="195"/>
      <c r="CS7" s="195"/>
      <c r="CT7" s="195"/>
      <c r="CU7" s="195"/>
      <c r="CV7" s="195"/>
      <c r="CW7" s="74"/>
      <c r="CX7" s="74"/>
      <c r="CY7" s="74"/>
      <c r="CZ7" s="74"/>
    </row>
    <row r="8" spans="1:104" ht="11.2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181" t="str">
        <f>VLOOKUP(BZ11,Списки!H:I,2,0)</f>
        <v>Директор</v>
      </c>
      <c r="BJ8" s="182"/>
      <c r="BK8" s="182"/>
      <c r="BL8" s="182"/>
      <c r="BM8" s="182"/>
      <c r="BN8" s="182"/>
      <c r="BO8" s="182"/>
      <c r="BP8" s="182"/>
      <c r="BQ8" s="182"/>
      <c r="BR8" s="182"/>
      <c r="BS8" s="182"/>
      <c r="BT8" s="182"/>
      <c r="BU8" s="182"/>
      <c r="BV8" s="182"/>
      <c r="BW8" s="182"/>
      <c r="BX8" s="182"/>
      <c r="BY8" s="182"/>
      <c r="BZ8" s="182"/>
      <c r="CA8" s="182"/>
      <c r="CB8" s="182"/>
      <c r="CC8" s="182"/>
      <c r="CD8" s="182"/>
      <c r="CE8" s="182"/>
      <c r="CF8" s="182"/>
      <c r="CG8" s="182"/>
      <c r="CH8" s="182"/>
      <c r="CI8" s="182"/>
      <c r="CJ8" s="182"/>
      <c r="CK8" s="182"/>
      <c r="CL8" s="182"/>
      <c r="CM8" s="182"/>
      <c r="CN8" s="182"/>
      <c r="CO8" s="182"/>
      <c r="CP8" s="182"/>
      <c r="CQ8" s="182"/>
      <c r="CR8" s="182"/>
      <c r="CS8" s="182"/>
      <c r="CT8" s="182"/>
      <c r="CU8" s="182"/>
      <c r="CV8" s="182"/>
      <c r="CW8" s="74"/>
      <c r="CX8" s="74"/>
      <c r="CY8" s="74"/>
      <c r="CZ8" s="74"/>
    </row>
    <row r="9" spans="1:104" s="7" customFormat="1" ht="11.25" customHeight="1" x14ac:dyDescent="0.2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183" t="s">
        <v>0</v>
      </c>
      <c r="BJ9" s="183"/>
      <c r="BK9" s="183"/>
      <c r="BL9" s="183"/>
      <c r="BM9" s="183"/>
      <c r="BN9" s="183"/>
      <c r="BO9" s="183"/>
      <c r="BP9" s="183"/>
      <c r="BQ9" s="183"/>
      <c r="BR9" s="183"/>
      <c r="BS9" s="183"/>
      <c r="BT9" s="183"/>
      <c r="BU9" s="183"/>
      <c r="BV9" s="183"/>
      <c r="BW9" s="183"/>
      <c r="BX9" s="183"/>
      <c r="BY9" s="183"/>
      <c r="BZ9" s="183"/>
      <c r="CA9" s="183"/>
      <c r="CB9" s="183"/>
      <c r="CC9" s="183"/>
      <c r="CD9" s="183"/>
      <c r="CE9" s="183"/>
      <c r="CF9" s="183"/>
      <c r="CG9" s="183"/>
      <c r="CH9" s="183"/>
      <c r="CI9" s="183"/>
      <c r="CJ9" s="183"/>
      <c r="CK9" s="183"/>
      <c r="CL9" s="183"/>
      <c r="CM9" s="183"/>
      <c r="CN9" s="183"/>
      <c r="CO9" s="183"/>
      <c r="CP9" s="183"/>
      <c r="CQ9" s="183"/>
      <c r="CR9" s="183"/>
      <c r="CS9" s="183"/>
      <c r="CT9" s="183"/>
      <c r="CU9" s="183"/>
      <c r="CV9" s="183"/>
      <c r="CW9" s="74"/>
      <c r="CX9" s="74"/>
      <c r="CY9" s="74"/>
      <c r="CZ9" s="74"/>
    </row>
    <row r="10" spans="1:104" ht="3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195"/>
      <c r="BJ10" s="195"/>
      <c r="BK10" s="195"/>
      <c r="BL10" s="195"/>
      <c r="BM10" s="195"/>
      <c r="BN10" s="195"/>
      <c r="BO10" s="195"/>
      <c r="BP10" s="195"/>
      <c r="BQ10" s="195"/>
      <c r="BR10" s="195"/>
      <c r="BS10" s="195"/>
      <c r="BT10" s="195"/>
      <c r="BU10" s="195"/>
      <c r="BV10" s="195"/>
      <c r="BW10" s="195"/>
      <c r="BX10" s="195"/>
      <c r="BY10" s="195"/>
      <c r="BZ10" s="195"/>
      <c r="CA10" s="195"/>
      <c r="CB10" s="195"/>
      <c r="CC10" s="195"/>
      <c r="CD10" s="195"/>
      <c r="CE10" s="195"/>
      <c r="CF10" s="195"/>
      <c r="CG10" s="195"/>
      <c r="CH10" s="195"/>
      <c r="CI10" s="195"/>
      <c r="CJ10" s="195"/>
      <c r="CK10" s="195"/>
      <c r="CL10" s="195"/>
      <c r="CM10" s="195"/>
      <c r="CN10" s="195"/>
      <c r="CO10" s="195"/>
      <c r="CP10" s="195"/>
      <c r="CQ10" s="195"/>
      <c r="CR10" s="195"/>
      <c r="CS10" s="195"/>
      <c r="CT10" s="195"/>
      <c r="CU10" s="195"/>
      <c r="CV10" s="195"/>
      <c r="CW10" s="74"/>
      <c r="CX10" s="74"/>
      <c r="CY10" s="74"/>
      <c r="CZ10" s="74"/>
    </row>
    <row r="11" spans="1:104" ht="11.25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182"/>
      <c r="BJ11" s="182"/>
      <c r="BK11" s="182"/>
      <c r="BL11" s="182"/>
      <c r="BM11" s="182"/>
      <c r="BN11" s="182"/>
      <c r="BO11" s="182"/>
      <c r="BP11" s="182"/>
      <c r="BQ11" s="182"/>
      <c r="BR11" s="182"/>
      <c r="BS11" s="182"/>
      <c r="BT11" s="182"/>
      <c r="BU11" s="182"/>
      <c r="BV11" s="182"/>
      <c r="BW11" s="182"/>
      <c r="BX11" s="182"/>
      <c r="BY11" s="2"/>
      <c r="BZ11" s="181" t="s">
        <v>284</v>
      </c>
      <c r="CA11" s="182"/>
      <c r="CB11" s="182"/>
      <c r="CC11" s="182"/>
      <c r="CD11" s="182"/>
      <c r="CE11" s="182"/>
      <c r="CF11" s="182"/>
      <c r="CG11" s="182"/>
      <c r="CH11" s="182"/>
      <c r="CI11" s="182"/>
      <c r="CJ11" s="182"/>
      <c r="CK11" s="182"/>
      <c r="CL11" s="182"/>
      <c r="CM11" s="182"/>
      <c r="CN11" s="182"/>
      <c r="CO11" s="182"/>
      <c r="CP11" s="182"/>
      <c r="CQ11" s="182"/>
      <c r="CR11" s="182"/>
      <c r="CS11" s="182"/>
      <c r="CT11" s="182"/>
      <c r="CU11" s="182"/>
      <c r="CV11" s="182"/>
      <c r="CW11" s="74"/>
      <c r="CX11" s="74"/>
      <c r="CY11" s="74"/>
      <c r="CZ11" s="74"/>
    </row>
    <row r="12" spans="1:104" s="7" customFormat="1" ht="11.25" customHeight="1" x14ac:dyDescent="0.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183" t="s">
        <v>4</v>
      </c>
      <c r="BJ12" s="183"/>
      <c r="BK12" s="183"/>
      <c r="BL12" s="183"/>
      <c r="BM12" s="183"/>
      <c r="BN12" s="183"/>
      <c r="BO12" s="183"/>
      <c r="BP12" s="183"/>
      <c r="BQ12" s="183"/>
      <c r="BR12" s="183"/>
      <c r="BS12" s="183"/>
      <c r="BT12" s="183"/>
      <c r="BU12" s="183"/>
      <c r="BV12" s="183"/>
      <c r="BW12" s="183"/>
      <c r="BX12" s="183"/>
      <c r="BY12" s="6"/>
      <c r="BZ12" s="183" t="s">
        <v>55</v>
      </c>
      <c r="CA12" s="183"/>
      <c r="CB12" s="183"/>
      <c r="CC12" s="183"/>
      <c r="CD12" s="183"/>
      <c r="CE12" s="183"/>
      <c r="CF12" s="183"/>
      <c r="CG12" s="183"/>
      <c r="CH12" s="183"/>
      <c r="CI12" s="183"/>
      <c r="CJ12" s="183"/>
      <c r="CK12" s="183"/>
      <c r="CL12" s="183"/>
      <c r="CM12" s="183"/>
      <c r="CN12" s="183"/>
      <c r="CO12" s="183"/>
      <c r="CP12" s="183"/>
      <c r="CQ12" s="183"/>
      <c r="CR12" s="183"/>
      <c r="CS12" s="183"/>
      <c r="CT12" s="183"/>
      <c r="CU12" s="183"/>
      <c r="CV12" s="183"/>
      <c r="CW12" s="74"/>
      <c r="CX12" s="74"/>
      <c r="CY12" s="74"/>
      <c r="CZ12" s="74"/>
    </row>
    <row r="13" spans="1:104" ht="3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195"/>
      <c r="BJ13" s="195"/>
      <c r="BK13" s="195"/>
      <c r="BL13" s="195"/>
      <c r="BM13" s="195"/>
      <c r="BN13" s="195"/>
      <c r="BO13" s="195"/>
      <c r="BP13" s="195"/>
      <c r="BQ13" s="195"/>
      <c r="BR13" s="195"/>
      <c r="BS13" s="195"/>
      <c r="BT13" s="195"/>
      <c r="BU13" s="195"/>
      <c r="BV13" s="195"/>
      <c r="BW13" s="195"/>
      <c r="BX13" s="195"/>
      <c r="BY13" s="195"/>
      <c r="BZ13" s="195"/>
      <c r="CA13" s="195"/>
      <c r="CB13" s="195"/>
      <c r="CC13" s="195"/>
      <c r="CD13" s="195"/>
      <c r="CE13" s="195"/>
      <c r="CF13" s="195"/>
      <c r="CG13" s="195"/>
      <c r="CH13" s="195"/>
      <c r="CI13" s="195"/>
      <c r="CJ13" s="195"/>
      <c r="CK13" s="195"/>
      <c r="CL13" s="195"/>
      <c r="CM13" s="195"/>
      <c r="CN13" s="195"/>
      <c r="CO13" s="195"/>
      <c r="CP13" s="195"/>
      <c r="CQ13" s="195"/>
      <c r="CR13" s="195"/>
      <c r="CS13" s="195"/>
      <c r="CT13" s="195"/>
      <c r="CU13" s="195"/>
      <c r="CV13" s="195"/>
      <c r="CW13" s="74"/>
      <c r="CX13" s="74"/>
      <c r="CY13" s="74"/>
      <c r="CZ13" s="74"/>
    </row>
    <row r="14" spans="1:104" ht="11.2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158" t="s">
        <v>15</v>
      </c>
      <c r="BJ14" s="158"/>
      <c r="BK14" s="187"/>
      <c r="BL14" s="187"/>
      <c r="BM14" s="187"/>
      <c r="BN14" s="187"/>
      <c r="BO14" s="187"/>
      <c r="BP14" s="158" t="s">
        <v>15</v>
      </c>
      <c r="BQ14" s="158"/>
      <c r="BR14" s="187"/>
      <c r="BS14" s="187"/>
      <c r="BT14" s="187"/>
      <c r="BU14" s="187"/>
      <c r="BV14" s="187"/>
      <c r="BW14" s="187"/>
      <c r="BX14" s="187"/>
      <c r="BY14" s="187"/>
      <c r="BZ14" s="187"/>
      <c r="CA14" s="187"/>
      <c r="CB14" s="187"/>
      <c r="CC14" s="187"/>
      <c r="CD14" s="187"/>
      <c r="CE14" s="187"/>
      <c r="CF14" s="187"/>
      <c r="CG14" s="187"/>
      <c r="CH14" s="187"/>
      <c r="CI14" s="187"/>
      <c r="CJ14" s="187"/>
      <c r="CK14" s="187"/>
      <c r="CL14" s="187"/>
      <c r="CM14" s="187"/>
      <c r="CN14" s="188">
        <f>'Сводная таблица'!C3</f>
        <v>0</v>
      </c>
      <c r="CO14" s="188"/>
      <c r="CP14" s="188"/>
      <c r="CQ14" s="188"/>
      <c r="CR14" s="188"/>
      <c r="CS14" s="188"/>
      <c r="CT14" s="188"/>
      <c r="CU14" s="188"/>
      <c r="CV14" s="188"/>
      <c r="CW14" s="74"/>
      <c r="CX14" s="74"/>
      <c r="CY14" s="74"/>
      <c r="CZ14" s="74"/>
    </row>
    <row r="15" spans="1:104" ht="8.2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74"/>
      <c r="CX15" s="74"/>
      <c r="CY15" s="74"/>
      <c r="CZ15" s="74"/>
    </row>
    <row r="16" spans="1:104" ht="14.25" x14ac:dyDescent="0.2">
      <c r="A16" s="184" t="s">
        <v>47</v>
      </c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  <c r="W16" s="184"/>
      <c r="X16" s="184"/>
      <c r="Y16" s="184"/>
      <c r="Z16" s="184"/>
      <c r="AA16" s="184"/>
      <c r="AB16" s="184"/>
      <c r="AC16" s="184"/>
      <c r="AD16" s="184"/>
      <c r="AE16" s="184"/>
      <c r="AF16" s="184"/>
      <c r="AG16" s="184"/>
      <c r="AH16" s="184"/>
      <c r="AI16" s="184"/>
      <c r="AJ16" s="184"/>
      <c r="AK16" s="184"/>
      <c r="AL16" s="184"/>
      <c r="AM16" s="184"/>
      <c r="AN16" s="184"/>
      <c r="AO16" s="184"/>
      <c r="AP16" s="184"/>
      <c r="AQ16" s="184"/>
      <c r="AR16" s="184"/>
      <c r="AS16" s="184"/>
      <c r="AT16" s="184"/>
      <c r="AU16" s="184"/>
      <c r="AV16" s="184"/>
      <c r="AW16" s="184"/>
      <c r="AX16" s="184"/>
      <c r="AY16" s="184"/>
      <c r="AZ16" s="184"/>
      <c r="BA16" s="184"/>
      <c r="BB16" s="184"/>
      <c r="BC16" s="184"/>
      <c r="BD16" s="184"/>
      <c r="BE16" s="184"/>
      <c r="BF16" s="184"/>
      <c r="BG16" s="184"/>
      <c r="BH16" s="184"/>
      <c r="BI16" s="184"/>
      <c r="BJ16" s="184"/>
      <c r="BK16" s="184"/>
      <c r="BL16" s="184"/>
      <c r="BM16" s="222">
        <f>'Сводная таблица'!C5</f>
        <v>0</v>
      </c>
      <c r="BN16" s="222"/>
      <c r="BO16" s="222"/>
      <c r="BP16" s="222"/>
      <c r="BQ16" s="222"/>
      <c r="BR16" s="222"/>
      <c r="BS16" s="222"/>
      <c r="BT16" s="222"/>
      <c r="BU16" s="222"/>
      <c r="BV16" s="222"/>
      <c r="BW16" s="222"/>
      <c r="BX16" s="222"/>
      <c r="BY16" s="222"/>
      <c r="BZ16" s="222"/>
      <c r="CA16" s="222"/>
      <c r="CB16" s="222"/>
      <c r="CC16" s="222"/>
      <c r="CD16" s="222"/>
      <c r="CE16" s="222"/>
      <c r="CF16" s="222"/>
      <c r="CG16" s="222"/>
      <c r="CH16" s="222"/>
      <c r="CI16" s="222"/>
      <c r="CJ16" s="222"/>
      <c r="CK16" s="222"/>
      <c r="CL16" s="222"/>
      <c r="CM16" s="222"/>
      <c r="CN16" s="222"/>
      <c r="CO16" s="222"/>
      <c r="CP16" s="222"/>
      <c r="CQ16" s="222"/>
      <c r="CR16" s="222"/>
      <c r="CS16" s="222"/>
      <c r="CT16" s="222"/>
      <c r="CU16" s="222"/>
      <c r="CV16" s="222"/>
      <c r="CW16" s="74"/>
      <c r="CX16" s="74"/>
      <c r="CY16" s="74"/>
      <c r="CZ16" s="74"/>
    </row>
    <row r="17" spans="1:104" ht="14.25" x14ac:dyDescent="0.2">
      <c r="A17" s="223" t="s">
        <v>276</v>
      </c>
      <c r="B17" s="223"/>
      <c r="C17" s="223"/>
      <c r="D17" s="223"/>
      <c r="E17" s="223"/>
      <c r="F17" s="223"/>
      <c r="G17" s="223"/>
      <c r="H17" s="223"/>
      <c r="I17" s="223"/>
      <c r="J17" s="223"/>
      <c r="K17" s="223"/>
      <c r="L17" s="223"/>
      <c r="M17" s="223"/>
      <c r="N17" s="223"/>
      <c r="O17" s="223"/>
      <c r="P17" s="223"/>
      <c r="Q17" s="223"/>
      <c r="R17" s="223"/>
      <c r="S17" s="223"/>
      <c r="T17" s="223"/>
      <c r="U17" s="223"/>
      <c r="V17" s="223"/>
      <c r="W17" s="223"/>
      <c r="X17" s="223"/>
      <c r="Y17" s="223"/>
      <c r="Z17" s="223"/>
      <c r="AA17" s="223"/>
      <c r="AB17" s="223"/>
      <c r="AC17" s="223"/>
      <c r="AD17" s="223"/>
      <c r="AE17" s="223"/>
      <c r="AF17" s="223"/>
      <c r="AG17" s="223"/>
      <c r="AH17" s="223"/>
      <c r="AI17" s="223"/>
      <c r="AJ17" s="223"/>
      <c r="AK17" s="223"/>
      <c r="AL17" s="223"/>
      <c r="AM17" s="223"/>
      <c r="AN17" s="223"/>
      <c r="AO17" s="223"/>
      <c r="AP17" s="223"/>
      <c r="AQ17" s="223"/>
      <c r="AR17" s="223"/>
      <c r="AS17" s="223"/>
      <c r="AT17" s="223"/>
      <c r="AU17" s="223"/>
      <c r="AV17" s="223"/>
      <c r="AW17" s="223"/>
      <c r="AX17" s="223"/>
      <c r="AY17" s="223"/>
      <c r="AZ17" s="223"/>
      <c r="BA17" s="223"/>
      <c r="BB17" s="223"/>
      <c r="BC17" s="223"/>
      <c r="BD17" s="223"/>
      <c r="BE17" s="223"/>
      <c r="BF17" s="223"/>
      <c r="BG17" s="223"/>
      <c r="BH17" s="223"/>
      <c r="BI17" s="223"/>
      <c r="BJ17" s="223"/>
      <c r="BK17" s="223"/>
      <c r="BL17" s="223"/>
      <c r="BM17" s="223"/>
      <c r="BN17" s="223"/>
      <c r="BO17" s="223"/>
      <c r="BP17" s="223"/>
      <c r="BQ17" s="223"/>
      <c r="BR17" s="223"/>
      <c r="BS17" s="223"/>
      <c r="BT17" s="223"/>
      <c r="BU17" s="223"/>
      <c r="BV17" s="223"/>
      <c r="BW17" s="223"/>
      <c r="BX17" s="223"/>
      <c r="BY17" s="223"/>
      <c r="BZ17" s="223"/>
      <c r="CA17" s="223"/>
      <c r="CB17" s="223"/>
      <c r="CC17" s="223"/>
      <c r="CD17" s="223"/>
      <c r="CE17" s="223"/>
      <c r="CF17" s="223"/>
      <c r="CG17" s="223"/>
      <c r="CH17" s="223"/>
      <c r="CI17" s="223"/>
      <c r="CJ17" s="223"/>
      <c r="CK17" s="223"/>
      <c r="CL17" s="223"/>
      <c r="CM17" s="223"/>
      <c r="CN17" s="223"/>
      <c r="CO17" s="223"/>
      <c r="CP17" s="223"/>
      <c r="CQ17" s="223"/>
      <c r="CR17" s="223"/>
      <c r="CS17" s="223"/>
      <c r="CT17" s="223"/>
      <c r="CU17" s="223"/>
      <c r="CV17" s="223"/>
      <c r="CW17" s="74"/>
      <c r="CX17" s="74"/>
      <c r="CY17" s="74"/>
      <c r="CZ17" s="74"/>
    </row>
    <row r="18" spans="1:104" ht="15" x14ac:dyDescent="0.25">
      <c r="A18" s="68"/>
      <c r="B18" s="68"/>
      <c r="C18" s="68"/>
      <c r="D18" s="158" t="s">
        <v>17</v>
      </c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221" t="s">
        <v>6</v>
      </c>
      <c r="AW18" s="221"/>
      <c r="AX18" s="221"/>
      <c r="AY18" s="68"/>
      <c r="AZ18" s="158" t="s">
        <v>15</v>
      </c>
      <c r="BA18" s="158"/>
      <c r="BB18" s="219" t="s">
        <v>308</v>
      </c>
      <c r="BC18" s="220"/>
      <c r="BD18" s="220"/>
      <c r="BE18" s="158" t="s">
        <v>15</v>
      </c>
      <c r="BF18" s="158"/>
      <c r="BG18" s="68"/>
      <c r="BH18" s="156" t="s">
        <v>309</v>
      </c>
      <c r="BI18" s="156"/>
      <c r="BJ18" s="156"/>
      <c r="BK18" s="156"/>
      <c r="BL18" s="156"/>
      <c r="BM18" s="156"/>
      <c r="BN18" s="156"/>
      <c r="BO18" s="156"/>
      <c r="BP18" s="156"/>
      <c r="BQ18" s="156"/>
      <c r="BR18" s="156"/>
      <c r="BS18" s="156"/>
      <c r="BT18" s="156"/>
      <c r="BU18" s="68"/>
      <c r="BV18" s="158">
        <v>20</v>
      </c>
      <c r="BW18" s="158"/>
      <c r="BX18" s="158"/>
      <c r="BY18" s="219" t="s">
        <v>272</v>
      </c>
      <c r="BZ18" s="220"/>
      <c r="CA18" s="220"/>
      <c r="CB18" s="68"/>
      <c r="CC18" s="158" t="s">
        <v>16</v>
      </c>
      <c r="CD18" s="158"/>
      <c r="CE18" s="68"/>
      <c r="CF18" s="221" t="s">
        <v>9</v>
      </c>
      <c r="CG18" s="221"/>
      <c r="CH18" s="221"/>
      <c r="CI18" s="68"/>
      <c r="CJ18" s="156">
        <v>57</v>
      </c>
      <c r="CK18" s="156"/>
      <c r="CL18" s="156"/>
      <c r="CM18" s="156"/>
      <c r="CN18" s="156"/>
      <c r="CO18" s="156"/>
      <c r="CP18" s="156"/>
      <c r="CQ18" s="156"/>
      <c r="CR18" s="156"/>
      <c r="CS18" s="156"/>
      <c r="CT18" s="156"/>
      <c r="CU18" s="156"/>
      <c r="CV18" s="156"/>
      <c r="CW18" s="74"/>
      <c r="CX18" s="74"/>
      <c r="CY18" s="74"/>
      <c r="CZ18" s="74"/>
    </row>
    <row r="19" spans="1:104" ht="3" customHeight="1" x14ac:dyDescent="0.2">
      <c r="A19" s="68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68"/>
      <c r="BH19" s="68"/>
      <c r="BI19" s="68"/>
      <c r="BJ19" s="68"/>
      <c r="BK19" s="68"/>
      <c r="BL19" s="68"/>
      <c r="BM19" s="68"/>
      <c r="BN19" s="68"/>
      <c r="BO19" s="68"/>
      <c r="BP19" s="68"/>
      <c r="BQ19" s="68"/>
      <c r="BR19" s="68"/>
      <c r="BS19" s="68"/>
      <c r="BT19" s="68"/>
      <c r="BU19" s="68"/>
      <c r="BV19" s="68"/>
      <c r="BW19" s="68"/>
      <c r="BX19" s="68"/>
      <c r="BY19" s="68"/>
      <c r="BZ19" s="68"/>
      <c r="CA19" s="68"/>
      <c r="CB19" s="68"/>
      <c r="CC19" s="68"/>
      <c r="CD19" s="68"/>
      <c r="CE19" s="68"/>
      <c r="CF19" s="68"/>
      <c r="CG19" s="68"/>
      <c r="CH19" s="68"/>
      <c r="CI19" s="68"/>
      <c r="CJ19" s="68"/>
      <c r="CK19" s="68"/>
      <c r="CL19" s="68"/>
      <c r="CM19" s="68"/>
      <c r="CN19" s="68"/>
      <c r="CO19" s="68"/>
      <c r="CP19" s="68"/>
      <c r="CQ19" s="68"/>
      <c r="CR19" s="68"/>
      <c r="CS19" s="68"/>
      <c r="CT19" s="68"/>
      <c r="CU19" s="68"/>
      <c r="CV19" s="68"/>
      <c r="CW19" s="74"/>
      <c r="CX19" s="74"/>
      <c r="CY19" s="74"/>
      <c r="CZ19" s="74"/>
    </row>
    <row r="20" spans="1:104" ht="11.25" customHeight="1" x14ac:dyDescent="0.2">
      <c r="A20" s="158" t="s">
        <v>19</v>
      </c>
      <c r="B20" s="158"/>
      <c r="C20" s="158"/>
      <c r="D20" s="158"/>
      <c r="E20" s="158"/>
      <c r="F20" s="158"/>
      <c r="G20" s="158"/>
      <c r="H20" s="158"/>
      <c r="I20" s="158"/>
      <c r="J20" s="15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  <c r="BA20" s="68"/>
      <c r="BB20" s="68"/>
      <c r="BC20" s="68"/>
      <c r="BD20" s="68"/>
      <c r="BE20" s="68"/>
      <c r="BF20" s="68"/>
      <c r="BG20" s="68"/>
      <c r="BH20" s="68"/>
      <c r="BI20" s="68"/>
      <c r="BJ20" s="68"/>
      <c r="BK20" s="68"/>
      <c r="BL20" s="68"/>
      <c r="BM20" s="68"/>
      <c r="BN20" s="68"/>
      <c r="BO20" s="68"/>
      <c r="BP20" s="68"/>
      <c r="BQ20" s="68"/>
      <c r="BR20" s="68"/>
      <c r="BS20" s="68"/>
      <c r="BT20" s="68"/>
      <c r="BU20" s="68"/>
      <c r="BV20" s="68"/>
      <c r="BW20" s="68"/>
      <c r="BX20" s="68"/>
      <c r="BY20" s="68"/>
      <c r="BZ20" s="68"/>
      <c r="CA20" s="68"/>
      <c r="CB20" s="68"/>
      <c r="CC20" s="68"/>
      <c r="CD20" s="68"/>
      <c r="CE20" s="68"/>
      <c r="CF20" s="68"/>
      <c r="CG20" s="68"/>
      <c r="CH20" s="68"/>
      <c r="CI20" s="68"/>
      <c r="CJ20" s="68"/>
      <c r="CK20" s="68"/>
      <c r="CL20" s="68"/>
      <c r="CM20" s="68"/>
      <c r="CN20" s="68"/>
      <c r="CO20" s="68"/>
      <c r="CP20" s="68"/>
      <c r="CQ20" s="68"/>
      <c r="CR20" s="68"/>
      <c r="CS20" s="68"/>
      <c r="CT20" s="68"/>
      <c r="CU20" s="68"/>
      <c r="CV20" s="68"/>
      <c r="CW20" s="74"/>
      <c r="CX20" s="74"/>
      <c r="CY20" s="74"/>
      <c r="CZ20" s="74"/>
    </row>
    <row r="21" spans="1:104" ht="3" customHeight="1" x14ac:dyDescent="0.2">
      <c r="A21" s="68"/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  <c r="BO21" s="68"/>
      <c r="BP21" s="68"/>
      <c r="BQ21" s="68"/>
      <c r="BR21" s="68"/>
      <c r="BS21" s="68"/>
      <c r="BT21" s="68"/>
      <c r="BU21" s="68"/>
      <c r="BV21" s="68"/>
      <c r="BW21" s="68"/>
      <c r="BX21" s="68"/>
      <c r="BY21" s="68"/>
      <c r="BZ21" s="68"/>
      <c r="CA21" s="68"/>
      <c r="CB21" s="68"/>
      <c r="CC21" s="68"/>
      <c r="CD21" s="68"/>
      <c r="CE21" s="68"/>
      <c r="CF21" s="68"/>
      <c r="CG21" s="68"/>
      <c r="CH21" s="68"/>
      <c r="CI21" s="68"/>
      <c r="CJ21" s="68"/>
      <c r="CK21" s="68"/>
      <c r="CL21" s="68"/>
      <c r="CM21" s="68"/>
      <c r="CN21" s="68"/>
      <c r="CO21" s="68"/>
      <c r="CP21" s="68"/>
      <c r="CQ21" s="68"/>
      <c r="CR21" s="68"/>
      <c r="CS21" s="68"/>
      <c r="CT21" s="68"/>
      <c r="CU21" s="68"/>
      <c r="CV21" s="68"/>
      <c r="CW21" s="74"/>
      <c r="CX21" s="74"/>
      <c r="CY21" s="74"/>
      <c r="CZ21" s="74"/>
    </row>
    <row r="22" spans="1:104" ht="11.25" customHeight="1" x14ac:dyDescent="0.25">
      <c r="A22" s="158" t="s">
        <v>20</v>
      </c>
      <c r="B22" s="158"/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68"/>
      <c r="W22" s="197" t="str">
        <f>VLOOKUP(BQ22,Списки!H5:I6,2,0)</f>
        <v>Заместитель директора</v>
      </c>
      <c r="X22" s="156"/>
      <c r="Y22" s="156"/>
      <c r="Z22" s="156"/>
      <c r="AA22" s="156"/>
      <c r="AB22" s="156"/>
      <c r="AC22" s="156"/>
      <c r="AD22" s="156"/>
      <c r="AE22" s="156"/>
      <c r="AF22" s="156"/>
      <c r="AG22" s="156"/>
      <c r="AH22" s="156"/>
      <c r="AI22" s="156"/>
      <c r="AJ22" s="156"/>
      <c r="AK22" s="156"/>
      <c r="AL22" s="156"/>
      <c r="AM22" s="156"/>
      <c r="AN22" s="156"/>
      <c r="AO22" s="156"/>
      <c r="AP22" s="156"/>
      <c r="AQ22" s="156"/>
      <c r="AR22" s="156"/>
      <c r="AS22" s="156"/>
      <c r="AT22" s="156"/>
      <c r="AU22" s="156"/>
      <c r="AV22" s="156"/>
      <c r="AW22" s="156"/>
      <c r="AX22" s="156"/>
      <c r="AY22" s="156"/>
      <c r="AZ22" s="156"/>
      <c r="BA22" s="156"/>
      <c r="BB22" s="156"/>
      <c r="BC22" s="156"/>
      <c r="BD22" s="156"/>
      <c r="BE22" s="156"/>
      <c r="BF22" s="156"/>
      <c r="BG22" s="156"/>
      <c r="BH22" s="156"/>
      <c r="BI22" s="156"/>
      <c r="BJ22" s="156"/>
      <c r="BK22" s="156"/>
      <c r="BL22" s="156"/>
      <c r="BM22" s="68"/>
      <c r="BN22" s="68"/>
      <c r="BO22" s="68"/>
      <c r="BP22" s="68"/>
      <c r="BQ22" s="197" t="s">
        <v>294</v>
      </c>
      <c r="BR22" s="156"/>
      <c r="BS22" s="156"/>
      <c r="BT22" s="156"/>
      <c r="BU22" s="156"/>
      <c r="BV22" s="156"/>
      <c r="BW22" s="156"/>
      <c r="BX22" s="156"/>
      <c r="BY22" s="156"/>
      <c r="BZ22" s="156"/>
      <c r="CA22" s="156"/>
      <c r="CB22" s="156"/>
      <c r="CC22" s="156"/>
      <c r="CD22" s="156"/>
      <c r="CE22" s="156"/>
      <c r="CF22" s="156"/>
      <c r="CG22" s="156"/>
      <c r="CH22" s="156"/>
      <c r="CI22" s="156"/>
      <c r="CJ22" s="156"/>
      <c r="CK22" s="156"/>
      <c r="CL22" s="156"/>
      <c r="CM22" s="156"/>
      <c r="CN22" s="156"/>
      <c r="CO22" s="156"/>
      <c r="CP22" s="156"/>
      <c r="CQ22" s="156"/>
      <c r="CR22" s="156"/>
      <c r="CS22" s="156"/>
      <c r="CT22" s="156"/>
      <c r="CU22" s="156"/>
      <c r="CV22" s="156"/>
      <c r="CW22" s="74"/>
      <c r="CX22" s="74"/>
      <c r="CY22" s="74"/>
      <c r="CZ22" s="74"/>
    </row>
    <row r="23" spans="1:104" ht="11.25" customHeight="1" x14ac:dyDescent="0.2">
      <c r="A23" s="68"/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157" t="s">
        <v>0</v>
      </c>
      <c r="X23" s="157"/>
      <c r="Y23" s="157"/>
      <c r="Z23" s="157"/>
      <c r="AA23" s="157"/>
      <c r="AB23" s="157"/>
      <c r="AC23" s="157"/>
      <c r="AD23" s="157"/>
      <c r="AE23" s="157"/>
      <c r="AF23" s="157"/>
      <c r="AG23" s="157"/>
      <c r="AH23" s="157"/>
      <c r="AI23" s="157"/>
      <c r="AJ23" s="157"/>
      <c r="AK23" s="157"/>
      <c r="AL23" s="157"/>
      <c r="AM23" s="157"/>
      <c r="AN23" s="157"/>
      <c r="AO23" s="157"/>
      <c r="AP23" s="157"/>
      <c r="AQ23" s="157"/>
      <c r="AR23" s="157"/>
      <c r="AS23" s="157"/>
      <c r="AT23" s="157"/>
      <c r="AU23" s="157"/>
      <c r="AV23" s="157"/>
      <c r="AW23" s="157"/>
      <c r="AX23" s="157"/>
      <c r="AY23" s="157"/>
      <c r="AZ23" s="157"/>
      <c r="BA23" s="157"/>
      <c r="BB23" s="157"/>
      <c r="BC23" s="157"/>
      <c r="BD23" s="157"/>
      <c r="BE23" s="157"/>
      <c r="BF23" s="157"/>
      <c r="BG23" s="157"/>
      <c r="BH23" s="157"/>
      <c r="BI23" s="157"/>
      <c r="BJ23" s="157"/>
      <c r="BK23" s="157"/>
      <c r="BL23" s="157"/>
      <c r="BM23" s="68"/>
      <c r="BN23" s="68"/>
      <c r="BO23" s="68"/>
      <c r="BP23" s="68"/>
      <c r="BQ23" s="157" t="s">
        <v>55</v>
      </c>
      <c r="BR23" s="157"/>
      <c r="BS23" s="157"/>
      <c r="BT23" s="157"/>
      <c r="BU23" s="157"/>
      <c r="BV23" s="157"/>
      <c r="BW23" s="157"/>
      <c r="BX23" s="157"/>
      <c r="BY23" s="157"/>
      <c r="BZ23" s="157"/>
      <c r="CA23" s="157"/>
      <c r="CB23" s="157"/>
      <c r="CC23" s="157"/>
      <c r="CD23" s="157"/>
      <c r="CE23" s="157"/>
      <c r="CF23" s="157"/>
      <c r="CG23" s="157"/>
      <c r="CH23" s="157"/>
      <c r="CI23" s="157"/>
      <c r="CJ23" s="157"/>
      <c r="CK23" s="157"/>
      <c r="CL23" s="157"/>
      <c r="CM23" s="157"/>
      <c r="CN23" s="157"/>
      <c r="CO23" s="157"/>
      <c r="CP23" s="157"/>
      <c r="CQ23" s="157"/>
      <c r="CR23" s="157"/>
      <c r="CS23" s="157"/>
      <c r="CT23" s="157"/>
      <c r="CU23" s="157"/>
      <c r="CV23" s="157"/>
      <c r="CW23" s="74"/>
      <c r="CX23" s="74"/>
      <c r="CY23" s="74"/>
      <c r="CZ23" s="74"/>
    </row>
    <row r="24" spans="1:104" ht="3" customHeight="1" x14ac:dyDescent="0.2">
      <c r="A24" s="68"/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  <c r="BA24" s="68"/>
      <c r="BB24" s="68"/>
      <c r="BC24" s="68"/>
      <c r="BD24" s="68"/>
      <c r="BE24" s="68"/>
      <c r="BF24" s="68"/>
      <c r="BG24" s="68"/>
      <c r="BH24" s="68"/>
      <c r="BI24" s="68"/>
      <c r="BJ24" s="68"/>
      <c r="BK24" s="68"/>
      <c r="BL24" s="68"/>
      <c r="BM24" s="68"/>
      <c r="BN24" s="68"/>
      <c r="BO24" s="68"/>
      <c r="BP24" s="68"/>
      <c r="BQ24" s="68"/>
      <c r="BR24" s="68"/>
      <c r="BS24" s="68"/>
      <c r="BT24" s="68"/>
      <c r="BU24" s="68"/>
      <c r="BV24" s="68"/>
      <c r="BW24" s="68"/>
      <c r="BX24" s="68"/>
      <c r="BY24" s="68"/>
      <c r="BZ24" s="68"/>
      <c r="CA24" s="68"/>
      <c r="CB24" s="68"/>
      <c r="CC24" s="68"/>
      <c r="CD24" s="68"/>
      <c r="CE24" s="68"/>
      <c r="CF24" s="68"/>
      <c r="CG24" s="68"/>
      <c r="CH24" s="68"/>
      <c r="CI24" s="68"/>
      <c r="CJ24" s="68"/>
      <c r="CK24" s="68"/>
      <c r="CL24" s="68"/>
      <c r="CM24" s="68"/>
      <c r="CN24" s="68"/>
      <c r="CO24" s="68"/>
      <c r="CP24" s="68"/>
      <c r="CQ24" s="68"/>
      <c r="CR24" s="68"/>
      <c r="CS24" s="68"/>
      <c r="CT24" s="68"/>
      <c r="CU24" s="68"/>
      <c r="CV24" s="68"/>
      <c r="CW24" s="74"/>
      <c r="CX24" s="74"/>
      <c r="CY24" s="74"/>
      <c r="CZ24" s="74"/>
    </row>
    <row r="25" spans="1:104" ht="11.25" customHeight="1" x14ac:dyDescent="0.25">
      <c r="A25" s="158" t="s">
        <v>21</v>
      </c>
      <c r="B25" s="158"/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8"/>
      <c r="P25" s="158"/>
      <c r="Q25" s="158"/>
      <c r="R25" s="158"/>
      <c r="S25" s="158"/>
      <c r="T25" s="158"/>
      <c r="U25" s="158"/>
      <c r="V25" s="68"/>
      <c r="W25" s="197" t="str">
        <f>VLOOKUP(BQ25,Списки!H27:I28,2,0)</f>
        <v>Начальник ЦТАИ</v>
      </c>
      <c r="X25" s="156"/>
      <c r="Y25" s="156"/>
      <c r="Z25" s="156"/>
      <c r="AA25" s="156"/>
      <c r="AB25" s="156"/>
      <c r="AC25" s="156"/>
      <c r="AD25" s="156"/>
      <c r="AE25" s="156"/>
      <c r="AF25" s="156"/>
      <c r="AG25" s="156"/>
      <c r="AH25" s="156"/>
      <c r="AI25" s="156"/>
      <c r="AJ25" s="156"/>
      <c r="AK25" s="156"/>
      <c r="AL25" s="156"/>
      <c r="AM25" s="156"/>
      <c r="AN25" s="156"/>
      <c r="AO25" s="156"/>
      <c r="AP25" s="156"/>
      <c r="AQ25" s="156"/>
      <c r="AR25" s="156"/>
      <c r="AS25" s="156"/>
      <c r="AT25" s="156"/>
      <c r="AU25" s="156"/>
      <c r="AV25" s="156"/>
      <c r="AW25" s="156"/>
      <c r="AX25" s="156"/>
      <c r="AY25" s="156"/>
      <c r="AZ25" s="156"/>
      <c r="BA25" s="156"/>
      <c r="BB25" s="156"/>
      <c r="BC25" s="156"/>
      <c r="BD25" s="156"/>
      <c r="BE25" s="156"/>
      <c r="BF25" s="156"/>
      <c r="BG25" s="156"/>
      <c r="BH25" s="156"/>
      <c r="BI25" s="156"/>
      <c r="BJ25" s="156"/>
      <c r="BK25" s="156"/>
      <c r="BL25" s="156"/>
      <c r="BM25" s="68"/>
      <c r="BN25" s="68"/>
      <c r="BO25" s="68"/>
      <c r="BP25" s="68"/>
      <c r="BQ25" s="219" t="s">
        <v>295</v>
      </c>
      <c r="BR25" s="156"/>
      <c r="BS25" s="156"/>
      <c r="BT25" s="156"/>
      <c r="BU25" s="156"/>
      <c r="BV25" s="156"/>
      <c r="BW25" s="156"/>
      <c r="BX25" s="156"/>
      <c r="BY25" s="156"/>
      <c r="BZ25" s="156"/>
      <c r="CA25" s="156"/>
      <c r="CB25" s="156"/>
      <c r="CC25" s="156"/>
      <c r="CD25" s="156"/>
      <c r="CE25" s="156"/>
      <c r="CF25" s="156"/>
      <c r="CG25" s="156"/>
      <c r="CH25" s="156"/>
      <c r="CI25" s="156"/>
      <c r="CJ25" s="156"/>
      <c r="CK25" s="156"/>
      <c r="CL25" s="156"/>
      <c r="CM25" s="156"/>
      <c r="CN25" s="156"/>
      <c r="CO25" s="156"/>
      <c r="CP25" s="156"/>
      <c r="CQ25" s="156"/>
      <c r="CR25" s="156"/>
      <c r="CS25" s="156"/>
      <c r="CT25" s="156"/>
      <c r="CU25" s="156"/>
      <c r="CV25" s="156"/>
      <c r="CW25" s="74"/>
      <c r="CX25" s="74"/>
      <c r="CY25" s="74"/>
      <c r="CZ25" s="74"/>
    </row>
    <row r="26" spans="1:104" ht="11.25" customHeight="1" x14ac:dyDescent="0.2">
      <c r="A26" s="68"/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157" t="s">
        <v>0</v>
      </c>
      <c r="X26" s="157"/>
      <c r="Y26" s="157"/>
      <c r="Z26" s="157"/>
      <c r="AA26" s="157"/>
      <c r="AB26" s="157"/>
      <c r="AC26" s="157"/>
      <c r="AD26" s="157"/>
      <c r="AE26" s="157"/>
      <c r="AF26" s="157"/>
      <c r="AG26" s="157"/>
      <c r="AH26" s="157"/>
      <c r="AI26" s="157"/>
      <c r="AJ26" s="157"/>
      <c r="AK26" s="157"/>
      <c r="AL26" s="157"/>
      <c r="AM26" s="157"/>
      <c r="AN26" s="157"/>
      <c r="AO26" s="157"/>
      <c r="AP26" s="157"/>
      <c r="AQ26" s="157"/>
      <c r="AR26" s="157"/>
      <c r="AS26" s="157"/>
      <c r="AT26" s="157"/>
      <c r="AU26" s="157"/>
      <c r="AV26" s="157"/>
      <c r="AW26" s="157"/>
      <c r="AX26" s="157"/>
      <c r="AY26" s="157"/>
      <c r="AZ26" s="157"/>
      <c r="BA26" s="157"/>
      <c r="BB26" s="157"/>
      <c r="BC26" s="157"/>
      <c r="BD26" s="157"/>
      <c r="BE26" s="157"/>
      <c r="BF26" s="157"/>
      <c r="BG26" s="157"/>
      <c r="BH26" s="157"/>
      <c r="BI26" s="157"/>
      <c r="BJ26" s="157"/>
      <c r="BK26" s="157"/>
      <c r="BL26" s="157"/>
      <c r="BM26" s="68"/>
      <c r="BN26" s="68"/>
      <c r="BO26" s="68"/>
      <c r="BP26" s="68"/>
      <c r="BQ26" s="157" t="s">
        <v>55</v>
      </c>
      <c r="BR26" s="157"/>
      <c r="BS26" s="157"/>
      <c r="BT26" s="157"/>
      <c r="BU26" s="157"/>
      <c r="BV26" s="157"/>
      <c r="BW26" s="157"/>
      <c r="BX26" s="157"/>
      <c r="BY26" s="157"/>
      <c r="BZ26" s="157"/>
      <c r="CA26" s="157"/>
      <c r="CB26" s="157"/>
      <c r="CC26" s="157"/>
      <c r="CD26" s="157"/>
      <c r="CE26" s="157"/>
      <c r="CF26" s="157"/>
      <c r="CG26" s="157"/>
      <c r="CH26" s="157"/>
      <c r="CI26" s="157"/>
      <c r="CJ26" s="157"/>
      <c r="CK26" s="157"/>
      <c r="CL26" s="157"/>
      <c r="CM26" s="157"/>
      <c r="CN26" s="157"/>
      <c r="CO26" s="157"/>
      <c r="CP26" s="157"/>
      <c r="CQ26" s="157"/>
      <c r="CR26" s="157"/>
      <c r="CS26" s="157"/>
      <c r="CT26" s="157"/>
      <c r="CU26" s="157"/>
      <c r="CV26" s="157"/>
      <c r="CW26" s="74"/>
      <c r="CX26" s="74"/>
      <c r="CY26" s="74"/>
      <c r="CZ26" s="74"/>
    </row>
    <row r="27" spans="1:104" ht="7.5" hidden="1" customHeight="1" x14ac:dyDescent="0.2">
      <c r="A27" s="68"/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  <c r="BA27" s="68"/>
      <c r="BB27" s="68"/>
      <c r="BC27" s="68"/>
      <c r="BD27" s="68"/>
      <c r="BE27" s="68"/>
      <c r="BF27" s="68"/>
      <c r="BG27" s="68"/>
      <c r="BH27" s="68"/>
      <c r="BI27" s="68"/>
      <c r="BJ27" s="68"/>
      <c r="BK27" s="68"/>
      <c r="BL27" s="68"/>
      <c r="BM27" s="68"/>
      <c r="BN27" s="68"/>
      <c r="BO27" s="68"/>
      <c r="BP27" s="68"/>
      <c r="BQ27" s="68"/>
      <c r="BR27" s="68"/>
      <c r="BS27" s="68"/>
      <c r="BT27" s="68"/>
      <c r="BU27" s="68"/>
      <c r="BV27" s="68"/>
      <c r="BW27" s="68"/>
      <c r="BX27" s="68"/>
      <c r="BY27" s="68"/>
      <c r="BZ27" s="68"/>
      <c r="CA27" s="68"/>
      <c r="CB27" s="68"/>
      <c r="CC27" s="68"/>
      <c r="CD27" s="68"/>
      <c r="CE27" s="68"/>
      <c r="CF27" s="68"/>
      <c r="CG27" s="68"/>
      <c r="CH27" s="68"/>
      <c r="CI27" s="68"/>
      <c r="CJ27" s="68"/>
      <c r="CK27" s="68"/>
      <c r="CL27" s="68"/>
      <c r="CM27" s="68"/>
      <c r="CN27" s="68"/>
      <c r="CO27" s="68"/>
      <c r="CP27" s="68"/>
      <c r="CQ27" s="68"/>
      <c r="CR27" s="68"/>
      <c r="CS27" s="68"/>
      <c r="CT27" s="68"/>
      <c r="CU27" s="68"/>
      <c r="CV27" s="68"/>
      <c r="CW27" s="74"/>
      <c r="CX27" s="74"/>
      <c r="CY27" s="74"/>
      <c r="CZ27" s="74"/>
    </row>
    <row r="28" spans="1:104" ht="13.5" customHeight="1" x14ac:dyDescent="0.25">
      <c r="A28" s="68"/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164" t="str">
        <f>VLOOKUP(BQ28,Списки!H30:I35,2,0)</f>
        <v>Начальник уАСУТП</v>
      </c>
      <c r="X28" s="156"/>
      <c r="Y28" s="156"/>
      <c r="Z28" s="156"/>
      <c r="AA28" s="156"/>
      <c r="AB28" s="156"/>
      <c r="AC28" s="156"/>
      <c r="AD28" s="156"/>
      <c r="AE28" s="156"/>
      <c r="AF28" s="156"/>
      <c r="AG28" s="156"/>
      <c r="AH28" s="156"/>
      <c r="AI28" s="156"/>
      <c r="AJ28" s="156"/>
      <c r="AK28" s="156"/>
      <c r="AL28" s="156"/>
      <c r="AM28" s="156"/>
      <c r="AN28" s="156"/>
      <c r="AO28" s="156"/>
      <c r="AP28" s="156"/>
      <c r="AQ28" s="156"/>
      <c r="AR28" s="156"/>
      <c r="AS28" s="156"/>
      <c r="AT28" s="156"/>
      <c r="AU28" s="156"/>
      <c r="AV28" s="156"/>
      <c r="AW28" s="156"/>
      <c r="AX28" s="156"/>
      <c r="AY28" s="156"/>
      <c r="AZ28" s="156"/>
      <c r="BA28" s="156"/>
      <c r="BB28" s="156"/>
      <c r="BC28" s="156"/>
      <c r="BD28" s="156"/>
      <c r="BE28" s="156"/>
      <c r="BF28" s="156"/>
      <c r="BG28" s="156"/>
      <c r="BH28" s="156"/>
      <c r="BI28" s="156"/>
      <c r="BJ28" s="156"/>
      <c r="BK28" s="156"/>
      <c r="BL28" s="156"/>
      <c r="BM28" s="2"/>
      <c r="BN28" s="2"/>
      <c r="BO28" s="2"/>
      <c r="BP28" s="2"/>
      <c r="BQ28" s="164" t="s">
        <v>290</v>
      </c>
      <c r="BR28" s="156"/>
      <c r="BS28" s="156"/>
      <c r="BT28" s="156"/>
      <c r="BU28" s="156"/>
      <c r="BV28" s="156"/>
      <c r="BW28" s="156"/>
      <c r="BX28" s="156"/>
      <c r="BY28" s="156"/>
      <c r="BZ28" s="156"/>
      <c r="CA28" s="156"/>
      <c r="CB28" s="156"/>
      <c r="CC28" s="156"/>
      <c r="CD28" s="156"/>
      <c r="CE28" s="156"/>
      <c r="CF28" s="156"/>
      <c r="CG28" s="156"/>
      <c r="CH28" s="156"/>
      <c r="CI28" s="156"/>
      <c r="CJ28" s="156"/>
      <c r="CK28" s="156"/>
      <c r="CL28" s="156"/>
      <c r="CM28" s="156"/>
      <c r="CN28" s="156"/>
      <c r="CO28" s="156"/>
      <c r="CP28" s="156"/>
      <c r="CQ28" s="156"/>
      <c r="CR28" s="156"/>
      <c r="CS28" s="156"/>
      <c r="CT28" s="156"/>
      <c r="CU28" s="156"/>
      <c r="CV28" s="156"/>
      <c r="CW28" s="74"/>
      <c r="CX28" s="74"/>
      <c r="CY28" s="74"/>
      <c r="CZ28" s="74"/>
    </row>
    <row r="29" spans="1:104" ht="10.5" customHeight="1" x14ac:dyDescent="0.2">
      <c r="A29" s="68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157" t="s">
        <v>0</v>
      </c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  <c r="AW29" s="157"/>
      <c r="AX29" s="157"/>
      <c r="AY29" s="157"/>
      <c r="AZ29" s="157"/>
      <c r="BA29" s="157"/>
      <c r="BB29" s="157"/>
      <c r="BC29" s="157"/>
      <c r="BD29" s="157"/>
      <c r="BE29" s="157"/>
      <c r="BF29" s="157"/>
      <c r="BG29" s="157"/>
      <c r="BH29" s="157"/>
      <c r="BI29" s="157"/>
      <c r="BJ29" s="157"/>
      <c r="BK29" s="157"/>
      <c r="BL29" s="157"/>
      <c r="BM29" s="68"/>
      <c r="BN29" s="68"/>
      <c r="BO29" s="68"/>
      <c r="BP29" s="68"/>
      <c r="BQ29" s="157" t="s">
        <v>55</v>
      </c>
      <c r="BR29" s="157"/>
      <c r="BS29" s="157"/>
      <c r="BT29" s="157"/>
      <c r="BU29" s="157"/>
      <c r="BV29" s="157"/>
      <c r="BW29" s="157"/>
      <c r="BX29" s="157"/>
      <c r="BY29" s="157"/>
      <c r="BZ29" s="157"/>
      <c r="CA29" s="157"/>
      <c r="CB29" s="157"/>
      <c r="CC29" s="157"/>
      <c r="CD29" s="157"/>
      <c r="CE29" s="157"/>
      <c r="CF29" s="157"/>
      <c r="CG29" s="157"/>
      <c r="CH29" s="157"/>
      <c r="CI29" s="157"/>
      <c r="CJ29" s="157"/>
      <c r="CK29" s="157"/>
      <c r="CL29" s="157"/>
      <c r="CM29" s="157"/>
      <c r="CN29" s="157"/>
      <c r="CO29" s="157"/>
      <c r="CP29" s="157"/>
      <c r="CQ29" s="157"/>
      <c r="CR29" s="157"/>
      <c r="CS29" s="157"/>
      <c r="CT29" s="157"/>
      <c r="CU29" s="157"/>
      <c r="CV29" s="157"/>
      <c r="CW29" s="74"/>
      <c r="CX29" s="74"/>
      <c r="CY29" s="74"/>
      <c r="CZ29" s="74"/>
    </row>
    <row r="30" spans="1:104" ht="13.5" customHeight="1" x14ac:dyDescent="0.25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164" t="e">
        <f>'Сводная таблица'!$G$18</f>
        <v>#N/A</v>
      </c>
      <c r="X30" s="180"/>
      <c r="Y30" s="180"/>
      <c r="Z30" s="180"/>
      <c r="AA30" s="180"/>
      <c r="AB30" s="180"/>
      <c r="AC30" s="180"/>
      <c r="AD30" s="180"/>
      <c r="AE30" s="180"/>
      <c r="AF30" s="180"/>
      <c r="AG30" s="180"/>
      <c r="AH30" s="180"/>
      <c r="AI30" s="180"/>
      <c r="AJ30" s="180"/>
      <c r="AK30" s="180"/>
      <c r="AL30" s="180"/>
      <c r="AM30" s="180"/>
      <c r="AN30" s="180"/>
      <c r="AO30" s="180"/>
      <c r="AP30" s="180"/>
      <c r="AQ30" s="180"/>
      <c r="AR30" s="180"/>
      <c r="AS30" s="180"/>
      <c r="AT30" s="180"/>
      <c r="AU30" s="180"/>
      <c r="AV30" s="180"/>
      <c r="AW30" s="180"/>
      <c r="AX30" s="180"/>
      <c r="AY30" s="180"/>
      <c r="AZ30" s="180"/>
      <c r="BA30" s="180"/>
      <c r="BB30" s="180"/>
      <c r="BC30" s="180"/>
      <c r="BD30" s="180"/>
      <c r="BE30" s="180"/>
      <c r="BF30" s="180"/>
      <c r="BG30" s="180"/>
      <c r="BH30" s="180"/>
      <c r="BI30" s="180"/>
      <c r="BJ30" s="180"/>
      <c r="BK30" s="180"/>
      <c r="BL30" s="180"/>
      <c r="BM30" s="2"/>
      <c r="BN30" s="2"/>
      <c r="BO30" s="2"/>
      <c r="BP30" s="2"/>
      <c r="BQ30" s="200">
        <f>'Сводная таблица'!$I$18</f>
        <v>0</v>
      </c>
      <c r="BR30" s="201"/>
      <c r="BS30" s="201"/>
      <c r="BT30" s="201"/>
      <c r="BU30" s="201"/>
      <c r="BV30" s="201"/>
      <c r="BW30" s="201"/>
      <c r="BX30" s="201"/>
      <c r="BY30" s="201"/>
      <c r="BZ30" s="201"/>
      <c r="CA30" s="201"/>
      <c r="CB30" s="201"/>
      <c r="CC30" s="201"/>
      <c r="CD30" s="201"/>
      <c r="CE30" s="201"/>
      <c r="CF30" s="201"/>
      <c r="CG30" s="201"/>
      <c r="CH30" s="201"/>
      <c r="CI30" s="201"/>
      <c r="CJ30" s="201"/>
      <c r="CK30" s="201"/>
      <c r="CL30" s="201"/>
      <c r="CM30" s="201"/>
      <c r="CN30" s="201"/>
      <c r="CO30" s="201"/>
      <c r="CP30" s="201"/>
      <c r="CQ30" s="201"/>
      <c r="CR30" s="201"/>
      <c r="CS30" s="201"/>
      <c r="CT30" s="201"/>
      <c r="CU30" s="201"/>
      <c r="CV30" s="201"/>
      <c r="CW30" s="74"/>
      <c r="CX30" s="74"/>
      <c r="CY30" s="74"/>
      <c r="CZ30" s="74"/>
    </row>
    <row r="31" spans="1:104" ht="10.5" customHeight="1" x14ac:dyDescent="0.2">
      <c r="A31" s="68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157" t="s">
        <v>0</v>
      </c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/>
      <c r="AP31" s="157"/>
      <c r="AQ31" s="157"/>
      <c r="AR31" s="157"/>
      <c r="AS31" s="157"/>
      <c r="AT31" s="157"/>
      <c r="AU31" s="157"/>
      <c r="AV31" s="157"/>
      <c r="AW31" s="157"/>
      <c r="AX31" s="157"/>
      <c r="AY31" s="157"/>
      <c r="AZ31" s="157"/>
      <c r="BA31" s="157"/>
      <c r="BB31" s="157"/>
      <c r="BC31" s="157"/>
      <c r="BD31" s="157"/>
      <c r="BE31" s="157"/>
      <c r="BF31" s="157"/>
      <c r="BG31" s="157"/>
      <c r="BH31" s="157"/>
      <c r="BI31" s="157"/>
      <c r="BJ31" s="157"/>
      <c r="BK31" s="157"/>
      <c r="BL31" s="157"/>
      <c r="BM31" s="68"/>
      <c r="BN31" s="68"/>
      <c r="BO31" s="68"/>
      <c r="BP31" s="68"/>
      <c r="BQ31" s="157" t="s">
        <v>55</v>
      </c>
      <c r="BR31" s="157"/>
      <c r="BS31" s="157"/>
      <c r="BT31" s="157"/>
      <c r="BU31" s="157"/>
      <c r="BV31" s="157"/>
      <c r="BW31" s="157"/>
      <c r="BX31" s="157"/>
      <c r="BY31" s="157"/>
      <c r="BZ31" s="157"/>
      <c r="CA31" s="157"/>
      <c r="CB31" s="157"/>
      <c r="CC31" s="157"/>
      <c r="CD31" s="157"/>
      <c r="CE31" s="157"/>
      <c r="CF31" s="157"/>
      <c r="CG31" s="157"/>
      <c r="CH31" s="157"/>
      <c r="CI31" s="157"/>
      <c r="CJ31" s="157"/>
      <c r="CK31" s="157"/>
      <c r="CL31" s="157"/>
      <c r="CM31" s="157"/>
      <c r="CN31" s="157"/>
      <c r="CO31" s="157"/>
      <c r="CP31" s="157"/>
      <c r="CQ31" s="157"/>
      <c r="CR31" s="157"/>
      <c r="CS31" s="157"/>
      <c r="CT31" s="157"/>
      <c r="CU31" s="157"/>
      <c r="CV31" s="157"/>
      <c r="CW31" s="74"/>
      <c r="CX31" s="74"/>
      <c r="CY31" s="74"/>
      <c r="CZ31" s="74"/>
    </row>
    <row r="32" spans="1:104" ht="13.5" customHeight="1" x14ac:dyDescent="0.25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197" t="str">
        <f>VLOOKUP(BQ32,Списки!H30:I35,2,0)</f>
        <v>Инженер уАСУТП</v>
      </c>
      <c r="X32" s="156"/>
      <c r="Y32" s="156"/>
      <c r="Z32" s="156"/>
      <c r="AA32" s="156"/>
      <c r="AB32" s="156"/>
      <c r="AC32" s="156"/>
      <c r="AD32" s="156"/>
      <c r="AE32" s="156"/>
      <c r="AF32" s="156"/>
      <c r="AG32" s="156"/>
      <c r="AH32" s="156"/>
      <c r="AI32" s="156"/>
      <c r="AJ32" s="156"/>
      <c r="AK32" s="156"/>
      <c r="AL32" s="156"/>
      <c r="AM32" s="156"/>
      <c r="AN32" s="156"/>
      <c r="AO32" s="156"/>
      <c r="AP32" s="156"/>
      <c r="AQ32" s="156"/>
      <c r="AR32" s="156"/>
      <c r="AS32" s="156"/>
      <c r="AT32" s="156"/>
      <c r="AU32" s="156"/>
      <c r="AV32" s="156"/>
      <c r="AW32" s="156"/>
      <c r="AX32" s="156"/>
      <c r="AY32" s="156"/>
      <c r="AZ32" s="156"/>
      <c r="BA32" s="156"/>
      <c r="BB32" s="156"/>
      <c r="BC32" s="156"/>
      <c r="BD32" s="156"/>
      <c r="BE32" s="156"/>
      <c r="BF32" s="156"/>
      <c r="BG32" s="156"/>
      <c r="BH32" s="156"/>
      <c r="BI32" s="156"/>
      <c r="BJ32" s="156"/>
      <c r="BK32" s="156"/>
      <c r="BL32" s="156"/>
      <c r="BM32" s="68"/>
      <c r="BN32" s="68"/>
      <c r="BO32" s="68"/>
      <c r="BP32" s="68"/>
      <c r="BQ32" s="197" t="s">
        <v>429</v>
      </c>
      <c r="BR32" s="156"/>
      <c r="BS32" s="156"/>
      <c r="BT32" s="156"/>
      <c r="BU32" s="156"/>
      <c r="BV32" s="156"/>
      <c r="BW32" s="156"/>
      <c r="BX32" s="156"/>
      <c r="BY32" s="156"/>
      <c r="BZ32" s="156"/>
      <c r="CA32" s="156"/>
      <c r="CB32" s="156"/>
      <c r="CC32" s="156"/>
      <c r="CD32" s="156"/>
      <c r="CE32" s="156"/>
      <c r="CF32" s="156"/>
      <c r="CG32" s="156"/>
      <c r="CH32" s="156"/>
      <c r="CI32" s="156"/>
      <c r="CJ32" s="156"/>
      <c r="CK32" s="156"/>
      <c r="CL32" s="156"/>
      <c r="CM32" s="156"/>
      <c r="CN32" s="156"/>
      <c r="CO32" s="156"/>
      <c r="CP32" s="156"/>
      <c r="CQ32" s="156"/>
      <c r="CR32" s="156"/>
      <c r="CS32" s="156"/>
      <c r="CT32" s="156"/>
      <c r="CU32" s="156"/>
      <c r="CV32" s="156"/>
      <c r="CW32" s="74"/>
      <c r="CX32" s="74"/>
      <c r="CY32" s="74"/>
      <c r="CZ32" s="74"/>
    </row>
    <row r="33" spans="1:104" ht="11.25" customHeight="1" x14ac:dyDescent="0.2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157" t="s">
        <v>0</v>
      </c>
      <c r="X33" s="157"/>
      <c r="Y33" s="157"/>
      <c r="Z33" s="157"/>
      <c r="AA33" s="157"/>
      <c r="AB33" s="157"/>
      <c r="AC33" s="157"/>
      <c r="AD33" s="157"/>
      <c r="AE33" s="157"/>
      <c r="AF33" s="157"/>
      <c r="AG33" s="157"/>
      <c r="AH33" s="157"/>
      <c r="AI33" s="157"/>
      <c r="AJ33" s="157"/>
      <c r="AK33" s="157"/>
      <c r="AL33" s="157"/>
      <c r="AM33" s="157"/>
      <c r="AN33" s="157"/>
      <c r="AO33" s="157"/>
      <c r="AP33" s="157"/>
      <c r="AQ33" s="157"/>
      <c r="AR33" s="157"/>
      <c r="AS33" s="157"/>
      <c r="AT33" s="157"/>
      <c r="AU33" s="157"/>
      <c r="AV33" s="157"/>
      <c r="AW33" s="157"/>
      <c r="AX33" s="157"/>
      <c r="AY33" s="157"/>
      <c r="AZ33" s="157"/>
      <c r="BA33" s="157"/>
      <c r="BB33" s="157"/>
      <c r="BC33" s="157"/>
      <c r="BD33" s="157"/>
      <c r="BE33" s="157"/>
      <c r="BF33" s="157"/>
      <c r="BG33" s="157"/>
      <c r="BH33" s="157"/>
      <c r="BI33" s="157"/>
      <c r="BJ33" s="157"/>
      <c r="BK33" s="157"/>
      <c r="BL33" s="157"/>
      <c r="BM33" s="68"/>
      <c r="BN33" s="68"/>
      <c r="BO33" s="68"/>
      <c r="BP33" s="68"/>
      <c r="BQ33" s="157" t="s">
        <v>55</v>
      </c>
      <c r="BR33" s="157"/>
      <c r="BS33" s="157"/>
      <c r="BT33" s="157"/>
      <c r="BU33" s="157"/>
      <c r="BV33" s="157"/>
      <c r="BW33" s="157"/>
      <c r="BX33" s="157"/>
      <c r="BY33" s="157"/>
      <c r="BZ33" s="157"/>
      <c r="CA33" s="157"/>
      <c r="CB33" s="157"/>
      <c r="CC33" s="157"/>
      <c r="CD33" s="157"/>
      <c r="CE33" s="157"/>
      <c r="CF33" s="157"/>
      <c r="CG33" s="157"/>
      <c r="CH33" s="157"/>
      <c r="CI33" s="157"/>
      <c r="CJ33" s="157"/>
      <c r="CK33" s="157"/>
      <c r="CL33" s="157"/>
      <c r="CM33" s="157"/>
      <c r="CN33" s="157"/>
      <c r="CO33" s="157"/>
      <c r="CP33" s="157"/>
      <c r="CQ33" s="157"/>
      <c r="CR33" s="157"/>
      <c r="CS33" s="157"/>
      <c r="CT33" s="157"/>
      <c r="CU33" s="157"/>
      <c r="CV33" s="157"/>
      <c r="CW33" s="74"/>
      <c r="CX33" s="74"/>
      <c r="CY33" s="74"/>
      <c r="CZ33" s="74"/>
    </row>
    <row r="34" spans="1:104" ht="11.25" customHeight="1" x14ac:dyDescent="0.2">
      <c r="A34" s="158" t="s">
        <v>277</v>
      </c>
      <c r="B34" s="158"/>
      <c r="C34" s="158"/>
      <c r="D34" s="158"/>
      <c r="E34" s="158"/>
      <c r="F34" s="158"/>
      <c r="G34" s="158"/>
      <c r="H34" s="158"/>
      <c r="I34" s="158"/>
      <c r="J34" s="158"/>
      <c r="K34" s="158"/>
      <c r="L34" s="158"/>
      <c r="M34" s="158"/>
      <c r="N34" s="158"/>
      <c r="O34" s="158"/>
      <c r="P34" s="158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8"/>
      <c r="AO34" s="158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68"/>
      <c r="BK34" s="213"/>
      <c r="BL34" s="213"/>
      <c r="BM34" s="213"/>
      <c r="BN34" s="213"/>
      <c r="BO34" s="213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13"/>
      <c r="CB34" s="213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13"/>
      <c r="CO34" s="213"/>
      <c r="CP34" s="213"/>
      <c r="CQ34" s="213"/>
      <c r="CR34" s="213"/>
      <c r="CS34" s="213"/>
      <c r="CT34" s="213"/>
      <c r="CU34" s="213"/>
      <c r="CV34" s="213"/>
      <c r="CW34" s="74"/>
      <c r="CX34" s="74"/>
      <c r="CY34" s="74"/>
      <c r="CZ34" s="74"/>
    </row>
    <row r="35" spans="1:104" ht="13.5" customHeight="1" x14ac:dyDescent="0.2">
      <c r="A35" s="68"/>
      <c r="B35" s="216">
        <f>'Сводная таблица'!C13</f>
        <v>0</v>
      </c>
      <c r="C35" s="217"/>
      <c r="D35" s="217"/>
      <c r="E35" s="217"/>
      <c r="F35" s="217"/>
      <c r="G35" s="217"/>
      <c r="H35" s="217"/>
      <c r="I35" s="217"/>
      <c r="J35" s="217"/>
      <c r="K35" s="217"/>
      <c r="L35" s="217"/>
      <c r="M35" s="217"/>
      <c r="N35" s="217"/>
      <c r="O35" s="217"/>
      <c r="P35" s="217"/>
      <c r="Q35" s="217"/>
      <c r="R35" s="217"/>
      <c r="S35" s="217"/>
      <c r="T35" s="217"/>
      <c r="U35" s="217"/>
      <c r="V35" s="217"/>
      <c r="W35" s="217"/>
      <c r="X35" s="217"/>
      <c r="Y35" s="217"/>
      <c r="Z35" s="217"/>
      <c r="AA35" s="217"/>
      <c r="AB35" s="217"/>
      <c r="AC35" s="217"/>
      <c r="AD35" s="217"/>
      <c r="AE35" s="217"/>
      <c r="AF35" s="217"/>
      <c r="AG35" s="217"/>
      <c r="AH35" s="217"/>
      <c r="AI35" s="217"/>
      <c r="AJ35" s="217"/>
      <c r="AK35" s="217"/>
      <c r="AL35" s="217"/>
      <c r="AM35" s="217"/>
      <c r="AN35" s="217"/>
      <c r="AO35" s="217"/>
      <c r="AP35" s="217"/>
      <c r="AQ35" s="217"/>
      <c r="AR35" s="217"/>
      <c r="AS35" s="217"/>
      <c r="AT35" s="217"/>
      <c r="AU35" s="217"/>
      <c r="AV35" s="217"/>
      <c r="AW35" s="217"/>
      <c r="AX35" s="217"/>
      <c r="AY35" s="217"/>
      <c r="AZ35" s="217"/>
      <c r="BA35" s="217"/>
      <c r="BB35" s="217"/>
      <c r="BC35" s="217"/>
      <c r="BD35" s="217"/>
      <c r="BE35" s="217"/>
      <c r="BF35" s="217"/>
      <c r="BG35" s="217"/>
      <c r="BH35" s="217"/>
      <c r="BI35" s="217"/>
      <c r="BJ35" s="217"/>
      <c r="BK35" s="217"/>
      <c r="BL35" s="217"/>
      <c r="BM35" s="217"/>
      <c r="BN35" s="217"/>
      <c r="BO35" s="217"/>
      <c r="BP35" s="217"/>
      <c r="BQ35" s="217"/>
      <c r="BR35" s="217"/>
      <c r="BS35" s="217"/>
      <c r="BT35" s="217"/>
      <c r="BU35" s="217"/>
      <c r="BV35" s="217"/>
      <c r="BW35" s="217"/>
      <c r="BX35" s="217"/>
      <c r="BY35" s="217"/>
      <c r="BZ35" s="217"/>
      <c r="CA35" s="217"/>
      <c r="CB35" s="217"/>
      <c r="CC35" s="217"/>
      <c r="CD35" s="217"/>
      <c r="CE35" s="217"/>
      <c r="CF35" s="217"/>
      <c r="CG35" s="217"/>
      <c r="CH35" s="217"/>
      <c r="CI35" s="217"/>
      <c r="CJ35" s="217"/>
      <c r="CK35" s="217"/>
      <c r="CL35" s="217"/>
      <c r="CM35" s="217"/>
      <c r="CN35" s="217"/>
      <c r="CO35" s="217"/>
      <c r="CP35" s="217"/>
      <c r="CQ35" s="217"/>
      <c r="CR35" s="217"/>
      <c r="CS35" s="217"/>
      <c r="CT35" s="217"/>
      <c r="CU35" s="217"/>
      <c r="CV35" s="217"/>
      <c r="CW35" s="74"/>
      <c r="CX35" s="74"/>
      <c r="CY35" s="74"/>
      <c r="CZ35" s="74"/>
    </row>
    <row r="36" spans="1:104" ht="18.75" customHeight="1" x14ac:dyDescent="0.25">
      <c r="A36" s="218" t="s">
        <v>49</v>
      </c>
      <c r="B36" s="218"/>
      <c r="C36" s="218"/>
      <c r="D36" s="218"/>
      <c r="E36" s="218"/>
      <c r="F36" s="218"/>
      <c r="G36" s="218"/>
      <c r="H36" s="218"/>
      <c r="I36" s="218"/>
      <c r="J36" s="218"/>
      <c r="K36" s="218"/>
      <c r="L36" s="218"/>
      <c r="M36" s="218"/>
      <c r="N36" s="218"/>
      <c r="O36" s="218"/>
      <c r="P36" s="218"/>
      <c r="Q36" s="218"/>
      <c r="R36" s="218"/>
      <c r="S36" s="218"/>
      <c r="T36" s="218"/>
      <c r="U36" s="218"/>
      <c r="V36" s="218"/>
      <c r="W36" s="218"/>
      <c r="X36" s="218"/>
      <c r="Y36" s="218"/>
      <c r="Z36" s="218"/>
      <c r="AA36" s="218"/>
      <c r="AB36" s="218"/>
      <c r="AC36" s="218"/>
      <c r="AD36" s="218"/>
      <c r="AE36" s="218"/>
      <c r="AF36" s="218"/>
      <c r="AG36" s="218"/>
      <c r="AH36" s="218"/>
      <c r="AI36" s="218"/>
      <c r="AJ36" s="218"/>
      <c r="AK36" s="218"/>
      <c r="AL36" s="218"/>
      <c r="AM36" s="218"/>
      <c r="AN36" s="218"/>
      <c r="AO36" s="218"/>
      <c r="AP36" s="218"/>
      <c r="AQ36" s="218"/>
      <c r="AR36" s="218"/>
      <c r="AS36" s="218"/>
      <c r="AT36" s="218"/>
      <c r="AU36" s="218"/>
      <c r="AV36" s="218"/>
      <c r="AW36" s="218"/>
      <c r="AX36" s="218"/>
      <c r="AY36" s="218"/>
      <c r="AZ36" s="218"/>
      <c r="BA36" s="218"/>
      <c r="BB36" s="218"/>
      <c r="BC36" s="218"/>
      <c r="BD36" s="218"/>
      <c r="BE36" s="218"/>
      <c r="BF36" s="218"/>
      <c r="BG36" s="218"/>
      <c r="BH36" s="218"/>
      <c r="BI36" s="218"/>
      <c r="BJ36" s="218"/>
      <c r="BK36" s="175">
        <f>'Сводная таблица'!C14</f>
        <v>0</v>
      </c>
      <c r="BL36" s="176"/>
      <c r="BM36" s="176"/>
      <c r="BN36" s="176"/>
      <c r="BO36" s="176"/>
      <c r="BP36" s="176"/>
      <c r="BQ36" s="176"/>
      <c r="BR36" s="176"/>
      <c r="BS36" s="176"/>
      <c r="BT36" s="176"/>
      <c r="BU36" s="176"/>
      <c r="BV36" s="176"/>
      <c r="BW36" s="176"/>
      <c r="BX36" s="176"/>
      <c r="BY36" s="176"/>
      <c r="BZ36" s="176"/>
      <c r="CA36" s="176"/>
      <c r="CB36" s="176"/>
      <c r="CC36" s="176"/>
      <c r="CD36" s="176"/>
      <c r="CE36" s="176"/>
      <c r="CF36" s="176"/>
      <c r="CG36" s="176"/>
      <c r="CH36" s="176"/>
      <c r="CI36" s="176"/>
      <c r="CJ36" s="176"/>
      <c r="CK36" s="176"/>
      <c r="CL36" s="176"/>
      <c r="CM36" s="176"/>
      <c r="CN36" s="176"/>
      <c r="CO36" s="176"/>
      <c r="CP36" s="176"/>
      <c r="CQ36" s="176"/>
      <c r="CR36" s="176"/>
      <c r="CS36" s="176"/>
      <c r="CT36" s="176"/>
      <c r="CU36" s="176"/>
      <c r="CV36" s="176"/>
      <c r="CW36" s="74"/>
      <c r="CX36" s="74"/>
      <c r="CY36" s="74"/>
      <c r="CZ36" s="74"/>
    </row>
    <row r="37" spans="1:104" ht="11.25" customHeight="1" x14ac:dyDescent="0.2">
      <c r="A37" s="157" t="s">
        <v>23</v>
      </c>
      <c r="B37" s="157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  <c r="BK37" s="157"/>
      <c r="BL37" s="157"/>
      <c r="BM37" s="157"/>
      <c r="BN37" s="157"/>
      <c r="BO37" s="157"/>
      <c r="BP37" s="157"/>
      <c r="BQ37" s="157"/>
      <c r="BR37" s="157"/>
      <c r="BS37" s="157"/>
      <c r="BT37" s="157"/>
      <c r="BU37" s="157"/>
      <c r="BV37" s="157"/>
      <c r="BW37" s="157"/>
      <c r="BX37" s="157"/>
      <c r="BY37" s="157"/>
      <c r="BZ37" s="157"/>
      <c r="CA37" s="157"/>
      <c r="CB37" s="157"/>
      <c r="CC37" s="157"/>
      <c r="CD37" s="157"/>
      <c r="CE37" s="157"/>
      <c r="CF37" s="157"/>
      <c r="CG37" s="157"/>
      <c r="CH37" s="157"/>
      <c r="CI37" s="157"/>
      <c r="CJ37" s="157"/>
      <c r="CK37" s="157"/>
      <c r="CL37" s="157"/>
      <c r="CM37" s="157"/>
      <c r="CN37" s="157"/>
      <c r="CO37" s="157"/>
      <c r="CP37" s="157"/>
      <c r="CQ37" s="157"/>
      <c r="CR37" s="157"/>
      <c r="CS37" s="157"/>
      <c r="CT37" s="157"/>
      <c r="CU37" s="157"/>
      <c r="CV37" s="157"/>
      <c r="CW37" s="74"/>
      <c r="CX37" s="74"/>
      <c r="CY37" s="74"/>
      <c r="CZ37" s="74"/>
    </row>
    <row r="38" spans="1:104" ht="3" customHeight="1" x14ac:dyDescent="0.2">
      <c r="A38" s="68"/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  <c r="AS38" s="68"/>
      <c r="AT38" s="68"/>
      <c r="AU38" s="68"/>
      <c r="AV38" s="68"/>
      <c r="AW38" s="68"/>
      <c r="AX38" s="68"/>
      <c r="AY38" s="68"/>
      <c r="AZ38" s="68"/>
      <c r="BA38" s="68"/>
      <c r="BB38" s="68"/>
      <c r="BC38" s="68"/>
      <c r="BD38" s="68"/>
      <c r="BE38" s="68"/>
      <c r="BF38" s="68"/>
      <c r="BG38" s="68"/>
      <c r="BH38" s="68"/>
      <c r="BI38" s="68"/>
      <c r="BJ38" s="68"/>
      <c r="BK38" s="68"/>
      <c r="BL38" s="68"/>
      <c r="BM38" s="68"/>
      <c r="BN38" s="68"/>
      <c r="BO38" s="68"/>
      <c r="BP38" s="68"/>
      <c r="BQ38" s="68"/>
      <c r="BR38" s="68"/>
      <c r="BS38" s="68"/>
      <c r="BT38" s="68"/>
      <c r="BU38" s="68"/>
      <c r="BV38" s="68"/>
      <c r="BW38" s="68"/>
      <c r="BX38" s="68"/>
      <c r="BY38" s="68"/>
      <c r="BZ38" s="68"/>
      <c r="CA38" s="68"/>
      <c r="CB38" s="68"/>
      <c r="CC38" s="68"/>
      <c r="CD38" s="68"/>
      <c r="CE38" s="68"/>
      <c r="CF38" s="68"/>
      <c r="CG38" s="68"/>
      <c r="CH38" s="68"/>
      <c r="CI38" s="68"/>
      <c r="CJ38" s="68"/>
      <c r="CK38" s="68"/>
      <c r="CL38" s="68"/>
      <c r="CM38" s="68"/>
      <c r="CN38" s="68"/>
      <c r="CO38" s="68"/>
      <c r="CP38" s="68"/>
      <c r="CQ38" s="68"/>
      <c r="CR38" s="68"/>
      <c r="CS38" s="68"/>
      <c r="CT38" s="68"/>
      <c r="CU38" s="68"/>
      <c r="CV38" s="68"/>
      <c r="CW38" s="74"/>
      <c r="CX38" s="74"/>
      <c r="CY38" s="74"/>
      <c r="CZ38" s="74"/>
    </row>
    <row r="39" spans="1:104" ht="11.25" customHeight="1" x14ac:dyDescent="0.2">
      <c r="A39" s="158" t="s">
        <v>24</v>
      </c>
      <c r="B39" s="158"/>
      <c r="C39" s="158"/>
      <c r="D39" s="158"/>
      <c r="E39" s="158"/>
      <c r="F39" s="158"/>
      <c r="G39" s="158"/>
      <c r="H39" s="158"/>
      <c r="I39" s="158"/>
      <c r="J39" s="158"/>
      <c r="K39" s="158"/>
      <c r="L39" s="158"/>
      <c r="M39" s="158"/>
      <c r="N39" s="158"/>
      <c r="O39" s="158"/>
      <c r="P39" s="68"/>
      <c r="Q39" s="213" t="s">
        <v>56</v>
      </c>
      <c r="R39" s="213"/>
      <c r="S39" s="213"/>
      <c r="T39" s="213"/>
      <c r="U39" s="213"/>
      <c r="V39" s="213"/>
      <c r="W39" s="213"/>
      <c r="X39" s="213"/>
      <c r="Y39" s="213"/>
      <c r="Z39" s="213"/>
      <c r="AA39" s="213"/>
      <c r="AB39" s="213"/>
      <c r="AC39" s="213"/>
      <c r="AD39" s="213"/>
      <c r="AE39" s="213"/>
      <c r="AF39" s="213"/>
      <c r="AG39" s="213"/>
      <c r="AH39" s="213"/>
      <c r="AI39" s="213"/>
      <c r="AJ39" s="213"/>
      <c r="AK39" s="213"/>
      <c r="AL39" s="213"/>
      <c r="AM39" s="213"/>
      <c r="AN39" s="213"/>
      <c r="AO39" s="213"/>
      <c r="AP39" s="213"/>
      <c r="AQ39" s="213"/>
      <c r="AR39" s="213"/>
      <c r="AS39" s="213"/>
      <c r="AT39" s="213"/>
      <c r="AU39" s="213"/>
      <c r="AV39" s="213"/>
      <c r="AW39" s="213"/>
      <c r="AX39" s="213"/>
      <c r="AY39" s="213"/>
      <c r="AZ39" s="213"/>
      <c r="BA39" s="213"/>
      <c r="BB39" s="213"/>
      <c r="BC39" s="213"/>
      <c r="BD39" s="213"/>
      <c r="BE39" s="213"/>
      <c r="BF39" s="213"/>
      <c r="BG39" s="213"/>
      <c r="BH39" s="213"/>
      <c r="BI39" s="213"/>
      <c r="BJ39" s="213"/>
      <c r="BK39" s="213"/>
      <c r="BL39" s="213"/>
      <c r="BM39" s="213"/>
      <c r="BN39" s="213"/>
      <c r="BO39" s="213"/>
      <c r="BP39" s="213"/>
      <c r="BQ39" s="213"/>
      <c r="BR39" s="213"/>
      <c r="BS39" s="213"/>
      <c r="BT39" s="213"/>
      <c r="BU39" s="213"/>
      <c r="BV39" s="213"/>
      <c r="BW39" s="213"/>
      <c r="BX39" s="213"/>
      <c r="BY39" s="213"/>
      <c r="BZ39" s="213"/>
      <c r="CA39" s="213"/>
      <c r="CB39" s="213"/>
      <c r="CC39" s="213"/>
      <c r="CD39" s="213"/>
      <c r="CE39" s="213"/>
      <c r="CF39" s="213"/>
      <c r="CG39" s="213"/>
      <c r="CH39" s="213"/>
      <c r="CI39" s="213"/>
      <c r="CJ39" s="213"/>
      <c r="CK39" s="213"/>
      <c r="CL39" s="213"/>
      <c r="CM39" s="213"/>
      <c r="CN39" s="213"/>
      <c r="CO39" s="213"/>
      <c r="CP39" s="213"/>
      <c r="CQ39" s="213"/>
      <c r="CR39" s="213"/>
      <c r="CS39" s="213"/>
      <c r="CT39" s="213"/>
      <c r="CU39" s="213"/>
      <c r="CV39" s="213"/>
      <c r="CW39" s="74"/>
      <c r="CX39" s="74"/>
      <c r="CY39" s="74"/>
      <c r="CZ39" s="74"/>
    </row>
    <row r="40" spans="1:104" ht="11.25" customHeight="1" x14ac:dyDescent="0.2">
      <c r="A40" s="68"/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157" t="s">
        <v>278</v>
      </c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  <c r="BK40" s="157"/>
      <c r="BL40" s="157"/>
      <c r="BM40" s="157"/>
      <c r="BN40" s="157"/>
      <c r="BO40" s="157"/>
      <c r="BP40" s="157"/>
      <c r="BQ40" s="157"/>
      <c r="BR40" s="157"/>
      <c r="BS40" s="157"/>
      <c r="BT40" s="157"/>
      <c r="BU40" s="157"/>
      <c r="BV40" s="157"/>
      <c r="BW40" s="157"/>
      <c r="BX40" s="157"/>
      <c r="BY40" s="157"/>
      <c r="BZ40" s="157"/>
      <c r="CA40" s="157"/>
      <c r="CB40" s="157"/>
      <c r="CC40" s="157"/>
      <c r="CD40" s="157"/>
      <c r="CE40" s="157"/>
      <c r="CF40" s="157"/>
      <c r="CG40" s="157"/>
      <c r="CH40" s="157"/>
      <c r="CI40" s="157"/>
      <c r="CJ40" s="157"/>
      <c r="CK40" s="157"/>
      <c r="CL40" s="157"/>
      <c r="CM40" s="157"/>
      <c r="CN40" s="157"/>
      <c r="CO40" s="157"/>
      <c r="CP40" s="157"/>
      <c r="CQ40" s="157"/>
      <c r="CR40" s="157"/>
      <c r="CS40" s="157"/>
      <c r="CT40" s="157"/>
      <c r="CU40" s="157"/>
      <c r="CV40" s="157"/>
      <c r="CW40" s="74"/>
      <c r="CX40" s="74"/>
      <c r="CY40" s="74"/>
      <c r="CZ40" s="74"/>
    </row>
    <row r="41" spans="1:104" ht="3" customHeight="1" x14ac:dyDescent="0.2">
      <c r="A41" s="68"/>
      <c r="B41" s="68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8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  <c r="BA41" s="68"/>
      <c r="BB41" s="68"/>
      <c r="BC41" s="68"/>
      <c r="BD41" s="68"/>
      <c r="BE41" s="68"/>
      <c r="BF41" s="68"/>
      <c r="BG41" s="68"/>
      <c r="BH41" s="68"/>
      <c r="BI41" s="68"/>
      <c r="BJ41" s="68"/>
      <c r="BK41" s="68"/>
      <c r="BL41" s="68"/>
      <c r="BM41" s="68"/>
      <c r="BN41" s="68"/>
      <c r="BO41" s="68"/>
      <c r="BP41" s="68"/>
      <c r="BQ41" s="68"/>
      <c r="BR41" s="68"/>
      <c r="BS41" s="68"/>
      <c r="BT41" s="68"/>
      <c r="BU41" s="68"/>
      <c r="BV41" s="68"/>
      <c r="BW41" s="68"/>
      <c r="BX41" s="68"/>
      <c r="BY41" s="68"/>
      <c r="BZ41" s="68"/>
      <c r="CA41" s="68"/>
      <c r="CB41" s="68"/>
      <c r="CC41" s="68"/>
      <c r="CD41" s="68"/>
      <c r="CE41" s="68"/>
      <c r="CF41" s="68"/>
      <c r="CG41" s="68"/>
      <c r="CH41" s="68"/>
      <c r="CI41" s="68"/>
      <c r="CJ41" s="68"/>
      <c r="CK41" s="68"/>
      <c r="CL41" s="68"/>
      <c r="CM41" s="68"/>
      <c r="CN41" s="68"/>
      <c r="CO41" s="68"/>
      <c r="CP41" s="68"/>
      <c r="CQ41" s="68"/>
      <c r="CR41" s="68"/>
      <c r="CS41" s="68"/>
      <c r="CT41" s="68"/>
      <c r="CU41" s="68"/>
      <c r="CV41" s="68"/>
      <c r="CW41" s="74"/>
      <c r="CX41" s="74"/>
      <c r="CY41" s="74"/>
      <c r="CZ41" s="74"/>
    </row>
    <row r="42" spans="1:104" x14ac:dyDescent="0.2">
      <c r="A42" s="214" t="str">
        <f>'Сводная таблица'!C16</f>
        <v/>
      </c>
      <c r="B42" s="215"/>
      <c r="C42" s="215"/>
      <c r="D42" s="215"/>
      <c r="E42" s="215"/>
      <c r="F42" s="215"/>
      <c r="G42" s="215"/>
      <c r="H42" s="215"/>
      <c r="I42" s="215"/>
      <c r="J42" s="215"/>
      <c r="K42" s="215"/>
      <c r="L42" s="215"/>
      <c r="M42" s="215"/>
      <c r="N42" s="215"/>
      <c r="O42" s="215"/>
      <c r="P42" s="215"/>
      <c r="Q42" s="215"/>
      <c r="R42" s="215"/>
      <c r="S42" s="215"/>
      <c r="T42" s="215"/>
      <c r="U42" s="215"/>
      <c r="V42" s="215"/>
      <c r="W42" s="215"/>
      <c r="X42" s="215"/>
      <c r="Y42" s="215"/>
      <c r="Z42" s="215"/>
      <c r="AA42" s="215"/>
      <c r="AB42" s="215"/>
      <c r="AC42" s="215"/>
      <c r="AD42" s="215"/>
      <c r="AE42" s="215"/>
      <c r="AF42" s="215"/>
      <c r="AG42" s="215"/>
      <c r="AH42" s="215"/>
      <c r="AI42" s="215"/>
      <c r="AJ42" s="215"/>
      <c r="AK42" s="215"/>
      <c r="AL42" s="215"/>
      <c r="AM42" s="215"/>
      <c r="AN42" s="215"/>
      <c r="AO42" s="215"/>
      <c r="AP42" s="215"/>
      <c r="AQ42" s="215"/>
      <c r="AR42" s="215"/>
      <c r="AS42" s="215"/>
      <c r="AT42" s="215"/>
      <c r="AU42" s="215"/>
      <c r="AV42" s="215"/>
      <c r="AW42" s="215"/>
      <c r="AX42" s="215"/>
      <c r="AY42" s="215"/>
      <c r="AZ42" s="215"/>
      <c r="BA42" s="215"/>
      <c r="BB42" s="215"/>
      <c r="BC42" s="215"/>
      <c r="BD42" s="215"/>
      <c r="BE42" s="215"/>
      <c r="BF42" s="215"/>
      <c r="BG42" s="215"/>
      <c r="BH42" s="215"/>
      <c r="BI42" s="215"/>
      <c r="BJ42" s="215"/>
      <c r="BK42" s="215"/>
      <c r="BL42" s="215"/>
      <c r="BM42" s="215"/>
      <c r="BN42" s="215"/>
      <c r="BO42" s="215"/>
      <c r="BP42" s="215"/>
      <c r="BQ42" s="215"/>
      <c r="BR42" s="215"/>
      <c r="BS42" s="215"/>
      <c r="BT42" s="215"/>
      <c r="BU42" s="215"/>
      <c r="BV42" s="215"/>
      <c r="BW42" s="215"/>
      <c r="BX42" s="215"/>
      <c r="BY42" s="215"/>
      <c r="BZ42" s="215"/>
      <c r="CA42" s="215"/>
      <c r="CB42" s="215"/>
      <c r="CC42" s="215"/>
      <c r="CD42" s="215"/>
      <c r="CE42" s="215"/>
      <c r="CF42" s="215"/>
      <c r="CG42" s="215"/>
      <c r="CH42" s="215"/>
      <c r="CI42" s="215"/>
      <c r="CJ42" s="215"/>
      <c r="CK42" s="215"/>
      <c r="CL42" s="215"/>
      <c r="CM42" s="215"/>
      <c r="CN42" s="215"/>
      <c r="CO42" s="215"/>
      <c r="CP42" s="215"/>
      <c r="CQ42" s="215"/>
      <c r="CR42" s="215"/>
      <c r="CS42" s="215"/>
      <c r="CT42" s="215"/>
      <c r="CU42" s="215"/>
      <c r="CV42" s="215"/>
      <c r="CW42" s="74"/>
      <c r="CX42" s="74"/>
      <c r="CY42" s="74"/>
      <c r="CZ42" s="74"/>
    </row>
    <row r="43" spans="1:104" ht="11.25" customHeight="1" x14ac:dyDescent="0.2">
      <c r="A43" s="157"/>
      <c r="B43" s="157"/>
      <c r="C43" s="157"/>
      <c r="D43" s="157"/>
      <c r="E43" s="157"/>
      <c r="F43" s="157"/>
      <c r="G43" s="157"/>
      <c r="H43" s="157"/>
      <c r="I43" s="157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  <c r="AA43" s="157"/>
      <c r="AB43" s="157"/>
      <c r="AC43" s="157"/>
      <c r="AD43" s="157"/>
      <c r="AE43" s="157"/>
      <c r="AF43" s="157"/>
      <c r="AG43" s="157"/>
      <c r="AH43" s="157"/>
      <c r="AI43" s="157"/>
      <c r="AJ43" s="157"/>
      <c r="AK43" s="157"/>
      <c r="AL43" s="157"/>
      <c r="AM43" s="157"/>
      <c r="AN43" s="157"/>
      <c r="AO43" s="157"/>
      <c r="AP43" s="157"/>
      <c r="AQ43" s="157"/>
      <c r="AR43" s="157"/>
      <c r="AS43" s="157"/>
      <c r="AT43" s="157"/>
      <c r="AU43" s="157"/>
      <c r="AV43" s="157"/>
      <c r="AW43" s="157"/>
      <c r="AX43" s="157"/>
      <c r="AY43" s="157"/>
      <c r="AZ43" s="157"/>
      <c r="BA43" s="157"/>
      <c r="BB43" s="157"/>
      <c r="BC43" s="157"/>
      <c r="BD43" s="157"/>
      <c r="BE43" s="157"/>
      <c r="BF43" s="157"/>
      <c r="BG43" s="157"/>
      <c r="BH43" s="157"/>
      <c r="BI43" s="157"/>
      <c r="BJ43" s="157"/>
      <c r="BK43" s="157"/>
      <c r="BL43" s="157"/>
      <c r="BM43" s="157"/>
      <c r="BN43" s="157"/>
      <c r="BO43" s="157"/>
      <c r="BP43" s="157"/>
      <c r="BQ43" s="157"/>
      <c r="BR43" s="157"/>
      <c r="BS43" s="157"/>
      <c r="BT43" s="157"/>
      <c r="BU43" s="157"/>
      <c r="BV43" s="157"/>
      <c r="BW43" s="157"/>
      <c r="BX43" s="157"/>
      <c r="BY43" s="157"/>
      <c r="BZ43" s="157"/>
      <c r="CA43" s="157"/>
      <c r="CB43" s="157"/>
      <c r="CC43" s="157"/>
      <c r="CD43" s="157"/>
      <c r="CE43" s="157"/>
      <c r="CF43" s="157"/>
      <c r="CG43" s="157"/>
      <c r="CH43" s="157"/>
      <c r="CI43" s="157"/>
      <c r="CJ43" s="157"/>
      <c r="CK43" s="157"/>
      <c r="CL43" s="157"/>
      <c r="CM43" s="157"/>
      <c r="CN43" s="157"/>
      <c r="CO43" s="157"/>
      <c r="CP43" s="157"/>
      <c r="CQ43" s="157"/>
      <c r="CR43" s="157"/>
      <c r="CS43" s="157"/>
      <c r="CT43" s="157"/>
      <c r="CU43" s="157"/>
      <c r="CV43" s="157"/>
      <c r="CW43" s="74"/>
      <c r="CX43" s="74"/>
      <c r="CY43" s="74"/>
      <c r="CZ43" s="74"/>
    </row>
    <row r="44" spans="1:104" x14ac:dyDescent="0.2">
      <c r="A44" s="68"/>
      <c r="B44" s="205" t="s">
        <v>34</v>
      </c>
      <c r="C44" s="205"/>
      <c r="D44" s="205"/>
      <c r="E44" s="205"/>
      <c r="F44" s="205"/>
      <c r="G44" s="205"/>
      <c r="H44" s="205" t="s">
        <v>279</v>
      </c>
      <c r="I44" s="205"/>
      <c r="J44" s="205"/>
      <c r="K44" s="205"/>
      <c r="L44" s="205"/>
      <c r="M44" s="205"/>
      <c r="N44" s="205"/>
      <c r="O44" s="205"/>
      <c r="P44" s="205"/>
      <c r="Q44" s="205"/>
      <c r="R44" s="205"/>
      <c r="S44" s="205"/>
      <c r="T44" s="205"/>
      <c r="U44" s="205"/>
      <c r="V44" s="205"/>
      <c r="W44" s="205"/>
      <c r="X44" s="205"/>
      <c r="Y44" s="205"/>
      <c r="Z44" s="205"/>
      <c r="AA44" s="205"/>
      <c r="AB44" s="205"/>
      <c r="AC44" s="205"/>
      <c r="AD44" s="205"/>
      <c r="AE44" s="205"/>
      <c r="AF44" s="205"/>
      <c r="AG44" s="205"/>
      <c r="AH44" s="205"/>
      <c r="AI44" s="205" t="s">
        <v>10</v>
      </c>
      <c r="AJ44" s="205"/>
      <c r="AK44" s="205"/>
      <c r="AL44" s="205"/>
      <c r="AM44" s="205"/>
      <c r="AN44" s="205"/>
      <c r="AO44" s="205"/>
      <c r="AP44" s="205"/>
      <c r="AQ44" s="205"/>
      <c r="AR44" s="205" t="s">
        <v>12</v>
      </c>
      <c r="AS44" s="205"/>
      <c r="AT44" s="205"/>
      <c r="AU44" s="205"/>
      <c r="AV44" s="205"/>
      <c r="AW44" s="205"/>
      <c r="AX44" s="205"/>
      <c r="AY44" s="205"/>
      <c r="AZ44" s="205" t="s">
        <v>280</v>
      </c>
      <c r="BA44" s="205"/>
      <c r="BB44" s="205"/>
      <c r="BC44" s="205"/>
      <c r="BD44" s="205"/>
      <c r="BE44" s="205"/>
      <c r="BF44" s="205"/>
      <c r="BG44" s="205"/>
      <c r="BH44" s="205"/>
      <c r="BI44" s="205"/>
      <c r="BJ44" s="205"/>
      <c r="BK44" s="205"/>
      <c r="BL44" s="205"/>
      <c r="BM44" s="205"/>
      <c r="BN44" s="205"/>
      <c r="BO44" s="205"/>
      <c r="BP44" s="205"/>
      <c r="BQ44" s="205"/>
      <c r="BR44" s="205"/>
      <c r="BS44" s="205"/>
      <c r="BT44" s="205"/>
      <c r="BU44" s="205"/>
      <c r="BV44" s="205"/>
      <c r="BW44" s="205"/>
      <c r="BX44" s="205"/>
      <c r="BY44" s="205"/>
      <c r="BZ44" s="205"/>
      <c r="CA44" s="205"/>
      <c r="CB44" s="205"/>
      <c r="CC44" s="205"/>
      <c r="CD44" s="205"/>
      <c r="CE44" s="205"/>
      <c r="CF44" s="205"/>
      <c r="CG44" s="205"/>
      <c r="CH44" s="205"/>
      <c r="CI44" s="205"/>
      <c r="CJ44" s="205"/>
      <c r="CK44" s="205"/>
      <c r="CL44" s="205"/>
      <c r="CM44" s="205"/>
      <c r="CN44" s="205"/>
      <c r="CO44" s="205"/>
      <c r="CP44" s="205"/>
      <c r="CQ44" s="205"/>
      <c r="CR44" s="205"/>
      <c r="CS44" s="205"/>
      <c r="CT44" s="205"/>
      <c r="CU44" s="205"/>
      <c r="CV44" s="205"/>
      <c r="CW44" s="74"/>
      <c r="CX44" s="74"/>
      <c r="CY44" s="74"/>
      <c r="CZ44" s="74"/>
    </row>
    <row r="45" spans="1:104" x14ac:dyDescent="0.2">
      <c r="A45" s="8"/>
      <c r="B45" s="205">
        <v>1</v>
      </c>
      <c r="C45" s="205"/>
      <c r="D45" s="205"/>
      <c r="E45" s="205"/>
      <c r="F45" s="205"/>
      <c r="G45" s="205"/>
      <c r="H45" s="206" t="str">
        <f>IF('Сводная таблица'!C23=0,"",'Сводная таблица'!C23)</f>
        <v/>
      </c>
      <c r="I45" s="206"/>
      <c r="J45" s="206"/>
      <c r="K45" s="206"/>
      <c r="L45" s="206"/>
      <c r="M45" s="206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7" t="str">
        <f>'Сводная таблица'!E23</f>
        <v/>
      </c>
      <c r="AJ45" s="207"/>
      <c r="AK45" s="207"/>
      <c r="AL45" s="207"/>
      <c r="AM45" s="207"/>
      <c r="AN45" s="207"/>
      <c r="AO45" s="207"/>
      <c r="AP45" s="207"/>
      <c r="AQ45" s="207"/>
      <c r="AR45" s="207" t="str">
        <f>'Сводная таблица'!D23</f>
        <v/>
      </c>
      <c r="AS45" s="207"/>
      <c r="AT45" s="207"/>
      <c r="AU45" s="207"/>
      <c r="AV45" s="207"/>
      <c r="AW45" s="207"/>
      <c r="AX45" s="207"/>
      <c r="AY45" s="207"/>
      <c r="AZ45" s="208" t="str">
        <f>'Сводная таблица'!F23</f>
        <v/>
      </c>
      <c r="BA45" s="208"/>
      <c r="BB45" s="208"/>
      <c r="BC45" s="208"/>
      <c r="BD45" s="208"/>
      <c r="BE45" s="208"/>
      <c r="BF45" s="208"/>
      <c r="BG45" s="208"/>
      <c r="BH45" s="208"/>
      <c r="BI45" s="208"/>
      <c r="BJ45" s="208"/>
      <c r="BK45" s="208"/>
      <c r="BL45" s="208"/>
      <c r="BM45" s="208"/>
      <c r="BN45" s="208"/>
      <c r="BO45" s="208"/>
      <c r="BP45" s="208"/>
      <c r="BQ45" s="208"/>
      <c r="BR45" s="208"/>
      <c r="BS45" s="208"/>
      <c r="BT45" s="208"/>
      <c r="BU45" s="208"/>
      <c r="BV45" s="208"/>
      <c r="BW45" s="208"/>
      <c r="BX45" s="208"/>
      <c r="BY45" s="208"/>
      <c r="BZ45" s="208"/>
      <c r="CA45" s="208"/>
      <c r="CB45" s="208"/>
      <c r="CC45" s="208"/>
      <c r="CD45" s="208"/>
      <c r="CE45" s="208"/>
      <c r="CF45" s="208"/>
      <c r="CG45" s="208"/>
      <c r="CH45" s="208"/>
      <c r="CI45" s="208"/>
      <c r="CJ45" s="208"/>
      <c r="CK45" s="208"/>
      <c r="CL45" s="208"/>
      <c r="CM45" s="208"/>
      <c r="CN45" s="208"/>
      <c r="CO45" s="208"/>
      <c r="CP45" s="208"/>
      <c r="CQ45" s="208"/>
      <c r="CR45" s="208"/>
      <c r="CS45" s="208"/>
      <c r="CT45" s="208"/>
      <c r="CU45" s="208"/>
      <c r="CV45" s="208"/>
      <c r="CW45" s="74"/>
      <c r="CX45" s="74"/>
      <c r="CY45" s="74"/>
      <c r="CZ45" s="74"/>
    </row>
    <row r="46" spans="1:104" ht="12.75" customHeight="1" x14ac:dyDescent="0.2">
      <c r="A46" s="8"/>
      <c r="B46" s="205">
        <v>2</v>
      </c>
      <c r="C46" s="205"/>
      <c r="D46" s="205"/>
      <c r="E46" s="205"/>
      <c r="F46" s="205"/>
      <c r="G46" s="205"/>
      <c r="H46" s="206" t="str">
        <f>IF('Сводная таблица'!C24=0,"",'Сводная таблица'!C24)</f>
        <v/>
      </c>
      <c r="I46" s="206"/>
      <c r="J46" s="206"/>
      <c r="K46" s="206"/>
      <c r="L46" s="206"/>
      <c r="M46" s="206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7" t="str">
        <f>'Сводная таблица'!E24</f>
        <v/>
      </c>
      <c r="AJ46" s="207"/>
      <c r="AK46" s="207"/>
      <c r="AL46" s="207"/>
      <c r="AM46" s="207"/>
      <c r="AN46" s="207"/>
      <c r="AO46" s="207"/>
      <c r="AP46" s="207"/>
      <c r="AQ46" s="207"/>
      <c r="AR46" s="207" t="str">
        <f>'Сводная таблица'!D24</f>
        <v/>
      </c>
      <c r="AS46" s="207"/>
      <c r="AT46" s="207"/>
      <c r="AU46" s="207"/>
      <c r="AV46" s="207"/>
      <c r="AW46" s="207"/>
      <c r="AX46" s="207"/>
      <c r="AY46" s="207"/>
      <c r="AZ46" s="208" t="str">
        <f>'Сводная таблица'!F24</f>
        <v/>
      </c>
      <c r="BA46" s="208"/>
      <c r="BB46" s="208"/>
      <c r="BC46" s="208"/>
      <c r="BD46" s="208"/>
      <c r="BE46" s="208"/>
      <c r="BF46" s="208"/>
      <c r="BG46" s="208"/>
      <c r="BH46" s="208"/>
      <c r="BI46" s="208"/>
      <c r="BJ46" s="208"/>
      <c r="BK46" s="208"/>
      <c r="BL46" s="208"/>
      <c r="BM46" s="208"/>
      <c r="BN46" s="208"/>
      <c r="BO46" s="208"/>
      <c r="BP46" s="208"/>
      <c r="BQ46" s="208"/>
      <c r="BR46" s="208"/>
      <c r="BS46" s="208"/>
      <c r="BT46" s="208"/>
      <c r="BU46" s="208"/>
      <c r="BV46" s="208"/>
      <c r="BW46" s="208"/>
      <c r="BX46" s="208"/>
      <c r="BY46" s="208"/>
      <c r="BZ46" s="208"/>
      <c r="CA46" s="208"/>
      <c r="CB46" s="208"/>
      <c r="CC46" s="208"/>
      <c r="CD46" s="208"/>
      <c r="CE46" s="208"/>
      <c r="CF46" s="208"/>
      <c r="CG46" s="208"/>
      <c r="CH46" s="208"/>
      <c r="CI46" s="208"/>
      <c r="CJ46" s="208"/>
      <c r="CK46" s="208"/>
      <c r="CL46" s="208"/>
      <c r="CM46" s="208"/>
      <c r="CN46" s="208"/>
      <c r="CO46" s="208"/>
      <c r="CP46" s="208"/>
      <c r="CQ46" s="208"/>
      <c r="CR46" s="208"/>
      <c r="CS46" s="208"/>
      <c r="CT46" s="208"/>
      <c r="CU46" s="208"/>
      <c r="CV46" s="208"/>
      <c r="CW46" s="74"/>
      <c r="CX46" s="74"/>
      <c r="CY46" s="74"/>
      <c r="CZ46" s="74"/>
    </row>
    <row r="47" spans="1:104" ht="12.75" customHeight="1" x14ac:dyDescent="0.2">
      <c r="A47" s="8"/>
      <c r="B47" s="205">
        <v>3</v>
      </c>
      <c r="C47" s="205"/>
      <c r="D47" s="205"/>
      <c r="E47" s="205"/>
      <c r="F47" s="205"/>
      <c r="G47" s="205"/>
      <c r="H47" s="206" t="str">
        <f>IF('Сводная таблица'!C25=0,"",'Сводная таблица'!C25)</f>
        <v/>
      </c>
      <c r="I47" s="206"/>
      <c r="J47" s="206"/>
      <c r="K47" s="206"/>
      <c r="L47" s="206"/>
      <c r="M47" s="206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  <c r="AH47" s="206"/>
      <c r="AI47" s="207" t="str">
        <f>'Сводная таблица'!E25</f>
        <v/>
      </c>
      <c r="AJ47" s="207"/>
      <c r="AK47" s="207"/>
      <c r="AL47" s="207"/>
      <c r="AM47" s="207"/>
      <c r="AN47" s="207"/>
      <c r="AO47" s="207"/>
      <c r="AP47" s="207"/>
      <c r="AQ47" s="207"/>
      <c r="AR47" s="207" t="str">
        <f>'Сводная таблица'!D25</f>
        <v/>
      </c>
      <c r="AS47" s="207"/>
      <c r="AT47" s="207"/>
      <c r="AU47" s="207"/>
      <c r="AV47" s="207"/>
      <c r="AW47" s="207"/>
      <c r="AX47" s="207"/>
      <c r="AY47" s="207"/>
      <c r="AZ47" s="208" t="str">
        <f>'Сводная таблица'!F25</f>
        <v/>
      </c>
      <c r="BA47" s="208"/>
      <c r="BB47" s="208"/>
      <c r="BC47" s="208"/>
      <c r="BD47" s="208"/>
      <c r="BE47" s="208"/>
      <c r="BF47" s="208"/>
      <c r="BG47" s="208"/>
      <c r="BH47" s="208"/>
      <c r="BI47" s="208"/>
      <c r="BJ47" s="208"/>
      <c r="BK47" s="208"/>
      <c r="BL47" s="208"/>
      <c r="BM47" s="208"/>
      <c r="BN47" s="208"/>
      <c r="BO47" s="208"/>
      <c r="BP47" s="208"/>
      <c r="BQ47" s="208"/>
      <c r="BR47" s="208"/>
      <c r="BS47" s="208"/>
      <c r="BT47" s="208"/>
      <c r="BU47" s="208"/>
      <c r="BV47" s="208"/>
      <c r="BW47" s="208"/>
      <c r="BX47" s="208"/>
      <c r="BY47" s="208"/>
      <c r="BZ47" s="208"/>
      <c r="CA47" s="208"/>
      <c r="CB47" s="208"/>
      <c r="CC47" s="208"/>
      <c r="CD47" s="208"/>
      <c r="CE47" s="208"/>
      <c r="CF47" s="208"/>
      <c r="CG47" s="208"/>
      <c r="CH47" s="208"/>
      <c r="CI47" s="208"/>
      <c r="CJ47" s="208"/>
      <c r="CK47" s="208"/>
      <c r="CL47" s="208"/>
      <c r="CM47" s="208"/>
      <c r="CN47" s="208"/>
      <c r="CO47" s="208"/>
      <c r="CP47" s="208"/>
      <c r="CQ47" s="208"/>
      <c r="CR47" s="208"/>
      <c r="CS47" s="208"/>
      <c r="CT47" s="208"/>
      <c r="CU47" s="208"/>
      <c r="CV47" s="208"/>
      <c r="CW47" s="74"/>
      <c r="CX47" s="74"/>
      <c r="CY47" s="74"/>
      <c r="CZ47" s="74"/>
    </row>
    <row r="48" spans="1:104" ht="12.75" customHeight="1" x14ac:dyDescent="0.2">
      <c r="A48" s="8"/>
      <c r="B48" s="205">
        <v>4</v>
      </c>
      <c r="C48" s="205"/>
      <c r="D48" s="205"/>
      <c r="E48" s="205"/>
      <c r="F48" s="205"/>
      <c r="G48" s="205"/>
      <c r="H48" s="206" t="str">
        <f>IF('Сводная таблица'!C26=0,"",'Сводная таблица'!C26)</f>
        <v/>
      </c>
      <c r="I48" s="206"/>
      <c r="J48" s="206"/>
      <c r="K48" s="206"/>
      <c r="L48" s="206"/>
      <c r="M48" s="206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206"/>
      <c r="AG48" s="206"/>
      <c r="AH48" s="206"/>
      <c r="AI48" s="207" t="str">
        <f>'Сводная таблица'!E26</f>
        <v/>
      </c>
      <c r="AJ48" s="207"/>
      <c r="AK48" s="207"/>
      <c r="AL48" s="207"/>
      <c r="AM48" s="207"/>
      <c r="AN48" s="207"/>
      <c r="AO48" s="207"/>
      <c r="AP48" s="207"/>
      <c r="AQ48" s="207"/>
      <c r="AR48" s="207" t="str">
        <f>'Сводная таблица'!D26</f>
        <v/>
      </c>
      <c r="AS48" s="207"/>
      <c r="AT48" s="207"/>
      <c r="AU48" s="207"/>
      <c r="AV48" s="207"/>
      <c r="AW48" s="207"/>
      <c r="AX48" s="207"/>
      <c r="AY48" s="207"/>
      <c r="AZ48" s="208" t="str">
        <f>'Сводная таблица'!F26</f>
        <v/>
      </c>
      <c r="BA48" s="208"/>
      <c r="BB48" s="208"/>
      <c r="BC48" s="208"/>
      <c r="BD48" s="208"/>
      <c r="BE48" s="208"/>
      <c r="BF48" s="208"/>
      <c r="BG48" s="208"/>
      <c r="BH48" s="208"/>
      <c r="BI48" s="208"/>
      <c r="BJ48" s="208"/>
      <c r="BK48" s="208"/>
      <c r="BL48" s="208"/>
      <c r="BM48" s="208"/>
      <c r="BN48" s="208"/>
      <c r="BO48" s="208"/>
      <c r="BP48" s="208"/>
      <c r="BQ48" s="208"/>
      <c r="BR48" s="208"/>
      <c r="BS48" s="208"/>
      <c r="BT48" s="208"/>
      <c r="BU48" s="208"/>
      <c r="BV48" s="208"/>
      <c r="BW48" s="208"/>
      <c r="BX48" s="208"/>
      <c r="BY48" s="208"/>
      <c r="BZ48" s="208"/>
      <c r="CA48" s="208"/>
      <c r="CB48" s="208"/>
      <c r="CC48" s="208"/>
      <c r="CD48" s="208"/>
      <c r="CE48" s="208"/>
      <c r="CF48" s="208"/>
      <c r="CG48" s="208"/>
      <c r="CH48" s="208"/>
      <c r="CI48" s="208"/>
      <c r="CJ48" s="208"/>
      <c r="CK48" s="208"/>
      <c r="CL48" s="208"/>
      <c r="CM48" s="208"/>
      <c r="CN48" s="208"/>
      <c r="CO48" s="208"/>
      <c r="CP48" s="208"/>
      <c r="CQ48" s="208"/>
      <c r="CR48" s="208"/>
      <c r="CS48" s="208"/>
      <c r="CT48" s="208"/>
      <c r="CU48" s="208"/>
      <c r="CV48" s="208"/>
      <c r="CW48" s="74"/>
      <c r="CX48" s="74"/>
      <c r="CY48" s="74"/>
      <c r="CZ48" s="74"/>
    </row>
    <row r="49" spans="1:104" ht="12.75" customHeight="1" x14ac:dyDescent="0.2">
      <c r="A49" s="8"/>
      <c r="B49" s="205">
        <v>5</v>
      </c>
      <c r="C49" s="205"/>
      <c r="D49" s="205"/>
      <c r="E49" s="205"/>
      <c r="F49" s="205"/>
      <c r="G49" s="205"/>
      <c r="H49" s="206" t="str">
        <f>IF('Сводная таблица'!C27=0,"",'Сводная таблица'!C27)</f>
        <v/>
      </c>
      <c r="I49" s="206"/>
      <c r="J49" s="206"/>
      <c r="K49" s="206"/>
      <c r="L49" s="206"/>
      <c r="M49" s="206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206"/>
      <c r="AG49" s="206"/>
      <c r="AH49" s="206"/>
      <c r="AI49" s="207" t="str">
        <f>'Сводная таблица'!E27</f>
        <v/>
      </c>
      <c r="AJ49" s="207"/>
      <c r="AK49" s="207"/>
      <c r="AL49" s="207"/>
      <c r="AM49" s="207"/>
      <c r="AN49" s="207"/>
      <c r="AO49" s="207"/>
      <c r="AP49" s="207"/>
      <c r="AQ49" s="207"/>
      <c r="AR49" s="207" t="str">
        <f>'Сводная таблица'!D27</f>
        <v/>
      </c>
      <c r="AS49" s="207"/>
      <c r="AT49" s="207"/>
      <c r="AU49" s="207"/>
      <c r="AV49" s="207"/>
      <c r="AW49" s="207"/>
      <c r="AX49" s="207"/>
      <c r="AY49" s="207"/>
      <c r="AZ49" s="208" t="str">
        <f>'Сводная таблица'!F27</f>
        <v/>
      </c>
      <c r="BA49" s="208"/>
      <c r="BB49" s="208"/>
      <c r="BC49" s="208"/>
      <c r="BD49" s="208"/>
      <c r="BE49" s="208"/>
      <c r="BF49" s="208"/>
      <c r="BG49" s="208"/>
      <c r="BH49" s="208"/>
      <c r="BI49" s="208"/>
      <c r="BJ49" s="208"/>
      <c r="BK49" s="208"/>
      <c r="BL49" s="208"/>
      <c r="BM49" s="208"/>
      <c r="BN49" s="208"/>
      <c r="BO49" s="208"/>
      <c r="BP49" s="208"/>
      <c r="BQ49" s="208"/>
      <c r="BR49" s="208"/>
      <c r="BS49" s="208"/>
      <c r="BT49" s="208"/>
      <c r="BU49" s="208"/>
      <c r="BV49" s="208"/>
      <c r="BW49" s="208"/>
      <c r="BX49" s="208"/>
      <c r="BY49" s="208"/>
      <c r="BZ49" s="208"/>
      <c r="CA49" s="208"/>
      <c r="CB49" s="208"/>
      <c r="CC49" s="208"/>
      <c r="CD49" s="208"/>
      <c r="CE49" s="208"/>
      <c r="CF49" s="208"/>
      <c r="CG49" s="208"/>
      <c r="CH49" s="208"/>
      <c r="CI49" s="208"/>
      <c r="CJ49" s="208"/>
      <c r="CK49" s="208"/>
      <c r="CL49" s="208"/>
      <c r="CM49" s="208"/>
      <c r="CN49" s="208"/>
      <c r="CO49" s="208"/>
      <c r="CP49" s="208"/>
      <c r="CQ49" s="208"/>
      <c r="CR49" s="208"/>
      <c r="CS49" s="208"/>
      <c r="CT49" s="208"/>
      <c r="CU49" s="208"/>
      <c r="CV49" s="208"/>
      <c r="CW49" s="74"/>
      <c r="CX49" s="74"/>
      <c r="CY49" s="74"/>
      <c r="CZ49" s="74"/>
    </row>
    <row r="50" spans="1:104" ht="12.75" customHeight="1" x14ac:dyDescent="0.2">
      <c r="A50" s="8"/>
      <c r="B50" s="205">
        <v>6</v>
      </c>
      <c r="C50" s="205"/>
      <c r="D50" s="205"/>
      <c r="E50" s="205"/>
      <c r="F50" s="205"/>
      <c r="G50" s="205"/>
      <c r="H50" s="206" t="str">
        <f>IF('Сводная таблица'!C28=0,"",'Сводная таблица'!C28)</f>
        <v/>
      </c>
      <c r="I50" s="206"/>
      <c r="J50" s="206"/>
      <c r="K50" s="206"/>
      <c r="L50" s="206"/>
      <c r="M50" s="206"/>
      <c r="N50" s="206"/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206"/>
      <c r="AG50" s="206"/>
      <c r="AH50" s="206"/>
      <c r="AI50" s="207" t="str">
        <f>'Сводная таблица'!E28</f>
        <v/>
      </c>
      <c r="AJ50" s="207"/>
      <c r="AK50" s="207"/>
      <c r="AL50" s="207"/>
      <c r="AM50" s="207"/>
      <c r="AN50" s="207"/>
      <c r="AO50" s="207"/>
      <c r="AP50" s="207"/>
      <c r="AQ50" s="207"/>
      <c r="AR50" s="207" t="str">
        <f>'Сводная таблица'!D28</f>
        <v/>
      </c>
      <c r="AS50" s="207"/>
      <c r="AT50" s="207"/>
      <c r="AU50" s="207"/>
      <c r="AV50" s="207"/>
      <c r="AW50" s="207"/>
      <c r="AX50" s="207"/>
      <c r="AY50" s="207"/>
      <c r="AZ50" s="208" t="str">
        <f>'Сводная таблица'!F28</f>
        <v/>
      </c>
      <c r="BA50" s="208"/>
      <c r="BB50" s="208"/>
      <c r="BC50" s="208"/>
      <c r="BD50" s="208"/>
      <c r="BE50" s="208"/>
      <c r="BF50" s="208"/>
      <c r="BG50" s="208"/>
      <c r="BH50" s="208"/>
      <c r="BI50" s="208"/>
      <c r="BJ50" s="208"/>
      <c r="BK50" s="208"/>
      <c r="BL50" s="208"/>
      <c r="BM50" s="208"/>
      <c r="BN50" s="208"/>
      <c r="BO50" s="208"/>
      <c r="BP50" s="208"/>
      <c r="BQ50" s="208"/>
      <c r="BR50" s="208"/>
      <c r="BS50" s="208"/>
      <c r="BT50" s="208"/>
      <c r="BU50" s="208"/>
      <c r="BV50" s="208"/>
      <c r="BW50" s="208"/>
      <c r="BX50" s="208"/>
      <c r="BY50" s="208"/>
      <c r="BZ50" s="208"/>
      <c r="CA50" s="208"/>
      <c r="CB50" s="208"/>
      <c r="CC50" s="208"/>
      <c r="CD50" s="208"/>
      <c r="CE50" s="208"/>
      <c r="CF50" s="208"/>
      <c r="CG50" s="208"/>
      <c r="CH50" s="208"/>
      <c r="CI50" s="208"/>
      <c r="CJ50" s="208"/>
      <c r="CK50" s="208"/>
      <c r="CL50" s="208"/>
      <c r="CM50" s="208"/>
      <c r="CN50" s="208"/>
      <c r="CO50" s="208"/>
      <c r="CP50" s="208"/>
      <c r="CQ50" s="208"/>
      <c r="CR50" s="208"/>
      <c r="CS50" s="208"/>
      <c r="CT50" s="208"/>
      <c r="CU50" s="208"/>
      <c r="CV50" s="208"/>
      <c r="CW50" s="74"/>
      <c r="CX50" s="74"/>
      <c r="CY50" s="74"/>
      <c r="CZ50" s="74"/>
    </row>
    <row r="51" spans="1:104" ht="12.75" customHeight="1" x14ac:dyDescent="0.2">
      <c r="A51" s="8"/>
      <c r="B51" s="205">
        <v>7</v>
      </c>
      <c r="C51" s="205"/>
      <c r="D51" s="205"/>
      <c r="E51" s="205"/>
      <c r="F51" s="205"/>
      <c r="G51" s="205"/>
      <c r="H51" s="206" t="str">
        <f>IF('Сводная таблица'!C29=0,"",'Сводная таблица'!C29)</f>
        <v/>
      </c>
      <c r="I51" s="206"/>
      <c r="J51" s="206"/>
      <c r="K51" s="206"/>
      <c r="L51" s="206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206"/>
      <c r="AG51" s="206"/>
      <c r="AH51" s="206"/>
      <c r="AI51" s="207" t="str">
        <f>'Сводная таблица'!E29</f>
        <v/>
      </c>
      <c r="AJ51" s="207"/>
      <c r="AK51" s="207"/>
      <c r="AL51" s="207"/>
      <c r="AM51" s="207"/>
      <c r="AN51" s="207"/>
      <c r="AO51" s="207"/>
      <c r="AP51" s="207"/>
      <c r="AQ51" s="207"/>
      <c r="AR51" s="207" t="str">
        <f>'Сводная таблица'!D29</f>
        <v/>
      </c>
      <c r="AS51" s="207"/>
      <c r="AT51" s="207"/>
      <c r="AU51" s="207"/>
      <c r="AV51" s="207"/>
      <c r="AW51" s="207"/>
      <c r="AX51" s="207"/>
      <c r="AY51" s="207"/>
      <c r="AZ51" s="208" t="str">
        <f>'Сводная таблица'!F29</f>
        <v/>
      </c>
      <c r="BA51" s="208"/>
      <c r="BB51" s="208"/>
      <c r="BC51" s="208"/>
      <c r="BD51" s="208"/>
      <c r="BE51" s="208"/>
      <c r="BF51" s="208"/>
      <c r="BG51" s="208"/>
      <c r="BH51" s="208"/>
      <c r="BI51" s="208"/>
      <c r="BJ51" s="208"/>
      <c r="BK51" s="208"/>
      <c r="BL51" s="208"/>
      <c r="BM51" s="208"/>
      <c r="BN51" s="208"/>
      <c r="BO51" s="208"/>
      <c r="BP51" s="208"/>
      <c r="BQ51" s="208"/>
      <c r="BR51" s="208"/>
      <c r="BS51" s="208"/>
      <c r="BT51" s="208"/>
      <c r="BU51" s="208"/>
      <c r="BV51" s="208"/>
      <c r="BW51" s="208"/>
      <c r="BX51" s="208"/>
      <c r="BY51" s="208"/>
      <c r="BZ51" s="208"/>
      <c r="CA51" s="208"/>
      <c r="CB51" s="208"/>
      <c r="CC51" s="208"/>
      <c r="CD51" s="208"/>
      <c r="CE51" s="208"/>
      <c r="CF51" s="208"/>
      <c r="CG51" s="208"/>
      <c r="CH51" s="208"/>
      <c r="CI51" s="208"/>
      <c r="CJ51" s="208"/>
      <c r="CK51" s="208"/>
      <c r="CL51" s="208"/>
      <c r="CM51" s="208"/>
      <c r="CN51" s="208"/>
      <c r="CO51" s="208"/>
      <c r="CP51" s="208"/>
      <c r="CQ51" s="208"/>
      <c r="CR51" s="208"/>
      <c r="CS51" s="208"/>
      <c r="CT51" s="208"/>
      <c r="CU51" s="208"/>
      <c r="CV51" s="208"/>
      <c r="CW51" s="74"/>
      <c r="CX51" s="74"/>
      <c r="CY51" s="74"/>
      <c r="CZ51" s="74"/>
    </row>
    <row r="52" spans="1:104" ht="12.75" customHeight="1" x14ac:dyDescent="0.2">
      <c r="A52" s="8"/>
      <c r="B52" s="205">
        <v>8</v>
      </c>
      <c r="C52" s="205"/>
      <c r="D52" s="205"/>
      <c r="E52" s="205"/>
      <c r="F52" s="205"/>
      <c r="G52" s="205"/>
      <c r="H52" s="206" t="str">
        <f>IF('Сводная таблица'!C30=0,"",'Сводная таблица'!C30)</f>
        <v/>
      </c>
      <c r="I52" s="206"/>
      <c r="J52" s="206"/>
      <c r="K52" s="206"/>
      <c r="L52" s="206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7" t="str">
        <f>'Сводная таблица'!E30</f>
        <v/>
      </c>
      <c r="AJ52" s="207"/>
      <c r="AK52" s="207"/>
      <c r="AL52" s="207"/>
      <c r="AM52" s="207"/>
      <c r="AN52" s="207"/>
      <c r="AO52" s="207"/>
      <c r="AP52" s="207"/>
      <c r="AQ52" s="207"/>
      <c r="AR52" s="207" t="str">
        <f>'Сводная таблица'!D30</f>
        <v/>
      </c>
      <c r="AS52" s="207"/>
      <c r="AT52" s="207"/>
      <c r="AU52" s="207"/>
      <c r="AV52" s="207"/>
      <c r="AW52" s="207"/>
      <c r="AX52" s="207"/>
      <c r="AY52" s="207"/>
      <c r="AZ52" s="208" t="str">
        <f>'Сводная таблица'!F30</f>
        <v/>
      </c>
      <c r="BA52" s="208"/>
      <c r="BB52" s="208"/>
      <c r="BC52" s="208"/>
      <c r="BD52" s="208"/>
      <c r="BE52" s="208"/>
      <c r="BF52" s="208"/>
      <c r="BG52" s="208"/>
      <c r="BH52" s="208"/>
      <c r="BI52" s="208"/>
      <c r="BJ52" s="208"/>
      <c r="BK52" s="208"/>
      <c r="BL52" s="208"/>
      <c r="BM52" s="208"/>
      <c r="BN52" s="208"/>
      <c r="BO52" s="208"/>
      <c r="BP52" s="208"/>
      <c r="BQ52" s="208"/>
      <c r="BR52" s="208"/>
      <c r="BS52" s="208"/>
      <c r="BT52" s="208"/>
      <c r="BU52" s="208"/>
      <c r="BV52" s="208"/>
      <c r="BW52" s="208"/>
      <c r="BX52" s="208"/>
      <c r="BY52" s="208"/>
      <c r="BZ52" s="208"/>
      <c r="CA52" s="208"/>
      <c r="CB52" s="208"/>
      <c r="CC52" s="208"/>
      <c r="CD52" s="208"/>
      <c r="CE52" s="208"/>
      <c r="CF52" s="208"/>
      <c r="CG52" s="208"/>
      <c r="CH52" s="208"/>
      <c r="CI52" s="208"/>
      <c r="CJ52" s="208"/>
      <c r="CK52" s="208"/>
      <c r="CL52" s="208"/>
      <c r="CM52" s="208"/>
      <c r="CN52" s="208"/>
      <c r="CO52" s="208"/>
      <c r="CP52" s="208"/>
      <c r="CQ52" s="208"/>
      <c r="CR52" s="208"/>
      <c r="CS52" s="208"/>
      <c r="CT52" s="208"/>
      <c r="CU52" s="208"/>
      <c r="CV52" s="208"/>
      <c r="CW52" s="74"/>
      <c r="CX52" s="74"/>
      <c r="CY52" s="74"/>
      <c r="CZ52" s="74"/>
    </row>
    <row r="53" spans="1:104" ht="12.75" customHeight="1" x14ac:dyDescent="0.2">
      <c r="A53" s="8"/>
      <c r="B53" s="205">
        <v>9</v>
      </c>
      <c r="C53" s="205"/>
      <c r="D53" s="205"/>
      <c r="E53" s="205"/>
      <c r="F53" s="205"/>
      <c r="G53" s="205"/>
      <c r="H53" s="206" t="str">
        <f>IF('Сводная таблица'!C31=0,"",'Сводная таблица'!C31)</f>
        <v/>
      </c>
      <c r="I53" s="206"/>
      <c r="J53" s="206"/>
      <c r="K53" s="206"/>
      <c r="L53" s="206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206"/>
      <c r="Z53" s="206"/>
      <c r="AA53" s="206"/>
      <c r="AB53" s="206"/>
      <c r="AC53" s="206"/>
      <c r="AD53" s="206"/>
      <c r="AE53" s="206"/>
      <c r="AF53" s="206"/>
      <c r="AG53" s="206"/>
      <c r="AH53" s="206"/>
      <c r="AI53" s="207" t="str">
        <f>'Сводная таблица'!E31</f>
        <v/>
      </c>
      <c r="AJ53" s="207"/>
      <c r="AK53" s="207"/>
      <c r="AL53" s="207"/>
      <c r="AM53" s="207"/>
      <c r="AN53" s="207"/>
      <c r="AO53" s="207"/>
      <c r="AP53" s="207"/>
      <c r="AQ53" s="207"/>
      <c r="AR53" s="207" t="str">
        <f>'Сводная таблица'!D31</f>
        <v/>
      </c>
      <c r="AS53" s="207"/>
      <c r="AT53" s="207"/>
      <c r="AU53" s="207"/>
      <c r="AV53" s="207"/>
      <c r="AW53" s="207"/>
      <c r="AX53" s="207"/>
      <c r="AY53" s="207"/>
      <c r="AZ53" s="208" t="str">
        <f>'Сводная таблица'!F31</f>
        <v/>
      </c>
      <c r="BA53" s="208"/>
      <c r="BB53" s="208"/>
      <c r="BC53" s="208"/>
      <c r="BD53" s="208"/>
      <c r="BE53" s="208"/>
      <c r="BF53" s="208"/>
      <c r="BG53" s="208"/>
      <c r="BH53" s="208"/>
      <c r="BI53" s="208"/>
      <c r="BJ53" s="208"/>
      <c r="BK53" s="208"/>
      <c r="BL53" s="208"/>
      <c r="BM53" s="208"/>
      <c r="BN53" s="208"/>
      <c r="BO53" s="208"/>
      <c r="BP53" s="208"/>
      <c r="BQ53" s="208"/>
      <c r="BR53" s="208"/>
      <c r="BS53" s="208"/>
      <c r="BT53" s="208"/>
      <c r="BU53" s="208"/>
      <c r="BV53" s="208"/>
      <c r="BW53" s="208"/>
      <c r="BX53" s="208"/>
      <c r="BY53" s="208"/>
      <c r="BZ53" s="208"/>
      <c r="CA53" s="208"/>
      <c r="CB53" s="208"/>
      <c r="CC53" s="208"/>
      <c r="CD53" s="208"/>
      <c r="CE53" s="208"/>
      <c r="CF53" s="208"/>
      <c r="CG53" s="208"/>
      <c r="CH53" s="208"/>
      <c r="CI53" s="208"/>
      <c r="CJ53" s="208"/>
      <c r="CK53" s="208"/>
      <c r="CL53" s="208"/>
      <c r="CM53" s="208"/>
      <c r="CN53" s="208"/>
      <c r="CO53" s="208"/>
      <c r="CP53" s="208"/>
      <c r="CQ53" s="208"/>
      <c r="CR53" s="208"/>
      <c r="CS53" s="208"/>
      <c r="CT53" s="208"/>
      <c r="CU53" s="208"/>
      <c r="CV53" s="208"/>
      <c r="CW53" s="74"/>
      <c r="CX53" s="74"/>
      <c r="CY53" s="74"/>
      <c r="CZ53" s="74"/>
    </row>
    <row r="54" spans="1:104" ht="12.75" customHeight="1" x14ac:dyDescent="0.2">
      <c r="A54" s="8"/>
      <c r="B54" s="205">
        <v>10</v>
      </c>
      <c r="C54" s="205"/>
      <c r="D54" s="205"/>
      <c r="E54" s="205"/>
      <c r="F54" s="205"/>
      <c r="G54" s="205"/>
      <c r="H54" s="206" t="str">
        <f>IF('Сводная таблица'!C32=0,"",'Сводная таблица'!C32)</f>
        <v/>
      </c>
      <c r="I54" s="206"/>
      <c r="J54" s="206"/>
      <c r="K54" s="206"/>
      <c r="L54" s="206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  <c r="AA54" s="206"/>
      <c r="AB54" s="206"/>
      <c r="AC54" s="206"/>
      <c r="AD54" s="206"/>
      <c r="AE54" s="206"/>
      <c r="AF54" s="206"/>
      <c r="AG54" s="206"/>
      <c r="AH54" s="206"/>
      <c r="AI54" s="207" t="str">
        <f>'Сводная таблица'!E32</f>
        <v/>
      </c>
      <c r="AJ54" s="207"/>
      <c r="AK54" s="207"/>
      <c r="AL54" s="207"/>
      <c r="AM54" s="207"/>
      <c r="AN54" s="207"/>
      <c r="AO54" s="207"/>
      <c r="AP54" s="207"/>
      <c r="AQ54" s="207"/>
      <c r="AR54" s="207" t="str">
        <f>'Сводная таблица'!D32</f>
        <v/>
      </c>
      <c r="AS54" s="207"/>
      <c r="AT54" s="207"/>
      <c r="AU54" s="207"/>
      <c r="AV54" s="207"/>
      <c r="AW54" s="207"/>
      <c r="AX54" s="207"/>
      <c r="AY54" s="207"/>
      <c r="AZ54" s="208" t="str">
        <f>'Сводная таблица'!F32</f>
        <v/>
      </c>
      <c r="BA54" s="208"/>
      <c r="BB54" s="208"/>
      <c r="BC54" s="208"/>
      <c r="BD54" s="208"/>
      <c r="BE54" s="208"/>
      <c r="BF54" s="208"/>
      <c r="BG54" s="208"/>
      <c r="BH54" s="208"/>
      <c r="BI54" s="208"/>
      <c r="BJ54" s="208"/>
      <c r="BK54" s="208"/>
      <c r="BL54" s="208"/>
      <c r="BM54" s="208"/>
      <c r="BN54" s="208"/>
      <c r="BO54" s="208"/>
      <c r="BP54" s="208"/>
      <c r="BQ54" s="208"/>
      <c r="BR54" s="208"/>
      <c r="BS54" s="208"/>
      <c r="BT54" s="208"/>
      <c r="BU54" s="208"/>
      <c r="BV54" s="208"/>
      <c r="BW54" s="208"/>
      <c r="BX54" s="208"/>
      <c r="BY54" s="208"/>
      <c r="BZ54" s="208"/>
      <c r="CA54" s="208"/>
      <c r="CB54" s="208"/>
      <c r="CC54" s="208"/>
      <c r="CD54" s="208"/>
      <c r="CE54" s="208"/>
      <c r="CF54" s="208"/>
      <c r="CG54" s="208"/>
      <c r="CH54" s="208"/>
      <c r="CI54" s="208"/>
      <c r="CJ54" s="208"/>
      <c r="CK54" s="208"/>
      <c r="CL54" s="208"/>
      <c r="CM54" s="208"/>
      <c r="CN54" s="208"/>
      <c r="CO54" s="208"/>
      <c r="CP54" s="208"/>
      <c r="CQ54" s="208"/>
      <c r="CR54" s="208"/>
      <c r="CS54" s="208"/>
      <c r="CT54" s="208"/>
      <c r="CU54" s="208"/>
      <c r="CV54" s="208"/>
      <c r="CW54" s="74"/>
      <c r="CX54" s="74"/>
      <c r="CY54" s="74"/>
      <c r="CZ54" s="74"/>
    </row>
    <row r="55" spans="1:104" ht="12.75" customHeight="1" x14ac:dyDescent="0.2">
      <c r="A55" s="8"/>
      <c r="B55" s="205">
        <v>11</v>
      </c>
      <c r="C55" s="205"/>
      <c r="D55" s="205"/>
      <c r="E55" s="205"/>
      <c r="F55" s="205"/>
      <c r="G55" s="205"/>
      <c r="H55" s="206" t="str">
        <f>IF('Сводная таблица'!C33=0,"",'Сводная таблица'!C33)</f>
        <v/>
      </c>
      <c r="I55" s="206"/>
      <c r="J55" s="206"/>
      <c r="K55" s="206"/>
      <c r="L55" s="206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  <c r="AA55" s="206"/>
      <c r="AB55" s="206"/>
      <c r="AC55" s="206"/>
      <c r="AD55" s="206"/>
      <c r="AE55" s="206"/>
      <c r="AF55" s="206"/>
      <c r="AG55" s="206"/>
      <c r="AH55" s="206"/>
      <c r="AI55" s="207" t="str">
        <f>'Сводная таблица'!E33</f>
        <v/>
      </c>
      <c r="AJ55" s="207"/>
      <c r="AK55" s="207"/>
      <c r="AL55" s="207"/>
      <c r="AM55" s="207"/>
      <c r="AN55" s="207"/>
      <c r="AO55" s="207"/>
      <c r="AP55" s="207"/>
      <c r="AQ55" s="207"/>
      <c r="AR55" s="207" t="str">
        <f>'Сводная таблица'!D33</f>
        <v/>
      </c>
      <c r="AS55" s="207"/>
      <c r="AT55" s="207"/>
      <c r="AU55" s="207"/>
      <c r="AV55" s="207"/>
      <c r="AW55" s="207"/>
      <c r="AX55" s="207"/>
      <c r="AY55" s="207"/>
      <c r="AZ55" s="208" t="str">
        <f>'Сводная таблица'!F33</f>
        <v/>
      </c>
      <c r="BA55" s="208"/>
      <c r="BB55" s="208"/>
      <c r="BC55" s="208"/>
      <c r="BD55" s="208"/>
      <c r="BE55" s="208"/>
      <c r="BF55" s="208"/>
      <c r="BG55" s="208"/>
      <c r="BH55" s="208"/>
      <c r="BI55" s="208"/>
      <c r="BJ55" s="208"/>
      <c r="BK55" s="208"/>
      <c r="BL55" s="208"/>
      <c r="BM55" s="208"/>
      <c r="BN55" s="208"/>
      <c r="BO55" s="208"/>
      <c r="BP55" s="208"/>
      <c r="BQ55" s="208"/>
      <c r="BR55" s="208"/>
      <c r="BS55" s="208"/>
      <c r="BT55" s="208"/>
      <c r="BU55" s="208"/>
      <c r="BV55" s="208"/>
      <c r="BW55" s="208"/>
      <c r="BX55" s="208"/>
      <c r="BY55" s="208"/>
      <c r="BZ55" s="208"/>
      <c r="CA55" s="208"/>
      <c r="CB55" s="208"/>
      <c r="CC55" s="208"/>
      <c r="CD55" s="208"/>
      <c r="CE55" s="208"/>
      <c r="CF55" s="208"/>
      <c r="CG55" s="208"/>
      <c r="CH55" s="208"/>
      <c r="CI55" s="208"/>
      <c r="CJ55" s="208"/>
      <c r="CK55" s="208"/>
      <c r="CL55" s="208"/>
      <c r="CM55" s="208"/>
      <c r="CN55" s="208"/>
      <c r="CO55" s="208"/>
      <c r="CP55" s="208"/>
      <c r="CQ55" s="208"/>
      <c r="CR55" s="208"/>
      <c r="CS55" s="208"/>
      <c r="CT55" s="208"/>
      <c r="CU55" s="208"/>
      <c r="CV55" s="208"/>
      <c r="CW55" s="74"/>
      <c r="CX55" s="74"/>
      <c r="CY55" s="74"/>
      <c r="CZ55" s="74"/>
    </row>
    <row r="56" spans="1:104" x14ac:dyDescent="0.2">
      <c r="A56" s="8"/>
      <c r="B56" s="205">
        <v>12</v>
      </c>
      <c r="C56" s="205"/>
      <c r="D56" s="205"/>
      <c r="E56" s="205"/>
      <c r="F56" s="205"/>
      <c r="G56" s="205"/>
      <c r="H56" s="206" t="str">
        <f>IF('Сводная таблица'!C34=0,"",'Сводная таблица'!C34)</f>
        <v/>
      </c>
      <c r="I56" s="206"/>
      <c r="J56" s="206"/>
      <c r="K56" s="206"/>
      <c r="L56" s="206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206"/>
      <c r="AA56" s="206"/>
      <c r="AB56" s="206"/>
      <c r="AC56" s="206"/>
      <c r="AD56" s="206"/>
      <c r="AE56" s="206"/>
      <c r="AF56" s="206"/>
      <c r="AG56" s="206"/>
      <c r="AH56" s="206"/>
      <c r="AI56" s="207" t="str">
        <f>'Сводная таблица'!E34</f>
        <v/>
      </c>
      <c r="AJ56" s="207"/>
      <c r="AK56" s="207"/>
      <c r="AL56" s="207"/>
      <c r="AM56" s="207"/>
      <c r="AN56" s="207"/>
      <c r="AO56" s="207"/>
      <c r="AP56" s="207"/>
      <c r="AQ56" s="207"/>
      <c r="AR56" s="207" t="str">
        <f>'Сводная таблица'!D34</f>
        <v/>
      </c>
      <c r="AS56" s="207"/>
      <c r="AT56" s="207"/>
      <c r="AU56" s="207"/>
      <c r="AV56" s="207"/>
      <c r="AW56" s="207"/>
      <c r="AX56" s="207"/>
      <c r="AY56" s="207"/>
      <c r="AZ56" s="208" t="str">
        <f>'Сводная таблица'!F34</f>
        <v/>
      </c>
      <c r="BA56" s="208"/>
      <c r="BB56" s="208"/>
      <c r="BC56" s="208"/>
      <c r="BD56" s="208"/>
      <c r="BE56" s="208"/>
      <c r="BF56" s="208"/>
      <c r="BG56" s="208"/>
      <c r="BH56" s="208"/>
      <c r="BI56" s="208"/>
      <c r="BJ56" s="208"/>
      <c r="BK56" s="208"/>
      <c r="BL56" s="208"/>
      <c r="BM56" s="208"/>
      <c r="BN56" s="208"/>
      <c r="BO56" s="208"/>
      <c r="BP56" s="208"/>
      <c r="BQ56" s="208"/>
      <c r="BR56" s="208"/>
      <c r="BS56" s="208"/>
      <c r="BT56" s="208"/>
      <c r="BU56" s="208"/>
      <c r="BV56" s="208"/>
      <c r="BW56" s="208"/>
      <c r="BX56" s="208"/>
      <c r="BY56" s="208"/>
      <c r="BZ56" s="208"/>
      <c r="CA56" s="208"/>
      <c r="CB56" s="208"/>
      <c r="CC56" s="208"/>
      <c r="CD56" s="208"/>
      <c r="CE56" s="208"/>
      <c r="CF56" s="208"/>
      <c r="CG56" s="208"/>
      <c r="CH56" s="208"/>
      <c r="CI56" s="208"/>
      <c r="CJ56" s="208"/>
      <c r="CK56" s="208"/>
      <c r="CL56" s="208"/>
      <c r="CM56" s="208"/>
      <c r="CN56" s="208"/>
      <c r="CO56" s="208"/>
      <c r="CP56" s="208"/>
      <c r="CQ56" s="208"/>
      <c r="CR56" s="208"/>
      <c r="CS56" s="208"/>
      <c r="CT56" s="208"/>
      <c r="CU56" s="208"/>
      <c r="CV56" s="208"/>
      <c r="CW56" s="74"/>
      <c r="CX56" s="74"/>
      <c r="CY56" s="74"/>
      <c r="CZ56" s="74"/>
    </row>
    <row r="57" spans="1:104" x14ac:dyDescent="0.2">
      <c r="A57" s="8"/>
      <c r="B57" s="205">
        <v>13</v>
      </c>
      <c r="C57" s="205"/>
      <c r="D57" s="205"/>
      <c r="E57" s="205"/>
      <c r="F57" s="205"/>
      <c r="G57" s="205"/>
      <c r="H57" s="206" t="str">
        <f>IF('Сводная таблица'!C35=0,"",'Сводная таблица'!C35)</f>
        <v/>
      </c>
      <c r="I57" s="206"/>
      <c r="J57" s="206"/>
      <c r="K57" s="206"/>
      <c r="L57" s="206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  <c r="X57" s="206"/>
      <c r="Y57" s="206"/>
      <c r="Z57" s="206"/>
      <c r="AA57" s="206"/>
      <c r="AB57" s="206"/>
      <c r="AC57" s="206"/>
      <c r="AD57" s="206"/>
      <c r="AE57" s="206"/>
      <c r="AF57" s="206"/>
      <c r="AG57" s="206"/>
      <c r="AH57" s="206"/>
      <c r="AI57" s="207" t="str">
        <f>'Сводная таблица'!E35</f>
        <v/>
      </c>
      <c r="AJ57" s="207"/>
      <c r="AK57" s="207"/>
      <c r="AL57" s="207"/>
      <c r="AM57" s="207"/>
      <c r="AN57" s="207"/>
      <c r="AO57" s="207"/>
      <c r="AP57" s="207"/>
      <c r="AQ57" s="207"/>
      <c r="AR57" s="207" t="str">
        <f>'Сводная таблица'!D35</f>
        <v/>
      </c>
      <c r="AS57" s="207"/>
      <c r="AT57" s="207"/>
      <c r="AU57" s="207"/>
      <c r="AV57" s="207"/>
      <c r="AW57" s="207"/>
      <c r="AX57" s="207"/>
      <c r="AY57" s="207"/>
      <c r="AZ57" s="208" t="str">
        <f>'Сводная таблица'!F35</f>
        <v/>
      </c>
      <c r="BA57" s="208"/>
      <c r="BB57" s="208"/>
      <c r="BC57" s="208"/>
      <c r="BD57" s="208"/>
      <c r="BE57" s="208"/>
      <c r="BF57" s="208"/>
      <c r="BG57" s="208"/>
      <c r="BH57" s="208"/>
      <c r="BI57" s="208"/>
      <c r="BJ57" s="208"/>
      <c r="BK57" s="208"/>
      <c r="BL57" s="208"/>
      <c r="BM57" s="208"/>
      <c r="BN57" s="208"/>
      <c r="BO57" s="208"/>
      <c r="BP57" s="208"/>
      <c r="BQ57" s="208"/>
      <c r="BR57" s="208"/>
      <c r="BS57" s="208"/>
      <c r="BT57" s="208"/>
      <c r="BU57" s="208"/>
      <c r="BV57" s="208"/>
      <c r="BW57" s="208"/>
      <c r="BX57" s="208"/>
      <c r="BY57" s="208"/>
      <c r="BZ57" s="208"/>
      <c r="CA57" s="208"/>
      <c r="CB57" s="208"/>
      <c r="CC57" s="208"/>
      <c r="CD57" s="208"/>
      <c r="CE57" s="208"/>
      <c r="CF57" s="208"/>
      <c r="CG57" s="208"/>
      <c r="CH57" s="208"/>
      <c r="CI57" s="208"/>
      <c r="CJ57" s="208"/>
      <c r="CK57" s="208"/>
      <c r="CL57" s="208"/>
      <c r="CM57" s="208"/>
      <c r="CN57" s="208"/>
      <c r="CO57" s="208"/>
      <c r="CP57" s="208"/>
      <c r="CQ57" s="208"/>
      <c r="CR57" s="208"/>
      <c r="CS57" s="208"/>
      <c r="CT57" s="208"/>
      <c r="CU57" s="208"/>
      <c r="CV57" s="208"/>
      <c r="CW57" s="74"/>
      <c r="CX57" s="74"/>
      <c r="CY57" s="74"/>
      <c r="CZ57" s="74"/>
    </row>
    <row r="58" spans="1:104" x14ac:dyDescent="0.2">
      <c r="A58" s="8"/>
      <c r="B58" s="205">
        <v>14</v>
      </c>
      <c r="C58" s="205"/>
      <c r="D58" s="205"/>
      <c r="E58" s="205"/>
      <c r="F58" s="205"/>
      <c r="G58" s="205"/>
      <c r="H58" s="206" t="str">
        <f>IF('Сводная таблица'!C36=0,"",'Сводная таблица'!C36)</f>
        <v/>
      </c>
      <c r="I58" s="206"/>
      <c r="J58" s="206"/>
      <c r="K58" s="206"/>
      <c r="L58" s="206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6"/>
      <c r="Z58" s="206"/>
      <c r="AA58" s="206"/>
      <c r="AB58" s="206"/>
      <c r="AC58" s="206"/>
      <c r="AD58" s="206"/>
      <c r="AE58" s="206"/>
      <c r="AF58" s="206"/>
      <c r="AG58" s="206"/>
      <c r="AH58" s="206"/>
      <c r="AI58" s="207" t="str">
        <f>'Сводная таблица'!E36</f>
        <v/>
      </c>
      <c r="AJ58" s="207"/>
      <c r="AK58" s="207"/>
      <c r="AL58" s="207"/>
      <c r="AM58" s="207"/>
      <c r="AN58" s="207"/>
      <c r="AO58" s="207"/>
      <c r="AP58" s="207"/>
      <c r="AQ58" s="207"/>
      <c r="AR58" s="207" t="str">
        <f>'Сводная таблица'!D36</f>
        <v/>
      </c>
      <c r="AS58" s="207"/>
      <c r="AT58" s="207"/>
      <c r="AU58" s="207"/>
      <c r="AV58" s="207"/>
      <c r="AW58" s="207"/>
      <c r="AX58" s="207"/>
      <c r="AY58" s="207"/>
      <c r="AZ58" s="208" t="str">
        <f>'Сводная таблица'!F36</f>
        <v/>
      </c>
      <c r="BA58" s="208"/>
      <c r="BB58" s="208"/>
      <c r="BC58" s="208"/>
      <c r="BD58" s="208"/>
      <c r="BE58" s="208"/>
      <c r="BF58" s="208"/>
      <c r="BG58" s="208"/>
      <c r="BH58" s="208"/>
      <c r="BI58" s="208"/>
      <c r="BJ58" s="208"/>
      <c r="BK58" s="208"/>
      <c r="BL58" s="208"/>
      <c r="BM58" s="208"/>
      <c r="BN58" s="208"/>
      <c r="BO58" s="208"/>
      <c r="BP58" s="208"/>
      <c r="BQ58" s="208"/>
      <c r="BR58" s="208"/>
      <c r="BS58" s="208"/>
      <c r="BT58" s="208"/>
      <c r="BU58" s="208"/>
      <c r="BV58" s="208"/>
      <c r="BW58" s="208"/>
      <c r="BX58" s="208"/>
      <c r="BY58" s="208"/>
      <c r="BZ58" s="208"/>
      <c r="CA58" s="208"/>
      <c r="CB58" s="208"/>
      <c r="CC58" s="208"/>
      <c r="CD58" s="208"/>
      <c r="CE58" s="208"/>
      <c r="CF58" s="208"/>
      <c r="CG58" s="208"/>
      <c r="CH58" s="208"/>
      <c r="CI58" s="208"/>
      <c r="CJ58" s="208"/>
      <c r="CK58" s="208"/>
      <c r="CL58" s="208"/>
      <c r="CM58" s="208"/>
      <c r="CN58" s="208"/>
      <c r="CO58" s="208"/>
      <c r="CP58" s="208"/>
      <c r="CQ58" s="208"/>
      <c r="CR58" s="208"/>
      <c r="CS58" s="208"/>
      <c r="CT58" s="208"/>
      <c r="CU58" s="208"/>
      <c r="CV58" s="208"/>
      <c r="CW58" s="74"/>
      <c r="CX58" s="74"/>
      <c r="CY58" s="74"/>
      <c r="CZ58" s="74"/>
    </row>
    <row r="59" spans="1:104" x14ac:dyDescent="0.2">
      <c r="A59" s="8"/>
      <c r="B59" s="205">
        <v>15</v>
      </c>
      <c r="C59" s="205"/>
      <c r="D59" s="205"/>
      <c r="E59" s="205"/>
      <c r="F59" s="205"/>
      <c r="G59" s="205"/>
      <c r="H59" s="206" t="str">
        <f>IF('Сводная таблица'!C37=0,"",'Сводная таблица'!C37)</f>
        <v/>
      </c>
      <c r="I59" s="206"/>
      <c r="J59" s="206"/>
      <c r="K59" s="206"/>
      <c r="L59" s="206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6"/>
      <c r="AA59" s="206"/>
      <c r="AB59" s="206"/>
      <c r="AC59" s="206"/>
      <c r="AD59" s="206"/>
      <c r="AE59" s="206"/>
      <c r="AF59" s="206"/>
      <c r="AG59" s="206"/>
      <c r="AH59" s="206"/>
      <c r="AI59" s="207" t="str">
        <f>'Сводная таблица'!E37</f>
        <v/>
      </c>
      <c r="AJ59" s="207"/>
      <c r="AK59" s="207"/>
      <c r="AL59" s="207"/>
      <c r="AM59" s="207"/>
      <c r="AN59" s="207"/>
      <c r="AO59" s="207"/>
      <c r="AP59" s="207"/>
      <c r="AQ59" s="207"/>
      <c r="AR59" s="207" t="str">
        <f>'Сводная таблица'!D37</f>
        <v/>
      </c>
      <c r="AS59" s="207"/>
      <c r="AT59" s="207"/>
      <c r="AU59" s="207"/>
      <c r="AV59" s="207"/>
      <c r="AW59" s="207"/>
      <c r="AX59" s="207"/>
      <c r="AY59" s="207"/>
      <c r="AZ59" s="208" t="str">
        <f>'Сводная таблица'!F37</f>
        <v/>
      </c>
      <c r="BA59" s="208"/>
      <c r="BB59" s="208"/>
      <c r="BC59" s="208"/>
      <c r="BD59" s="208"/>
      <c r="BE59" s="208"/>
      <c r="BF59" s="208"/>
      <c r="BG59" s="208"/>
      <c r="BH59" s="208"/>
      <c r="BI59" s="208"/>
      <c r="BJ59" s="208"/>
      <c r="BK59" s="208"/>
      <c r="BL59" s="208"/>
      <c r="BM59" s="208"/>
      <c r="BN59" s="208"/>
      <c r="BO59" s="208"/>
      <c r="BP59" s="208"/>
      <c r="BQ59" s="208"/>
      <c r="BR59" s="208"/>
      <c r="BS59" s="208"/>
      <c r="BT59" s="208"/>
      <c r="BU59" s="208"/>
      <c r="BV59" s="208"/>
      <c r="BW59" s="208"/>
      <c r="BX59" s="208"/>
      <c r="BY59" s="208"/>
      <c r="BZ59" s="208"/>
      <c r="CA59" s="208"/>
      <c r="CB59" s="208"/>
      <c r="CC59" s="208"/>
      <c r="CD59" s="208"/>
      <c r="CE59" s="208"/>
      <c r="CF59" s="208"/>
      <c r="CG59" s="208"/>
      <c r="CH59" s="208"/>
      <c r="CI59" s="208"/>
      <c r="CJ59" s="208"/>
      <c r="CK59" s="208"/>
      <c r="CL59" s="208"/>
      <c r="CM59" s="208"/>
      <c r="CN59" s="208"/>
      <c r="CO59" s="208"/>
      <c r="CP59" s="208"/>
      <c r="CQ59" s="208"/>
      <c r="CR59" s="208"/>
      <c r="CS59" s="208"/>
      <c r="CT59" s="208"/>
      <c r="CU59" s="208"/>
      <c r="CV59" s="208"/>
      <c r="CW59" s="74"/>
      <c r="CX59" s="74"/>
      <c r="CY59" s="74"/>
      <c r="CZ59" s="74"/>
    </row>
    <row r="60" spans="1:104" x14ac:dyDescent="0.2">
      <c r="A60" s="8"/>
      <c r="B60" s="205">
        <v>16</v>
      </c>
      <c r="C60" s="205"/>
      <c r="D60" s="205"/>
      <c r="E60" s="205"/>
      <c r="F60" s="205"/>
      <c r="G60" s="205"/>
      <c r="H60" s="206" t="str">
        <f>IF('Сводная таблица'!C38=0,"",'Сводная таблица'!C38)</f>
        <v/>
      </c>
      <c r="I60" s="206"/>
      <c r="J60" s="206"/>
      <c r="K60" s="206"/>
      <c r="L60" s="206"/>
      <c r="M60" s="206"/>
      <c r="N60" s="206"/>
      <c r="O60" s="206"/>
      <c r="P60" s="206"/>
      <c r="Q60" s="206"/>
      <c r="R60" s="206"/>
      <c r="S60" s="206"/>
      <c r="T60" s="206"/>
      <c r="U60" s="206"/>
      <c r="V60" s="206"/>
      <c r="W60" s="206"/>
      <c r="X60" s="206"/>
      <c r="Y60" s="206"/>
      <c r="Z60" s="206"/>
      <c r="AA60" s="206"/>
      <c r="AB60" s="206"/>
      <c r="AC60" s="206"/>
      <c r="AD60" s="206"/>
      <c r="AE60" s="206"/>
      <c r="AF60" s="206"/>
      <c r="AG60" s="206"/>
      <c r="AH60" s="206"/>
      <c r="AI60" s="207" t="str">
        <f>'Сводная таблица'!E38</f>
        <v/>
      </c>
      <c r="AJ60" s="207"/>
      <c r="AK60" s="207"/>
      <c r="AL60" s="207"/>
      <c r="AM60" s="207"/>
      <c r="AN60" s="207"/>
      <c r="AO60" s="207"/>
      <c r="AP60" s="207"/>
      <c r="AQ60" s="207"/>
      <c r="AR60" s="207" t="str">
        <f>'Сводная таблица'!D38</f>
        <v/>
      </c>
      <c r="AS60" s="207"/>
      <c r="AT60" s="207"/>
      <c r="AU60" s="207"/>
      <c r="AV60" s="207"/>
      <c r="AW60" s="207"/>
      <c r="AX60" s="207"/>
      <c r="AY60" s="207"/>
      <c r="AZ60" s="208" t="str">
        <f>'Сводная таблица'!F38</f>
        <v/>
      </c>
      <c r="BA60" s="208"/>
      <c r="BB60" s="208"/>
      <c r="BC60" s="208"/>
      <c r="BD60" s="208"/>
      <c r="BE60" s="208"/>
      <c r="BF60" s="208"/>
      <c r="BG60" s="208"/>
      <c r="BH60" s="208"/>
      <c r="BI60" s="208"/>
      <c r="BJ60" s="208"/>
      <c r="BK60" s="208"/>
      <c r="BL60" s="208"/>
      <c r="BM60" s="208"/>
      <c r="BN60" s="208"/>
      <c r="BO60" s="208"/>
      <c r="BP60" s="208"/>
      <c r="BQ60" s="208"/>
      <c r="BR60" s="208"/>
      <c r="BS60" s="208"/>
      <c r="BT60" s="208"/>
      <c r="BU60" s="208"/>
      <c r="BV60" s="208"/>
      <c r="BW60" s="208"/>
      <c r="BX60" s="208"/>
      <c r="BY60" s="208"/>
      <c r="BZ60" s="208"/>
      <c r="CA60" s="208"/>
      <c r="CB60" s="208"/>
      <c r="CC60" s="208"/>
      <c r="CD60" s="208"/>
      <c r="CE60" s="208"/>
      <c r="CF60" s="208"/>
      <c r="CG60" s="208"/>
      <c r="CH60" s="208"/>
      <c r="CI60" s="208"/>
      <c r="CJ60" s="208"/>
      <c r="CK60" s="208"/>
      <c r="CL60" s="208"/>
      <c r="CM60" s="208"/>
      <c r="CN60" s="208"/>
      <c r="CO60" s="208"/>
      <c r="CP60" s="208"/>
      <c r="CQ60" s="208"/>
      <c r="CR60" s="208"/>
      <c r="CS60" s="208"/>
      <c r="CT60" s="208"/>
      <c r="CU60" s="208"/>
      <c r="CV60" s="208"/>
      <c r="CW60" s="74"/>
      <c r="CX60" s="74"/>
      <c r="CY60" s="74"/>
      <c r="CZ60" s="74"/>
    </row>
    <row r="61" spans="1:104" x14ac:dyDescent="0.2">
      <c r="A61" s="8"/>
      <c r="B61" s="205">
        <v>17</v>
      </c>
      <c r="C61" s="205"/>
      <c r="D61" s="205"/>
      <c r="E61" s="205"/>
      <c r="F61" s="205"/>
      <c r="G61" s="205"/>
      <c r="H61" s="206" t="str">
        <f>IF('Сводная таблица'!C39=0,"",'Сводная таблица'!C39)</f>
        <v/>
      </c>
      <c r="I61" s="206"/>
      <c r="J61" s="206"/>
      <c r="K61" s="206"/>
      <c r="L61" s="206"/>
      <c r="M61" s="206"/>
      <c r="N61" s="206"/>
      <c r="O61" s="206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206"/>
      <c r="AA61" s="206"/>
      <c r="AB61" s="206"/>
      <c r="AC61" s="206"/>
      <c r="AD61" s="206"/>
      <c r="AE61" s="206"/>
      <c r="AF61" s="206"/>
      <c r="AG61" s="206"/>
      <c r="AH61" s="206"/>
      <c r="AI61" s="207" t="str">
        <f>'Сводная таблица'!E39</f>
        <v/>
      </c>
      <c r="AJ61" s="207"/>
      <c r="AK61" s="207"/>
      <c r="AL61" s="207"/>
      <c r="AM61" s="207"/>
      <c r="AN61" s="207"/>
      <c r="AO61" s="207"/>
      <c r="AP61" s="207"/>
      <c r="AQ61" s="207"/>
      <c r="AR61" s="207" t="str">
        <f>'Сводная таблица'!D39</f>
        <v/>
      </c>
      <c r="AS61" s="207"/>
      <c r="AT61" s="207"/>
      <c r="AU61" s="207"/>
      <c r="AV61" s="207"/>
      <c r="AW61" s="207"/>
      <c r="AX61" s="207"/>
      <c r="AY61" s="207"/>
      <c r="AZ61" s="208" t="str">
        <f>'Сводная таблица'!F39</f>
        <v/>
      </c>
      <c r="BA61" s="208"/>
      <c r="BB61" s="208"/>
      <c r="BC61" s="208"/>
      <c r="BD61" s="208"/>
      <c r="BE61" s="208"/>
      <c r="BF61" s="208"/>
      <c r="BG61" s="208"/>
      <c r="BH61" s="208"/>
      <c r="BI61" s="208"/>
      <c r="BJ61" s="208"/>
      <c r="BK61" s="208"/>
      <c r="BL61" s="208"/>
      <c r="BM61" s="208"/>
      <c r="BN61" s="208"/>
      <c r="BO61" s="208"/>
      <c r="BP61" s="208"/>
      <c r="BQ61" s="208"/>
      <c r="BR61" s="208"/>
      <c r="BS61" s="208"/>
      <c r="BT61" s="208"/>
      <c r="BU61" s="208"/>
      <c r="BV61" s="208"/>
      <c r="BW61" s="208"/>
      <c r="BX61" s="208"/>
      <c r="BY61" s="208"/>
      <c r="BZ61" s="208"/>
      <c r="CA61" s="208"/>
      <c r="CB61" s="208"/>
      <c r="CC61" s="208"/>
      <c r="CD61" s="208"/>
      <c r="CE61" s="208"/>
      <c r="CF61" s="208"/>
      <c r="CG61" s="208"/>
      <c r="CH61" s="208"/>
      <c r="CI61" s="208"/>
      <c r="CJ61" s="208"/>
      <c r="CK61" s="208"/>
      <c r="CL61" s="208"/>
      <c r="CM61" s="208"/>
      <c r="CN61" s="208"/>
      <c r="CO61" s="208"/>
      <c r="CP61" s="208"/>
      <c r="CQ61" s="208"/>
      <c r="CR61" s="208"/>
      <c r="CS61" s="208"/>
      <c r="CT61" s="208"/>
      <c r="CU61" s="208"/>
      <c r="CV61" s="208"/>
      <c r="CW61" s="74"/>
      <c r="CX61" s="74"/>
      <c r="CY61" s="74"/>
      <c r="CZ61" s="74"/>
    </row>
    <row r="62" spans="1:104" x14ac:dyDescent="0.2">
      <c r="A62" s="8"/>
      <c r="B62" s="205">
        <v>18</v>
      </c>
      <c r="C62" s="205"/>
      <c r="D62" s="205"/>
      <c r="E62" s="205"/>
      <c r="F62" s="205"/>
      <c r="G62" s="205"/>
      <c r="H62" s="206" t="str">
        <f>IF('Сводная таблица'!C40=0,"",'Сводная таблица'!C40)</f>
        <v/>
      </c>
      <c r="I62" s="206"/>
      <c r="J62" s="206"/>
      <c r="K62" s="206"/>
      <c r="L62" s="206"/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206"/>
      <c r="AA62" s="206"/>
      <c r="AB62" s="206"/>
      <c r="AC62" s="206"/>
      <c r="AD62" s="206"/>
      <c r="AE62" s="206"/>
      <c r="AF62" s="206"/>
      <c r="AG62" s="206"/>
      <c r="AH62" s="206"/>
      <c r="AI62" s="207" t="str">
        <f>'Сводная таблица'!E40</f>
        <v/>
      </c>
      <c r="AJ62" s="207"/>
      <c r="AK62" s="207"/>
      <c r="AL62" s="207"/>
      <c r="AM62" s="207"/>
      <c r="AN62" s="207"/>
      <c r="AO62" s="207"/>
      <c r="AP62" s="207"/>
      <c r="AQ62" s="207"/>
      <c r="AR62" s="207" t="str">
        <f>'Сводная таблица'!D40</f>
        <v/>
      </c>
      <c r="AS62" s="207"/>
      <c r="AT62" s="207"/>
      <c r="AU62" s="207"/>
      <c r="AV62" s="207"/>
      <c r="AW62" s="207"/>
      <c r="AX62" s="207"/>
      <c r="AY62" s="207"/>
      <c r="AZ62" s="208" t="str">
        <f>'Сводная таблица'!F40</f>
        <v/>
      </c>
      <c r="BA62" s="208"/>
      <c r="BB62" s="208"/>
      <c r="BC62" s="208"/>
      <c r="BD62" s="208"/>
      <c r="BE62" s="208"/>
      <c r="BF62" s="208"/>
      <c r="BG62" s="208"/>
      <c r="BH62" s="208"/>
      <c r="BI62" s="208"/>
      <c r="BJ62" s="208"/>
      <c r="BK62" s="208"/>
      <c r="BL62" s="208"/>
      <c r="BM62" s="208"/>
      <c r="BN62" s="208"/>
      <c r="BO62" s="208"/>
      <c r="BP62" s="208"/>
      <c r="BQ62" s="208"/>
      <c r="BR62" s="208"/>
      <c r="BS62" s="208"/>
      <c r="BT62" s="208"/>
      <c r="BU62" s="208"/>
      <c r="BV62" s="208"/>
      <c r="BW62" s="208"/>
      <c r="BX62" s="208"/>
      <c r="BY62" s="208"/>
      <c r="BZ62" s="208"/>
      <c r="CA62" s="208"/>
      <c r="CB62" s="208"/>
      <c r="CC62" s="208"/>
      <c r="CD62" s="208"/>
      <c r="CE62" s="208"/>
      <c r="CF62" s="208"/>
      <c r="CG62" s="208"/>
      <c r="CH62" s="208"/>
      <c r="CI62" s="208"/>
      <c r="CJ62" s="208"/>
      <c r="CK62" s="208"/>
      <c r="CL62" s="208"/>
      <c r="CM62" s="208"/>
      <c r="CN62" s="208"/>
      <c r="CO62" s="208"/>
      <c r="CP62" s="208"/>
      <c r="CQ62" s="208"/>
      <c r="CR62" s="208"/>
      <c r="CS62" s="208"/>
      <c r="CT62" s="208"/>
      <c r="CU62" s="208"/>
      <c r="CV62" s="208"/>
      <c r="CW62" s="74"/>
      <c r="CX62" s="74"/>
      <c r="CY62" s="74"/>
      <c r="CZ62" s="74"/>
    </row>
    <row r="63" spans="1:104" x14ac:dyDescent="0.2">
      <c r="A63" s="8"/>
      <c r="B63" s="205">
        <v>19</v>
      </c>
      <c r="C63" s="205"/>
      <c r="D63" s="205"/>
      <c r="E63" s="205"/>
      <c r="F63" s="205"/>
      <c r="G63" s="205"/>
      <c r="H63" s="206" t="str">
        <f>IF('Сводная таблица'!C41=0,"",'Сводная таблица'!C41)</f>
        <v/>
      </c>
      <c r="I63" s="206"/>
      <c r="J63" s="206"/>
      <c r="K63" s="206"/>
      <c r="L63" s="206"/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  <c r="AD63" s="206"/>
      <c r="AE63" s="206"/>
      <c r="AF63" s="206"/>
      <c r="AG63" s="206"/>
      <c r="AH63" s="206"/>
      <c r="AI63" s="207" t="str">
        <f>'Сводная таблица'!E41</f>
        <v/>
      </c>
      <c r="AJ63" s="207"/>
      <c r="AK63" s="207"/>
      <c r="AL63" s="207"/>
      <c r="AM63" s="207"/>
      <c r="AN63" s="207"/>
      <c r="AO63" s="207"/>
      <c r="AP63" s="207"/>
      <c r="AQ63" s="207"/>
      <c r="AR63" s="207" t="str">
        <f>'Сводная таблица'!D41</f>
        <v/>
      </c>
      <c r="AS63" s="207"/>
      <c r="AT63" s="207"/>
      <c r="AU63" s="207"/>
      <c r="AV63" s="207"/>
      <c r="AW63" s="207"/>
      <c r="AX63" s="207"/>
      <c r="AY63" s="207"/>
      <c r="AZ63" s="208" t="str">
        <f>'Сводная таблица'!F41</f>
        <v/>
      </c>
      <c r="BA63" s="208"/>
      <c r="BB63" s="208"/>
      <c r="BC63" s="208"/>
      <c r="BD63" s="208"/>
      <c r="BE63" s="208"/>
      <c r="BF63" s="208"/>
      <c r="BG63" s="208"/>
      <c r="BH63" s="208"/>
      <c r="BI63" s="208"/>
      <c r="BJ63" s="208"/>
      <c r="BK63" s="208"/>
      <c r="BL63" s="208"/>
      <c r="BM63" s="208"/>
      <c r="BN63" s="208"/>
      <c r="BO63" s="208"/>
      <c r="BP63" s="208"/>
      <c r="BQ63" s="208"/>
      <c r="BR63" s="208"/>
      <c r="BS63" s="208"/>
      <c r="BT63" s="208"/>
      <c r="BU63" s="208"/>
      <c r="BV63" s="208"/>
      <c r="BW63" s="208"/>
      <c r="BX63" s="208"/>
      <c r="BY63" s="208"/>
      <c r="BZ63" s="208"/>
      <c r="CA63" s="208"/>
      <c r="CB63" s="208"/>
      <c r="CC63" s="208"/>
      <c r="CD63" s="208"/>
      <c r="CE63" s="208"/>
      <c r="CF63" s="208"/>
      <c r="CG63" s="208"/>
      <c r="CH63" s="208"/>
      <c r="CI63" s="208"/>
      <c r="CJ63" s="208"/>
      <c r="CK63" s="208"/>
      <c r="CL63" s="208"/>
      <c r="CM63" s="208"/>
      <c r="CN63" s="208"/>
      <c r="CO63" s="208"/>
      <c r="CP63" s="208"/>
      <c r="CQ63" s="208"/>
      <c r="CR63" s="208"/>
      <c r="CS63" s="208"/>
      <c r="CT63" s="208"/>
      <c r="CU63" s="208"/>
      <c r="CV63" s="208"/>
      <c r="CW63" s="74"/>
      <c r="CX63" s="74"/>
      <c r="CY63" s="74"/>
      <c r="CZ63" s="74"/>
    </row>
    <row r="64" spans="1:104" x14ac:dyDescent="0.2">
      <c r="A64" s="8"/>
      <c r="B64" s="205">
        <v>20</v>
      </c>
      <c r="C64" s="205"/>
      <c r="D64" s="205"/>
      <c r="E64" s="205"/>
      <c r="F64" s="205"/>
      <c r="G64" s="205"/>
      <c r="H64" s="206" t="str">
        <f>IF('Сводная таблица'!C42=0,"",'Сводная таблица'!C42)</f>
        <v/>
      </c>
      <c r="I64" s="206"/>
      <c r="J64" s="206"/>
      <c r="K64" s="206"/>
      <c r="L64" s="206"/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  <c r="Y64" s="206"/>
      <c r="Z64" s="206"/>
      <c r="AA64" s="206"/>
      <c r="AB64" s="206"/>
      <c r="AC64" s="206"/>
      <c r="AD64" s="206"/>
      <c r="AE64" s="206"/>
      <c r="AF64" s="206"/>
      <c r="AG64" s="206"/>
      <c r="AH64" s="206"/>
      <c r="AI64" s="207" t="str">
        <f>'Сводная таблица'!E42</f>
        <v/>
      </c>
      <c r="AJ64" s="207"/>
      <c r="AK64" s="207"/>
      <c r="AL64" s="207"/>
      <c r="AM64" s="207"/>
      <c r="AN64" s="207"/>
      <c r="AO64" s="207"/>
      <c r="AP64" s="207"/>
      <c r="AQ64" s="207"/>
      <c r="AR64" s="207" t="str">
        <f>'Сводная таблица'!D42</f>
        <v/>
      </c>
      <c r="AS64" s="207"/>
      <c r="AT64" s="207"/>
      <c r="AU64" s="207"/>
      <c r="AV64" s="207"/>
      <c r="AW64" s="207"/>
      <c r="AX64" s="207"/>
      <c r="AY64" s="207"/>
      <c r="AZ64" s="208" t="str">
        <f>'Сводная таблица'!F42</f>
        <v/>
      </c>
      <c r="BA64" s="208"/>
      <c r="BB64" s="208"/>
      <c r="BC64" s="208"/>
      <c r="BD64" s="208"/>
      <c r="BE64" s="208"/>
      <c r="BF64" s="208"/>
      <c r="BG64" s="208"/>
      <c r="BH64" s="208"/>
      <c r="BI64" s="208"/>
      <c r="BJ64" s="208"/>
      <c r="BK64" s="208"/>
      <c r="BL64" s="208"/>
      <c r="BM64" s="208"/>
      <c r="BN64" s="208"/>
      <c r="BO64" s="208"/>
      <c r="BP64" s="208"/>
      <c r="BQ64" s="208"/>
      <c r="BR64" s="208"/>
      <c r="BS64" s="208"/>
      <c r="BT64" s="208"/>
      <c r="BU64" s="208"/>
      <c r="BV64" s="208"/>
      <c r="BW64" s="208"/>
      <c r="BX64" s="208"/>
      <c r="BY64" s="208"/>
      <c r="BZ64" s="208"/>
      <c r="CA64" s="208"/>
      <c r="CB64" s="208"/>
      <c r="CC64" s="208"/>
      <c r="CD64" s="208"/>
      <c r="CE64" s="208"/>
      <c r="CF64" s="208"/>
      <c r="CG64" s="208"/>
      <c r="CH64" s="208"/>
      <c r="CI64" s="208"/>
      <c r="CJ64" s="208"/>
      <c r="CK64" s="208"/>
      <c r="CL64" s="208"/>
      <c r="CM64" s="208"/>
      <c r="CN64" s="208"/>
      <c r="CO64" s="208"/>
      <c r="CP64" s="208"/>
      <c r="CQ64" s="208"/>
      <c r="CR64" s="208"/>
      <c r="CS64" s="208"/>
      <c r="CT64" s="208"/>
      <c r="CU64" s="208"/>
      <c r="CV64" s="208"/>
      <c r="CW64" s="74"/>
      <c r="CX64" s="74"/>
      <c r="CY64" s="74"/>
      <c r="CZ64" s="74"/>
    </row>
    <row r="65" spans="1:104" ht="9" customHeight="1" x14ac:dyDescent="0.2">
      <c r="A65" s="8"/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1"/>
      <c r="AL65" s="71"/>
      <c r="AM65" s="71"/>
      <c r="AN65" s="71"/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71"/>
      <c r="BG65" s="71"/>
      <c r="BH65" s="71"/>
      <c r="BI65" s="71"/>
      <c r="BJ65" s="71"/>
      <c r="BK65" s="71"/>
      <c r="BL65" s="71"/>
      <c r="BM65" s="71"/>
      <c r="BN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  <c r="CA65" s="71"/>
      <c r="CB65" s="71"/>
      <c r="CC65" s="71"/>
      <c r="CD65" s="71"/>
      <c r="CE65" s="71"/>
      <c r="CF65" s="71"/>
      <c r="CG65" s="71"/>
      <c r="CH65" s="71"/>
      <c r="CI65" s="71"/>
      <c r="CJ65" s="71"/>
      <c r="CK65" s="71"/>
      <c r="CL65" s="71"/>
      <c r="CM65" s="71"/>
      <c r="CN65" s="71"/>
      <c r="CO65" s="71"/>
      <c r="CP65" s="71"/>
      <c r="CQ65" s="71"/>
      <c r="CR65" s="71"/>
      <c r="CS65" s="71"/>
      <c r="CT65" s="71"/>
      <c r="CU65" s="71"/>
      <c r="CV65" s="71"/>
      <c r="CW65" s="74"/>
      <c r="CX65" s="74"/>
      <c r="CY65" s="74"/>
      <c r="CZ65" s="74"/>
    </row>
    <row r="66" spans="1:104" ht="13.5" customHeight="1" x14ac:dyDescent="0.2">
      <c r="A66" s="8"/>
      <c r="B66" s="194" t="s">
        <v>281</v>
      </c>
      <c r="C66" s="194"/>
      <c r="D66" s="194"/>
      <c r="E66" s="194"/>
      <c r="F66" s="194"/>
      <c r="G66" s="194"/>
      <c r="H66" s="194"/>
      <c r="I66" s="194"/>
      <c r="J66" s="194"/>
      <c r="K66" s="194"/>
      <c r="L66" s="194"/>
      <c r="M66" s="194"/>
      <c r="N66" s="194"/>
      <c r="O66" s="194"/>
      <c r="P66" s="194"/>
      <c r="Q66" s="194"/>
      <c r="R66" s="194"/>
      <c r="S66" s="194"/>
      <c r="T66" s="194"/>
      <c r="U66" s="194"/>
      <c r="V66" s="194"/>
      <c r="W66" s="194"/>
      <c r="X66" s="194"/>
      <c r="Y66" s="194"/>
      <c r="Z66" s="194"/>
      <c r="AA66" s="194"/>
      <c r="AB66" s="194"/>
      <c r="AC66" s="194"/>
      <c r="AD66" s="194"/>
      <c r="AE66" s="194"/>
      <c r="AF66" s="194"/>
      <c r="AG66" s="194"/>
      <c r="AH66" s="194"/>
      <c r="AI66" s="194"/>
      <c r="AJ66" s="194"/>
      <c r="AK66" s="194"/>
      <c r="AL66" s="194"/>
      <c r="AM66" s="194"/>
      <c r="AN66" s="194"/>
      <c r="AO66" s="194"/>
      <c r="AP66" s="194"/>
      <c r="AQ66" s="194"/>
      <c r="AR66" s="194"/>
      <c r="AS66" s="194"/>
      <c r="AT66" s="194"/>
      <c r="AU66" s="194"/>
      <c r="AV66" s="194"/>
      <c r="AW66" s="194"/>
      <c r="AX66" s="194"/>
      <c r="AY66" s="194"/>
      <c r="AZ66" s="194"/>
      <c r="BA66" s="194"/>
      <c r="BB66" s="194"/>
      <c r="BC66" s="211" t="s">
        <v>282</v>
      </c>
      <c r="BD66" s="212"/>
      <c r="BE66" s="212"/>
      <c r="BF66" s="212"/>
      <c r="BG66" s="212"/>
      <c r="BH66" s="212"/>
      <c r="BI66" s="212"/>
      <c r="BJ66" s="212"/>
      <c r="BK66" s="212"/>
      <c r="BL66" s="212"/>
      <c r="BM66" s="212"/>
      <c r="BN66" s="212"/>
      <c r="BO66" s="212"/>
      <c r="BP66" s="212"/>
      <c r="BQ66" s="212"/>
      <c r="BR66" s="212"/>
      <c r="BS66" s="212"/>
      <c r="BT66" s="212"/>
      <c r="BU66" s="212"/>
      <c r="BV66" s="212"/>
      <c r="BW66" s="212"/>
      <c r="BX66" s="212"/>
      <c r="BY66" s="212"/>
      <c r="BZ66" s="212"/>
      <c r="CA66" s="212"/>
      <c r="CB66" s="212"/>
      <c r="CC66" s="212"/>
      <c r="CD66" s="212"/>
      <c r="CE66" s="212"/>
      <c r="CF66" s="212"/>
      <c r="CG66" s="212"/>
      <c r="CH66" s="212"/>
      <c r="CI66" s="212"/>
      <c r="CJ66" s="212"/>
      <c r="CK66" s="212"/>
      <c r="CL66" s="212"/>
      <c r="CM66" s="212"/>
      <c r="CN66" s="212"/>
      <c r="CO66" s="212"/>
      <c r="CP66" s="212"/>
      <c r="CQ66" s="212"/>
      <c r="CR66" s="212"/>
      <c r="CS66" s="212"/>
      <c r="CT66" s="212"/>
      <c r="CU66" s="212"/>
      <c r="CV66" s="212"/>
      <c r="CW66" s="74"/>
      <c r="CX66" s="74"/>
      <c r="CY66" s="74"/>
      <c r="CZ66" s="74"/>
    </row>
    <row r="67" spans="1:104" ht="13.5" customHeight="1" x14ac:dyDescent="0.2">
      <c r="A67" s="182" t="s">
        <v>282</v>
      </c>
      <c r="B67" s="182"/>
      <c r="C67" s="182"/>
      <c r="D67" s="182"/>
      <c r="E67" s="182"/>
      <c r="F67" s="182"/>
      <c r="G67" s="182"/>
      <c r="H67" s="182"/>
      <c r="I67" s="182"/>
      <c r="J67" s="182"/>
      <c r="K67" s="182"/>
      <c r="L67" s="182"/>
      <c r="M67" s="182"/>
      <c r="N67" s="182"/>
      <c r="O67" s="182"/>
      <c r="P67" s="182"/>
      <c r="Q67" s="182"/>
      <c r="R67" s="182"/>
      <c r="S67" s="182"/>
      <c r="T67" s="182"/>
      <c r="U67" s="182"/>
      <c r="V67" s="182"/>
      <c r="W67" s="182"/>
      <c r="X67" s="182"/>
      <c r="Y67" s="182"/>
      <c r="Z67" s="182"/>
      <c r="AA67" s="182"/>
      <c r="AB67" s="182"/>
      <c r="AC67" s="182"/>
      <c r="AD67" s="182"/>
      <c r="AE67" s="182"/>
      <c r="AF67" s="182"/>
      <c r="AG67" s="182"/>
      <c r="AH67" s="182"/>
      <c r="AI67" s="182"/>
      <c r="AJ67" s="182"/>
      <c r="AK67" s="182"/>
      <c r="AL67" s="182"/>
      <c r="AM67" s="182"/>
      <c r="AN67" s="182"/>
      <c r="AO67" s="182"/>
      <c r="AP67" s="182"/>
      <c r="AQ67" s="182"/>
      <c r="AR67" s="182"/>
      <c r="AS67" s="182"/>
      <c r="AT67" s="182"/>
      <c r="AU67" s="182"/>
      <c r="AV67" s="182"/>
      <c r="AW67" s="182"/>
      <c r="AX67" s="182"/>
      <c r="AY67" s="182"/>
      <c r="AZ67" s="182"/>
      <c r="BA67" s="182"/>
      <c r="BB67" s="182"/>
      <c r="BC67" s="182"/>
      <c r="BD67" s="182"/>
      <c r="BE67" s="182"/>
      <c r="BF67" s="182"/>
      <c r="BG67" s="182"/>
      <c r="BH67" s="182"/>
      <c r="BI67" s="182"/>
      <c r="BJ67" s="182"/>
      <c r="BK67" s="182"/>
      <c r="BL67" s="182"/>
      <c r="BM67" s="182"/>
      <c r="BN67" s="182"/>
      <c r="BO67" s="182"/>
      <c r="BP67" s="182"/>
      <c r="BQ67" s="182"/>
      <c r="BR67" s="182"/>
      <c r="BS67" s="182"/>
      <c r="BT67" s="182"/>
      <c r="BU67" s="182"/>
      <c r="BV67" s="182"/>
      <c r="BW67" s="182"/>
      <c r="BX67" s="182"/>
      <c r="BY67" s="182"/>
      <c r="BZ67" s="182"/>
      <c r="CA67" s="182"/>
      <c r="CB67" s="182"/>
      <c r="CC67" s="182"/>
      <c r="CD67" s="182"/>
      <c r="CE67" s="182"/>
      <c r="CF67" s="182"/>
      <c r="CG67" s="182"/>
      <c r="CH67" s="182"/>
      <c r="CI67" s="182"/>
      <c r="CJ67" s="182"/>
      <c r="CK67" s="182"/>
      <c r="CL67" s="182"/>
      <c r="CM67" s="182"/>
      <c r="CN67" s="182"/>
      <c r="CO67" s="182"/>
      <c r="CP67" s="182"/>
      <c r="CQ67" s="182"/>
      <c r="CR67" s="182"/>
      <c r="CS67" s="182"/>
      <c r="CT67" s="182"/>
      <c r="CU67" s="182"/>
      <c r="CV67" s="182"/>
      <c r="CW67" s="74"/>
      <c r="CX67" s="74"/>
      <c r="CY67" s="74"/>
      <c r="CZ67" s="74"/>
    </row>
    <row r="68" spans="1:104" ht="11.25" customHeight="1" x14ac:dyDescent="0.2">
      <c r="A68" s="8"/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71"/>
      <c r="AE68" s="71"/>
      <c r="AF68" s="71"/>
      <c r="AG68" s="71"/>
      <c r="AH68" s="71"/>
      <c r="AI68" s="71"/>
      <c r="AJ68" s="71"/>
      <c r="AK68" s="71"/>
      <c r="AL68" s="71"/>
      <c r="AM68" s="71"/>
      <c r="AN68" s="71"/>
      <c r="AO68" s="71"/>
      <c r="AP68" s="71"/>
      <c r="AQ68" s="71"/>
      <c r="AR68" s="71"/>
      <c r="AS68" s="71"/>
      <c r="AT68" s="71"/>
      <c r="AU68" s="71"/>
      <c r="AV68" s="71"/>
      <c r="AW68" s="71"/>
      <c r="AX68" s="71"/>
      <c r="AY68" s="71"/>
      <c r="AZ68" s="71"/>
      <c r="BA68" s="71"/>
      <c r="BB68" s="71"/>
      <c r="BC68" s="71"/>
      <c r="BD68" s="71"/>
      <c r="BE68" s="71"/>
      <c r="BF68" s="71"/>
      <c r="BG68" s="71"/>
      <c r="BH68" s="71"/>
      <c r="BI68" s="71"/>
      <c r="BJ68" s="71"/>
      <c r="BK68" s="71"/>
      <c r="BL68" s="71"/>
      <c r="BM68" s="71"/>
      <c r="BN68" s="71"/>
      <c r="BO68" s="71"/>
      <c r="BP68" s="71"/>
      <c r="BQ68" s="71"/>
      <c r="BR68" s="71"/>
      <c r="BS68" s="71"/>
      <c r="BT68" s="71"/>
      <c r="BU68" s="71"/>
      <c r="BV68" s="71"/>
      <c r="BW68" s="71"/>
      <c r="BX68" s="71"/>
      <c r="BY68" s="71"/>
      <c r="BZ68" s="71"/>
      <c r="CA68" s="71"/>
      <c r="CB68" s="71"/>
      <c r="CC68" s="71"/>
      <c r="CD68" s="71"/>
      <c r="CE68" s="71"/>
      <c r="CF68" s="71"/>
      <c r="CG68" s="71"/>
      <c r="CH68" s="71"/>
      <c r="CI68" s="71"/>
      <c r="CJ68" s="71"/>
      <c r="CK68" s="71"/>
      <c r="CL68" s="71"/>
      <c r="CM68" s="71"/>
      <c r="CN68" s="71"/>
      <c r="CO68" s="71"/>
      <c r="CP68" s="71"/>
      <c r="CQ68" s="71"/>
      <c r="CR68" s="71"/>
      <c r="CS68" s="71"/>
      <c r="CT68" s="71"/>
      <c r="CU68" s="71"/>
      <c r="CV68" s="71"/>
      <c r="CW68" s="74"/>
      <c r="CX68" s="74"/>
      <c r="CY68" s="74"/>
      <c r="CZ68" s="74"/>
    </row>
    <row r="69" spans="1:104" ht="11.25" customHeight="1" x14ac:dyDescent="0.25">
      <c r="A69" s="203" t="s">
        <v>7</v>
      </c>
      <c r="B69" s="203"/>
      <c r="C69" s="203"/>
      <c r="D69" s="203"/>
      <c r="E69" s="203"/>
      <c r="F69" s="203"/>
      <c r="G69" s="203"/>
      <c r="H69" s="203"/>
      <c r="I69" s="203"/>
      <c r="J69" s="203"/>
      <c r="K69" s="203"/>
      <c r="L69" s="203"/>
      <c r="M69" s="203"/>
      <c r="N69" s="203"/>
      <c r="O69" s="203"/>
      <c r="P69" s="203"/>
      <c r="Q69" s="203"/>
      <c r="R69" s="203"/>
      <c r="S69" s="203"/>
      <c r="T69" s="155" t="str">
        <f>W22</f>
        <v>Заместитель директора</v>
      </c>
      <c r="U69" s="155"/>
      <c r="V69" s="155"/>
      <c r="W69" s="155"/>
      <c r="X69" s="155"/>
      <c r="Y69" s="155"/>
      <c r="Z69" s="155"/>
      <c r="AA69" s="155"/>
      <c r="AB69" s="155"/>
      <c r="AC69" s="155"/>
      <c r="AD69" s="155"/>
      <c r="AE69" s="155"/>
      <c r="AF69" s="155"/>
      <c r="AG69" s="155"/>
      <c r="AH69" s="155"/>
      <c r="AI69" s="155"/>
      <c r="AJ69" s="155"/>
      <c r="AK69" s="155"/>
      <c r="AL69" s="155"/>
      <c r="AM69" s="155"/>
      <c r="AN69" s="155"/>
      <c r="AO69" s="155"/>
      <c r="AP69" s="155"/>
      <c r="AQ69" s="155"/>
      <c r="AR69" s="155"/>
      <c r="AS69" s="155"/>
      <c r="AT69" s="155"/>
      <c r="AU69" s="155"/>
      <c r="AV69" s="155"/>
      <c r="AW69" s="68"/>
      <c r="AX69" s="68"/>
      <c r="AY69" s="68"/>
      <c r="AZ69" s="156"/>
      <c r="BA69" s="156"/>
      <c r="BB69" s="156"/>
      <c r="BC69" s="156"/>
      <c r="BD69" s="156"/>
      <c r="BE69" s="156"/>
      <c r="BF69" s="156"/>
      <c r="BG69" s="156"/>
      <c r="BH69" s="156"/>
      <c r="BI69" s="156"/>
      <c r="BJ69" s="156"/>
      <c r="BK69" s="156"/>
      <c r="BL69" s="156"/>
      <c r="BM69" s="156"/>
      <c r="BN69" s="156"/>
      <c r="BO69" s="68"/>
      <c r="BP69" s="68"/>
      <c r="BQ69" s="68"/>
      <c r="BR69" s="197" t="str">
        <f>BQ22</f>
        <v>Каплевский А.Я.</v>
      </c>
      <c r="BS69" s="197"/>
      <c r="BT69" s="197"/>
      <c r="BU69" s="197"/>
      <c r="BV69" s="197"/>
      <c r="BW69" s="197"/>
      <c r="BX69" s="197"/>
      <c r="BY69" s="197"/>
      <c r="BZ69" s="197"/>
      <c r="CA69" s="197"/>
      <c r="CB69" s="197"/>
      <c r="CC69" s="197"/>
      <c r="CD69" s="197"/>
      <c r="CE69" s="197"/>
      <c r="CF69" s="197"/>
      <c r="CG69" s="197"/>
      <c r="CH69" s="197"/>
      <c r="CI69" s="197"/>
      <c r="CJ69" s="197"/>
      <c r="CK69" s="197"/>
      <c r="CL69" s="197"/>
      <c r="CM69" s="197"/>
      <c r="CN69" s="197"/>
      <c r="CO69" s="197"/>
      <c r="CP69" s="197"/>
      <c r="CQ69" s="197"/>
      <c r="CR69" s="197"/>
      <c r="CS69" s="197"/>
      <c r="CT69" s="197"/>
      <c r="CU69" s="197"/>
      <c r="CV69" s="197"/>
      <c r="CW69" s="74"/>
      <c r="CX69" s="74"/>
      <c r="CY69" s="74"/>
      <c r="CZ69" s="74"/>
    </row>
    <row r="70" spans="1:104" s="80" customFormat="1" ht="11.25" customHeight="1" x14ac:dyDescent="0.25">
      <c r="A70" s="81"/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153" t="s">
        <v>0</v>
      </c>
      <c r="U70" s="153"/>
      <c r="V70" s="153"/>
      <c r="W70" s="153"/>
      <c r="X70" s="153"/>
      <c r="Y70" s="153"/>
      <c r="Z70" s="153"/>
      <c r="AA70" s="153"/>
      <c r="AB70" s="153"/>
      <c r="AC70" s="153"/>
      <c r="AD70" s="153"/>
      <c r="AE70" s="153"/>
      <c r="AF70" s="153"/>
      <c r="AG70" s="153"/>
      <c r="AH70" s="153"/>
      <c r="AI70" s="153"/>
      <c r="AJ70" s="153"/>
      <c r="AK70" s="153"/>
      <c r="AL70" s="153"/>
      <c r="AM70" s="153"/>
      <c r="AN70" s="153"/>
      <c r="AO70" s="153"/>
      <c r="AP70" s="153"/>
      <c r="AQ70" s="153"/>
      <c r="AR70" s="153"/>
      <c r="AS70" s="153"/>
      <c r="AT70" s="153"/>
      <c r="AU70" s="153"/>
      <c r="AV70" s="153"/>
      <c r="AW70" s="81"/>
      <c r="AX70" s="81"/>
      <c r="AY70" s="81"/>
      <c r="AZ70" s="153" t="s">
        <v>4</v>
      </c>
      <c r="BA70" s="153"/>
      <c r="BB70" s="153"/>
      <c r="BC70" s="153"/>
      <c r="BD70" s="153"/>
      <c r="BE70" s="153"/>
      <c r="BF70" s="153"/>
      <c r="BG70" s="153"/>
      <c r="BH70" s="153"/>
      <c r="BI70" s="153"/>
      <c r="BJ70" s="153"/>
      <c r="BK70" s="153"/>
      <c r="BL70" s="153"/>
      <c r="BM70" s="153"/>
      <c r="BN70" s="153"/>
      <c r="BO70" s="81"/>
      <c r="BP70" s="81"/>
      <c r="BQ70" s="81"/>
      <c r="BR70" s="153" t="s">
        <v>55</v>
      </c>
      <c r="BS70" s="153"/>
      <c r="BT70" s="153"/>
      <c r="BU70" s="153"/>
      <c r="BV70" s="153"/>
      <c r="BW70" s="153"/>
      <c r="BX70" s="153"/>
      <c r="BY70" s="153"/>
      <c r="BZ70" s="153"/>
      <c r="CA70" s="153"/>
      <c r="CB70" s="153"/>
      <c r="CC70" s="153"/>
      <c r="CD70" s="153"/>
      <c r="CE70" s="153"/>
      <c r="CF70" s="153"/>
      <c r="CG70" s="153"/>
      <c r="CH70" s="153"/>
      <c r="CI70" s="153"/>
      <c r="CJ70" s="153"/>
      <c r="CK70" s="153"/>
      <c r="CL70" s="153"/>
      <c r="CM70" s="153"/>
      <c r="CN70" s="153"/>
      <c r="CO70" s="153"/>
      <c r="CP70" s="153"/>
      <c r="CQ70" s="153"/>
      <c r="CR70" s="153"/>
      <c r="CS70" s="153"/>
      <c r="CT70" s="153"/>
      <c r="CU70" s="153"/>
      <c r="CV70" s="153"/>
    </row>
    <row r="71" spans="1:104" ht="6" customHeight="1" x14ac:dyDescent="0.2">
      <c r="A71" s="68"/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8"/>
      <c r="AX71" s="68"/>
      <c r="AY71" s="68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8"/>
      <c r="BP71" s="68"/>
      <c r="BQ71" s="68"/>
      <c r="BR71" s="67"/>
      <c r="BS71" s="67"/>
      <c r="BT71" s="67"/>
      <c r="BU71" s="67"/>
      <c r="BV71" s="67"/>
      <c r="BW71" s="67"/>
      <c r="BX71" s="67"/>
      <c r="BY71" s="67"/>
      <c r="BZ71" s="67"/>
      <c r="CA71" s="67"/>
      <c r="CB71" s="67"/>
      <c r="CC71" s="67"/>
      <c r="CD71" s="67"/>
      <c r="CE71" s="67"/>
      <c r="CF71" s="67"/>
      <c r="CG71" s="67"/>
      <c r="CH71" s="67"/>
      <c r="CI71" s="67"/>
      <c r="CJ71" s="67"/>
      <c r="CK71" s="67"/>
      <c r="CL71" s="67"/>
      <c r="CM71" s="67"/>
      <c r="CN71" s="67"/>
      <c r="CO71" s="67"/>
      <c r="CP71" s="67"/>
      <c r="CQ71" s="67"/>
      <c r="CR71" s="67"/>
      <c r="CS71" s="67"/>
      <c r="CT71" s="67"/>
      <c r="CU71" s="67"/>
      <c r="CV71" s="67"/>
      <c r="CW71" s="74"/>
      <c r="CX71" s="74"/>
      <c r="CY71" s="74"/>
      <c r="CZ71" s="74"/>
    </row>
    <row r="72" spans="1:104" ht="11.25" customHeight="1" x14ac:dyDescent="0.25">
      <c r="A72" s="194" t="s">
        <v>3</v>
      </c>
      <c r="B72" s="194"/>
      <c r="C72" s="194"/>
      <c r="D72" s="194"/>
      <c r="E72" s="194"/>
      <c r="F72" s="194"/>
      <c r="G72" s="194"/>
      <c r="H72" s="194"/>
      <c r="I72" s="194"/>
      <c r="J72" s="194"/>
      <c r="K72" s="194"/>
      <c r="L72" s="194"/>
      <c r="M72" s="194"/>
      <c r="N72" s="194"/>
      <c r="O72" s="194"/>
      <c r="P72" s="194"/>
      <c r="Q72" s="194"/>
      <c r="R72" s="194"/>
      <c r="S72" s="75"/>
      <c r="T72" s="155" t="str">
        <f>W25</f>
        <v>Начальник ЦТАИ</v>
      </c>
      <c r="U72" s="155"/>
      <c r="V72" s="155"/>
      <c r="W72" s="155"/>
      <c r="X72" s="155"/>
      <c r="Y72" s="155"/>
      <c r="Z72" s="155"/>
      <c r="AA72" s="155"/>
      <c r="AB72" s="155"/>
      <c r="AC72" s="155"/>
      <c r="AD72" s="155"/>
      <c r="AE72" s="155"/>
      <c r="AF72" s="155"/>
      <c r="AG72" s="155"/>
      <c r="AH72" s="155"/>
      <c r="AI72" s="155"/>
      <c r="AJ72" s="155"/>
      <c r="AK72" s="155"/>
      <c r="AL72" s="155"/>
      <c r="AM72" s="155"/>
      <c r="AN72" s="155"/>
      <c r="AO72" s="155"/>
      <c r="AP72" s="155"/>
      <c r="AQ72" s="155"/>
      <c r="AR72" s="155"/>
      <c r="AS72" s="155"/>
      <c r="AT72" s="155"/>
      <c r="AU72" s="155"/>
      <c r="AV72" s="155"/>
      <c r="AW72" s="68"/>
      <c r="AX72" s="68"/>
      <c r="AY72" s="68"/>
      <c r="AZ72" s="156"/>
      <c r="BA72" s="156"/>
      <c r="BB72" s="156"/>
      <c r="BC72" s="156"/>
      <c r="BD72" s="156"/>
      <c r="BE72" s="156"/>
      <c r="BF72" s="156"/>
      <c r="BG72" s="156"/>
      <c r="BH72" s="156"/>
      <c r="BI72" s="156"/>
      <c r="BJ72" s="156"/>
      <c r="BK72" s="156"/>
      <c r="BL72" s="156"/>
      <c r="BM72" s="156"/>
      <c r="BN72" s="156"/>
      <c r="BO72" s="68"/>
      <c r="BP72" s="68"/>
      <c r="BQ72" s="68"/>
      <c r="BR72" s="197" t="str">
        <f>BQ25</f>
        <v>Федоров С.Л.</v>
      </c>
      <c r="BS72" s="197"/>
      <c r="BT72" s="197"/>
      <c r="BU72" s="197"/>
      <c r="BV72" s="197"/>
      <c r="BW72" s="197"/>
      <c r="BX72" s="197"/>
      <c r="BY72" s="197"/>
      <c r="BZ72" s="197"/>
      <c r="CA72" s="197"/>
      <c r="CB72" s="197"/>
      <c r="CC72" s="197"/>
      <c r="CD72" s="197"/>
      <c r="CE72" s="197"/>
      <c r="CF72" s="197"/>
      <c r="CG72" s="197"/>
      <c r="CH72" s="197"/>
      <c r="CI72" s="197"/>
      <c r="CJ72" s="197"/>
      <c r="CK72" s="197"/>
      <c r="CL72" s="197"/>
      <c r="CM72" s="197"/>
      <c r="CN72" s="197"/>
      <c r="CO72" s="197"/>
      <c r="CP72" s="197"/>
      <c r="CQ72" s="197"/>
      <c r="CR72" s="197"/>
      <c r="CS72" s="197"/>
      <c r="CT72" s="197"/>
      <c r="CU72" s="197"/>
      <c r="CV72" s="197"/>
      <c r="CW72" s="74"/>
      <c r="CX72" s="74"/>
      <c r="CY72" s="74"/>
      <c r="CZ72" s="74"/>
    </row>
    <row r="73" spans="1:104" s="80" customFormat="1" ht="12" customHeight="1" x14ac:dyDescent="0.25">
      <c r="A73" s="81"/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153" t="s">
        <v>0</v>
      </c>
      <c r="U73" s="153"/>
      <c r="V73" s="153"/>
      <c r="W73" s="153"/>
      <c r="X73" s="153"/>
      <c r="Y73" s="153"/>
      <c r="Z73" s="153"/>
      <c r="AA73" s="153"/>
      <c r="AB73" s="153"/>
      <c r="AC73" s="153"/>
      <c r="AD73" s="153"/>
      <c r="AE73" s="153"/>
      <c r="AF73" s="153"/>
      <c r="AG73" s="153"/>
      <c r="AH73" s="153"/>
      <c r="AI73" s="153"/>
      <c r="AJ73" s="153"/>
      <c r="AK73" s="153"/>
      <c r="AL73" s="153"/>
      <c r="AM73" s="153"/>
      <c r="AN73" s="153"/>
      <c r="AO73" s="153"/>
      <c r="AP73" s="153"/>
      <c r="AQ73" s="153"/>
      <c r="AR73" s="153"/>
      <c r="AS73" s="153"/>
      <c r="AT73" s="153"/>
      <c r="AU73" s="153"/>
      <c r="AV73" s="153"/>
      <c r="AW73" s="81"/>
      <c r="AX73" s="81"/>
      <c r="AY73" s="81"/>
      <c r="AZ73" s="153" t="s">
        <v>4</v>
      </c>
      <c r="BA73" s="153"/>
      <c r="BB73" s="153"/>
      <c r="BC73" s="153"/>
      <c r="BD73" s="153"/>
      <c r="BE73" s="153"/>
      <c r="BF73" s="153"/>
      <c r="BG73" s="153"/>
      <c r="BH73" s="153"/>
      <c r="BI73" s="153"/>
      <c r="BJ73" s="153"/>
      <c r="BK73" s="153"/>
      <c r="BL73" s="153"/>
      <c r="BM73" s="153"/>
      <c r="BN73" s="153"/>
      <c r="BO73" s="81"/>
      <c r="BP73" s="81"/>
      <c r="BQ73" s="81"/>
      <c r="BR73" s="153" t="s">
        <v>55</v>
      </c>
      <c r="BS73" s="153"/>
      <c r="BT73" s="153"/>
      <c r="BU73" s="153"/>
      <c r="BV73" s="153"/>
      <c r="BW73" s="153"/>
      <c r="BX73" s="153"/>
      <c r="BY73" s="153"/>
      <c r="BZ73" s="153"/>
      <c r="CA73" s="153"/>
      <c r="CB73" s="153"/>
      <c r="CC73" s="153"/>
      <c r="CD73" s="153"/>
      <c r="CE73" s="153"/>
      <c r="CF73" s="153"/>
      <c r="CG73" s="153"/>
      <c r="CH73" s="153"/>
      <c r="CI73" s="153"/>
      <c r="CJ73" s="153"/>
      <c r="CK73" s="153"/>
      <c r="CL73" s="153"/>
      <c r="CM73" s="153"/>
      <c r="CN73" s="153"/>
      <c r="CO73" s="153"/>
      <c r="CP73" s="153"/>
      <c r="CQ73" s="153"/>
      <c r="CR73" s="153"/>
      <c r="CS73" s="153"/>
      <c r="CT73" s="153"/>
      <c r="CU73" s="153"/>
      <c r="CV73" s="153"/>
    </row>
    <row r="74" spans="1:104" ht="11.25" customHeight="1" x14ac:dyDescent="0.25">
      <c r="A74" s="68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155" t="str">
        <f>W28</f>
        <v>Начальник уАСУТП</v>
      </c>
      <c r="U74" s="155"/>
      <c r="V74" s="155"/>
      <c r="W74" s="155"/>
      <c r="X74" s="155"/>
      <c r="Y74" s="155"/>
      <c r="Z74" s="155"/>
      <c r="AA74" s="155"/>
      <c r="AB74" s="155"/>
      <c r="AC74" s="155"/>
      <c r="AD74" s="155"/>
      <c r="AE74" s="155"/>
      <c r="AF74" s="155"/>
      <c r="AG74" s="155"/>
      <c r="AH74" s="155"/>
      <c r="AI74" s="155"/>
      <c r="AJ74" s="155"/>
      <c r="AK74" s="155"/>
      <c r="AL74" s="155"/>
      <c r="AM74" s="155"/>
      <c r="AN74" s="155"/>
      <c r="AO74" s="155"/>
      <c r="AP74" s="155"/>
      <c r="AQ74" s="155"/>
      <c r="AR74" s="155"/>
      <c r="AS74" s="155"/>
      <c r="AT74" s="155"/>
      <c r="AU74" s="155"/>
      <c r="AV74" s="155"/>
      <c r="AW74" s="68"/>
      <c r="AX74" s="68"/>
      <c r="AY74" s="68"/>
      <c r="AZ74" s="156"/>
      <c r="BA74" s="156"/>
      <c r="BB74" s="156"/>
      <c r="BC74" s="156"/>
      <c r="BD74" s="156"/>
      <c r="BE74" s="156"/>
      <c r="BF74" s="156"/>
      <c r="BG74" s="156"/>
      <c r="BH74" s="156"/>
      <c r="BI74" s="156"/>
      <c r="BJ74" s="156"/>
      <c r="BK74" s="156"/>
      <c r="BL74" s="156"/>
      <c r="BM74" s="156"/>
      <c r="BN74" s="156"/>
      <c r="BO74" s="68"/>
      <c r="BP74" s="68"/>
      <c r="BQ74" s="68"/>
      <c r="BR74" s="204" t="str">
        <f>BQ28</f>
        <v>Осмоловский А.В.</v>
      </c>
      <c r="BS74" s="204"/>
      <c r="BT74" s="204"/>
      <c r="BU74" s="204"/>
      <c r="BV74" s="204"/>
      <c r="BW74" s="204"/>
      <c r="BX74" s="204"/>
      <c r="BY74" s="204"/>
      <c r="BZ74" s="204"/>
      <c r="CA74" s="204"/>
      <c r="CB74" s="204"/>
      <c r="CC74" s="204"/>
      <c r="CD74" s="204"/>
      <c r="CE74" s="204"/>
      <c r="CF74" s="204"/>
      <c r="CG74" s="204"/>
      <c r="CH74" s="204"/>
      <c r="CI74" s="204"/>
      <c r="CJ74" s="204"/>
      <c r="CK74" s="204"/>
      <c r="CL74" s="204"/>
      <c r="CM74" s="204"/>
      <c r="CN74" s="204"/>
      <c r="CO74" s="204"/>
      <c r="CP74" s="204"/>
      <c r="CQ74" s="204"/>
      <c r="CR74" s="204"/>
      <c r="CS74" s="204"/>
      <c r="CT74" s="204"/>
      <c r="CU74" s="204"/>
      <c r="CV74" s="204"/>
      <c r="CW74" s="74"/>
      <c r="CX74" s="74"/>
      <c r="CY74" s="74"/>
      <c r="CZ74" s="74"/>
    </row>
    <row r="75" spans="1:104" s="80" customFormat="1" ht="13.5" customHeight="1" x14ac:dyDescent="0.25">
      <c r="A75" s="81"/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153" t="s">
        <v>0</v>
      </c>
      <c r="U75" s="153"/>
      <c r="V75" s="153"/>
      <c r="W75" s="153"/>
      <c r="X75" s="153"/>
      <c r="Y75" s="153"/>
      <c r="Z75" s="153"/>
      <c r="AA75" s="153"/>
      <c r="AB75" s="153"/>
      <c r="AC75" s="153"/>
      <c r="AD75" s="153"/>
      <c r="AE75" s="153"/>
      <c r="AF75" s="153"/>
      <c r="AG75" s="153"/>
      <c r="AH75" s="153"/>
      <c r="AI75" s="153"/>
      <c r="AJ75" s="153"/>
      <c r="AK75" s="153"/>
      <c r="AL75" s="153"/>
      <c r="AM75" s="153"/>
      <c r="AN75" s="153"/>
      <c r="AO75" s="153"/>
      <c r="AP75" s="153"/>
      <c r="AQ75" s="153"/>
      <c r="AR75" s="153"/>
      <c r="AS75" s="153"/>
      <c r="AT75" s="153"/>
      <c r="AU75" s="153"/>
      <c r="AV75" s="153"/>
      <c r="AW75" s="81"/>
      <c r="AX75" s="81"/>
      <c r="AY75" s="81"/>
      <c r="AZ75" s="153" t="s">
        <v>4</v>
      </c>
      <c r="BA75" s="153"/>
      <c r="BB75" s="153"/>
      <c r="BC75" s="153"/>
      <c r="BD75" s="153"/>
      <c r="BE75" s="153"/>
      <c r="BF75" s="153"/>
      <c r="BG75" s="153"/>
      <c r="BH75" s="153"/>
      <c r="BI75" s="153"/>
      <c r="BJ75" s="153"/>
      <c r="BK75" s="153"/>
      <c r="BL75" s="153"/>
      <c r="BM75" s="153"/>
      <c r="BN75" s="153"/>
      <c r="BO75" s="81"/>
      <c r="BP75" s="81"/>
      <c r="BQ75" s="81"/>
      <c r="BR75" s="153" t="s">
        <v>55</v>
      </c>
      <c r="BS75" s="153"/>
      <c r="BT75" s="153"/>
      <c r="BU75" s="153"/>
      <c r="BV75" s="153"/>
      <c r="BW75" s="153"/>
      <c r="BX75" s="153"/>
      <c r="BY75" s="153"/>
      <c r="BZ75" s="153"/>
      <c r="CA75" s="153"/>
      <c r="CB75" s="153"/>
      <c r="CC75" s="153"/>
      <c r="CD75" s="153"/>
      <c r="CE75" s="153"/>
      <c r="CF75" s="153"/>
      <c r="CG75" s="153"/>
      <c r="CH75" s="153"/>
      <c r="CI75" s="153"/>
      <c r="CJ75" s="153"/>
      <c r="CK75" s="153"/>
      <c r="CL75" s="153"/>
      <c r="CM75" s="153"/>
      <c r="CN75" s="153"/>
      <c r="CO75" s="153"/>
      <c r="CP75" s="153"/>
      <c r="CQ75" s="153"/>
      <c r="CR75" s="153"/>
      <c r="CS75" s="153"/>
      <c r="CT75" s="153"/>
      <c r="CU75" s="153"/>
      <c r="CV75" s="153"/>
    </row>
    <row r="76" spans="1:104" ht="11.25" customHeight="1" x14ac:dyDescent="0.25">
      <c r="A76" s="68"/>
      <c r="B76" s="68"/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154" t="e">
        <f>W30</f>
        <v>#N/A</v>
      </c>
      <c r="U76" s="154"/>
      <c r="V76" s="154"/>
      <c r="W76" s="154"/>
      <c r="X76" s="154"/>
      <c r="Y76" s="154"/>
      <c r="Z76" s="154"/>
      <c r="AA76" s="154"/>
      <c r="AB76" s="154"/>
      <c r="AC76" s="154"/>
      <c r="AD76" s="154"/>
      <c r="AE76" s="154"/>
      <c r="AF76" s="154"/>
      <c r="AG76" s="154"/>
      <c r="AH76" s="154"/>
      <c r="AI76" s="154"/>
      <c r="AJ76" s="154"/>
      <c r="AK76" s="154"/>
      <c r="AL76" s="154"/>
      <c r="AM76" s="154"/>
      <c r="AN76" s="154"/>
      <c r="AO76" s="154"/>
      <c r="AP76" s="154"/>
      <c r="AQ76" s="154"/>
      <c r="AR76" s="154"/>
      <c r="AS76" s="154"/>
      <c r="AT76" s="154"/>
      <c r="AU76" s="154"/>
      <c r="AV76" s="154"/>
      <c r="AW76" s="68"/>
      <c r="AX76" s="68"/>
      <c r="AY76" s="68"/>
      <c r="AZ76" s="156"/>
      <c r="BA76" s="156"/>
      <c r="BB76" s="156"/>
      <c r="BC76" s="156"/>
      <c r="BD76" s="156"/>
      <c r="BE76" s="156"/>
      <c r="BF76" s="156"/>
      <c r="BG76" s="156"/>
      <c r="BH76" s="156"/>
      <c r="BI76" s="156"/>
      <c r="BJ76" s="156"/>
      <c r="BK76" s="156"/>
      <c r="BL76" s="156"/>
      <c r="BM76" s="156"/>
      <c r="BN76" s="156"/>
      <c r="BO76" s="68"/>
      <c r="BP76" s="68"/>
      <c r="BQ76" s="68"/>
      <c r="BR76" s="204">
        <f>BQ30</f>
        <v>0</v>
      </c>
      <c r="BS76" s="204"/>
      <c r="BT76" s="204"/>
      <c r="BU76" s="204"/>
      <c r="BV76" s="204"/>
      <c r="BW76" s="204"/>
      <c r="BX76" s="204"/>
      <c r="BY76" s="204"/>
      <c r="BZ76" s="204"/>
      <c r="CA76" s="204"/>
      <c r="CB76" s="204"/>
      <c r="CC76" s="204"/>
      <c r="CD76" s="204"/>
      <c r="CE76" s="204"/>
      <c r="CF76" s="204"/>
      <c r="CG76" s="204"/>
      <c r="CH76" s="204"/>
      <c r="CI76" s="204"/>
      <c r="CJ76" s="204"/>
      <c r="CK76" s="204"/>
      <c r="CL76" s="204"/>
      <c r="CM76" s="204"/>
      <c r="CN76" s="204"/>
      <c r="CO76" s="204"/>
      <c r="CP76" s="204"/>
      <c r="CQ76" s="204"/>
      <c r="CR76" s="204"/>
      <c r="CS76" s="204"/>
      <c r="CT76" s="204"/>
      <c r="CU76" s="204"/>
      <c r="CV76" s="204"/>
      <c r="CW76" s="74"/>
      <c r="CX76" s="74"/>
      <c r="CY76" s="74"/>
      <c r="CZ76" s="74"/>
    </row>
    <row r="77" spans="1:104" s="80" customFormat="1" ht="13.5" customHeight="1" x14ac:dyDescent="0.25">
      <c r="A77" s="81"/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153" t="s">
        <v>0</v>
      </c>
      <c r="U77" s="153"/>
      <c r="V77" s="153"/>
      <c r="W77" s="153"/>
      <c r="X77" s="153"/>
      <c r="Y77" s="153"/>
      <c r="Z77" s="153"/>
      <c r="AA77" s="153"/>
      <c r="AB77" s="153"/>
      <c r="AC77" s="153"/>
      <c r="AD77" s="153"/>
      <c r="AE77" s="153"/>
      <c r="AF77" s="153"/>
      <c r="AG77" s="153"/>
      <c r="AH77" s="153"/>
      <c r="AI77" s="153"/>
      <c r="AJ77" s="153"/>
      <c r="AK77" s="153"/>
      <c r="AL77" s="153"/>
      <c r="AM77" s="153"/>
      <c r="AN77" s="153"/>
      <c r="AO77" s="153"/>
      <c r="AP77" s="153"/>
      <c r="AQ77" s="153"/>
      <c r="AR77" s="153"/>
      <c r="AS77" s="153"/>
      <c r="AT77" s="153"/>
      <c r="AU77" s="153"/>
      <c r="AV77" s="153"/>
      <c r="AW77" s="81"/>
      <c r="AX77" s="81"/>
      <c r="AY77" s="81"/>
      <c r="AZ77" s="153" t="s">
        <v>4</v>
      </c>
      <c r="BA77" s="153"/>
      <c r="BB77" s="153"/>
      <c r="BC77" s="153"/>
      <c r="BD77" s="153"/>
      <c r="BE77" s="153"/>
      <c r="BF77" s="153"/>
      <c r="BG77" s="153"/>
      <c r="BH77" s="153"/>
      <c r="BI77" s="153"/>
      <c r="BJ77" s="153"/>
      <c r="BK77" s="153"/>
      <c r="BL77" s="153"/>
      <c r="BM77" s="153"/>
      <c r="BN77" s="153"/>
      <c r="BO77" s="81"/>
      <c r="BP77" s="81"/>
      <c r="BQ77" s="81"/>
      <c r="BR77" s="153" t="s">
        <v>55</v>
      </c>
      <c r="BS77" s="153"/>
      <c r="BT77" s="153"/>
      <c r="BU77" s="153"/>
      <c r="BV77" s="153"/>
      <c r="BW77" s="153"/>
      <c r="BX77" s="153"/>
      <c r="BY77" s="153"/>
      <c r="BZ77" s="153"/>
      <c r="CA77" s="153"/>
      <c r="CB77" s="153"/>
      <c r="CC77" s="153"/>
      <c r="CD77" s="153"/>
      <c r="CE77" s="153"/>
      <c r="CF77" s="153"/>
      <c r="CG77" s="153"/>
      <c r="CH77" s="153"/>
      <c r="CI77" s="153"/>
      <c r="CJ77" s="153"/>
      <c r="CK77" s="153"/>
      <c r="CL77" s="153"/>
      <c r="CM77" s="153"/>
      <c r="CN77" s="153"/>
      <c r="CO77" s="153"/>
      <c r="CP77" s="153"/>
      <c r="CQ77" s="153"/>
      <c r="CR77" s="153"/>
      <c r="CS77" s="153"/>
      <c r="CT77" s="153"/>
      <c r="CU77" s="153"/>
      <c r="CV77" s="153"/>
    </row>
    <row r="78" spans="1:104" ht="11.25" customHeight="1" x14ac:dyDescent="0.25">
      <c r="A78" s="68"/>
      <c r="B78" s="68"/>
      <c r="C78" s="68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155" t="str">
        <f>W32</f>
        <v>Инженер уАСУТП</v>
      </c>
      <c r="U78" s="155"/>
      <c r="V78" s="155"/>
      <c r="W78" s="155"/>
      <c r="X78" s="155"/>
      <c r="Y78" s="155"/>
      <c r="Z78" s="155"/>
      <c r="AA78" s="155"/>
      <c r="AB78" s="155"/>
      <c r="AC78" s="155"/>
      <c r="AD78" s="155"/>
      <c r="AE78" s="155"/>
      <c r="AF78" s="155"/>
      <c r="AG78" s="155"/>
      <c r="AH78" s="155"/>
      <c r="AI78" s="155"/>
      <c r="AJ78" s="155"/>
      <c r="AK78" s="155"/>
      <c r="AL78" s="155"/>
      <c r="AM78" s="155"/>
      <c r="AN78" s="155"/>
      <c r="AO78" s="155"/>
      <c r="AP78" s="155"/>
      <c r="AQ78" s="155"/>
      <c r="AR78" s="155"/>
      <c r="AS78" s="155"/>
      <c r="AT78" s="155"/>
      <c r="AU78" s="155"/>
      <c r="AV78" s="155"/>
      <c r="AW78" s="68"/>
      <c r="AX78" s="68"/>
      <c r="AY78" s="68"/>
      <c r="AZ78" s="156"/>
      <c r="BA78" s="156"/>
      <c r="BB78" s="156"/>
      <c r="BC78" s="156"/>
      <c r="BD78" s="156"/>
      <c r="BE78" s="156"/>
      <c r="BF78" s="156"/>
      <c r="BG78" s="156"/>
      <c r="BH78" s="156"/>
      <c r="BI78" s="156"/>
      <c r="BJ78" s="156"/>
      <c r="BK78" s="156"/>
      <c r="BL78" s="156"/>
      <c r="BM78" s="156"/>
      <c r="BN78" s="156"/>
      <c r="BO78" s="68"/>
      <c r="BP78" s="68"/>
      <c r="BQ78" s="68"/>
      <c r="BR78" s="197" t="str">
        <f>BQ32</f>
        <v>Ульянов П.А.</v>
      </c>
      <c r="BS78" s="197"/>
      <c r="BT78" s="197"/>
      <c r="BU78" s="197"/>
      <c r="BV78" s="197"/>
      <c r="BW78" s="197"/>
      <c r="BX78" s="197"/>
      <c r="BY78" s="197"/>
      <c r="BZ78" s="197"/>
      <c r="CA78" s="197"/>
      <c r="CB78" s="197"/>
      <c r="CC78" s="197"/>
      <c r="CD78" s="197"/>
      <c r="CE78" s="197"/>
      <c r="CF78" s="197"/>
      <c r="CG78" s="197"/>
      <c r="CH78" s="197"/>
      <c r="CI78" s="197"/>
      <c r="CJ78" s="197"/>
      <c r="CK78" s="197"/>
      <c r="CL78" s="197"/>
      <c r="CM78" s="197"/>
      <c r="CN78" s="197"/>
      <c r="CO78" s="197"/>
      <c r="CP78" s="197"/>
      <c r="CQ78" s="197"/>
      <c r="CR78" s="197"/>
      <c r="CS78" s="197"/>
      <c r="CT78" s="197"/>
      <c r="CU78" s="197"/>
      <c r="CV78" s="197"/>
      <c r="CW78" s="74"/>
      <c r="CX78" s="74"/>
      <c r="CY78" s="74"/>
      <c r="CZ78" s="74"/>
    </row>
    <row r="79" spans="1:104" s="80" customFormat="1" ht="11.25" customHeight="1" x14ac:dyDescent="0.25">
      <c r="A79" s="81"/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153" t="s">
        <v>0</v>
      </c>
      <c r="U79" s="153"/>
      <c r="V79" s="153"/>
      <c r="W79" s="153"/>
      <c r="X79" s="153"/>
      <c r="Y79" s="153"/>
      <c r="Z79" s="153"/>
      <c r="AA79" s="153"/>
      <c r="AB79" s="153"/>
      <c r="AC79" s="153"/>
      <c r="AD79" s="153"/>
      <c r="AE79" s="153"/>
      <c r="AF79" s="153"/>
      <c r="AG79" s="153"/>
      <c r="AH79" s="153"/>
      <c r="AI79" s="153"/>
      <c r="AJ79" s="153"/>
      <c r="AK79" s="153"/>
      <c r="AL79" s="153"/>
      <c r="AM79" s="153"/>
      <c r="AN79" s="153"/>
      <c r="AO79" s="153"/>
      <c r="AP79" s="153"/>
      <c r="AQ79" s="153"/>
      <c r="AR79" s="153"/>
      <c r="AS79" s="153"/>
      <c r="AT79" s="153"/>
      <c r="AU79" s="153"/>
      <c r="AV79" s="153"/>
      <c r="AW79" s="81"/>
      <c r="AX79" s="81"/>
      <c r="AY79" s="81"/>
      <c r="AZ79" s="153" t="s">
        <v>4</v>
      </c>
      <c r="BA79" s="153"/>
      <c r="BB79" s="153"/>
      <c r="BC79" s="153"/>
      <c r="BD79" s="153"/>
      <c r="BE79" s="153"/>
      <c r="BF79" s="153"/>
      <c r="BG79" s="153"/>
      <c r="BH79" s="153"/>
      <c r="BI79" s="153"/>
      <c r="BJ79" s="153"/>
      <c r="BK79" s="153"/>
      <c r="BL79" s="153"/>
      <c r="BM79" s="153"/>
      <c r="BN79" s="153"/>
      <c r="BO79" s="81"/>
      <c r="BP79" s="81"/>
      <c r="BQ79" s="81"/>
      <c r="BR79" s="153" t="s">
        <v>55</v>
      </c>
      <c r="BS79" s="153"/>
      <c r="BT79" s="153"/>
      <c r="BU79" s="153"/>
      <c r="BV79" s="153"/>
      <c r="BW79" s="153"/>
      <c r="BX79" s="153"/>
      <c r="BY79" s="153"/>
      <c r="BZ79" s="153"/>
      <c r="CA79" s="153"/>
      <c r="CB79" s="153"/>
      <c r="CC79" s="153"/>
      <c r="CD79" s="153"/>
      <c r="CE79" s="153"/>
      <c r="CF79" s="153"/>
      <c r="CG79" s="153"/>
      <c r="CH79" s="153"/>
      <c r="CI79" s="153"/>
      <c r="CJ79" s="153"/>
      <c r="CK79" s="153"/>
      <c r="CL79" s="153"/>
      <c r="CM79" s="153"/>
      <c r="CN79" s="153"/>
      <c r="CO79" s="153"/>
      <c r="CP79" s="153"/>
      <c r="CQ79" s="153"/>
      <c r="CR79" s="153"/>
      <c r="CS79" s="153"/>
      <c r="CT79" s="153"/>
      <c r="CU79" s="153"/>
      <c r="CV79" s="153"/>
    </row>
    <row r="80" spans="1:104" ht="6.75" customHeight="1" x14ac:dyDescent="0.2">
      <c r="A80" s="68"/>
      <c r="B80" s="68"/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  <c r="AA80" s="68"/>
      <c r="AB80" s="68"/>
      <c r="AC80" s="68"/>
      <c r="AD80" s="68"/>
      <c r="AE80" s="68"/>
      <c r="AF80" s="68"/>
      <c r="AG80" s="68"/>
      <c r="AH80" s="68"/>
      <c r="AI80" s="68"/>
      <c r="AJ80" s="68"/>
      <c r="AK80" s="68"/>
      <c r="AL80" s="68"/>
      <c r="AM80" s="68"/>
      <c r="AN80" s="68"/>
      <c r="AO80" s="68"/>
      <c r="AP80" s="68"/>
      <c r="AQ80" s="68"/>
      <c r="AR80" s="68"/>
      <c r="AS80" s="68"/>
      <c r="AT80" s="68"/>
      <c r="AU80" s="68"/>
      <c r="AV80" s="68"/>
      <c r="AW80" s="68"/>
      <c r="AX80" s="68"/>
      <c r="AY80" s="68"/>
      <c r="AZ80" s="68"/>
      <c r="BA80" s="68"/>
      <c r="BB80" s="68"/>
      <c r="BC80" s="68"/>
      <c r="BD80" s="68"/>
      <c r="BE80" s="68"/>
      <c r="BF80" s="68"/>
      <c r="BG80" s="68"/>
      <c r="BH80" s="68"/>
      <c r="BI80" s="68"/>
      <c r="BJ80" s="68"/>
      <c r="BK80" s="68"/>
      <c r="BL80" s="68"/>
      <c r="BM80" s="68"/>
      <c r="BN80" s="68"/>
      <c r="BO80" s="68"/>
      <c r="BP80" s="68"/>
      <c r="BQ80" s="68"/>
      <c r="BR80" s="68"/>
      <c r="BS80" s="68"/>
      <c r="BT80" s="68"/>
      <c r="BU80" s="68"/>
      <c r="BV80" s="68"/>
      <c r="BW80" s="68"/>
      <c r="BX80" s="68"/>
      <c r="BY80" s="68"/>
      <c r="BZ80" s="68"/>
      <c r="CA80" s="68"/>
      <c r="CB80" s="68"/>
      <c r="CC80" s="68"/>
      <c r="CD80" s="68"/>
      <c r="CE80" s="68"/>
      <c r="CF80" s="68"/>
      <c r="CG80" s="68"/>
      <c r="CH80" s="68"/>
      <c r="CI80" s="68"/>
      <c r="CJ80" s="68"/>
      <c r="CK80" s="68"/>
      <c r="CL80" s="68"/>
      <c r="CM80" s="68"/>
      <c r="CN80" s="68"/>
      <c r="CO80" s="68"/>
      <c r="CP80" s="68"/>
      <c r="CQ80" s="68"/>
      <c r="CR80" s="68"/>
      <c r="CS80" s="68"/>
      <c r="CT80" s="68"/>
      <c r="CU80" s="68"/>
      <c r="CV80" s="68"/>
      <c r="CW80" s="74"/>
      <c r="CX80" s="74"/>
      <c r="CY80" s="74"/>
      <c r="CZ80" s="74"/>
    </row>
    <row r="81" spans="1:104" ht="11.25" customHeight="1" x14ac:dyDescent="0.25">
      <c r="A81" s="163" t="s">
        <v>42</v>
      </c>
      <c r="B81" s="163"/>
      <c r="C81" s="163"/>
      <c r="D81" s="163"/>
      <c r="E81" s="163"/>
      <c r="F81" s="163"/>
      <c r="G81" s="163"/>
      <c r="H81" s="163"/>
      <c r="I81" s="69"/>
      <c r="J81" s="209" t="str">
        <f>W28</f>
        <v>Начальник уАСУТП</v>
      </c>
      <c r="K81" s="209"/>
      <c r="L81" s="209"/>
      <c r="M81" s="209"/>
      <c r="N81" s="209"/>
      <c r="O81" s="209"/>
      <c r="P81" s="209"/>
      <c r="Q81" s="209"/>
      <c r="R81" s="209"/>
      <c r="S81" s="209"/>
      <c r="T81" s="209"/>
      <c r="U81" s="209"/>
      <c r="V81" s="209"/>
      <c r="W81" s="209"/>
      <c r="X81" s="209"/>
      <c r="Y81" s="209"/>
      <c r="Z81" s="209"/>
      <c r="AA81" s="209"/>
      <c r="AB81" s="209"/>
      <c r="AC81" s="209"/>
      <c r="AD81" s="209"/>
      <c r="AE81" s="209"/>
      <c r="AF81" s="209"/>
      <c r="AG81" s="209"/>
      <c r="AH81" s="209"/>
      <c r="AI81" s="209"/>
      <c r="AJ81" s="209"/>
      <c r="AK81" s="209"/>
      <c r="AL81" s="209"/>
      <c r="AM81" s="209"/>
      <c r="AN81" s="209"/>
      <c r="AO81" s="209"/>
      <c r="AP81" s="209"/>
      <c r="AQ81" s="209"/>
      <c r="AR81" s="209"/>
      <c r="AS81" s="209"/>
      <c r="AT81" s="209"/>
      <c r="AU81" s="209"/>
      <c r="AV81" s="209"/>
      <c r="AW81" s="8"/>
      <c r="AX81" s="68"/>
      <c r="AY81" s="68"/>
      <c r="AZ81" s="210"/>
      <c r="BA81" s="210"/>
      <c r="BB81" s="210"/>
      <c r="BC81" s="210"/>
      <c r="BD81" s="210"/>
      <c r="BE81" s="210"/>
      <c r="BF81" s="210"/>
      <c r="BG81" s="210"/>
      <c r="BH81" s="210"/>
      <c r="BI81" s="210"/>
      <c r="BJ81" s="210"/>
      <c r="BK81" s="210"/>
      <c r="BL81" s="210"/>
      <c r="BM81" s="210"/>
      <c r="BN81" s="210"/>
      <c r="BO81" s="8"/>
      <c r="BP81" s="68"/>
      <c r="BQ81" s="68"/>
      <c r="BR81" s="155" t="str">
        <f>BQ28</f>
        <v>Осмоловский А.В.</v>
      </c>
      <c r="BS81" s="155"/>
      <c r="BT81" s="155"/>
      <c r="BU81" s="155"/>
      <c r="BV81" s="155"/>
      <c r="BW81" s="155"/>
      <c r="BX81" s="155"/>
      <c r="BY81" s="155"/>
      <c r="BZ81" s="155"/>
      <c r="CA81" s="155"/>
      <c r="CB81" s="155"/>
      <c r="CC81" s="155"/>
      <c r="CD81" s="155"/>
      <c r="CE81" s="155"/>
      <c r="CF81" s="155"/>
      <c r="CG81" s="155"/>
      <c r="CH81" s="155"/>
      <c r="CI81" s="155"/>
      <c r="CJ81" s="155"/>
      <c r="CK81" s="155"/>
      <c r="CL81" s="155"/>
      <c r="CM81" s="155"/>
      <c r="CN81" s="155"/>
      <c r="CO81" s="155"/>
      <c r="CP81" s="155"/>
      <c r="CQ81" s="155"/>
      <c r="CR81" s="155"/>
      <c r="CS81" s="155"/>
      <c r="CT81" s="155"/>
      <c r="CU81" s="155"/>
      <c r="CV81" s="155"/>
      <c r="CW81" s="74"/>
      <c r="CX81" s="74"/>
      <c r="CY81" s="74"/>
      <c r="CZ81" s="74"/>
    </row>
    <row r="82" spans="1:104" ht="11.25" customHeight="1" x14ac:dyDescent="0.2">
      <c r="A82" s="68"/>
      <c r="B82" s="68"/>
      <c r="C82" s="68"/>
      <c r="D82" s="68"/>
      <c r="E82" s="68"/>
      <c r="F82" s="68"/>
      <c r="G82" s="68"/>
      <c r="H82" s="68"/>
      <c r="I82" s="68"/>
      <c r="J82" s="186" t="s">
        <v>0</v>
      </c>
      <c r="K82" s="186"/>
      <c r="L82" s="186"/>
      <c r="M82" s="186"/>
      <c r="N82" s="186"/>
      <c r="O82" s="186"/>
      <c r="P82" s="186"/>
      <c r="Q82" s="186"/>
      <c r="R82" s="186"/>
      <c r="S82" s="186"/>
      <c r="T82" s="186"/>
      <c r="U82" s="186"/>
      <c r="V82" s="186"/>
      <c r="W82" s="186"/>
      <c r="X82" s="186"/>
      <c r="Y82" s="186"/>
      <c r="Z82" s="186"/>
      <c r="AA82" s="186"/>
      <c r="AB82" s="186"/>
      <c r="AC82" s="186"/>
      <c r="AD82" s="186"/>
      <c r="AE82" s="186"/>
      <c r="AF82" s="186"/>
      <c r="AG82" s="186"/>
      <c r="AH82" s="186"/>
      <c r="AI82" s="186"/>
      <c r="AJ82" s="186"/>
      <c r="AK82" s="186"/>
      <c r="AL82" s="186"/>
      <c r="AM82" s="186"/>
      <c r="AN82" s="186"/>
      <c r="AO82" s="186"/>
      <c r="AP82" s="186"/>
      <c r="AQ82" s="186"/>
      <c r="AR82" s="186"/>
      <c r="AS82" s="186"/>
      <c r="AT82" s="186"/>
      <c r="AU82" s="186"/>
      <c r="AV82" s="186"/>
      <c r="AW82" s="66"/>
      <c r="AX82" s="68"/>
      <c r="AY82" s="68"/>
      <c r="AZ82" s="186" t="s">
        <v>4</v>
      </c>
      <c r="BA82" s="186"/>
      <c r="BB82" s="186"/>
      <c r="BC82" s="186"/>
      <c r="BD82" s="186"/>
      <c r="BE82" s="186"/>
      <c r="BF82" s="186"/>
      <c r="BG82" s="186"/>
      <c r="BH82" s="186"/>
      <c r="BI82" s="186"/>
      <c r="BJ82" s="186"/>
      <c r="BK82" s="186"/>
      <c r="BL82" s="186"/>
      <c r="BM82" s="186"/>
      <c r="BN82" s="186"/>
      <c r="BO82" s="66"/>
      <c r="BP82" s="68"/>
      <c r="BQ82" s="68"/>
      <c r="BR82" s="153" t="s">
        <v>55</v>
      </c>
      <c r="BS82" s="153"/>
      <c r="BT82" s="153"/>
      <c r="BU82" s="153"/>
      <c r="BV82" s="153"/>
      <c r="BW82" s="153"/>
      <c r="BX82" s="153"/>
      <c r="BY82" s="153"/>
      <c r="BZ82" s="153"/>
      <c r="CA82" s="153"/>
      <c r="CB82" s="153"/>
      <c r="CC82" s="153"/>
      <c r="CD82" s="153"/>
      <c r="CE82" s="153"/>
      <c r="CF82" s="153"/>
      <c r="CG82" s="153"/>
      <c r="CH82" s="153"/>
      <c r="CI82" s="153"/>
      <c r="CJ82" s="153"/>
      <c r="CK82" s="153"/>
      <c r="CL82" s="153"/>
      <c r="CM82" s="153"/>
      <c r="CN82" s="153"/>
      <c r="CO82" s="153"/>
      <c r="CP82" s="153"/>
      <c r="CQ82" s="153"/>
      <c r="CR82" s="153"/>
      <c r="CS82" s="153"/>
      <c r="CT82" s="153"/>
      <c r="CU82" s="153"/>
      <c r="CV82" s="153"/>
      <c r="CW82" s="74"/>
      <c r="CX82" s="74"/>
      <c r="CY82" s="74"/>
      <c r="CZ82" s="74"/>
    </row>
    <row r="83" spans="1:104" ht="3" customHeight="1" x14ac:dyDescent="0.2">
      <c r="A83" s="68"/>
      <c r="B83" s="68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  <c r="AB83" s="68"/>
      <c r="AC83" s="68"/>
      <c r="AD83" s="68"/>
      <c r="AE83" s="68"/>
      <c r="AF83" s="68"/>
      <c r="AG83" s="68"/>
      <c r="AH83" s="68"/>
      <c r="AI83" s="68"/>
      <c r="AJ83" s="68"/>
      <c r="AK83" s="68"/>
      <c r="AL83" s="68"/>
      <c r="AM83" s="68"/>
      <c r="AN83" s="68"/>
      <c r="AO83" s="68"/>
      <c r="AP83" s="68"/>
      <c r="AQ83" s="68"/>
      <c r="AR83" s="68"/>
      <c r="AS83" s="68"/>
      <c r="AT83" s="68"/>
      <c r="AU83" s="68"/>
      <c r="AV83" s="68"/>
      <c r="AW83" s="68"/>
      <c r="AX83" s="68"/>
      <c r="AY83" s="68"/>
      <c r="AZ83" s="68"/>
      <c r="BA83" s="68"/>
      <c r="BB83" s="68"/>
      <c r="BC83" s="68"/>
      <c r="BD83" s="68"/>
      <c r="BE83" s="68"/>
      <c r="BF83" s="68"/>
      <c r="BG83" s="68"/>
      <c r="BH83" s="68"/>
      <c r="BI83" s="68"/>
      <c r="BJ83" s="68"/>
      <c r="BK83" s="68"/>
      <c r="BL83" s="68"/>
      <c r="BM83" s="68"/>
      <c r="BN83" s="68"/>
      <c r="BO83" s="68"/>
      <c r="BP83" s="68"/>
      <c r="BQ83" s="68"/>
      <c r="BR83" s="68"/>
      <c r="BS83" s="68"/>
      <c r="BT83" s="68"/>
      <c r="BU83" s="68"/>
      <c r="BV83" s="68"/>
      <c r="BW83" s="68"/>
      <c r="BX83" s="68"/>
      <c r="BY83" s="68"/>
      <c r="BZ83" s="68"/>
      <c r="CA83" s="68"/>
      <c r="CB83" s="68"/>
      <c r="CC83" s="68"/>
      <c r="CD83" s="68"/>
      <c r="CE83" s="68"/>
      <c r="CF83" s="68"/>
      <c r="CG83" s="68"/>
      <c r="CH83" s="68"/>
      <c r="CI83" s="68"/>
      <c r="CJ83" s="68"/>
      <c r="CK83" s="68"/>
      <c r="CL83" s="68"/>
      <c r="CM83" s="68"/>
      <c r="CN83" s="68"/>
      <c r="CO83" s="68"/>
      <c r="CP83" s="68"/>
      <c r="CQ83" s="68"/>
      <c r="CR83" s="68"/>
      <c r="CS83" s="68"/>
      <c r="CT83" s="68"/>
      <c r="CU83" s="68"/>
      <c r="CV83" s="68"/>
      <c r="CW83" s="74"/>
      <c r="CX83" s="74"/>
      <c r="CY83" s="74"/>
      <c r="CZ83" s="74"/>
    </row>
    <row r="84" spans="1:104" ht="11.25" customHeight="1" x14ac:dyDescent="0.2">
      <c r="A84" s="158">
        <f>'Сводная таблица'!C6</f>
        <v>0</v>
      </c>
      <c r="B84" s="158"/>
      <c r="C84" s="158"/>
      <c r="D84" s="158"/>
      <c r="E84" s="158"/>
      <c r="F84" s="158"/>
      <c r="G84" s="158"/>
      <c r="H84" s="158"/>
      <c r="I84" s="158"/>
      <c r="J84" s="158"/>
      <c r="K84" s="158"/>
      <c r="L84" s="158"/>
      <c r="M84" s="158"/>
      <c r="N84" s="158"/>
      <c r="O84" s="158"/>
      <c r="P84" s="158"/>
      <c r="Q84" s="158"/>
      <c r="R84" s="158"/>
      <c r="S84" s="158"/>
      <c r="T84" s="158"/>
      <c r="U84" s="158"/>
      <c r="V84" s="158"/>
      <c r="W84" s="158"/>
      <c r="X84" s="158"/>
      <c r="Y84" s="158"/>
      <c r="Z84" s="158"/>
      <c r="AA84" s="158"/>
      <c r="AB84" s="158"/>
      <c r="AC84" s="158"/>
      <c r="AD84" s="158"/>
      <c r="AE84" s="158"/>
      <c r="AF84" s="158"/>
      <c r="AG84" s="158"/>
      <c r="AH84" s="158"/>
      <c r="AI84" s="158"/>
      <c r="AJ84" s="158"/>
      <c r="AK84" s="158"/>
      <c r="AL84" s="158"/>
      <c r="AM84" s="158"/>
      <c r="AN84" s="158"/>
      <c r="AO84" s="158"/>
      <c r="AP84" s="158"/>
      <c r="AQ84" s="158"/>
      <c r="AR84" s="158"/>
      <c r="AS84" s="158"/>
      <c r="AT84" s="158"/>
      <c r="AU84" s="158"/>
      <c r="AV84" s="158"/>
      <c r="AW84" s="158"/>
      <c r="AX84" s="158"/>
      <c r="AY84" s="158"/>
      <c r="AZ84" s="158"/>
      <c r="BA84" s="158"/>
      <c r="BB84" s="158"/>
      <c r="BC84" s="158"/>
      <c r="BD84" s="158"/>
      <c r="BE84" s="158"/>
      <c r="BF84" s="158"/>
      <c r="BG84" s="158"/>
      <c r="BH84" s="158"/>
      <c r="BI84" s="158"/>
      <c r="BJ84" s="158"/>
      <c r="BK84" s="158"/>
      <c r="BL84" s="158"/>
      <c r="BM84" s="158"/>
      <c r="BN84" s="158"/>
      <c r="BO84" s="158"/>
      <c r="BP84" s="158"/>
      <c r="BQ84" s="158"/>
      <c r="BR84" s="158"/>
      <c r="BS84" s="158"/>
      <c r="BT84" s="158"/>
      <c r="BU84" s="158"/>
      <c r="BV84" s="158"/>
      <c r="BW84" s="158"/>
      <c r="BX84" s="158"/>
      <c r="BY84" s="158"/>
      <c r="BZ84" s="158"/>
      <c r="CA84" s="158"/>
      <c r="CB84" s="158"/>
      <c r="CC84" s="158"/>
      <c r="CD84" s="158"/>
      <c r="CE84" s="158"/>
      <c r="CF84" s="158"/>
      <c r="CG84" s="158"/>
      <c r="CH84" s="158"/>
      <c r="CI84" s="158"/>
      <c r="CJ84" s="158"/>
      <c r="CK84" s="158"/>
      <c r="CL84" s="158"/>
      <c r="CM84" s="158"/>
      <c r="CN84" s="158"/>
      <c r="CO84" s="158"/>
      <c r="CP84" s="158"/>
      <c r="CQ84" s="158"/>
      <c r="CR84" s="158"/>
      <c r="CS84" s="158"/>
      <c r="CT84" s="158"/>
      <c r="CU84" s="158"/>
      <c r="CV84" s="158"/>
      <c r="CW84" s="74"/>
      <c r="CX84" s="74"/>
      <c r="CY84" s="74"/>
      <c r="CZ84" s="74"/>
    </row>
    <row r="85" spans="1:104" x14ac:dyDescent="0.2">
      <c r="CW85" s="74"/>
      <c r="CX85" s="74"/>
      <c r="CY85" s="74"/>
      <c r="CZ85" s="74"/>
    </row>
    <row r="86" spans="1:104" x14ac:dyDescent="0.2">
      <c r="CW86" s="74"/>
      <c r="CX86" s="74"/>
      <c r="CY86" s="74"/>
      <c r="CZ86" s="74"/>
    </row>
    <row r="87" spans="1:104" x14ac:dyDescent="0.2">
      <c r="CW87" s="74"/>
      <c r="CX87" s="74"/>
      <c r="CY87" s="74"/>
      <c r="CZ87" s="74"/>
    </row>
    <row r="88" spans="1:104" x14ac:dyDescent="0.2">
      <c r="CW88" s="74"/>
      <c r="CX88" s="74"/>
      <c r="CY88" s="74"/>
      <c r="CZ88" s="74"/>
    </row>
    <row r="89" spans="1:104" x14ac:dyDescent="0.2">
      <c r="CW89" s="74"/>
      <c r="CX89" s="74"/>
      <c r="CY89" s="74"/>
      <c r="CZ89" s="74"/>
    </row>
    <row r="90" spans="1:104" x14ac:dyDescent="0.2">
      <c r="CW90" s="74"/>
      <c r="CX90" s="74"/>
      <c r="CY90" s="74"/>
      <c r="CZ90" s="74"/>
    </row>
    <row r="91" spans="1:104" x14ac:dyDescent="0.2">
      <c r="CW91" s="74"/>
      <c r="CX91" s="74"/>
      <c r="CY91" s="74"/>
      <c r="CZ91" s="74"/>
    </row>
    <row r="92" spans="1:104" x14ac:dyDescent="0.2">
      <c r="CW92" s="74"/>
      <c r="CX92" s="74"/>
      <c r="CY92" s="74"/>
      <c r="CZ92" s="74"/>
    </row>
    <row r="93" spans="1:104" x14ac:dyDescent="0.2">
      <c r="CW93" s="74"/>
      <c r="CX93" s="74"/>
      <c r="CY93" s="74"/>
      <c r="CZ93" s="74"/>
    </row>
    <row r="94" spans="1:104" x14ac:dyDescent="0.2">
      <c r="CW94" s="74"/>
      <c r="CX94" s="74"/>
      <c r="CY94" s="74"/>
      <c r="CZ94" s="74"/>
    </row>
    <row r="95" spans="1:104" x14ac:dyDescent="0.2">
      <c r="CW95" s="74"/>
      <c r="CX95" s="74"/>
      <c r="CY95" s="74"/>
      <c r="CZ95" s="74"/>
    </row>
    <row r="96" spans="1:104" x14ac:dyDescent="0.2">
      <c r="CW96" s="74"/>
      <c r="CX96" s="74"/>
      <c r="CY96" s="74"/>
      <c r="CZ96" s="74"/>
    </row>
    <row r="97" spans="101:104" x14ac:dyDescent="0.2">
      <c r="CW97" s="74"/>
      <c r="CX97" s="74"/>
      <c r="CY97" s="74"/>
      <c r="CZ97" s="74"/>
    </row>
    <row r="98" spans="101:104" x14ac:dyDescent="0.2">
      <c r="CW98" s="74"/>
      <c r="CX98" s="74"/>
      <c r="CY98" s="74"/>
      <c r="CZ98" s="74"/>
    </row>
    <row r="99" spans="101:104" x14ac:dyDescent="0.2">
      <c r="CW99" s="74"/>
      <c r="CX99" s="74"/>
      <c r="CY99" s="74"/>
      <c r="CZ99" s="74"/>
    </row>
    <row r="100" spans="101:104" x14ac:dyDescent="0.2">
      <c r="CW100" s="74"/>
      <c r="CX100" s="74"/>
      <c r="CY100" s="74"/>
      <c r="CZ100" s="74"/>
    </row>
    <row r="101" spans="101:104" x14ac:dyDescent="0.2">
      <c r="CW101" s="74"/>
      <c r="CX101" s="74"/>
      <c r="CY101" s="74"/>
      <c r="CZ101" s="74"/>
    </row>
    <row r="102" spans="101:104" x14ac:dyDescent="0.2">
      <c r="CW102" s="74"/>
      <c r="CX102" s="74"/>
      <c r="CY102" s="74"/>
      <c r="CZ102" s="74"/>
    </row>
    <row r="103" spans="101:104" x14ac:dyDescent="0.2">
      <c r="CW103" s="74"/>
      <c r="CX103" s="74"/>
      <c r="CY103" s="74"/>
      <c r="CZ103" s="74"/>
    </row>
  </sheetData>
  <mergeCells count="218">
    <mergeCell ref="BI7:CV7"/>
    <mergeCell ref="BI10:CV10"/>
    <mergeCell ref="BI13:CV13"/>
    <mergeCell ref="BK14:BO14"/>
    <mergeCell ref="BP14:BQ14"/>
    <mergeCell ref="BR14:CM14"/>
    <mergeCell ref="CN14:CV14"/>
    <mergeCell ref="A17:CV17"/>
    <mergeCell ref="A4:AS4"/>
    <mergeCell ref="A5:AS5"/>
    <mergeCell ref="BI1:CV1"/>
    <mergeCell ref="BI2:CV2"/>
    <mergeCell ref="BI3:CV3"/>
    <mergeCell ref="BI5:CV5"/>
    <mergeCell ref="BI6:CV6"/>
    <mergeCell ref="BI4:CV4"/>
    <mergeCell ref="BI8:CV8"/>
    <mergeCell ref="BI9:CV9"/>
    <mergeCell ref="A22:U22"/>
    <mergeCell ref="W22:BL22"/>
    <mergeCell ref="BQ22:CV22"/>
    <mergeCell ref="BI12:BX12"/>
    <mergeCell ref="BZ12:CV12"/>
    <mergeCell ref="BI14:BJ14"/>
    <mergeCell ref="BI11:BX11"/>
    <mergeCell ref="BZ11:CV11"/>
    <mergeCell ref="A16:BL16"/>
    <mergeCell ref="BM16:CV16"/>
    <mergeCell ref="A20:J20"/>
    <mergeCell ref="D18:AU18"/>
    <mergeCell ref="AV18:AX18"/>
    <mergeCell ref="AZ18:BA18"/>
    <mergeCell ref="BB18:BD18"/>
    <mergeCell ref="BE18:BF18"/>
    <mergeCell ref="BH18:BT18"/>
    <mergeCell ref="W23:BL23"/>
    <mergeCell ref="BQ23:CV23"/>
    <mergeCell ref="A25:U25"/>
    <mergeCell ref="W25:BL25"/>
    <mergeCell ref="BQ25:CV25"/>
    <mergeCell ref="BV18:BX18"/>
    <mergeCell ref="BY18:CA18"/>
    <mergeCell ref="CC18:CD18"/>
    <mergeCell ref="CF18:CH18"/>
    <mergeCell ref="CJ18:CV18"/>
    <mergeCell ref="W30:BL30"/>
    <mergeCell ref="BQ30:CV30"/>
    <mergeCell ref="W31:BL31"/>
    <mergeCell ref="BQ31:CV31"/>
    <mergeCell ref="W32:BL32"/>
    <mergeCell ref="BQ32:CV32"/>
    <mergeCell ref="W26:BL26"/>
    <mergeCell ref="BQ26:CV26"/>
    <mergeCell ref="W28:BL28"/>
    <mergeCell ref="BQ28:CV28"/>
    <mergeCell ref="W29:BL29"/>
    <mergeCell ref="BQ29:CV29"/>
    <mergeCell ref="A37:CV37"/>
    <mergeCell ref="A39:O39"/>
    <mergeCell ref="Q39:CV39"/>
    <mergeCell ref="Q40:CV40"/>
    <mergeCell ref="A42:CV42"/>
    <mergeCell ref="A43:CV43"/>
    <mergeCell ref="W33:BL33"/>
    <mergeCell ref="BQ33:CV33"/>
    <mergeCell ref="A34:BI34"/>
    <mergeCell ref="BK34:CV34"/>
    <mergeCell ref="B35:CV35"/>
    <mergeCell ref="A36:BJ36"/>
    <mergeCell ref="BK36:CV36"/>
    <mergeCell ref="B44:G44"/>
    <mergeCell ref="H44:AH44"/>
    <mergeCell ref="AI44:AQ44"/>
    <mergeCell ref="AR44:AY44"/>
    <mergeCell ref="AZ44:CV44"/>
    <mergeCell ref="B45:G45"/>
    <mergeCell ref="H45:AH45"/>
    <mergeCell ref="AI45:AQ45"/>
    <mergeCell ref="AR45:AY45"/>
    <mergeCell ref="AZ45:CV45"/>
    <mergeCell ref="B46:G46"/>
    <mergeCell ref="H46:AH46"/>
    <mergeCell ref="AI46:AQ46"/>
    <mergeCell ref="AR46:AY46"/>
    <mergeCell ref="AZ46:CV46"/>
    <mergeCell ref="B47:G47"/>
    <mergeCell ref="H47:AH47"/>
    <mergeCell ref="AI47:AQ47"/>
    <mergeCell ref="AR47:AY47"/>
    <mergeCell ref="AZ47:CV47"/>
    <mergeCell ref="B48:G48"/>
    <mergeCell ref="H48:AH48"/>
    <mergeCell ref="AI48:AQ48"/>
    <mergeCell ref="AR48:AY48"/>
    <mergeCell ref="AZ48:CV48"/>
    <mergeCell ref="B49:G49"/>
    <mergeCell ref="H49:AH49"/>
    <mergeCell ref="AI49:AQ49"/>
    <mergeCell ref="AR49:AY49"/>
    <mergeCell ref="AZ49:CV49"/>
    <mergeCell ref="B50:G50"/>
    <mergeCell ref="H50:AH50"/>
    <mergeCell ref="AI50:AQ50"/>
    <mergeCell ref="AR50:AY50"/>
    <mergeCell ref="AZ50:CV50"/>
    <mergeCell ref="B51:G51"/>
    <mergeCell ref="H51:AH51"/>
    <mergeCell ref="AI51:AQ51"/>
    <mergeCell ref="AR51:AY51"/>
    <mergeCell ref="AZ51:CV51"/>
    <mergeCell ref="B52:G52"/>
    <mergeCell ref="H52:AH52"/>
    <mergeCell ref="AI52:AQ52"/>
    <mergeCell ref="AR52:AY52"/>
    <mergeCell ref="AZ52:CV52"/>
    <mergeCell ref="B53:G53"/>
    <mergeCell ref="H53:AH53"/>
    <mergeCell ref="AI53:AQ53"/>
    <mergeCell ref="AR53:AY53"/>
    <mergeCell ref="AZ53:CV53"/>
    <mergeCell ref="B66:BB66"/>
    <mergeCell ref="BC66:CV66"/>
    <mergeCell ref="B54:G54"/>
    <mergeCell ref="H54:AH54"/>
    <mergeCell ref="AI54:AQ54"/>
    <mergeCell ref="AR54:AY54"/>
    <mergeCell ref="AZ54:CV54"/>
    <mergeCell ref="B55:G55"/>
    <mergeCell ref="H55:AH55"/>
    <mergeCell ref="AI55:AQ55"/>
    <mergeCell ref="AR55:AY55"/>
    <mergeCell ref="AZ55:CV55"/>
    <mergeCell ref="B58:G58"/>
    <mergeCell ref="H58:AH58"/>
    <mergeCell ref="AI58:AQ58"/>
    <mergeCell ref="AR58:AY58"/>
    <mergeCell ref="AZ58:CV58"/>
    <mergeCell ref="B59:G59"/>
    <mergeCell ref="H59:AH59"/>
    <mergeCell ref="AI59:AQ59"/>
    <mergeCell ref="AR59:AY59"/>
    <mergeCell ref="B56:G56"/>
    <mergeCell ref="H56:AH56"/>
    <mergeCell ref="AI56:AQ56"/>
    <mergeCell ref="A84:CV84"/>
    <mergeCell ref="A81:H81"/>
    <mergeCell ref="AZ78:BN78"/>
    <mergeCell ref="BR78:CV78"/>
    <mergeCell ref="AZ79:BN79"/>
    <mergeCell ref="BR79:CV79"/>
    <mergeCell ref="AZ76:BN76"/>
    <mergeCell ref="BR76:CV76"/>
    <mergeCell ref="AZ77:BN77"/>
    <mergeCell ref="BR77:CV77"/>
    <mergeCell ref="AZ82:BN82"/>
    <mergeCell ref="BR81:CV81"/>
    <mergeCell ref="BR82:CV82"/>
    <mergeCell ref="J81:AV81"/>
    <mergeCell ref="J82:AV82"/>
    <mergeCell ref="T77:AV77"/>
    <mergeCell ref="T78:AV78"/>
    <mergeCell ref="T79:AV79"/>
    <mergeCell ref="T76:AV76"/>
    <mergeCell ref="AZ81:BN81"/>
    <mergeCell ref="AR56:AY56"/>
    <mergeCell ref="AZ56:CV56"/>
    <mergeCell ref="B57:G57"/>
    <mergeCell ref="H57:AH57"/>
    <mergeCell ref="AI57:AQ57"/>
    <mergeCell ref="AR57:AY57"/>
    <mergeCell ref="AZ57:CV57"/>
    <mergeCell ref="AZ59:CV59"/>
    <mergeCell ref="B60:G60"/>
    <mergeCell ref="H60:AH60"/>
    <mergeCell ref="AI60:AQ60"/>
    <mergeCell ref="AR60:AY60"/>
    <mergeCell ref="AZ60:CV60"/>
    <mergeCell ref="B61:G61"/>
    <mergeCell ref="H61:AH61"/>
    <mergeCell ref="AI61:AQ61"/>
    <mergeCell ref="AR61:AY61"/>
    <mergeCell ref="AZ61:CV61"/>
    <mergeCell ref="B64:G64"/>
    <mergeCell ref="H64:AH64"/>
    <mergeCell ref="AI64:AQ64"/>
    <mergeCell ref="AR64:AY64"/>
    <mergeCell ref="AZ64:CV64"/>
    <mergeCell ref="B62:G62"/>
    <mergeCell ref="H62:AH62"/>
    <mergeCell ref="AI62:AQ62"/>
    <mergeCell ref="AR62:AY62"/>
    <mergeCell ref="AZ62:CV62"/>
    <mergeCell ref="B63:G63"/>
    <mergeCell ref="H63:AH63"/>
    <mergeCell ref="AI63:AQ63"/>
    <mergeCell ref="AR63:AY63"/>
    <mergeCell ref="AZ63:CV63"/>
    <mergeCell ref="A67:CV67"/>
    <mergeCell ref="T70:AV70"/>
    <mergeCell ref="T72:AV72"/>
    <mergeCell ref="T73:AV73"/>
    <mergeCell ref="T74:AV74"/>
    <mergeCell ref="T75:AV75"/>
    <mergeCell ref="AZ69:BN69"/>
    <mergeCell ref="BR69:CV69"/>
    <mergeCell ref="AZ70:BN70"/>
    <mergeCell ref="BR70:CV70"/>
    <mergeCell ref="A69:S69"/>
    <mergeCell ref="A72:R72"/>
    <mergeCell ref="T69:AV69"/>
    <mergeCell ref="AZ74:BN74"/>
    <mergeCell ref="BR74:CV74"/>
    <mergeCell ref="AZ75:BN75"/>
    <mergeCell ref="BR75:CV75"/>
    <mergeCell ref="AZ72:BN72"/>
    <mergeCell ref="BR72:CV72"/>
    <mergeCell ref="AZ73:BN73"/>
    <mergeCell ref="BR73:CV73"/>
  </mergeCells>
  <dataValidations count="4">
    <dataValidation type="list" allowBlank="1" showInputMessage="1" showErrorMessage="1" sqref="BZ11:CV11" xr:uid="{4B9DE5DD-A067-489B-AF17-65CFCD3A7025}">
      <formula1>УТВЕРЖДАЮ</formula1>
    </dataValidation>
    <dataValidation type="list" allowBlank="1" showInputMessage="1" showErrorMessage="1" sqref="BQ22:CV22" xr:uid="{0189BF57-4A1B-453B-B341-725A4E31B0C0}">
      <formula1>УТВЕРЖДАЮ_Смета</formula1>
    </dataValidation>
    <dataValidation type="list" allowBlank="1" showInputMessage="1" showErrorMessage="1" sqref="BQ28:CV28 BQ32:CV32" xr:uid="{A08413AA-6A21-421F-AE06-6D40265F24B1}">
      <formula1>АСУТП_1</formula1>
    </dataValidation>
    <dataValidation type="list" allowBlank="1" showInputMessage="1" showErrorMessage="1" sqref="BQ25:CV25" xr:uid="{AE15C02D-94F5-4296-898B-5B25B5FDED9C}">
      <formula1>ЦТАИ_1</formula1>
    </dataValidation>
  </dataValidations>
  <pageMargins left="0.7" right="0.7" top="0.75" bottom="0.75" header="0.3" footer="0.3"/>
  <pageSetup paperSize="9" scale="8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BQ78"/>
  <sheetViews>
    <sheetView tabSelected="1" zoomScaleNormal="100" workbookViewId="0"/>
  </sheetViews>
  <sheetFormatPr defaultRowHeight="15" x14ac:dyDescent="0.25"/>
  <cols>
    <col min="1" max="1" width="3.42578125" style="13" customWidth="1"/>
    <col min="2" max="2" width="29.42578125" style="89" customWidth="1"/>
    <col min="3" max="3" width="38.7109375" style="89" customWidth="1"/>
    <col min="4" max="4" width="3.7109375" style="13" customWidth="1"/>
    <col min="5" max="5" width="10.5703125" style="13" customWidth="1"/>
    <col min="6" max="6" width="13.28515625" style="13" customWidth="1"/>
    <col min="7" max="7" width="11.7109375" style="13" customWidth="1"/>
    <col min="8" max="8" width="12" style="88" customWidth="1"/>
    <col min="9" max="9" width="10.5703125" style="88" customWidth="1"/>
    <col min="10" max="10" width="11.7109375" style="88" customWidth="1"/>
    <col min="11" max="11" width="12" style="88" customWidth="1"/>
    <col min="12" max="12" width="3.42578125" style="136" bestFit="1" customWidth="1"/>
    <col min="13" max="13" width="110.7109375" style="135" customWidth="1"/>
    <col min="14" max="14" width="81.28515625" style="88" customWidth="1"/>
    <col min="15" max="15" width="57.42578125" style="88" customWidth="1"/>
    <col min="16" max="16" width="3.140625" style="88" customWidth="1"/>
    <col min="17" max="17" width="32.140625" style="88" customWidth="1"/>
    <col min="18" max="18" width="50.7109375" style="96" customWidth="1"/>
    <col min="19" max="19" width="92.42578125" style="88" bestFit="1" customWidth="1"/>
    <col min="20" max="20" width="53.42578125" style="88" customWidth="1"/>
    <col min="21" max="69" width="9.140625" style="96"/>
    <col min="70" max="16384" width="9.140625" style="88"/>
  </cols>
  <sheetData>
    <row r="1" spans="1:69" ht="15.75" customHeight="1" thickBot="1" x14ac:dyDescent="0.3">
      <c r="A1" s="97"/>
      <c r="B1" s="98"/>
      <c r="C1" s="98"/>
      <c r="D1" s="97"/>
      <c r="E1" s="97"/>
      <c r="F1" s="97"/>
      <c r="G1" s="97"/>
      <c r="H1" s="99"/>
      <c r="I1" s="100"/>
      <c r="J1" s="100"/>
      <c r="K1" s="100"/>
      <c r="L1" s="137" t="s">
        <v>543</v>
      </c>
      <c r="M1" s="151"/>
      <c r="N1" s="141"/>
      <c r="O1" s="141"/>
      <c r="P1" s="141"/>
      <c r="Q1" s="141"/>
      <c r="R1" s="141"/>
      <c r="S1" s="141"/>
      <c r="T1" s="110"/>
      <c r="BM1" s="88"/>
      <c r="BN1" s="88"/>
      <c r="BO1" s="88"/>
      <c r="BP1" s="88"/>
      <c r="BQ1" s="88"/>
    </row>
    <row r="2" spans="1:69" ht="15.75" customHeight="1" thickBot="1" x14ac:dyDescent="0.3">
      <c r="A2" s="97"/>
      <c r="B2" s="123" t="s">
        <v>45</v>
      </c>
      <c r="C2" s="264" t="s">
        <v>434</v>
      </c>
      <c r="D2" s="264"/>
      <c r="E2" s="264"/>
      <c r="F2" s="264"/>
      <c r="G2" s="265"/>
      <c r="H2" s="248" t="s">
        <v>542</v>
      </c>
      <c r="I2" s="249"/>
      <c r="J2" s="249"/>
      <c r="K2" s="250"/>
      <c r="L2" s="138" t="s">
        <v>544</v>
      </c>
      <c r="M2" s="151"/>
      <c r="N2" s="142"/>
      <c r="O2" s="142"/>
      <c r="P2" s="142"/>
      <c r="Q2" s="142"/>
      <c r="R2" s="142"/>
      <c r="S2" s="142"/>
      <c r="T2" s="119"/>
      <c r="U2" s="106"/>
      <c r="V2" s="106"/>
      <c r="W2" s="106"/>
      <c r="BM2" s="88"/>
      <c r="BN2" s="88"/>
      <c r="BO2" s="88"/>
      <c r="BP2" s="88"/>
      <c r="BQ2" s="88"/>
    </row>
    <row r="3" spans="1:69" ht="15.75" customHeight="1" thickBot="1" x14ac:dyDescent="0.3">
      <c r="A3" s="97"/>
      <c r="B3" s="124" t="s">
        <v>341</v>
      </c>
      <c r="C3" s="130"/>
      <c r="D3" s="121"/>
      <c r="E3" s="121"/>
      <c r="F3" s="121"/>
      <c r="G3" s="122"/>
      <c r="H3" s="251" t="s">
        <v>452</v>
      </c>
      <c r="I3" s="252"/>
      <c r="J3" s="252" t="s">
        <v>514</v>
      </c>
      <c r="K3" s="282"/>
      <c r="L3" s="139"/>
      <c r="M3" s="152"/>
      <c r="N3" s="143" t="s">
        <v>515</v>
      </c>
      <c r="O3" s="280" t="str">
        <f>SUBSTITUTE(_xlfn.TEXTJOIN(", ",TRUE,N4:N14),"_"," ")</f>
        <v/>
      </c>
      <c r="P3" s="142"/>
      <c r="Q3" s="142"/>
      <c r="R3" s="142"/>
      <c r="S3" s="142"/>
      <c r="T3" s="119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BM3" s="88"/>
      <c r="BN3" s="88"/>
      <c r="BO3" s="88"/>
      <c r="BP3" s="88"/>
      <c r="BQ3" s="88"/>
    </row>
    <row r="4" spans="1:69" ht="15.75" customHeight="1" thickBot="1" x14ac:dyDescent="0.3">
      <c r="A4" s="97"/>
      <c r="B4" s="266" t="s">
        <v>516</v>
      </c>
      <c r="C4" s="267"/>
      <c r="D4" s="101"/>
      <c r="E4" s="101"/>
      <c r="F4" s="101"/>
      <c r="G4" s="117"/>
      <c r="H4" s="253"/>
      <c r="I4" s="254"/>
      <c r="J4" s="254"/>
      <c r="K4" s="274"/>
      <c r="L4" s="138" t="s">
        <v>545</v>
      </c>
      <c r="M4" s="151"/>
      <c r="N4" s="144" t="str">
        <f t="shared" ref="N4:N14" si="0">IF(H4=0,"",H4&amp;" - "&amp;J4)</f>
        <v/>
      </c>
      <c r="O4" s="280"/>
      <c r="P4" s="142"/>
      <c r="Q4" s="142"/>
      <c r="R4" s="142"/>
      <c r="S4" s="142"/>
      <c r="T4" s="119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BM4" s="88"/>
      <c r="BN4" s="88"/>
      <c r="BO4" s="88"/>
      <c r="BP4" s="88"/>
      <c r="BQ4" s="88"/>
    </row>
    <row r="5" spans="1:69" ht="15.75" customHeight="1" x14ac:dyDescent="0.25">
      <c r="A5" s="97"/>
      <c r="B5" s="125" t="s">
        <v>517</v>
      </c>
      <c r="C5" s="127"/>
      <c r="D5" s="101"/>
      <c r="E5" s="101"/>
      <c r="F5" s="101"/>
      <c r="G5" s="117"/>
      <c r="H5" s="240"/>
      <c r="I5" s="241"/>
      <c r="J5" s="241"/>
      <c r="K5" s="261"/>
      <c r="L5" s="138" t="s">
        <v>546</v>
      </c>
      <c r="M5" s="151"/>
      <c r="N5" s="144" t="str">
        <f t="shared" si="0"/>
        <v/>
      </c>
      <c r="O5" s="280"/>
      <c r="P5" s="142"/>
      <c r="Q5" s="142"/>
      <c r="R5" s="142"/>
      <c r="S5" s="142"/>
      <c r="T5" s="119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BM5" s="88"/>
      <c r="BN5" s="88"/>
      <c r="BO5" s="88"/>
      <c r="BP5" s="88"/>
      <c r="BQ5" s="88"/>
    </row>
    <row r="6" spans="1:69" ht="15.75" customHeight="1" thickBot="1" x14ac:dyDescent="0.3">
      <c r="A6" s="97"/>
      <c r="B6" s="126" t="s">
        <v>518</v>
      </c>
      <c r="C6" s="128"/>
      <c r="D6" s="101"/>
      <c r="E6" s="101"/>
      <c r="F6" s="101"/>
      <c r="G6" s="117"/>
      <c r="H6" s="240"/>
      <c r="I6" s="241"/>
      <c r="J6" s="241"/>
      <c r="K6" s="261"/>
      <c r="L6" s="138" t="s">
        <v>547</v>
      </c>
      <c r="M6" s="151"/>
      <c r="N6" s="144" t="str">
        <f t="shared" si="0"/>
        <v/>
      </c>
      <c r="O6" s="280"/>
      <c r="P6" s="142"/>
      <c r="Q6" s="142"/>
      <c r="R6" s="142"/>
      <c r="S6" s="142"/>
      <c r="T6" s="119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BM6" s="88"/>
      <c r="BN6" s="88"/>
      <c r="BO6" s="88"/>
      <c r="BP6" s="88"/>
      <c r="BQ6" s="88"/>
    </row>
    <row r="7" spans="1:69" ht="15.75" customHeight="1" x14ac:dyDescent="0.25">
      <c r="A7" s="99"/>
      <c r="B7" s="99"/>
      <c r="C7" s="99"/>
      <c r="D7" s="99"/>
      <c r="E7" s="101"/>
      <c r="F7" s="101"/>
      <c r="G7" s="117"/>
      <c r="H7" s="240"/>
      <c r="I7" s="241"/>
      <c r="J7" s="241"/>
      <c r="K7" s="261"/>
      <c r="L7" s="138" t="s">
        <v>546</v>
      </c>
      <c r="M7" s="151"/>
      <c r="N7" s="144" t="str">
        <f t="shared" si="0"/>
        <v/>
      </c>
      <c r="O7" s="280"/>
      <c r="P7" s="142"/>
      <c r="Q7" s="142"/>
      <c r="R7" s="142"/>
      <c r="S7" s="142"/>
      <c r="T7" s="119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BM7" s="88"/>
      <c r="BN7" s="88"/>
      <c r="BO7" s="88"/>
      <c r="BP7" s="88"/>
      <c r="BQ7" s="88"/>
    </row>
    <row r="8" spans="1:69" ht="15.75" customHeight="1" x14ac:dyDescent="0.25">
      <c r="A8" s="99"/>
      <c r="B8" s="99"/>
      <c r="C8" s="99"/>
      <c r="D8" s="99"/>
      <c r="E8" s="101"/>
      <c r="F8" s="101"/>
      <c r="G8" s="117"/>
      <c r="H8" s="240"/>
      <c r="I8" s="241"/>
      <c r="J8" s="241"/>
      <c r="K8" s="261"/>
      <c r="L8" s="138" t="s">
        <v>548</v>
      </c>
      <c r="M8" s="151"/>
      <c r="N8" s="144" t="str">
        <f t="shared" si="0"/>
        <v/>
      </c>
      <c r="O8" s="280"/>
      <c r="P8" s="142"/>
      <c r="Q8" s="142"/>
      <c r="R8" s="142"/>
      <c r="S8" s="142"/>
      <c r="T8" s="119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BM8" s="88"/>
      <c r="BN8" s="88"/>
      <c r="BO8" s="88"/>
      <c r="BP8" s="88"/>
      <c r="BQ8" s="88"/>
    </row>
    <row r="9" spans="1:69" ht="15.75" customHeight="1" x14ac:dyDescent="0.25">
      <c r="A9" s="99"/>
      <c r="B9" s="99"/>
      <c r="C9" s="99"/>
      <c r="D9" s="99"/>
      <c r="E9" s="101"/>
      <c r="F9" s="101"/>
      <c r="G9" s="117"/>
      <c r="H9" s="240"/>
      <c r="I9" s="241"/>
      <c r="J9" s="241"/>
      <c r="K9" s="261"/>
      <c r="L9" s="138"/>
      <c r="M9" s="151"/>
      <c r="N9" s="144" t="str">
        <f t="shared" si="0"/>
        <v/>
      </c>
      <c r="O9" s="280"/>
      <c r="P9" s="142"/>
      <c r="Q9" s="142"/>
      <c r="R9" s="142"/>
      <c r="S9" s="142"/>
      <c r="T9" s="119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BM9" s="88"/>
      <c r="BN9" s="88"/>
      <c r="BO9" s="88"/>
      <c r="BP9" s="88"/>
      <c r="BQ9" s="88"/>
    </row>
    <row r="10" spans="1:69" ht="15.75" customHeight="1" x14ac:dyDescent="0.25">
      <c r="A10" s="99"/>
      <c r="B10" s="99"/>
      <c r="C10" s="99"/>
      <c r="D10" s="99"/>
      <c r="E10" s="101"/>
      <c r="F10" s="101"/>
      <c r="G10" s="117"/>
      <c r="H10" s="240"/>
      <c r="I10" s="241"/>
      <c r="J10" s="241"/>
      <c r="K10" s="261"/>
      <c r="L10" s="138" t="s">
        <v>547</v>
      </c>
      <c r="M10" s="151"/>
      <c r="N10" s="144" t="str">
        <f t="shared" si="0"/>
        <v/>
      </c>
      <c r="O10" s="280"/>
      <c r="P10" s="142"/>
      <c r="Q10" s="142"/>
      <c r="R10" s="142"/>
      <c r="S10" s="142"/>
      <c r="T10" s="119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BM10" s="88"/>
      <c r="BN10" s="88"/>
      <c r="BO10" s="88"/>
      <c r="BP10" s="88"/>
      <c r="BQ10" s="88"/>
    </row>
    <row r="11" spans="1:69" ht="15.75" customHeight="1" thickBot="1" x14ac:dyDescent="0.3">
      <c r="A11" s="99"/>
      <c r="B11" s="99"/>
      <c r="C11" s="99"/>
      <c r="D11" s="99"/>
      <c r="E11" s="101"/>
      <c r="F11" s="101"/>
      <c r="G11" s="117"/>
      <c r="H11" s="240"/>
      <c r="I11" s="241"/>
      <c r="J11" s="241"/>
      <c r="K11" s="261"/>
      <c r="L11" s="138" t="s">
        <v>549</v>
      </c>
      <c r="M11" s="151"/>
      <c r="N11" s="144" t="str">
        <f t="shared" si="0"/>
        <v/>
      </c>
      <c r="O11" s="280"/>
      <c r="P11" s="142"/>
      <c r="Q11" s="142"/>
      <c r="R11" s="142"/>
      <c r="S11" s="142"/>
      <c r="T11" s="119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BM11" s="88"/>
      <c r="BN11" s="88"/>
      <c r="BO11" s="88"/>
      <c r="BP11" s="88"/>
      <c r="BQ11" s="88"/>
    </row>
    <row r="12" spans="1:69" ht="15.75" customHeight="1" thickBot="1" x14ac:dyDescent="0.3">
      <c r="A12" s="97"/>
      <c r="B12" s="268" t="s">
        <v>519</v>
      </c>
      <c r="C12" s="269"/>
      <c r="D12" s="101"/>
      <c r="E12" s="101"/>
      <c r="F12" s="101"/>
      <c r="G12" s="117"/>
      <c r="H12" s="240"/>
      <c r="I12" s="241"/>
      <c r="J12" s="241"/>
      <c r="K12" s="261"/>
      <c r="L12" s="138"/>
      <c r="M12" s="151"/>
      <c r="N12" s="144" t="str">
        <f t="shared" si="0"/>
        <v/>
      </c>
      <c r="O12" s="280"/>
      <c r="P12" s="142"/>
      <c r="Q12" s="142"/>
      <c r="R12" s="142"/>
      <c r="S12" s="142"/>
      <c r="T12" s="119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BM12" s="88"/>
      <c r="BN12" s="88"/>
      <c r="BO12" s="88"/>
      <c r="BP12" s="88"/>
      <c r="BQ12" s="88"/>
    </row>
    <row r="13" spans="1:69" ht="15.75" customHeight="1" x14ac:dyDescent="0.25">
      <c r="A13" s="97"/>
      <c r="B13" s="111" t="s">
        <v>522</v>
      </c>
      <c r="C13" s="113"/>
      <c r="D13" s="101"/>
      <c r="E13" s="101"/>
      <c r="F13" s="101"/>
      <c r="G13" s="117"/>
      <c r="H13" s="240"/>
      <c r="I13" s="241"/>
      <c r="J13" s="241"/>
      <c r="K13" s="261"/>
      <c r="L13" s="138" t="s">
        <v>543</v>
      </c>
      <c r="M13" s="151"/>
      <c r="N13" s="144" t="str">
        <f t="shared" si="0"/>
        <v/>
      </c>
      <c r="O13" s="280"/>
      <c r="P13" s="142"/>
      <c r="Q13" s="142"/>
      <c r="R13" s="142"/>
      <c r="S13" s="142"/>
      <c r="T13" s="119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BM13" s="88"/>
      <c r="BN13" s="88"/>
      <c r="BO13" s="88"/>
      <c r="BP13" s="88"/>
      <c r="BQ13" s="88"/>
    </row>
    <row r="14" spans="1:69" ht="15.75" customHeight="1" thickBot="1" x14ac:dyDescent="0.3">
      <c r="A14" s="97"/>
      <c r="B14" s="112" t="s">
        <v>48</v>
      </c>
      <c r="C14" s="114"/>
      <c r="D14" s="101"/>
      <c r="E14" s="101"/>
      <c r="F14" s="101"/>
      <c r="G14" s="117"/>
      <c r="H14" s="283"/>
      <c r="I14" s="262"/>
      <c r="J14" s="262"/>
      <c r="K14" s="263"/>
      <c r="L14" s="138" t="s">
        <v>544</v>
      </c>
      <c r="M14" s="151"/>
      <c r="N14" s="144" t="str">
        <f t="shared" si="0"/>
        <v/>
      </c>
      <c r="O14" s="280"/>
      <c r="P14" s="142"/>
      <c r="Q14" s="142"/>
      <c r="R14" s="142"/>
      <c r="S14" s="142"/>
      <c r="T14" s="119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BM14" s="88"/>
      <c r="BN14" s="88"/>
      <c r="BO14" s="88"/>
      <c r="BP14" s="88"/>
      <c r="BQ14" s="88"/>
    </row>
    <row r="15" spans="1:69" ht="15.75" customHeight="1" thickBot="1" x14ac:dyDescent="0.3">
      <c r="A15" s="97"/>
      <c r="B15" s="112" t="s">
        <v>531</v>
      </c>
      <c r="C15" s="115"/>
      <c r="D15" s="102"/>
      <c r="E15" s="268" t="s">
        <v>520</v>
      </c>
      <c r="F15" s="275"/>
      <c r="G15" s="275"/>
      <c r="H15" s="275"/>
      <c r="I15" s="275"/>
      <c r="J15" s="275"/>
      <c r="K15" s="276"/>
      <c r="L15" s="138" t="s">
        <v>550</v>
      </c>
      <c r="M15" s="151"/>
      <c r="N15" s="141"/>
      <c r="O15" s="141"/>
      <c r="P15" s="141"/>
      <c r="Q15" s="141"/>
      <c r="R15" s="145"/>
      <c r="S15" s="141"/>
      <c r="T15" s="119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106"/>
      <c r="AO15" s="106"/>
    </row>
    <row r="16" spans="1:69" ht="15.75" customHeight="1" thickBot="1" x14ac:dyDescent="0.3">
      <c r="A16" s="97"/>
      <c r="B16" s="272" t="s">
        <v>521</v>
      </c>
      <c r="C16" s="277" t="str">
        <f>SUBSTITUTE(_xlfn.TEXTJOIN(", ",TRUE,N4:N14),"_"," ")</f>
        <v/>
      </c>
      <c r="D16" s="102"/>
      <c r="E16" s="131" t="s">
        <v>43</v>
      </c>
      <c r="F16" s="292" t="e">
        <f>VLOOKUP(E18,Списки!A:B,2,0)</f>
        <v>#N/A</v>
      </c>
      <c r="G16" s="293"/>
      <c r="H16" s="293"/>
      <c r="I16" s="293"/>
      <c r="J16" s="293"/>
      <c r="K16" s="294"/>
      <c r="L16" s="138" t="s">
        <v>551</v>
      </c>
      <c r="M16" s="151"/>
      <c r="N16" s="141"/>
      <c r="O16" s="141"/>
      <c r="P16" s="141"/>
      <c r="Q16" s="141"/>
      <c r="R16" s="145"/>
      <c r="S16" s="141"/>
      <c r="T16" s="119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</row>
    <row r="17" spans="1:69" ht="15.75" customHeight="1" thickBot="1" x14ac:dyDescent="0.3">
      <c r="A17" s="97"/>
      <c r="B17" s="272"/>
      <c r="C17" s="278"/>
      <c r="D17" s="102"/>
      <c r="E17" s="295" t="s">
        <v>527</v>
      </c>
      <c r="F17" s="296"/>
      <c r="G17" s="257" t="s">
        <v>356</v>
      </c>
      <c r="H17" s="258"/>
      <c r="I17" s="286" t="s">
        <v>528</v>
      </c>
      <c r="J17" s="287"/>
      <c r="K17" s="288"/>
      <c r="L17" s="138" t="s">
        <v>552</v>
      </c>
      <c r="M17" s="151"/>
      <c r="N17" s="141"/>
      <c r="O17" s="141"/>
      <c r="P17" s="141"/>
      <c r="Q17" s="141"/>
      <c r="R17" s="145"/>
      <c r="S17" s="141"/>
      <c r="T17" s="119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</row>
    <row r="18" spans="1:69" ht="15.75" customHeight="1" thickBot="1" x14ac:dyDescent="0.3">
      <c r="A18" s="97"/>
      <c r="B18" s="273"/>
      <c r="C18" s="279"/>
      <c r="D18" s="102"/>
      <c r="E18" s="255"/>
      <c r="F18" s="256"/>
      <c r="G18" s="259" t="e">
        <f>VLOOKUP(I18,Списки!D2:E37,2,0)</f>
        <v>#N/A</v>
      </c>
      <c r="H18" s="260"/>
      <c r="I18" s="289"/>
      <c r="J18" s="290"/>
      <c r="K18" s="291"/>
      <c r="L18" s="138" t="s">
        <v>546</v>
      </c>
      <c r="M18" s="151"/>
      <c r="N18" s="141"/>
      <c r="O18" s="141"/>
      <c r="P18" s="141"/>
      <c r="Q18" s="141"/>
      <c r="R18" s="145"/>
      <c r="S18" s="141"/>
      <c r="T18" s="119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</row>
    <row r="19" spans="1:69" ht="15.75" customHeight="1" thickBot="1" x14ac:dyDescent="0.3">
      <c r="A19" s="97"/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138" t="s">
        <v>553</v>
      </c>
      <c r="M19" s="151"/>
      <c r="N19" s="146"/>
      <c r="O19" s="146"/>
      <c r="P19" s="141"/>
      <c r="Q19" s="141"/>
      <c r="R19" s="141"/>
      <c r="S19" s="141"/>
      <c r="T19" s="119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</row>
    <row r="20" spans="1:69" ht="15.75" x14ac:dyDescent="0.25">
      <c r="A20" s="227" t="s">
        <v>540</v>
      </c>
      <c r="B20" s="227"/>
      <c r="C20" s="227"/>
      <c r="D20" s="227"/>
      <c r="E20" s="227"/>
      <c r="F20" s="227"/>
      <c r="G20" s="116"/>
      <c r="H20" s="242" t="s">
        <v>537</v>
      </c>
      <c r="I20" s="243"/>
      <c r="J20" s="243"/>
      <c r="K20" s="244"/>
      <c r="L20" s="138" t="s">
        <v>554</v>
      </c>
      <c r="M20" s="151"/>
      <c r="N20" s="147"/>
      <c r="O20" s="147"/>
      <c r="P20" s="141"/>
      <c r="Q20" s="141"/>
      <c r="R20" s="148"/>
      <c r="S20" s="141"/>
      <c r="T20" s="110"/>
    </row>
    <row r="21" spans="1:69" ht="15.75" customHeight="1" x14ac:dyDescent="0.25">
      <c r="A21" s="281" t="s">
        <v>44</v>
      </c>
      <c r="B21" s="271" t="s">
        <v>530</v>
      </c>
      <c r="C21" s="271" t="s">
        <v>529</v>
      </c>
      <c r="D21" s="281" t="s">
        <v>526</v>
      </c>
      <c r="E21" s="285" t="s">
        <v>35</v>
      </c>
      <c r="F21" s="284" t="s">
        <v>11</v>
      </c>
      <c r="G21" s="116"/>
      <c r="H21" s="245" t="s">
        <v>523</v>
      </c>
      <c r="I21" s="246"/>
      <c r="J21" s="246"/>
      <c r="K21" s="247"/>
      <c r="L21" s="138" t="s">
        <v>555</v>
      </c>
      <c r="M21" s="151"/>
      <c r="N21" s="147"/>
      <c r="O21" s="147"/>
      <c r="P21" s="141"/>
      <c r="Q21" s="141"/>
      <c r="R21" s="148"/>
      <c r="S21" s="141"/>
      <c r="T21" s="110"/>
    </row>
    <row r="22" spans="1:69" s="13" customFormat="1" ht="15" customHeight="1" thickBot="1" x14ac:dyDescent="0.3">
      <c r="A22" s="281"/>
      <c r="B22" s="271"/>
      <c r="C22" s="271"/>
      <c r="D22" s="281"/>
      <c r="E22" s="285"/>
      <c r="F22" s="284"/>
      <c r="G22" s="116"/>
      <c r="H22" s="224" t="s">
        <v>524</v>
      </c>
      <c r="I22" s="225"/>
      <c r="J22" s="225"/>
      <c r="K22" s="226"/>
      <c r="L22" s="138"/>
      <c r="M22" s="151"/>
      <c r="N22" s="147"/>
      <c r="O22" s="147"/>
      <c r="P22" s="149"/>
      <c r="Q22" s="149"/>
      <c r="R22" s="149"/>
      <c r="S22" s="149"/>
      <c r="T22" s="109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  <c r="AK22" s="107"/>
      <c r="AL22" s="107"/>
      <c r="AM22" s="107"/>
      <c r="AN22" s="107"/>
      <c r="AO22" s="107"/>
      <c r="AP22" s="107"/>
      <c r="AQ22" s="107"/>
      <c r="AR22" s="107"/>
      <c r="AS22" s="107"/>
      <c r="AT22" s="107"/>
      <c r="AU22" s="107"/>
      <c r="AV22" s="107"/>
      <c r="AW22" s="107"/>
      <c r="AX22" s="107"/>
      <c r="AY22" s="107"/>
      <c r="AZ22" s="107"/>
      <c r="BA22" s="107"/>
      <c r="BB22" s="107"/>
      <c r="BC22" s="107"/>
      <c r="BD22" s="107"/>
      <c r="BE22" s="107"/>
      <c r="BF22" s="107"/>
      <c r="BG22" s="107"/>
      <c r="BH22" s="107"/>
      <c r="BI22" s="107"/>
      <c r="BJ22" s="107"/>
      <c r="BK22" s="107"/>
      <c r="BL22" s="107"/>
      <c r="BM22" s="107"/>
      <c r="BN22" s="107"/>
      <c r="BO22" s="107"/>
      <c r="BP22" s="107"/>
    </row>
    <row r="23" spans="1:69" ht="15.75" customHeight="1" x14ac:dyDescent="0.25">
      <c r="A23" s="83">
        <v>1</v>
      </c>
      <c r="B23" s="104"/>
      <c r="C23" s="105"/>
      <c r="D23" s="133" t="str">
        <f>IF(C23=0,"","1")</f>
        <v/>
      </c>
      <c r="E23" s="134" t="str">
        <f>IF(C23=0,"","шт")</f>
        <v/>
      </c>
      <c r="F23" s="129" t="str">
        <f>IF(C23=0,"","Выход из строя")</f>
        <v/>
      </c>
      <c r="G23" s="116"/>
      <c r="H23" s="270"/>
      <c r="I23" s="270"/>
      <c r="J23" s="270"/>
      <c r="K23" s="270"/>
      <c r="L23" s="138" t="s">
        <v>553</v>
      </c>
      <c r="M23" s="151"/>
      <c r="N23" s="147"/>
      <c r="O23" s="147"/>
      <c r="P23" s="141"/>
      <c r="Q23" s="141"/>
      <c r="R23" s="141"/>
      <c r="S23" s="141"/>
      <c r="T23" s="110"/>
      <c r="BQ23" s="88"/>
    </row>
    <row r="24" spans="1:69" ht="15.75" customHeight="1" thickBot="1" x14ac:dyDescent="0.3">
      <c r="A24" s="83">
        <v>2</v>
      </c>
      <c r="B24" s="104"/>
      <c r="C24" s="105"/>
      <c r="D24" s="133" t="str">
        <f t="shared" ref="D24:D42" si="1">IF(C24=0,"","1")</f>
        <v/>
      </c>
      <c r="E24" s="134" t="str">
        <f t="shared" ref="E24:E42" si="2">IF(C24=0,"","шт")</f>
        <v/>
      </c>
      <c r="F24" s="129" t="str">
        <f t="shared" ref="F24:F42" si="3">IF(C24=0,"","Выход из строя")</f>
        <v/>
      </c>
      <c r="G24" s="116"/>
      <c r="H24" s="132"/>
      <c r="I24" s="132"/>
      <c r="J24" s="132"/>
      <c r="K24" s="132"/>
      <c r="L24" s="138" t="s">
        <v>544</v>
      </c>
      <c r="M24" s="151"/>
      <c r="N24" s="147"/>
      <c r="O24" s="147"/>
      <c r="P24" s="141"/>
      <c r="Q24" s="141"/>
      <c r="R24" s="148"/>
      <c r="S24" s="141"/>
      <c r="T24" s="110"/>
    </row>
    <row r="25" spans="1:69" ht="15.75" customHeight="1" x14ac:dyDescent="0.25">
      <c r="A25" s="83">
        <v>3</v>
      </c>
      <c r="B25" s="104"/>
      <c r="C25" s="105"/>
      <c r="D25" s="133" t="str">
        <f t="shared" si="1"/>
        <v/>
      </c>
      <c r="E25" s="134" t="str">
        <f t="shared" si="2"/>
        <v/>
      </c>
      <c r="F25" s="129" t="str">
        <f t="shared" si="3"/>
        <v/>
      </c>
      <c r="G25" s="116"/>
      <c r="H25" s="231" t="s">
        <v>541</v>
      </c>
      <c r="I25" s="232"/>
      <c r="J25" s="232"/>
      <c r="K25" s="233"/>
      <c r="L25" s="138" t="s">
        <v>556</v>
      </c>
      <c r="M25" s="151"/>
      <c r="N25" s="147"/>
      <c r="O25" s="147"/>
      <c r="P25" s="141"/>
      <c r="Q25" s="141"/>
      <c r="R25" s="148"/>
      <c r="S25" s="141"/>
      <c r="T25" s="110"/>
    </row>
    <row r="26" spans="1:69" ht="15.75" customHeight="1" x14ac:dyDescent="0.25">
      <c r="A26" s="83">
        <v>4</v>
      </c>
      <c r="B26" s="104"/>
      <c r="C26" s="105"/>
      <c r="D26" s="133" t="str">
        <f t="shared" si="1"/>
        <v/>
      </c>
      <c r="E26" s="134" t="str">
        <f t="shared" si="2"/>
        <v/>
      </c>
      <c r="F26" s="129" t="str">
        <f t="shared" si="3"/>
        <v/>
      </c>
      <c r="G26" s="116"/>
      <c r="H26" s="237" t="s">
        <v>562</v>
      </c>
      <c r="I26" s="238"/>
      <c r="J26" s="238"/>
      <c r="K26" s="239"/>
      <c r="L26" s="138"/>
      <c r="M26" s="151"/>
      <c r="N26" s="147"/>
      <c r="O26" s="147"/>
      <c r="P26" s="141"/>
      <c r="Q26" s="141"/>
      <c r="R26" s="143"/>
      <c r="S26" s="141"/>
      <c r="T26" s="110"/>
    </row>
    <row r="27" spans="1:69" ht="15.75" customHeight="1" x14ac:dyDescent="0.25">
      <c r="A27" s="83">
        <v>5</v>
      </c>
      <c r="B27" s="104"/>
      <c r="C27" s="105"/>
      <c r="D27" s="133" t="str">
        <f t="shared" si="1"/>
        <v/>
      </c>
      <c r="E27" s="134" t="str">
        <f t="shared" si="2"/>
        <v/>
      </c>
      <c r="F27" s="129" t="str">
        <f t="shared" si="3"/>
        <v/>
      </c>
      <c r="G27" s="116"/>
      <c r="H27" s="234" t="s">
        <v>525</v>
      </c>
      <c r="I27" s="235"/>
      <c r="J27" s="235"/>
      <c r="K27" s="236"/>
      <c r="L27" s="138" t="s">
        <v>557</v>
      </c>
      <c r="M27" s="151"/>
      <c r="N27" s="147"/>
      <c r="O27" s="147"/>
      <c r="P27" s="141"/>
      <c r="Q27" s="141"/>
      <c r="R27" s="143"/>
      <c r="S27" s="141"/>
      <c r="T27" s="110"/>
    </row>
    <row r="28" spans="1:69" ht="15.75" customHeight="1" thickBot="1" x14ac:dyDescent="0.3">
      <c r="A28" s="83">
        <v>6</v>
      </c>
      <c r="B28" s="104"/>
      <c r="C28" s="105"/>
      <c r="D28" s="133" t="str">
        <f t="shared" si="1"/>
        <v/>
      </c>
      <c r="E28" s="134" t="str">
        <f t="shared" si="2"/>
        <v/>
      </c>
      <c r="F28" s="129" t="str">
        <f t="shared" si="3"/>
        <v/>
      </c>
      <c r="G28" s="116"/>
      <c r="H28" s="228" t="s">
        <v>513</v>
      </c>
      <c r="I28" s="229"/>
      <c r="J28" s="229"/>
      <c r="K28" s="230"/>
      <c r="L28" s="138" t="s">
        <v>544</v>
      </c>
      <c r="M28" s="151"/>
      <c r="N28" s="147"/>
      <c r="O28" s="147"/>
      <c r="P28" s="141"/>
      <c r="Q28" s="141"/>
      <c r="R28" s="150"/>
      <c r="S28" s="141"/>
      <c r="T28" s="110"/>
    </row>
    <row r="29" spans="1:69" ht="15.75" customHeight="1" x14ac:dyDescent="0.25">
      <c r="A29" s="83">
        <v>7</v>
      </c>
      <c r="B29" s="104"/>
      <c r="C29" s="105"/>
      <c r="D29" s="133" t="str">
        <f t="shared" si="1"/>
        <v/>
      </c>
      <c r="E29" s="134" t="str">
        <f t="shared" si="2"/>
        <v/>
      </c>
      <c r="F29" s="129" t="str">
        <f t="shared" si="3"/>
        <v/>
      </c>
      <c r="G29" s="116"/>
      <c r="H29" s="116"/>
      <c r="I29" s="116"/>
      <c r="J29" s="116"/>
      <c r="K29" s="116"/>
      <c r="L29" s="138" t="s">
        <v>558</v>
      </c>
      <c r="M29" s="151"/>
      <c r="N29" s="116"/>
      <c r="O29" s="116"/>
      <c r="P29" s="110"/>
      <c r="Q29" s="110"/>
      <c r="R29" s="120"/>
      <c r="S29" s="110"/>
      <c r="T29" s="110"/>
    </row>
    <row r="30" spans="1:69" ht="15.75" customHeight="1" x14ac:dyDescent="0.25">
      <c r="A30" s="83">
        <v>8</v>
      </c>
      <c r="B30" s="104"/>
      <c r="C30" s="105"/>
      <c r="D30" s="133" t="str">
        <f t="shared" si="1"/>
        <v/>
      </c>
      <c r="E30" s="134" t="str">
        <f t="shared" si="2"/>
        <v/>
      </c>
      <c r="F30" s="129" t="str">
        <f t="shared" si="3"/>
        <v/>
      </c>
      <c r="G30" s="116"/>
      <c r="H30" s="116"/>
      <c r="I30" s="116"/>
      <c r="J30" s="116"/>
      <c r="K30" s="116"/>
      <c r="L30" s="138" t="s">
        <v>558</v>
      </c>
      <c r="M30" s="151"/>
      <c r="N30" s="116"/>
      <c r="O30" s="116"/>
      <c r="P30" s="110"/>
      <c r="Q30" s="110"/>
      <c r="R30" s="120"/>
      <c r="S30" s="110"/>
      <c r="T30" s="110"/>
    </row>
    <row r="31" spans="1:69" ht="15.75" customHeight="1" x14ac:dyDescent="0.25">
      <c r="A31" s="83">
        <v>9</v>
      </c>
      <c r="B31" s="104"/>
      <c r="C31" s="105"/>
      <c r="D31" s="133" t="str">
        <f t="shared" si="1"/>
        <v/>
      </c>
      <c r="E31" s="134" t="str">
        <f t="shared" si="2"/>
        <v/>
      </c>
      <c r="F31" s="129" t="str">
        <f t="shared" si="3"/>
        <v/>
      </c>
      <c r="G31" s="116"/>
      <c r="H31" s="116"/>
      <c r="I31" s="116"/>
      <c r="J31" s="116"/>
      <c r="K31" s="116"/>
      <c r="L31" s="138" t="s">
        <v>559</v>
      </c>
      <c r="M31" s="151"/>
      <c r="N31" s="116"/>
      <c r="O31" s="116"/>
      <c r="P31" s="110"/>
      <c r="Q31" s="110"/>
      <c r="R31" s="120"/>
      <c r="S31" s="110"/>
      <c r="T31" s="110"/>
    </row>
    <row r="32" spans="1:69" ht="15.75" customHeight="1" x14ac:dyDescent="0.25">
      <c r="A32" s="83">
        <v>10</v>
      </c>
      <c r="B32" s="104"/>
      <c r="C32" s="105"/>
      <c r="D32" s="133" t="str">
        <f t="shared" si="1"/>
        <v/>
      </c>
      <c r="E32" s="134" t="str">
        <f t="shared" si="2"/>
        <v/>
      </c>
      <c r="F32" s="129" t="str">
        <f t="shared" si="3"/>
        <v/>
      </c>
      <c r="G32" s="116"/>
      <c r="H32" s="116"/>
      <c r="I32" s="116"/>
      <c r="J32" s="116"/>
      <c r="K32" s="116"/>
      <c r="L32" s="138" t="s">
        <v>560</v>
      </c>
      <c r="M32" s="151"/>
      <c r="N32" s="116"/>
      <c r="O32" s="116"/>
      <c r="P32" s="110"/>
      <c r="Q32" s="110"/>
      <c r="R32" s="118"/>
      <c r="S32" s="110"/>
      <c r="T32" s="110"/>
    </row>
    <row r="33" spans="1:20" ht="15.75" customHeight="1" x14ac:dyDescent="0.25">
      <c r="A33" s="83">
        <v>11</v>
      </c>
      <c r="B33" s="104"/>
      <c r="C33" s="105"/>
      <c r="D33" s="133" t="str">
        <f t="shared" si="1"/>
        <v/>
      </c>
      <c r="E33" s="134" t="str">
        <f t="shared" si="2"/>
        <v/>
      </c>
      <c r="F33" s="129" t="str">
        <f t="shared" si="3"/>
        <v/>
      </c>
      <c r="G33" s="116"/>
      <c r="H33" s="116"/>
      <c r="I33" s="116"/>
      <c r="J33" s="116"/>
      <c r="K33" s="116"/>
      <c r="L33" s="138" t="s">
        <v>553</v>
      </c>
      <c r="M33" s="151"/>
      <c r="N33" s="116"/>
      <c r="O33" s="116"/>
      <c r="P33" s="110"/>
      <c r="Q33" s="110"/>
      <c r="R33" s="120"/>
      <c r="S33" s="110"/>
      <c r="T33" s="110"/>
    </row>
    <row r="34" spans="1:20" ht="15.75" x14ac:dyDescent="0.25">
      <c r="A34" s="83">
        <v>12</v>
      </c>
      <c r="B34" s="104"/>
      <c r="C34" s="105"/>
      <c r="D34" s="133" t="str">
        <f t="shared" si="1"/>
        <v/>
      </c>
      <c r="E34" s="134" t="str">
        <f t="shared" si="2"/>
        <v/>
      </c>
      <c r="F34" s="129" t="str">
        <f t="shared" si="3"/>
        <v/>
      </c>
      <c r="G34" s="116"/>
      <c r="H34" s="116"/>
      <c r="I34" s="116"/>
      <c r="J34" s="116"/>
      <c r="K34" s="116"/>
      <c r="L34" s="138" t="s">
        <v>561</v>
      </c>
      <c r="M34" s="151"/>
      <c r="N34" s="116"/>
      <c r="O34" s="116"/>
      <c r="P34" s="110"/>
      <c r="Q34" s="110"/>
      <c r="R34" s="120"/>
      <c r="S34" s="110"/>
      <c r="T34" s="110"/>
    </row>
    <row r="35" spans="1:20" ht="15" customHeight="1" x14ac:dyDescent="0.25">
      <c r="A35" s="83">
        <v>13</v>
      </c>
      <c r="B35" s="104"/>
      <c r="C35" s="105"/>
      <c r="D35" s="133" t="str">
        <f t="shared" si="1"/>
        <v/>
      </c>
      <c r="E35" s="134" t="str">
        <f t="shared" si="2"/>
        <v/>
      </c>
      <c r="F35" s="129" t="str">
        <f t="shared" si="3"/>
        <v/>
      </c>
      <c r="G35" s="116"/>
      <c r="H35" s="116"/>
      <c r="I35" s="116"/>
      <c r="J35" s="116"/>
      <c r="K35" s="116"/>
      <c r="L35" s="138" t="s">
        <v>555</v>
      </c>
      <c r="M35" s="151"/>
      <c r="N35" s="116"/>
      <c r="O35" s="116"/>
      <c r="P35" s="110"/>
      <c r="Q35" s="110"/>
      <c r="R35" s="110"/>
      <c r="S35" s="110"/>
      <c r="T35" s="110"/>
    </row>
    <row r="36" spans="1:20" ht="15" customHeight="1" x14ac:dyDescent="0.25">
      <c r="A36" s="83">
        <v>14</v>
      </c>
      <c r="B36" s="104"/>
      <c r="C36" s="105"/>
      <c r="D36" s="133" t="str">
        <f t="shared" si="1"/>
        <v/>
      </c>
      <c r="E36" s="134" t="str">
        <f t="shared" si="2"/>
        <v/>
      </c>
      <c r="F36" s="129" t="str">
        <f t="shared" si="3"/>
        <v/>
      </c>
      <c r="G36" s="116"/>
      <c r="H36" s="116"/>
      <c r="I36" s="116"/>
      <c r="J36" s="116"/>
      <c r="K36" s="116"/>
      <c r="L36" s="138"/>
      <c r="M36" s="151"/>
      <c r="N36" s="116"/>
      <c r="O36" s="116"/>
      <c r="P36" s="110"/>
      <c r="Q36" s="110"/>
      <c r="R36" s="110"/>
      <c r="S36" s="110"/>
      <c r="T36" s="110"/>
    </row>
    <row r="37" spans="1:20" ht="15" customHeight="1" x14ac:dyDescent="0.25">
      <c r="A37" s="83">
        <v>15</v>
      </c>
      <c r="B37" s="104"/>
      <c r="C37" s="105"/>
      <c r="D37" s="133" t="str">
        <f t="shared" si="1"/>
        <v/>
      </c>
      <c r="E37" s="134" t="str">
        <f t="shared" si="2"/>
        <v/>
      </c>
      <c r="F37" s="129" t="str">
        <f t="shared" si="3"/>
        <v/>
      </c>
      <c r="G37" s="116"/>
      <c r="H37" s="116"/>
      <c r="I37" s="116"/>
      <c r="J37" s="116"/>
      <c r="K37" s="116"/>
      <c r="L37" s="138"/>
      <c r="M37" s="151"/>
      <c r="N37" s="116"/>
      <c r="O37" s="116"/>
      <c r="P37" s="110"/>
      <c r="Q37" s="110"/>
      <c r="R37" s="110"/>
      <c r="S37" s="110"/>
      <c r="T37" s="110"/>
    </row>
    <row r="38" spans="1:20" ht="15" customHeight="1" x14ac:dyDescent="0.25">
      <c r="A38" s="83">
        <v>16</v>
      </c>
      <c r="B38" s="104"/>
      <c r="C38" s="105"/>
      <c r="D38" s="133" t="str">
        <f t="shared" si="1"/>
        <v/>
      </c>
      <c r="E38" s="134" t="str">
        <f t="shared" si="2"/>
        <v/>
      </c>
      <c r="F38" s="129" t="str">
        <f t="shared" si="3"/>
        <v/>
      </c>
      <c r="G38" s="116"/>
      <c r="H38" s="116"/>
      <c r="I38" s="116"/>
      <c r="J38" s="116"/>
      <c r="K38" s="116"/>
      <c r="L38" s="138"/>
      <c r="M38" s="151"/>
      <c r="N38" s="116"/>
      <c r="O38" s="116"/>
      <c r="P38" s="110"/>
      <c r="Q38" s="110"/>
      <c r="R38" s="110"/>
      <c r="S38" s="110"/>
      <c r="T38" s="110"/>
    </row>
    <row r="39" spans="1:20" ht="15" customHeight="1" x14ac:dyDescent="0.25">
      <c r="A39" s="83">
        <v>17</v>
      </c>
      <c r="B39" s="104"/>
      <c r="C39" s="105"/>
      <c r="D39" s="133" t="str">
        <f t="shared" si="1"/>
        <v/>
      </c>
      <c r="E39" s="134" t="str">
        <f t="shared" si="2"/>
        <v/>
      </c>
      <c r="F39" s="129" t="str">
        <f t="shared" si="3"/>
        <v/>
      </c>
      <c r="G39" s="116"/>
      <c r="H39" s="116"/>
      <c r="I39" s="116"/>
      <c r="J39" s="116"/>
      <c r="K39" s="116"/>
      <c r="L39" s="138"/>
      <c r="M39" s="151"/>
      <c r="N39" s="116"/>
      <c r="O39" s="116"/>
      <c r="P39" s="110"/>
      <c r="Q39" s="110"/>
      <c r="R39" s="110"/>
      <c r="S39" s="110"/>
      <c r="T39" s="110"/>
    </row>
    <row r="40" spans="1:20" ht="15" customHeight="1" x14ac:dyDescent="0.25">
      <c r="A40" s="83">
        <v>18</v>
      </c>
      <c r="B40" s="104"/>
      <c r="C40" s="105"/>
      <c r="D40" s="133" t="str">
        <f t="shared" si="1"/>
        <v/>
      </c>
      <c r="E40" s="134" t="str">
        <f t="shared" si="2"/>
        <v/>
      </c>
      <c r="F40" s="129" t="str">
        <f t="shared" si="3"/>
        <v/>
      </c>
      <c r="G40" s="116"/>
      <c r="H40" s="116"/>
      <c r="I40" s="116"/>
      <c r="J40" s="116"/>
      <c r="K40" s="116"/>
      <c r="L40" s="138"/>
      <c r="M40" s="151"/>
      <c r="N40" s="116"/>
      <c r="O40" s="116"/>
      <c r="P40" s="110"/>
      <c r="Q40" s="110"/>
      <c r="R40" s="110"/>
      <c r="S40" s="110"/>
      <c r="T40" s="110"/>
    </row>
    <row r="41" spans="1:20" ht="15" customHeight="1" x14ac:dyDescent="0.25">
      <c r="A41" s="83">
        <v>19</v>
      </c>
      <c r="B41" s="104"/>
      <c r="C41" s="105"/>
      <c r="D41" s="133" t="str">
        <f t="shared" si="1"/>
        <v/>
      </c>
      <c r="E41" s="134" t="str">
        <f t="shared" si="2"/>
        <v/>
      </c>
      <c r="F41" s="129" t="str">
        <f t="shared" si="3"/>
        <v/>
      </c>
      <c r="G41" s="116"/>
      <c r="H41" s="116"/>
      <c r="I41" s="116"/>
      <c r="J41" s="116"/>
      <c r="K41" s="116"/>
      <c r="L41" s="138"/>
      <c r="M41" s="151"/>
      <c r="N41" s="116"/>
      <c r="O41" s="116"/>
      <c r="P41" s="110"/>
      <c r="Q41" s="110"/>
      <c r="R41" s="110"/>
      <c r="S41" s="110"/>
      <c r="T41" s="110"/>
    </row>
    <row r="42" spans="1:20" ht="15" customHeight="1" x14ac:dyDescent="0.25">
      <c r="A42" s="83">
        <v>20</v>
      </c>
      <c r="B42" s="104"/>
      <c r="C42" s="105"/>
      <c r="D42" s="133" t="str">
        <f t="shared" si="1"/>
        <v/>
      </c>
      <c r="E42" s="134" t="str">
        <f t="shared" si="2"/>
        <v/>
      </c>
      <c r="F42" s="129" t="str">
        <f t="shared" si="3"/>
        <v/>
      </c>
      <c r="G42" s="116"/>
      <c r="H42" s="116"/>
      <c r="I42" s="116"/>
      <c r="J42" s="116"/>
      <c r="K42" s="116"/>
      <c r="L42" s="138"/>
      <c r="M42" s="151"/>
      <c r="N42" s="116"/>
      <c r="O42" s="116"/>
      <c r="P42" s="110"/>
      <c r="Q42" s="110"/>
      <c r="R42" s="110"/>
      <c r="S42" s="110"/>
      <c r="T42" s="110"/>
    </row>
    <row r="43" spans="1:20" ht="15" customHeight="1" thickBot="1" x14ac:dyDescent="0.3">
      <c r="A43" s="102"/>
      <c r="B43" s="103"/>
      <c r="C43" s="103"/>
      <c r="D43" s="102"/>
      <c r="E43" s="102"/>
      <c r="F43" s="102"/>
      <c r="G43" s="102"/>
      <c r="H43" s="116"/>
      <c r="I43" s="116"/>
      <c r="J43" s="116"/>
      <c r="K43" s="116"/>
      <c r="L43" s="140"/>
      <c r="M43" s="151"/>
      <c r="N43" s="116"/>
      <c r="O43" s="116"/>
      <c r="P43" s="110"/>
      <c r="Q43" s="110"/>
      <c r="R43" s="110"/>
      <c r="S43" s="110"/>
      <c r="T43" s="110"/>
    </row>
    <row r="44" spans="1:20" x14ac:dyDescent="0.25">
      <c r="A44" s="102"/>
      <c r="B44" s="103"/>
      <c r="C44" s="103"/>
      <c r="D44" s="102"/>
      <c r="E44" s="102"/>
      <c r="F44" s="102"/>
      <c r="G44" s="102"/>
      <c r="H44" s="100"/>
      <c r="I44" s="100"/>
      <c r="J44" s="100"/>
      <c r="K44" s="100"/>
      <c r="L44" s="135"/>
      <c r="N44" s="110"/>
      <c r="O44" s="110"/>
      <c r="P44" s="110"/>
      <c r="Q44" s="110"/>
      <c r="R44" s="110"/>
      <c r="S44" s="110"/>
      <c r="T44" s="110"/>
    </row>
    <row r="45" spans="1:20" x14ac:dyDescent="0.25">
      <c r="A45" s="102"/>
      <c r="B45" s="103"/>
      <c r="C45" s="103"/>
      <c r="D45" s="102"/>
      <c r="E45" s="102"/>
      <c r="F45" s="102"/>
      <c r="G45" s="102"/>
      <c r="H45" s="100"/>
      <c r="I45" s="100"/>
      <c r="J45" s="100"/>
      <c r="K45" s="100"/>
      <c r="L45" s="135"/>
      <c r="N45" s="110"/>
      <c r="O45" s="110"/>
      <c r="P45" s="110"/>
      <c r="Q45" s="110"/>
      <c r="R45" s="110"/>
      <c r="S45" s="110"/>
      <c r="T45" s="110"/>
    </row>
    <row r="46" spans="1:20" x14ac:dyDescent="0.25">
      <c r="A46" s="102"/>
      <c r="B46" s="103"/>
      <c r="C46" s="103"/>
      <c r="D46" s="102"/>
      <c r="E46" s="102"/>
      <c r="F46" s="102"/>
      <c r="G46" s="102"/>
      <c r="H46" s="100"/>
      <c r="I46" s="100"/>
      <c r="J46" s="100"/>
      <c r="K46" s="100"/>
      <c r="L46" s="135"/>
      <c r="N46" s="110"/>
      <c r="O46" s="110"/>
      <c r="P46" s="110"/>
      <c r="Q46" s="110"/>
      <c r="R46" s="110"/>
      <c r="S46" s="110"/>
      <c r="T46" s="110"/>
    </row>
    <row r="47" spans="1:20" x14ac:dyDescent="0.25">
      <c r="A47" s="102"/>
      <c r="B47" s="103"/>
      <c r="C47" s="103"/>
      <c r="D47" s="102"/>
      <c r="E47" s="102"/>
      <c r="F47" s="102"/>
      <c r="G47" s="102"/>
      <c r="H47" s="100"/>
      <c r="I47" s="100"/>
      <c r="J47" s="100"/>
      <c r="K47" s="100"/>
      <c r="L47" s="135"/>
      <c r="N47" s="110"/>
      <c r="O47" s="110"/>
      <c r="P47" s="110"/>
      <c r="Q47" s="110"/>
      <c r="R47" s="110"/>
      <c r="S47" s="110"/>
      <c r="T47" s="110"/>
    </row>
    <row r="48" spans="1:20" x14ac:dyDescent="0.25">
      <c r="A48" s="102"/>
      <c r="B48" s="103"/>
      <c r="C48" s="103"/>
      <c r="D48" s="102"/>
      <c r="E48" s="102"/>
      <c r="F48" s="102"/>
      <c r="G48" s="102"/>
      <c r="H48" s="100"/>
      <c r="I48" s="100"/>
      <c r="J48" s="100"/>
      <c r="K48" s="100"/>
      <c r="L48" s="135"/>
      <c r="N48" s="110"/>
      <c r="O48" s="110"/>
      <c r="P48" s="110"/>
      <c r="Q48" s="110"/>
      <c r="R48" s="110"/>
      <c r="S48" s="110"/>
      <c r="T48" s="110"/>
    </row>
    <row r="49" spans="1:20" x14ac:dyDescent="0.25">
      <c r="A49" s="102"/>
      <c r="B49" s="103"/>
      <c r="C49" s="103"/>
      <c r="D49" s="102"/>
      <c r="E49" s="102"/>
      <c r="F49" s="102"/>
      <c r="G49" s="102"/>
      <c r="H49" s="100"/>
      <c r="I49" s="100"/>
      <c r="J49" s="100"/>
      <c r="K49" s="100"/>
      <c r="L49" s="135"/>
      <c r="N49" s="110"/>
      <c r="O49" s="110"/>
      <c r="P49" s="110"/>
      <c r="Q49" s="110"/>
      <c r="R49" s="110"/>
      <c r="S49" s="110"/>
      <c r="T49" s="110"/>
    </row>
    <row r="50" spans="1:20" x14ac:dyDescent="0.25">
      <c r="A50" s="102"/>
      <c r="B50" s="103"/>
      <c r="C50" s="103"/>
      <c r="D50" s="102"/>
      <c r="E50" s="102"/>
      <c r="F50" s="102"/>
      <c r="G50" s="102"/>
      <c r="H50" s="100"/>
      <c r="I50" s="100"/>
      <c r="J50" s="100"/>
      <c r="K50" s="100"/>
      <c r="L50" s="135"/>
      <c r="N50" s="110"/>
      <c r="O50" s="110"/>
      <c r="P50" s="110"/>
      <c r="Q50" s="110"/>
      <c r="R50" s="110"/>
      <c r="S50" s="110"/>
      <c r="T50" s="110"/>
    </row>
    <row r="51" spans="1:20" x14ac:dyDescent="0.25">
      <c r="A51" s="102"/>
      <c r="B51" s="103"/>
      <c r="C51" s="103"/>
      <c r="D51" s="102"/>
      <c r="E51" s="102"/>
      <c r="F51" s="102"/>
      <c r="G51" s="102"/>
      <c r="H51" s="100"/>
      <c r="I51" s="100"/>
      <c r="J51" s="100"/>
      <c r="K51" s="100"/>
      <c r="L51" s="135"/>
      <c r="N51" s="110"/>
      <c r="O51" s="110"/>
      <c r="P51" s="110"/>
      <c r="Q51" s="110"/>
      <c r="R51" s="110"/>
      <c r="S51" s="110"/>
      <c r="T51" s="110"/>
    </row>
    <row r="52" spans="1:20" x14ac:dyDescent="0.25">
      <c r="A52" s="102"/>
      <c r="B52" s="103"/>
      <c r="C52" s="103"/>
      <c r="D52" s="102"/>
      <c r="E52" s="102"/>
      <c r="F52" s="102"/>
      <c r="G52" s="102"/>
      <c r="H52" s="100"/>
      <c r="I52" s="100"/>
      <c r="J52" s="100"/>
      <c r="K52" s="100"/>
      <c r="L52" s="135"/>
      <c r="N52" s="110"/>
      <c r="O52" s="110"/>
      <c r="P52" s="110"/>
      <c r="Q52" s="110"/>
      <c r="R52" s="110"/>
      <c r="S52" s="110"/>
      <c r="T52" s="110"/>
    </row>
    <row r="53" spans="1:20" x14ac:dyDescent="0.25">
      <c r="A53" s="102"/>
      <c r="B53" s="103"/>
      <c r="C53" s="103"/>
      <c r="D53" s="102"/>
      <c r="E53" s="102"/>
      <c r="F53" s="102"/>
      <c r="G53" s="102"/>
      <c r="H53" s="100"/>
      <c r="I53" s="100"/>
      <c r="J53" s="100"/>
      <c r="K53" s="100"/>
      <c r="L53" s="135"/>
      <c r="N53" s="110"/>
      <c r="O53" s="110"/>
      <c r="P53" s="110"/>
      <c r="Q53" s="110"/>
      <c r="R53" s="110"/>
      <c r="S53" s="110"/>
      <c r="T53" s="110"/>
    </row>
    <row r="54" spans="1:20" x14ac:dyDescent="0.25">
      <c r="A54" s="102"/>
      <c r="B54" s="103"/>
      <c r="C54" s="103"/>
      <c r="D54" s="102"/>
      <c r="E54" s="102"/>
      <c r="F54" s="102"/>
      <c r="G54" s="102"/>
      <c r="H54" s="100"/>
      <c r="I54" s="100"/>
      <c r="J54" s="100"/>
      <c r="K54" s="100"/>
      <c r="L54" s="135"/>
      <c r="N54" s="110"/>
      <c r="O54" s="110"/>
      <c r="P54" s="110"/>
      <c r="Q54" s="110"/>
      <c r="R54" s="110"/>
      <c r="S54" s="110"/>
      <c r="T54" s="110"/>
    </row>
    <row r="55" spans="1:20" x14ac:dyDescent="0.25">
      <c r="A55" s="102"/>
      <c r="B55" s="103"/>
      <c r="C55" s="103"/>
      <c r="D55" s="102"/>
      <c r="E55" s="102"/>
      <c r="F55" s="102"/>
      <c r="G55" s="102"/>
      <c r="H55" s="100"/>
      <c r="I55" s="100"/>
      <c r="J55" s="100"/>
      <c r="K55" s="100"/>
      <c r="L55" s="135"/>
      <c r="N55" s="110"/>
      <c r="O55" s="110"/>
      <c r="P55" s="110"/>
      <c r="Q55" s="110"/>
      <c r="R55" s="110"/>
      <c r="S55" s="110"/>
      <c r="T55" s="110"/>
    </row>
    <row r="56" spans="1:20" x14ac:dyDescent="0.25">
      <c r="A56" s="102"/>
      <c r="B56" s="103"/>
      <c r="C56" s="103"/>
      <c r="D56" s="102"/>
      <c r="E56" s="102"/>
      <c r="F56" s="102"/>
      <c r="G56" s="102"/>
      <c r="H56" s="100"/>
      <c r="I56" s="100"/>
      <c r="J56" s="100"/>
      <c r="K56" s="100"/>
      <c r="L56" s="135"/>
      <c r="N56" s="110"/>
      <c r="O56" s="110"/>
      <c r="P56" s="110"/>
      <c r="Q56" s="110"/>
      <c r="R56" s="110"/>
      <c r="S56" s="110"/>
      <c r="T56" s="110"/>
    </row>
    <row r="57" spans="1:20" x14ac:dyDescent="0.25">
      <c r="A57" s="102"/>
      <c r="B57" s="103"/>
      <c r="C57" s="103"/>
      <c r="D57" s="102"/>
      <c r="E57" s="102"/>
      <c r="F57" s="102"/>
      <c r="G57" s="102"/>
      <c r="H57" s="100"/>
      <c r="I57" s="100"/>
      <c r="J57" s="100"/>
      <c r="K57" s="100"/>
      <c r="L57" s="135"/>
      <c r="N57" s="110"/>
      <c r="O57" s="110"/>
      <c r="P57" s="110"/>
      <c r="Q57" s="110"/>
      <c r="R57" s="110"/>
      <c r="S57" s="110"/>
      <c r="T57" s="110"/>
    </row>
    <row r="58" spans="1:20" x14ac:dyDescent="0.25">
      <c r="A58" s="102"/>
      <c r="B58" s="103"/>
      <c r="C58" s="103"/>
      <c r="D58" s="102"/>
      <c r="E58" s="102"/>
      <c r="F58" s="102"/>
      <c r="G58" s="102"/>
      <c r="H58" s="100"/>
      <c r="I58" s="100"/>
      <c r="J58" s="100"/>
      <c r="K58" s="100"/>
      <c r="L58" s="135"/>
      <c r="N58" s="110"/>
      <c r="O58" s="110"/>
      <c r="P58" s="110"/>
      <c r="Q58" s="110"/>
      <c r="R58" s="110"/>
      <c r="S58" s="110"/>
      <c r="T58" s="110"/>
    </row>
    <row r="59" spans="1:20" x14ac:dyDescent="0.25">
      <c r="A59" s="102"/>
      <c r="B59" s="103"/>
      <c r="C59" s="103"/>
      <c r="D59" s="102"/>
      <c r="E59" s="102"/>
      <c r="F59" s="102"/>
      <c r="G59" s="102"/>
      <c r="H59" s="100"/>
      <c r="I59" s="100"/>
      <c r="J59" s="100"/>
      <c r="K59" s="100"/>
      <c r="L59" s="135"/>
      <c r="N59" s="110"/>
      <c r="O59" s="110"/>
      <c r="P59" s="110"/>
      <c r="Q59" s="110"/>
      <c r="R59" s="110"/>
      <c r="S59" s="110"/>
      <c r="T59" s="110"/>
    </row>
    <row r="60" spans="1:20" x14ac:dyDescent="0.25">
      <c r="A60" s="102"/>
      <c r="B60" s="103"/>
      <c r="C60" s="103"/>
      <c r="D60" s="102"/>
      <c r="E60" s="102"/>
      <c r="F60" s="102"/>
      <c r="G60" s="102"/>
      <c r="H60" s="100"/>
      <c r="I60" s="100"/>
      <c r="J60" s="100"/>
      <c r="K60" s="100"/>
      <c r="L60" s="135"/>
      <c r="N60" s="110"/>
      <c r="O60" s="110"/>
      <c r="P60" s="110"/>
      <c r="Q60" s="110"/>
      <c r="R60" s="110"/>
      <c r="S60" s="110"/>
      <c r="T60" s="110"/>
    </row>
    <row r="61" spans="1:20" x14ac:dyDescent="0.25">
      <c r="A61" s="102"/>
      <c r="B61" s="103"/>
      <c r="C61" s="103"/>
      <c r="D61" s="102"/>
      <c r="E61" s="102"/>
      <c r="F61" s="102"/>
      <c r="G61" s="102"/>
      <c r="H61" s="100"/>
      <c r="I61" s="100"/>
      <c r="J61" s="100"/>
      <c r="K61" s="100"/>
      <c r="L61" s="135"/>
      <c r="N61" s="110"/>
      <c r="O61" s="110"/>
      <c r="P61" s="110"/>
      <c r="Q61" s="110"/>
      <c r="R61" s="110"/>
      <c r="S61" s="110"/>
      <c r="T61" s="110"/>
    </row>
    <row r="62" spans="1:20" x14ac:dyDescent="0.25">
      <c r="A62" s="102"/>
      <c r="B62" s="103"/>
      <c r="C62" s="103"/>
      <c r="D62" s="102"/>
      <c r="E62" s="102"/>
      <c r="F62" s="102"/>
      <c r="G62" s="102"/>
      <c r="H62" s="100"/>
      <c r="I62" s="100"/>
      <c r="J62" s="100"/>
      <c r="K62" s="100"/>
      <c r="L62" s="135"/>
      <c r="N62" s="110"/>
      <c r="O62" s="110"/>
      <c r="P62" s="110"/>
      <c r="Q62" s="110"/>
      <c r="R62" s="110"/>
      <c r="S62" s="110"/>
      <c r="T62" s="110"/>
    </row>
    <row r="63" spans="1:20" x14ac:dyDescent="0.25">
      <c r="A63" s="102"/>
      <c r="B63" s="103"/>
      <c r="C63" s="103"/>
      <c r="D63" s="102"/>
      <c r="E63" s="102"/>
      <c r="F63" s="102"/>
      <c r="G63" s="102"/>
      <c r="H63" s="100"/>
      <c r="I63" s="100"/>
      <c r="J63" s="100"/>
      <c r="K63" s="100"/>
      <c r="L63" s="135"/>
      <c r="N63" s="110"/>
      <c r="O63" s="110"/>
      <c r="P63" s="110"/>
      <c r="Q63" s="110"/>
      <c r="R63" s="110"/>
      <c r="S63" s="110"/>
      <c r="T63" s="110"/>
    </row>
    <row r="64" spans="1:20" x14ac:dyDescent="0.25">
      <c r="A64" s="102"/>
      <c r="B64" s="103"/>
      <c r="C64" s="103"/>
      <c r="D64" s="102"/>
      <c r="E64" s="102"/>
      <c r="F64" s="102"/>
      <c r="G64" s="102"/>
      <c r="H64" s="100"/>
      <c r="I64" s="100"/>
      <c r="J64" s="100"/>
      <c r="K64" s="100"/>
      <c r="L64" s="135"/>
      <c r="N64" s="110"/>
      <c r="O64" s="110"/>
      <c r="P64" s="110"/>
      <c r="Q64" s="110"/>
      <c r="R64" s="110"/>
      <c r="S64" s="110"/>
      <c r="T64" s="110"/>
    </row>
    <row r="65" spans="1:20" x14ac:dyDescent="0.25">
      <c r="A65" s="102"/>
      <c r="B65" s="103"/>
      <c r="C65" s="103"/>
      <c r="D65" s="102"/>
      <c r="E65" s="102"/>
      <c r="F65" s="102"/>
      <c r="G65" s="102"/>
      <c r="H65" s="100"/>
      <c r="I65" s="100"/>
      <c r="J65" s="100"/>
      <c r="K65" s="100"/>
      <c r="L65" s="135"/>
      <c r="N65" s="110"/>
      <c r="O65" s="110"/>
      <c r="P65" s="110"/>
      <c r="Q65" s="110"/>
      <c r="R65" s="110"/>
      <c r="S65" s="110"/>
      <c r="T65" s="110"/>
    </row>
    <row r="66" spans="1:20" x14ac:dyDescent="0.25">
      <c r="A66" s="102"/>
      <c r="B66" s="103"/>
      <c r="C66" s="103"/>
      <c r="D66" s="102"/>
      <c r="E66" s="102"/>
      <c r="F66" s="102"/>
      <c r="G66" s="102"/>
      <c r="H66" s="100"/>
      <c r="I66" s="100"/>
      <c r="J66" s="100"/>
      <c r="K66" s="100"/>
      <c r="L66" s="135"/>
      <c r="N66" s="110"/>
      <c r="O66" s="110"/>
      <c r="P66" s="110"/>
      <c r="Q66" s="110"/>
      <c r="R66" s="110"/>
      <c r="S66" s="110"/>
      <c r="T66" s="110"/>
    </row>
    <row r="67" spans="1:20" x14ac:dyDescent="0.25">
      <c r="A67" s="102"/>
      <c r="B67" s="103"/>
      <c r="C67" s="103"/>
      <c r="D67" s="102"/>
      <c r="E67" s="102"/>
      <c r="F67" s="102"/>
      <c r="G67" s="102"/>
      <c r="H67" s="100"/>
      <c r="I67" s="100"/>
      <c r="J67" s="100"/>
      <c r="K67" s="100"/>
      <c r="L67" s="135"/>
      <c r="N67" s="110"/>
      <c r="O67" s="110"/>
      <c r="P67" s="110"/>
      <c r="Q67" s="110"/>
      <c r="R67" s="110"/>
      <c r="S67" s="110"/>
      <c r="T67" s="110"/>
    </row>
    <row r="68" spans="1:20" x14ac:dyDescent="0.25">
      <c r="A68" s="102"/>
      <c r="B68" s="103"/>
      <c r="C68" s="103"/>
      <c r="D68" s="102"/>
      <c r="E68" s="102"/>
      <c r="F68" s="102"/>
      <c r="G68" s="102"/>
      <c r="H68" s="100"/>
      <c r="I68" s="100"/>
      <c r="J68" s="100"/>
      <c r="K68" s="100"/>
      <c r="L68" s="135"/>
      <c r="N68" s="110"/>
      <c r="O68" s="110"/>
      <c r="P68" s="110"/>
      <c r="Q68" s="110"/>
      <c r="R68" s="110"/>
      <c r="S68" s="110"/>
      <c r="T68" s="110"/>
    </row>
    <row r="69" spans="1:20" x14ac:dyDescent="0.25">
      <c r="A69" s="102"/>
      <c r="B69" s="103"/>
      <c r="C69" s="103"/>
      <c r="D69" s="102"/>
      <c r="E69" s="102"/>
      <c r="F69" s="102"/>
      <c r="G69" s="102"/>
      <c r="H69" s="100"/>
      <c r="I69" s="100"/>
      <c r="J69" s="100"/>
      <c r="K69" s="100"/>
      <c r="L69" s="135"/>
      <c r="N69" s="110"/>
      <c r="O69" s="110"/>
      <c r="P69" s="110"/>
      <c r="Q69" s="110"/>
      <c r="R69" s="110"/>
      <c r="S69" s="110"/>
      <c r="T69" s="110"/>
    </row>
    <row r="70" spans="1:20" x14ac:dyDescent="0.25">
      <c r="A70" s="102"/>
      <c r="B70" s="103"/>
      <c r="C70" s="103"/>
      <c r="D70" s="102"/>
      <c r="E70" s="102"/>
      <c r="F70" s="102"/>
      <c r="G70" s="102"/>
      <c r="H70" s="100"/>
      <c r="I70" s="100"/>
      <c r="J70" s="100"/>
      <c r="K70" s="100"/>
      <c r="L70" s="135"/>
      <c r="N70" s="110"/>
      <c r="O70" s="110"/>
      <c r="P70" s="110"/>
      <c r="Q70" s="110"/>
      <c r="R70" s="110"/>
      <c r="S70" s="110"/>
      <c r="T70" s="110"/>
    </row>
    <row r="71" spans="1:20" x14ac:dyDescent="0.25">
      <c r="A71" s="102"/>
      <c r="B71" s="103"/>
      <c r="C71" s="103"/>
      <c r="D71" s="102"/>
      <c r="E71" s="102"/>
      <c r="F71" s="102"/>
      <c r="G71" s="102"/>
      <c r="H71" s="100"/>
      <c r="I71" s="100"/>
      <c r="J71" s="100"/>
      <c r="K71" s="100"/>
      <c r="L71" s="135"/>
      <c r="N71" s="110"/>
      <c r="O71" s="110"/>
      <c r="P71" s="110"/>
      <c r="Q71" s="110"/>
      <c r="R71" s="110"/>
      <c r="S71" s="110"/>
      <c r="T71" s="110"/>
    </row>
    <row r="72" spans="1:20" x14ac:dyDescent="0.25">
      <c r="A72" s="102"/>
      <c r="B72" s="103"/>
      <c r="C72" s="103"/>
      <c r="D72" s="102"/>
      <c r="E72" s="102"/>
      <c r="F72" s="102"/>
      <c r="G72" s="102"/>
      <c r="H72" s="100"/>
      <c r="I72" s="100"/>
      <c r="J72" s="100"/>
      <c r="K72" s="100"/>
      <c r="L72" s="135"/>
      <c r="N72" s="110"/>
      <c r="O72" s="110"/>
      <c r="P72" s="110"/>
      <c r="Q72" s="110"/>
      <c r="R72" s="110"/>
      <c r="S72" s="110"/>
      <c r="T72" s="110"/>
    </row>
    <row r="73" spans="1:20" x14ac:dyDescent="0.25">
      <c r="A73" s="102"/>
      <c r="B73" s="103"/>
      <c r="C73" s="103"/>
      <c r="D73" s="102"/>
      <c r="E73" s="102"/>
      <c r="F73" s="102"/>
      <c r="G73" s="102"/>
      <c r="H73" s="100"/>
      <c r="I73" s="100"/>
      <c r="J73" s="100"/>
      <c r="K73" s="100"/>
      <c r="L73" s="135"/>
      <c r="N73" s="110"/>
      <c r="O73" s="110"/>
      <c r="P73" s="110"/>
      <c r="Q73" s="110"/>
      <c r="R73" s="110"/>
      <c r="S73" s="110"/>
      <c r="T73" s="110"/>
    </row>
    <row r="74" spans="1:20" x14ac:dyDescent="0.25">
      <c r="A74" s="102"/>
      <c r="B74" s="103"/>
      <c r="C74" s="103"/>
      <c r="D74" s="102"/>
      <c r="E74" s="102"/>
      <c r="F74" s="102"/>
      <c r="G74" s="102"/>
      <c r="H74" s="100"/>
      <c r="I74" s="100"/>
      <c r="J74" s="100"/>
      <c r="K74" s="100"/>
      <c r="L74" s="135"/>
      <c r="N74" s="110"/>
      <c r="O74" s="110"/>
      <c r="P74" s="110"/>
      <c r="Q74" s="110"/>
      <c r="R74" s="110"/>
      <c r="S74" s="110"/>
      <c r="T74" s="110"/>
    </row>
    <row r="75" spans="1:20" x14ac:dyDescent="0.25">
      <c r="A75" s="102"/>
      <c r="B75" s="103"/>
      <c r="C75" s="103"/>
      <c r="D75" s="102"/>
      <c r="E75" s="102"/>
      <c r="F75" s="102"/>
      <c r="G75" s="102"/>
      <c r="H75" s="100"/>
      <c r="I75" s="100"/>
      <c r="J75" s="100"/>
      <c r="K75" s="100"/>
      <c r="L75" s="135"/>
      <c r="N75" s="110"/>
      <c r="O75" s="110"/>
      <c r="P75" s="110"/>
      <c r="Q75" s="110"/>
      <c r="R75" s="110"/>
      <c r="S75" s="110"/>
      <c r="T75" s="110"/>
    </row>
    <row r="76" spans="1:20" x14ac:dyDescent="0.25">
      <c r="A76" s="102"/>
      <c r="B76" s="103"/>
      <c r="C76" s="103"/>
      <c r="D76" s="102"/>
      <c r="E76" s="102"/>
      <c r="F76" s="102"/>
      <c r="G76" s="102"/>
      <c r="H76" s="100"/>
      <c r="I76" s="100"/>
      <c r="J76" s="100"/>
      <c r="K76" s="100"/>
      <c r="L76" s="135"/>
      <c r="N76" s="110"/>
      <c r="O76" s="110"/>
      <c r="P76" s="110"/>
      <c r="Q76" s="110"/>
      <c r="R76" s="110"/>
      <c r="S76" s="110"/>
      <c r="T76" s="110"/>
    </row>
    <row r="77" spans="1:20" x14ac:dyDescent="0.25">
      <c r="A77" s="102"/>
      <c r="B77" s="103"/>
      <c r="C77" s="103"/>
      <c r="D77" s="102"/>
      <c r="E77" s="102"/>
      <c r="F77" s="102"/>
      <c r="G77" s="102"/>
      <c r="H77" s="100"/>
      <c r="I77" s="100"/>
      <c r="J77" s="100"/>
      <c r="K77" s="100"/>
      <c r="L77" s="135"/>
      <c r="N77" s="110"/>
      <c r="O77" s="110"/>
      <c r="P77" s="110"/>
      <c r="Q77" s="110"/>
      <c r="R77" s="110"/>
      <c r="S77" s="110"/>
      <c r="T77" s="110"/>
    </row>
    <row r="78" spans="1:20" x14ac:dyDescent="0.25">
      <c r="H78" s="100"/>
      <c r="I78" s="100"/>
      <c r="J78" s="100"/>
      <c r="K78" s="100"/>
    </row>
  </sheetData>
  <mergeCells count="54">
    <mergeCell ref="O3:O14"/>
    <mergeCell ref="A21:A22"/>
    <mergeCell ref="J3:K3"/>
    <mergeCell ref="J9:K9"/>
    <mergeCell ref="H12:I12"/>
    <mergeCell ref="H13:I13"/>
    <mergeCell ref="H14:I14"/>
    <mergeCell ref="F21:F22"/>
    <mergeCell ref="C21:C22"/>
    <mergeCell ref="D21:D22"/>
    <mergeCell ref="E21:E22"/>
    <mergeCell ref="H11:I11"/>
    <mergeCell ref="I17:K17"/>
    <mergeCell ref="I18:K18"/>
    <mergeCell ref="F16:K16"/>
    <mergeCell ref="E17:F17"/>
    <mergeCell ref="C2:G2"/>
    <mergeCell ref="B4:C4"/>
    <mergeCell ref="B12:C12"/>
    <mergeCell ref="H23:K23"/>
    <mergeCell ref="B21:B22"/>
    <mergeCell ref="B16:B18"/>
    <mergeCell ref="J4:K4"/>
    <mergeCell ref="J5:K5"/>
    <mergeCell ref="J6:K6"/>
    <mergeCell ref="J7:K7"/>
    <mergeCell ref="J8:K8"/>
    <mergeCell ref="J10:K10"/>
    <mergeCell ref="J11:K11"/>
    <mergeCell ref="E15:K15"/>
    <mergeCell ref="C16:C18"/>
    <mergeCell ref="H10:I10"/>
    <mergeCell ref="E18:F18"/>
    <mergeCell ref="G17:H17"/>
    <mergeCell ref="G18:H18"/>
    <mergeCell ref="J12:K12"/>
    <mergeCell ref="J13:K13"/>
    <mergeCell ref="J14:K14"/>
    <mergeCell ref="H2:K2"/>
    <mergeCell ref="H3:I3"/>
    <mergeCell ref="H4:I4"/>
    <mergeCell ref="H5:I5"/>
    <mergeCell ref="H6:I6"/>
    <mergeCell ref="H7:I7"/>
    <mergeCell ref="H8:I8"/>
    <mergeCell ref="H9:I9"/>
    <mergeCell ref="H20:K20"/>
    <mergeCell ref="H21:K21"/>
    <mergeCell ref="H22:K22"/>
    <mergeCell ref="A20:F20"/>
    <mergeCell ref="H28:K28"/>
    <mergeCell ref="H25:K25"/>
    <mergeCell ref="H27:K27"/>
    <mergeCell ref="H26:K26"/>
  </mergeCells>
  <phoneticPr fontId="0" type="noConversion"/>
  <dataValidations count="16">
    <dataValidation type="list" sqref="E18" xr:uid="{00000000-0002-0000-0800-000001000000}">
      <formula1>МОЛ</formula1>
    </dataValidation>
    <dataValidation type="list" sqref="B23:B42" xr:uid="{CC8DB7D4-C5C2-4D0A-9EEE-54CE003710E2}">
      <formula1>УСТРОЙСТВО</formula1>
    </dataValidation>
    <dataValidation type="list" allowBlank="1" showInputMessage="1" showErrorMessage="1" sqref="H4:H14" xr:uid="{80EF408B-C2F4-48EF-9F66-145DC32B88B3}">
      <formula1>Узел</formula1>
    </dataValidation>
    <dataValidation type="list" showInputMessage="1" showErrorMessage="1" sqref="J4" xr:uid="{BC10FE7D-7AAA-48A8-B640-C9AE97FFE4C3}">
      <formula1>INDIRECT($H$4)</formula1>
    </dataValidation>
    <dataValidation type="list" showInputMessage="1" showErrorMessage="1" sqref="J5" xr:uid="{428E8298-9189-4C3D-B106-90C900715385}">
      <formula1>INDIRECT($H$5)</formula1>
    </dataValidation>
    <dataValidation type="list" showInputMessage="1" showErrorMessage="1" sqref="J6" xr:uid="{DD72A93F-603F-4906-905C-00AE1D9F49DA}">
      <formula1>INDIRECT($H$6)</formula1>
    </dataValidation>
    <dataValidation type="list" showInputMessage="1" showErrorMessage="1" sqref="J7" xr:uid="{0B665F23-1205-432A-BDD9-5192B5404E4C}">
      <formula1>INDIRECT($H$7)</formula1>
    </dataValidation>
    <dataValidation type="list" showInputMessage="1" showErrorMessage="1" sqref="J8" xr:uid="{DE71988E-476B-4CEF-9A2D-7D930626B42B}">
      <formula1>INDIRECT($H$8)</formula1>
    </dataValidation>
    <dataValidation type="list" showInputMessage="1" showErrorMessage="1" sqref="J9" xr:uid="{933FE82C-42C3-479C-9B16-49C523A76E8F}">
      <formula1>INDIRECT($H$9)</formula1>
    </dataValidation>
    <dataValidation type="list" showInputMessage="1" showErrorMessage="1" sqref="J10" xr:uid="{83C7438C-CCBF-48BD-BAAC-6FCD283F7CA3}">
      <formula1>INDIRECT($H$10)</formula1>
    </dataValidation>
    <dataValidation type="list" showInputMessage="1" showErrorMessage="1" sqref="J11" xr:uid="{AD2A05B3-0B65-4959-88ED-1B8ABC85F885}">
      <formula1>INDIRECT($H$11)</formula1>
    </dataValidation>
    <dataValidation type="list" showInputMessage="1" showErrorMessage="1" sqref="J12" xr:uid="{7F30C239-AA8D-4EBA-901B-B805C682550E}">
      <formula1>INDIRECT($H$12)</formula1>
    </dataValidation>
    <dataValidation type="list" showInputMessage="1" showErrorMessage="1" sqref="J13" xr:uid="{C3E79778-32FC-4335-B88A-05FAAC3F26C3}">
      <formula1>INDIRECT($H$13)</formula1>
    </dataValidation>
    <dataValidation type="list" showInputMessage="1" showErrorMessage="1" sqref="J14" xr:uid="{F1A25E0A-21B5-4B8F-A97B-778A72B9F8F6}">
      <formula1>INDIRECT($H$14)</formula1>
    </dataValidation>
    <dataValidation type="list" allowBlank="1" showInputMessage="1" showErrorMessage="1" sqref="I18" xr:uid="{00000000-0002-0000-0800-000000000000}">
      <formula1>INDIRECT($E$18)</formula1>
    </dataValidation>
    <dataValidation type="list" sqref="C23:C42" xr:uid="{83FE1F70-E19F-403D-B406-4B269F11A8D0}">
      <formula1>INDIRECT(B23)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AI208"/>
  <sheetViews>
    <sheetView workbookViewId="0">
      <selection activeCell="B21" sqref="B21"/>
    </sheetView>
  </sheetViews>
  <sheetFormatPr defaultRowHeight="12.75" x14ac:dyDescent="0.2"/>
  <cols>
    <col min="1" max="1" width="10.85546875" style="14" bestFit="1" customWidth="1"/>
    <col min="2" max="2" width="32.140625" style="14" customWidth="1"/>
    <col min="3" max="3" width="1.7109375" style="65" customWidth="1"/>
    <col min="4" max="4" width="21" style="14" bestFit="1" customWidth="1"/>
    <col min="5" max="5" width="25.85546875" style="14" customWidth="1"/>
    <col min="6" max="6" width="1.5703125" style="14" customWidth="1"/>
    <col min="7" max="7" width="17.42578125" style="14" bestFit="1" customWidth="1"/>
    <col min="8" max="8" width="15.42578125" style="14" bestFit="1" customWidth="1"/>
    <col min="9" max="9" width="22.140625" style="14" customWidth="1"/>
    <col min="10" max="10" width="1.42578125" style="14" customWidth="1"/>
    <col min="11" max="11" width="28" style="14" bestFit="1" customWidth="1"/>
    <col min="12" max="12" width="1.28515625" style="14" customWidth="1"/>
    <col min="13" max="13" width="8.7109375" style="52" bestFit="1" customWidth="1"/>
    <col min="14" max="14" width="61.85546875" style="14" customWidth="1"/>
    <col min="15" max="15" width="9.7109375" style="14" customWidth="1"/>
    <col min="16" max="16" width="1.7109375" style="87" customWidth="1"/>
    <col min="17" max="17" width="26.42578125" style="87" customWidth="1"/>
    <col min="18" max="18" width="73.140625" style="87" customWidth="1"/>
    <col min="19" max="19" width="45.42578125" style="87" customWidth="1"/>
    <col min="20" max="20" width="43.42578125" style="87" customWidth="1"/>
    <col min="21" max="21" width="42.140625" style="87" customWidth="1"/>
    <col min="22" max="22" width="48.85546875" style="87" customWidth="1"/>
    <col min="23" max="23" width="1.5703125" style="14" customWidth="1"/>
    <col min="24" max="24" width="22" style="18" bestFit="1" customWidth="1"/>
    <col min="25" max="25" width="29.7109375" style="18" bestFit="1" customWidth="1"/>
    <col min="26" max="26" width="15.42578125" style="18" bestFit="1" customWidth="1"/>
    <col min="27" max="16384" width="9.140625" style="14"/>
  </cols>
  <sheetData>
    <row r="1" spans="1:35" ht="15" x14ac:dyDescent="0.2">
      <c r="A1" s="28" t="s">
        <v>8</v>
      </c>
      <c r="B1" s="34" t="s">
        <v>431</v>
      </c>
      <c r="C1" s="39"/>
      <c r="D1" s="37" t="s">
        <v>322</v>
      </c>
      <c r="E1" s="28" t="s">
        <v>432</v>
      </c>
      <c r="F1" s="29"/>
      <c r="G1" s="20" t="s">
        <v>14</v>
      </c>
      <c r="H1" s="31"/>
      <c r="I1" s="31"/>
      <c r="J1" s="29"/>
      <c r="K1" s="50" t="s">
        <v>433</v>
      </c>
      <c r="L1" s="29"/>
      <c r="M1" s="55"/>
      <c r="N1" s="56"/>
      <c r="O1" s="56"/>
      <c r="P1" s="56"/>
      <c r="Q1" s="88"/>
      <c r="R1" s="88"/>
      <c r="S1" s="88"/>
      <c r="T1" s="88"/>
      <c r="U1" s="88"/>
      <c r="V1" s="89"/>
      <c r="W1" s="29"/>
      <c r="X1" s="20" t="s">
        <v>14</v>
      </c>
    </row>
    <row r="2" spans="1:35" ht="12.75" customHeight="1" x14ac:dyDescent="0.2">
      <c r="A2" s="33"/>
      <c r="B2" s="35"/>
      <c r="C2" s="40"/>
      <c r="D2" s="38"/>
      <c r="E2" s="33"/>
      <c r="F2" s="29"/>
      <c r="G2" s="16"/>
      <c r="H2" s="16" t="s">
        <v>284</v>
      </c>
      <c r="I2" s="16" t="s">
        <v>283</v>
      </c>
      <c r="J2" s="29"/>
      <c r="K2" s="50"/>
      <c r="L2" s="29"/>
      <c r="M2" s="297" t="s">
        <v>60</v>
      </c>
      <c r="N2" s="298"/>
      <c r="O2" s="299"/>
      <c r="P2" s="56"/>
      <c r="Q2" s="90" t="s">
        <v>452</v>
      </c>
      <c r="R2" s="90" t="s">
        <v>453</v>
      </c>
      <c r="S2" s="90" t="s">
        <v>454</v>
      </c>
      <c r="T2" s="90" t="s">
        <v>455</v>
      </c>
      <c r="U2" s="90" t="s">
        <v>456</v>
      </c>
      <c r="V2" s="90" t="s">
        <v>457</v>
      </c>
      <c r="W2" s="29"/>
      <c r="X2" s="16"/>
      <c r="Y2" s="24" t="s">
        <v>283</v>
      </c>
      <c r="Z2" s="24" t="s">
        <v>284</v>
      </c>
      <c r="AA2" s="29"/>
      <c r="AB2" s="29"/>
      <c r="AC2" s="29"/>
      <c r="AD2" s="29"/>
      <c r="AE2" s="29"/>
      <c r="AF2" s="29"/>
      <c r="AG2" s="29"/>
      <c r="AH2" s="29"/>
      <c r="AI2" s="29"/>
    </row>
    <row r="3" spans="1:35" ht="15" x14ac:dyDescent="0.2">
      <c r="A3" s="15" t="s">
        <v>57</v>
      </c>
      <c r="B3" s="36" t="s">
        <v>347</v>
      </c>
      <c r="C3" s="41"/>
      <c r="D3" s="17" t="s">
        <v>290</v>
      </c>
      <c r="E3" s="15" t="s">
        <v>380</v>
      </c>
      <c r="F3" s="29"/>
      <c r="G3" s="19" t="s">
        <v>399</v>
      </c>
      <c r="H3" s="19" t="s">
        <v>286</v>
      </c>
      <c r="I3" s="19" t="s">
        <v>538</v>
      </c>
      <c r="J3" s="29"/>
      <c r="K3" s="11" t="s">
        <v>335</v>
      </c>
      <c r="L3" s="29"/>
      <c r="M3" s="300"/>
      <c r="N3" s="301"/>
      <c r="O3" s="302"/>
      <c r="P3" s="56"/>
      <c r="Q3" s="91"/>
      <c r="R3" s="91"/>
      <c r="S3" s="91"/>
      <c r="T3" s="91"/>
      <c r="U3" s="91"/>
      <c r="V3" s="91"/>
      <c r="W3" s="29"/>
      <c r="X3" s="19" t="s">
        <v>399</v>
      </c>
      <c r="Y3" s="25" t="s">
        <v>400</v>
      </c>
      <c r="Z3" s="25" t="s">
        <v>286</v>
      </c>
      <c r="AA3" s="29"/>
      <c r="AB3" s="29"/>
      <c r="AC3" s="29"/>
      <c r="AD3" s="29"/>
      <c r="AE3" s="29"/>
      <c r="AF3" s="29"/>
      <c r="AG3" s="29"/>
      <c r="AH3" s="29"/>
      <c r="AI3" s="29"/>
    </row>
    <row r="4" spans="1:35" ht="15" x14ac:dyDescent="0.2">
      <c r="A4" s="15" t="s">
        <v>310</v>
      </c>
      <c r="B4" s="36" t="s">
        <v>310</v>
      </c>
      <c r="C4" s="41"/>
      <c r="D4" s="38"/>
      <c r="E4" s="33"/>
      <c r="F4" s="29"/>
      <c r="G4" s="20" t="s">
        <v>419</v>
      </c>
      <c r="H4" s="31"/>
      <c r="I4" s="31"/>
      <c r="J4" s="29"/>
      <c r="K4" s="11" t="s">
        <v>369</v>
      </c>
      <c r="L4" s="29"/>
      <c r="M4" s="303"/>
      <c r="N4" s="304"/>
      <c r="O4" s="305"/>
      <c r="P4" s="56"/>
      <c r="Q4" s="92" t="s">
        <v>453</v>
      </c>
      <c r="R4" s="92" t="s">
        <v>458</v>
      </c>
      <c r="S4" s="93" t="s">
        <v>459</v>
      </c>
      <c r="T4" s="92" t="s">
        <v>460</v>
      </c>
      <c r="U4" s="92" t="s">
        <v>461</v>
      </c>
      <c r="V4" s="92" t="s">
        <v>462</v>
      </c>
      <c r="W4" s="29"/>
      <c r="X4" s="20" t="s">
        <v>419</v>
      </c>
      <c r="AA4" s="29"/>
      <c r="AB4" s="29"/>
      <c r="AC4" s="29"/>
      <c r="AD4" s="29"/>
      <c r="AE4" s="29"/>
      <c r="AF4" s="29"/>
      <c r="AG4" s="29"/>
      <c r="AH4" s="29"/>
      <c r="AI4" s="29"/>
    </row>
    <row r="5" spans="1:35" ht="15" x14ac:dyDescent="0.2">
      <c r="A5" s="15" t="s">
        <v>325</v>
      </c>
      <c r="B5" s="36" t="s">
        <v>311</v>
      </c>
      <c r="C5" s="41"/>
      <c r="D5" s="17" t="s">
        <v>323</v>
      </c>
      <c r="E5" s="15" t="s">
        <v>324</v>
      </c>
      <c r="F5" s="29"/>
      <c r="G5" s="16"/>
      <c r="H5" s="16" t="s">
        <v>286</v>
      </c>
      <c r="I5" s="16" t="s">
        <v>285</v>
      </c>
      <c r="J5" s="29"/>
      <c r="K5" s="11" t="s">
        <v>536</v>
      </c>
      <c r="L5" s="29"/>
      <c r="M5" s="306" t="s">
        <v>61</v>
      </c>
      <c r="N5" s="307" t="s">
        <v>62</v>
      </c>
      <c r="O5" s="306" t="s">
        <v>329</v>
      </c>
      <c r="P5" s="56"/>
      <c r="Q5" s="92" t="s">
        <v>454</v>
      </c>
      <c r="R5" s="92" t="s">
        <v>463</v>
      </c>
      <c r="S5" s="93" t="s">
        <v>464</v>
      </c>
      <c r="T5" s="94"/>
      <c r="U5" s="92"/>
      <c r="V5" s="92" t="s">
        <v>465</v>
      </c>
      <c r="W5" s="29"/>
      <c r="X5" s="16"/>
      <c r="Y5" s="24" t="s">
        <v>285</v>
      </c>
      <c r="Z5" s="24" t="s">
        <v>286</v>
      </c>
      <c r="AA5" s="29"/>
      <c r="AB5" s="29"/>
      <c r="AC5" s="29"/>
      <c r="AD5" s="29"/>
      <c r="AE5" s="29"/>
      <c r="AF5" s="29"/>
      <c r="AG5" s="29"/>
      <c r="AH5" s="29"/>
      <c r="AI5" s="29"/>
    </row>
    <row r="6" spans="1:35" ht="15" x14ac:dyDescent="0.2">
      <c r="A6" s="15" t="s">
        <v>326</v>
      </c>
      <c r="B6" s="36" t="s">
        <v>312</v>
      </c>
      <c r="C6" s="41"/>
      <c r="D6" s="38"/>
      <c r="E6" s="33"/>
      <c r="F6" s="29"/>
      <c r="G6" s="19" t="s">
        <v>399</v>
      </c>
      <c r="H6" s="19" t="s">
        <v>294</v>
      </c>
      <c r="I6" s="19" t="s">
        <v>292</v>
      </c>
      <c r="J6" s="29"/>
      <c r="K6" s="11" t="s">
        <v>441</v>
      </c>
      <c r="L6" s="29"/>
      <c r="M6" s="306"/>
      <c r="N6" s="307"/>
      <c r="O6" s="306"/>
      <c r="P6" s="56"/>
      <c r="Q6" s="92" t="s">
        <v>455</v>
      </c>
      <c r="R6" s="92" t="s">
        <v>466</v>
      </c>
      <c r="S6" s="92" t="s">
        <v>467</v>
      </c>
      <c r="T6" s="94"/>
      <c r="U6" s="92"/>
      <c r="V6" s="92" t="s">
        <v>468</v>
      </c>
      <c r="W6" s="29"/>
      <c r="X6" s="19" t="s">
        <v>399</v>
      </c>
      <c r="Y6" s="25" t="s">
        <v>292</v>
      </c>
      <c r="Z6" s="25" t="s">
        <v>294</v>
      </c>
      <c r="AA6" s="29"/>
      <c r="AB6" s="29"/>
      <c r="AC6" s="29"/>
      <c r="AD6" s="29"/>
      <c r="AE6" s="29"/>
      <c r="AF6" s="29"/>
      <c r="AG6" s="29"/>
      <c r="AH6" s="29"/>
      <c r="AI6" s="29"/>
    </row>
    <row r="7" spans="1:35" ht="15" x14ac:dyDescent="0.2">
      <c r="A7" s="15" t="s">
        <v>330</v>
      </c>
      <c r="B7" s="36" t="s">
        <v>313</v>
      </c>
      <c r="C7" s="41"/>
      <c r="D7" s="17" t="s">
        <v>327</v>
      </c>
      <c r="E7" s="15" t="s">
        <v>328</v>
      </c>
      <c r="F7" s="29"/>
      <c r="G7" s="26" t="s">
        <v>417</v>
      </c>
      <c r="H7" s="29"/>
      <c r="I7" s="29"/>
      <c r="J7" s="29"/>
      <c r="K7" s="11" t="s">
        <v>442</v>
      </c>
      <c r="L7" s="29"/>
      <c r="M7" s="44" t="s">
        <v>334</v>
      </c>
      <c r="N7" s="45" t="s">
        <v>335</v>
      </c>
      <c r="O7" s="46"/>
      <c r="P7" s="56"/>
      <c r="Q7" s="92" t="s">
        <v>456</v>
      </c>
      <c r="R7" s="92" t="s">
        <v>469</v>
      </c>
      <c r="S7" s="93" t="s">
        <v>470</v>
      </c>
      <c r="T7" s="94"/>
      <c r="U7" s="92"/>
      <c r="V7" s="92" t="s">
        <v>471</v>
      </c>
      <c r="W7" s="29"/>
      <c r="X7" s="20" t="s">
        <v>406</v>
      </c>
      <c r="AA7" s="29"/>
      <c r="AB7" s="29"/>
      <c r="AC7" s="29"/>
      <c r="AD7" s="29"/>
      <c r="AE7" s="29"/>
      <c r="AF7" s="29"/>
      <c r="AG7" s="29"/>
      <c r="AH7" s="29"/>
      <c r="AI7" s="29"/>
    </row>
    <row r="8" spans="1:35" ht="15" x14ac:dyDescent="0.2">
      <c r="A8" s="15" t="s">
        <v>331</v>
      </c>
      <c r="B8" s="36" t="s">
        <v>314</v>
      </c>
      <c r="C8" s="41"/>
      <c r="D8" s="38"/>
      <c r="E8" s="33"/>
      <c r="F8" s="29"/>
      <c r="G8" s="16"/>
      <c r="H8" s="15" t="s">
        <v>307</v>
      </c>
      <c r="I8" s="15" t="s">
        <v>415</v>
      </c>
      <c r="J8" s="29"/>
      <c r="K8" s="11" t="s">
        <v>443</v>
      </c>
      <c r="L8" s="29"/>
      <c r="M8" s="57"/>
      <c r="N8" s="58"/>
      <c r="O8" s="59"/>
      <c r="P8" s="56"/>
      <c r="Q8" s="92" t="s">
        <v>457</v>
      </c>
      <c r="R8" s="92" t="s">
        <v>472</v>
      </c>
      <c r="S8" s="92" t="s">
        <v>473</v>
      </c>
      <c r="T8" s="94"/>
      <c r="U8" s="92"/>
      <c r="V8" s="92" t="s">
        <v>474</v>
      </c>
      <c r="W8" s="29"/>
      <c r="X8" s="21" t="s">
        <v>7</v>
      </c>
      <c r="Y8" s="24" t="s">
        <v>285</v>
      </c>
      <c r="Z8" s="24" t="s">
        <v>286</v>
      </c>
      <c r="AA8" s="29"/>
      <c r="AB8" s="29"/>
      <c r="AC8" s="29"/>
      <c r="AD8" s="29"/>
      <c r="AE8" s="29"/>
      <c r="AF8" s="29"/>
      <c r="AG8" s="29"/>
      <c r="AH8" s="29"/>
      <c r="AI8" s="29"/>
    </row>
    <row r="9" spans="1:35" ht="15" x14ac:dyDescent="0.2">
      <c r="A9" s="15" t="s">
        <v>336</v>
      </c>
      <c r="B9" s="36" t="s">
        <v>315</v>
      </c>
      <c r="C9" s="41"/>
      <c r="D9" s="17" t="s">
        <v>332</v>
      </c>
      <c r="E9" s="15" t="s">
        <v>333</v>
      </c>
      <c r="F9" s="29"/>
      <c r="G9" s="16"/>
      <c r="H9" s="15" t="s">
        <v>300</v>
      </c>
      <c r="I9" s="15" t="s">
        <v>297</v>
      </c>
      <c r="J9" s="29"/>
      <c r="K9" s="11" t="s">
        <v>444</v>
      </c>
      <c r="L9" s="29"/>
      <c r="M9" s="47" t="s">
        <v>85</v>
      </c>
      <c r="N9" s="48" t="s">
        <v>63</v>
      </c>
      <c r="O9" s="49">
        <v>1.3</v>
      </c>
      <c r="P9" s="56"/>
      <c r="Q9" s="92" t="s">
        <v>475</v>
      </c>
      <c r="R9" s="92" t="s">
        <v>476</v>
      </c>
      <c r="S9" s="93" t="s">
        <v>477</v>
      </c>
      <c r="T9" s="92"/>
      <c r="U9" s="92"/>
      <c r="V9" s="92"/>
      <c r="W9" s="29"/>
      <c r="X9" s="19" t="s">
        <v>399</v>
      </c>
      <c r="Y9" s="25" t="s">
        <v>292</v>
      </c>
      <c r="Z9" s="25" t="s">
        <v>294</v>
      </c>
      <c r="AA9" s="29"/>
      <c r="AB9" s="29"/>
      <c r="AC9" s="29"/>
      <c r="AD9" s="29"/>
      <c r="AE9" s="29"/>
      <c r="AF9" s="29"/>
      <c r="AG9" s="29"/>
      <c r="AH9" s="29"/>
      <c r="AI9" s="29"/>
    </row>
    <row r="10" spans="1:35" ht="15" x14ac:dyDescent="0.2">
      <c r="A10" s="15" t="s">
        <v>337</v>
      </c>
      <c r="B10" s="36" t="s">
        <v>316</v>
      </c>
      <c r="C10" s="41"/>
      <c r="D10" s="38"/>
      <c r="E10" s="33"/>
      <c r="F10" s="29"/>
      <c r="G10" s="19" t="s">
        <v>399</v>
      </c>
      <c r="H10" s="27" t="s">
        <v>414</v>
      </c>
      <c r="I10" s="27" t="s">
        <v>413</v>
      </c>
      <c r="J10" s="29"/>
      <c r="K10" s="11" t="s">
        <v>445</v>
      </c>
      <c r="L10" s="29"/>
      <c r="M10" s="47" t="s">
        <v>86</v>
      </c>
      <c r="N10" s="48" t="s">
        <v>64</v>
      </c>
      <c r="O10" s="49">
        <v>2</v>
      </c>
      <c r="P10" s="56"/>
      <c r="Q10" s="92" t="s">
        <v>478</v>
      </c>
      <c r="R10" s="92"/>
      <c r="S10" s="92" t="s">
        <v>479</v>
      </c>
      <c r="T10" s="92"/>
      <c r="U10" s="92"/>
      <c r="V10" s="92"/>
      <c r="W10" s="29"/>
      <c r="X10" s="21" t="s">
        <v>3</v>
      </c>
      <c r="Y10" s="24" t="s">
        <v>287</v>
      </c>
      <c r="Z10" s="24" t="s">
        <v>291</v>
      </c>
      <c r="AA10" s="29"/>
      <c r="AB10" s="29"/>
      <c r="AC10" s="29"/>
      <c r="AD10" s="29"/>
      <c r="AE10" s="29"/>
      <c r="AF10" s="29"/>
      <c r="AG10" s="29"/>
      <c r="AH10" s="29"/>
      <c r="AI10" s="29"/>
    </row>
    <row r="11" spans="1:35" ht="15" x14ac:dyDescent="0.2">
      <c r="A11" s="15" t="s">
        <v>338</v>
      </c>
      <c r="B11" s="36" t="s">
        <v>317</v>
      </c>
      <c r="C11" s="41"/>
      <c r="D11" s="17" t="s">
        <v>299</v>
      </c>
      <c r="E11" s="15" t="s">
        <v>296</v>
      </c>
      <c r="F11" s="29"/>
      <c r="G11" s="19" t="s">
        <v>399</v>
      </c>
      <c r="H11" s="27" t="s">
        <v>416</v>
      </c>
      <c r="I11" s="27" t="s">
        <v>413</v>
      </c>
      <c r="J11" s="29"/>
      <c r="K11" s="11" t="s">
        <v>446</v>
      </c>
      <c r="L11" s="29"/>
      <c r="M11" s="47" t="s">
        <v>87</v>
      </c>
      <c r="N11" s="48" t="s">
        <v>65</v>
      </c>
      <c r="O11" s="49">
        <v>4.3</v>
      </c>
      <c r="P11" s="56"/>
      <c r="Q11" s="92" t="s">
        <v>480</v>
      </c>
      <c r="R11" s="92"/>
      <c r="S11" s="93" t="s">
        <v>481</v>
      </c>
      <c r="T11" s="94"/>
      <c r="U11" s="95"/>
      <c r="V11" s="92"/>
      <c r="W11" s="29"/>
      <c r="X11" s="19" t="s">
        <v>399</v>
      </c>
      <c r="Y11" s="25" t="s">
        <v>401</v>
      </c>
      <c r="Z11" s="25" t="s">
        <v>402</v>
      </c>
      <c r="AA11" s="29"/>
      <c r="AB11" s="29"/>
      <c r="AC11" s="29"/>
      <c r="AD11" s="29"/>
      <c r="AE11" s="29"/>
      <c r="AF11" s="29"/>
      <c r="AG11" s="29"/>
      <c r="AH11" s="29"/>
      <c r="AI11" s="29"/>
    </row>
    <row r="12" spans="1:35" ht="15" x14ac:dyDescent="0.2">
      <c r="A12" s="15" t="s">
        <v>318</v>
      </c>
      <c r="B12" s="36" t="s">
        <v>318</v>
      </c>
      <c r="C12" s="41"/>
      <c r="D12" s="17" t="s">
        <v>339</v>
      </c>
      <c r="E12" s="15" t="s">
        <v>340</v>
      </c>
      <c r="F12" s="29"/>
      <c r="G12" s="26" t="s">
        <v>423</v>
      </c>
      <c r="H12" s="29"/>
      <c r="I12" s="29"/>
      <c r="J12" s="29"/>
      <c r="K12" s="11" t="s">
        <v>447</v>
      </c>
      <c r="L12" s="29"/>
      <c r="M12" s="47" t="s">
        <v>88</v>
      </c>
      <c r="N12" s="48" t="s">
        <v>66</v>
      </c>
      <c r="O12" s="49">
        <v>27</v>
      </c>
      <c r="P12" s="56"/>
      <c r="Q12" s="95" t="s">
        <v>482</v>
      </c>
      <c r="R12" s="95"/>
      <c r="S12" s="95"/>
      <c r="T12" s="95"/>
      <c r="U12" s="95"/>
      <c r="V12" s="92"/>
      <c r="W12" s="29"/>
      <c r="X12" s="16"/>
      <c r="Y12" s="22" t="s">
        <v>8</v>
      </c>
      <c r="Z12" s="16"/>
      <c r="AA12" s="29"/>
      <c r="AB12" s="29"/>
      <c r="AC12" s="29"/>
      <c r="AD12" s="29"/>
      <c r="AE12" s="29"/>
      <c r="AF12" s="29"/>
      <c r="AG12" s="29"/>
      <c r="AH12" s="29"/>
      <c r="AI12" s="29"/>
    </row>
    <row r="13" spans="1:35" ht="15" x14ac:dyDescent="0.2">
      <c r="A13" s="15" t="s">
        <v>342</v>
      </c>
      <c r="B13" s="36" t="s">
        <v>319</v>
      </c>
      <c r="C13" s="41"/>
      <c r="D13" s="38"/>
      <c r="E13" s="33"/>
      <c r="F13" s="29"/>
      <c r="G13" s="16"/>
      <c r="H13" s="15" t="s">
        <v>299</v>
      </c>
      <c r="I13" s="15" t="s">
        <v>296</v>
      </c>
      <c r="J13" s="29"/>
      <c r="K13" s="12" t="s">
        <v>448</v>
      </c>
      <c r="L13" s="29"/>
      <c r="M13" s="47" t="s">
        <v>89</v>
      </c>
      <c r="N13" s="48" t="s">
        <v>67</v>
      </c>
      <c r="O13" s="49">
        <v>44</v>
      </c>
      <c r="P13" s="56"/>
      <c r="Q13" s="95" t="s">
        <v>483</v>
      </c>
      <c r="R13" s="95"/>
      <c r="S13" s="95"/>
      <c r="T13" s="95"/>
      <c r="U13" s="95"/>
      <c r="V13" s="92"/>
      <c r="W13" s="29"/>
      <c r="X13" s="16"/>
      <c r="Y13" s="16" t="s">
        <v>288</v>
      </c>
      <c r="Z13" s="16" t="s">
        <v>274</v>
      </c>
      <c r="AA13" s="29"/>
      <c r="AB13" s="29"/>
      <c r="AC13" s="29"/>
      <c r="AD13" s="29"/>
      <c r="AE13" s="29"/>
      <c r="AF13" s="29"/>
      <c r="AG13" s="29"/>
      <c r="AH13" s="29"/>
      <c r="AI13" s="29"/>
    </row>
    <row r="14" spans="1:35" ht="15" x14ac:dyDescent="0.2">
      <c r="A14" s="15" t="s">
        <v>343</v>
      </c>
      <c r="B14" s="36" t="s">
        <v>320</v>
      </c>
      <c r="C14" s="41"/>
      <c r="D14" s="17" t="s">
        <v>304</v>
      </c>
      <c r="E14" s="15" t="s">
        <v>301</v>
      </c>
      <c r="F14" s="29"/>
      <c r="G14" s="19" t="s">
        <v>399</v>
      </c>
      <c r="H14" s="27" t="s">
        <v>421</v>
      </c>
      <c r="I14" s="27" t="s">
        <v>355</v>
      </c>
      <c r="J14" s="29"/>
      <c r="K14" s="12" t="s">
        <v>449</v>
      </c>
      <c r="L14" s="29"/>
      <c r="M14" s="47" t="s">
        <v>90</v>
      </c>
      <c r="N14" s="48" t="s">
        <v>68</v>
      </c>
      <c r="O14" s="49">
        <v>67</v>
      </c>
      <c r="P14" s="56"/>
      <c r="Q14" s="92" t="s">
        <v>372</v>
      </c>
      <c r="R14" s="89"/>
      <c r="S14" s="89"/>
      <c r="T14" s="89"/>
      <c r="U14" s="89"/>
      <c r="V14" s="89"/>
      <c r="W14" s="29"/>
      <c r="X14" s="16"/>
      <c r="Y14" s="16" t="s">
        <v>289</v>
      </c>
      <c r="Z14" s="16" t="s">
        <v>290</v>
      </c>
      <c r="AA14" s="29"/>
      <c r="AB14" s="29"/>
      <c r="AC14" s="29"/>
      <c r="AD14" s="29"/>
      <c r="AE14" s="29"/>
      <c r="AF14" s="29"/>
      <c r="AG14" s="29"/>
      <c r="AH14" s="29"/>
      <c r="AI14" s="29"/>
    </row>
    <row r="15" spans="1:35" ht="15" x14ac:dyDescent="0.2">
      <c r="A15" s="15" t="s">
        <v>346</v>
      </c>
      <c r="B15" s="36" t="s">
        <v>321</v>
      </c>
      <c r="C15" s="41"/>
      <c r="D15" s="38"/>
      <c r="E15" s="33"/>
      <c r="F15" s="29"/>
      <c r="G15" s="19" t="s">
        <v>399</v>
      </c>
      <c r="H15" s="27" t="s">
        <v>354</v>
      </c>
      <c r="I15" s="27" t="s">
        <v>355</v>
      </c>
      <c r="J15" s="29"/>
      <c r="K15" s="12" t="s">
        <v>450</v>
      </c>
      <c r="L15" s="29"/>
      <c r="M15" s="47" t="s">
        <v>91</v>
      </c>
      <c r="N15" s="48" t="s">
        <v>69</v>
      </c>
      <c r="O15" s="49">
        <v>119</v>
      </c>
      <c r="P15" s="56"/>
      <c r="Q15" s="90" t="s">
        <v>475</v>
      </c>
      <c r="R15" s="90" t="s">
        <v>478</v>
      </c>
      <c r="S15" s="90" t="s">
        <v>480</v>
      </c>
      <c r="T15" s="90" t="s">
        <v>482</v>
      </c>
      <c r="U15" s="90" t="s">
        <v>483</v>
      </c>
      <c r="V15" s="108" t="s">
        <v>539</v>
      </c>
      <c r="W15" s="29"/>
      <c r="X15" s="20" t="s">
        <v>407</v>
      </c>
      <c r="Y15" s="20"/>
      <c r="AA15" s="29"/>
      <c r="AB15" s="29"/>
      <c r="AC15" s="29"/>
      <c r="AD15" s="29"/>
      <c r="AE15" s="29"/>
      <c r="AF15" s="29"/>
      <c r="AG15" s="29"/>
      <c r="AH15" s="29"/>
      <c r="AI15" s="29"/>
    </row>
    <row r="16" spans="1:35" ht="15" x14ac:dyDescent="0.2">
      <c r="A16" s="31"/>
      <c r="B16" s="31"/>
      <c r="C16" s="31"/>
      <c r="D16" s="17" t="s">
        <v>344</v>
      </c>
      <c r="E16" s="15" t="s">
        <v>345</v>
      </c>
      <c r="F16" s="29"/>
      <c r="G16" s="19" t="s">
        <v>399</v>
      </c>
      <c r="H16" s="27" t="s">
        <v>422</v>
      </c>
      <c r="I16" s="27" t="s">
        <v>355</v>
      </c>
      <c r="J16" s="29"/>
      <c r="K16" s="29"/>
      <c r="L16" s="29"/>
      <c r="M16" s="47" t="s">
        <v>92</v>
      </c>
      <c r="N16" s="48" t="s">
        <v>70</v>
      </c>
      <c r="O16" s="49">
        <v>27</v>
      </c>
      <c r="P16" s="56"/>
      <c r="Q16" s="91"/>
      <c r="R16" s="91"/>
      <c r="S16" s="91"/>
      <c r="T16" s="91"/>
      <c r="U16" s="91"/>
      <c r="V16" s="92"/>
      <c r="W16" s="29"/>
      <c r="X16" s="21" t="s">
        <v>7</v>
      </c>
      <c r="Y16" s="24" t="s">
        <v>292</v>
      </c>
      <c r="Z16" s="24" t="s">
        <v>294</v>
      </c>
      <c r="AA16" s="29"/>
      <c r="AB16" s="29"/>
      <c r="AC16" s="29"/>
      <c r="AD16" s="29"/>
      <c r="AE16" s="29"/>
      <c r="AF16" s="29"/>
      <c r="AG16" s="29"/>
      <c r="AH16" s="29"/>
      <c r="AI16" s="29"/>
    </row>
    <row r="17" spans="1:35" ht="15" x14ac:dyDescent="0.2">
      <c r="A17" s="32"/>
      <c r="B17" s="32"/>
      <c r="C17" s="42"/>
      <c r="D17" s="17" t="s">
        <v>291</v>
      </c>
      <c r="E17" s="15" t="s">
        <v>287</v>
      </c>
      <c r="F17" s="29"/>
      <c r="G17" s="26" t="s">
        <v>424</v>
      </c>
      <c r="H17" s="29"/>
      <c r="I17" s="29"/>
      <c r="J17" s="29"/>
      <c r="K17" s="29"/>
      <c r="L17" s="29"/>
      <c r="M17" s="47" t="s">
        <v>93</v>
      </c>
      <c r="N17" s="48" t="s">
        <v>71</v>
      </c>
      <c r="O17" s="49">
        <v>45</v>
      </c>
      <c r="P17" s="56"/>
      <c r="Q17" s="92" t="s">
        <v>484</v>
      </c>
      <c r="R17" s="92" t="s">
        <v>485</v>
      </c>
      <c r="S17" s="92" t="s">
        <v>486</v>
      </c>
      <c r="T17" s="92" t="s">
        <v>487</v>
      </c>
      <c r="U17" s="92" t="s">
        <v>488</v>
      </c>
      <c r="V17" s="92" t="s">
        <v>532</v>
      </c>
      <c r="W17" s="29"/>
      <c r="X17" s="19" t="s">
        <v>399</v>
      </c>
      <c r="Y17" s="25" t="s">
        <v>285</v>
      </c>
      <c r="Z17" s="25" t="s">
        <v>286</v>
      </c>
      <c r="AA17" s="29"/>
      <c r="AB17" s="29"/>
      <c r="AC17" s="29"/>
      <c r="AD17" s="29"/>
      <c r="AE17" s="29"/>
      <c r="AF17" s="29"/>
      <c r="AG17" s="29"/>
      <c r="AH17" s="29"/>
      <c r="AI17" s="29"/>
    </row>
    <row r="18" spans="1:35" ht="15" x14ac:dyDescent="0.2">
      <c r="A18" s="31"/>
      <c r="B18" s="32"/>
      <c r="C18" s="42"/>
      <c r="D18" s="38"/>
      <c r="E18" s="33"/>
      <c r="F18" s="29"/>
      <c r="G18" s="16"/>
      <c r="H18" s="16" t="s">
        <v>304</v>
      </c>
      <c r="I18" s="16" t="s">
        <v>301</v>
      </c>
      <c r="J18" s="29"/>
      <c r="K18" s="29"/>
      <c r="L18" s="29"/>
      <c r="M18" s="47" t="s">
        <v>94</v>
      </c>
      <c r="N18" s="48" t="s">
        <v>72</v>
      </c>
      <c r="O18" s="49">
        <v>31</v>
      </c>
      <c r="P18" s="56"/>
      <c r="Q18" s="92" t="s">
        <v>489</v>
      </c>
      <c r="R18" s="92" t="s">
        <v>490</v>
      </c>
      <c r="S18" s="92" t="s">
        <v>491</v>
      </c>
      <c r="T18" s="92" t="s">
        <v>492</v>
      </c>
      <c r="U18" s="92" t="s">
        <v>493</v>
      </c>
      <c r="V18" s="92" t="s">
        <v>533</v>
      </c>
      <c r="W18" s="29"/>
      <c r="X18" s="21" t="s">
        <v>3</v>
      </c>
      <c r="Y18" s="16" t="s">
        <v>288</v>
      </c>
      <c r="Z18" s="16" t="s">
        <v>274</v>
      </c>
      <c r="AA18" s="29"/>
      <c r="AB18" s="29"/>
      <c r="AC18" s="29"/>
      <c r="AD18" s="29"/>
      <c r="AE18" s="29"/>
      <c r="AF18" s="29"/>
      <c r="AG18" s="29"/>
      <c r="AH18" s="29"/>
      <c r="AI18" s="29"/>
    </row>
    <row r="19" spans="1:35" ht="15" x14ac:dyDescent="0.2">
      <c r="A19" s="32"/>
      <c r="B19" s="32"/>
      <c r="C19" s="42"/>
      <c r="D19" s="17" t="s">
        <v>348</v>
      </c>
      <c r="E19" s="15" t="s">
        <v>349</v>
      </c>
      <c r="F19" s="29"/>
      <c r="G19" s="19" t="s">
        <v>399</v>
      </c>
      <c r="H19" s="19" t="s">
        <v>405</v>
      </c>
      <c r="I19" s="19" t="s">
        <v>305</v>
      </c>
      <c r="J19" s="29"/>
      <c r="K19" s="29"/>
      <c r="L19" s="29"/>
      <c r="M19" s="47" t="s">
        <v>95</v>
      </c>
      <c r="N19" s="48" t="s">
        <v>73</v>
      </c>
      <c r="O19" s="49">
        <v>42</v>
      </c>
      <c r="P19" s="56"/>
      <c r="Q19" s="92" t="s">
        <v>494</v>
      </c>
      <c r="R19" s="92" t="s">
        <v>495</v>
      </c>
      <c r="S19" s="92" t="s">
        <v>496</v>
      </c>
      <c r="T19" s="92" t="s">
        <v>497</v>
      </c>
      <c r="U19" s="92" t="s">
        <v>498</v>
      </c>
      <c r="V19" s="92" t="s">
        <v>534</v>
      </c>
      <c r="W19" s="29"/>
      <c r="X19" s="16"/>
      <c r="Y19" s="24" t="s">
        <v>293</v>
      </c>
      <c r="Z19" s="24" t="s">
        <v>295</v>
      </c>
      <c r="AA19" s="29"/>
      <c r="AB19" s="29"/>
      <c r="AC19" s="29"/>
      <c r="AD19" s="29"/>
      <c r="AE19" s="29"/>
      <c r="AF19" s="29"/>
      <c r="AG19" s="29"/>
      <c r="AH19" s="29"/>
      <c r="AI19" s="29"/>
    </row>
    <row r="20" spans="1:35" ht="15" x14ac:dyDescent="0.2">
      <c r="A20" s="32"/>
      <c r="B20" s="32"/>
      <c r="C20" s="42"/>
      <c r="D20" s="17" t="s">
        <v>350</v>
      </c>
      <c r="E20" s="15" t="s">
        <v>351</v>
      </c>
      <c r="F20" s="29"/>
      <c r="G20" s="20" t="s">
        <v>425</v>
      </c>
      <c r="H20" s="30"/>
      <c r="I20" s="30"/>
      <c r="J20" s="29"/>
      <c r="K20" s="29"/>
      <c r="L20" s="29"/>
      <c r="M20" s="47" t="s">
        <v>96</v>
      </c>
      <c r="N20" s="48" t="s">
        <v>74</v>
      </c>
      <c r="O20" s="49">
        <v>32</v>
      </c>
      <c r="P20" s="56"/>
      <c r="Q20" s="92"/>
      <c r="R20" s="92" t="s">
        <v>499</v>
      </c>
      <c r="S20" s="92"/>
      <c r="T20" s="92" t="s">
        <v>500</v>
      </c>
      <c r="U20" s="92" t="s">
        <v>501</v>
      </c>
      <c r="V20" s="92" t="s">
        <v>535</v>
      </c>
      <c r="W20" s="29"/>
      <c r="X20" s="19" t="s">
        <v>399</v>
      </c>
      <c r="Y20" s="25" t="s">
        <v>403</v>
      </c>
      <c r="Z20" s="25" t="s">
        <v>404</v>
      </c>
      <c r="AA20" s="29"/>
      <c r="AB20" s="29"/>
      <c r="AC20" s="29"/>
      <c r="AD20" s="29"/>
      <c r="AE20" s="29"/>
      <c r="AF20" s="29"/>
      <c r="AG20" s="29"/>
      <c r="AH20" s="29"/>
      <c r="AI20" s="29"/>
    </row>
    <row r="21" spans="1:35" ht="15" x14ac:dyDescent="0.2">
      <c r="A21" s="32"/>
      <c r="B21" s="32"/>
      <c r="C21" s="42"/>
      <c r="D21" s="38"/>
      <c r="E21" s="33"/>
      <c r="F21" s="29"/>
      <c r="G21" s="16"/>
      <c r="H21" s="16" t="s">
        <v>306</v>
      </c>
      <c r="I21" s="16" t="s">
        <v>305</v>
      </c>
      <c r="J21" s="29"/>
      <c r="K21" s="29"/>
      <c r="L21" s="29"/>
      <c r="M21" s="47" t="s">
        <v>97</v>
      </c>
      <c r="N21" s="48" t="s">
        <v>75</v>
      </c>
      <c r="O21" s="49">
        <v>28</v>
      </c>
      <c r="P21" s="56"/>
      <c r="Q21" s="92"/>
      <c r="R21" s="92" t="s">
        <v>502</v>
      </c>
      <c r="S21" s="92"/>
      <c r="T21" s="92" t="s">
        <v>503</v>
      </c>
      <c r="U21" s="92" t="s">
        <v>504</v>
      </c>
      <c r="V21" s="93"/>
      <c r="W21" s="29"/>
      <c r="X21" s="16"/>
      <c r="Y21" s="22" t="s">
        <v>8</v>
      </c>
      <c r="Z21" s="16"/>
      <c r="AA21" s="29"/>
      <c r="AB21" s="29"/>
      <c r="AC21" s="29"/>
      <c r="AD21" s="29"/>
      <c r="AE21" s="29"/>
      <c r="AF21" s="29"/>
      <c r="AG21" s="29"/>
      <c r="AH21" s="29"/>
      <c r="AI21" s="29"/>
    </row>
    <row r="22" spans="1:35" ht="15" x14ac:dyDescent="0.2">
      <c r="A22" s="31"/>
      <c r="B22" s="32"/>
      <c r="C22" s="42"/>
      <c r="D22" s="17" t="s">
        <v>352</v>
      </c>
      <c r="E22" s="15" t="s">
        <v>353</v>
      </c>
      <c r="F22" s="29"/>
      <c r="G22" s="19" t="s">
        <v>399</v>
      </c>
      <c r="H22" s="84" t="s">
        <v>451</v>
      </c>
      <c r="I22" s="19" t="s">
        <v>305</v>
      </c>
      <c r="J22" s="29"/>
      <c r="K22" s="29"/>
      <c r="L22" s="29"/>
      <c r="M22" s="47" t="s">
        <v>98</v>
      </c>
      <c r="N22" s="48" t="s">
        <v>76</v>
      </c>
      <c r="O22" s="49">
        <v>39</v>
      </c>
      <c r="P22" s="56"/>
      <c r="Q22" s="92"/>
      <c r="R22" s="92" t="s">
        <v>505</v>
      </c>
      <c r="S22" s="92"/>
      <c r="T22" s="92" t="s">
        <v>506</v>
      </c>
      <c r="U22" s="92" t="s">
        <v>507</v>
      </c>
      <c r="V22" s="92"/>
      <c r="W22" s="29"/>
      <c r="X22" s="16"/>
      <c r="Y22" s="16" t="s">
        <v>289</v>
      </c>
      <c r="Z22" s="16" t="s">
        <v>290</v>
      </c>
      <c r="AA22" s="29"/>
      <c r="AB22" s="29"/>
      <c r="AC22" s="29"/>
      <c r="AD22" s="29"/>
      <c r="AE22" s="29"/>
      <c r="AF22" s="29"/>
      <c r="AG22" s="29"/>
      <c r="AH22" s="29"/>
      <c r="AI22" s="29"/>
    </row>
    <row r="23" spans="1:35" ht="15" x14ac:dyDescent="0.2">
      <c r="A23" s="32"/>
      <c r="B23" s="32"/>
      <c r="C23" s="42"/>
      <c r="D23" s="38"/>
      <c r="E23" s="33"/>
      <c r="F23" s="29"/>
      <c r="G23" s="26" t="s">
        <v>418</v>
      </c>
      <c r="H23" s="29"/>
      <c r="I23" s="29"/>
      <c r="J23" s="29"/>
      <c r="K23" s="29"/>
      <c r="L23" s="29"/>
      <c r="M23" s="47" t="s">
        <v>99</v>
      </c>
      <c r="N23" s="48" t="s">
        <v>77</v>
      </c>
      <c r="O23" s="49">
        <v>36</v>
      </c>
      <c r="P23" s="56"/>
      <c r="Q23" s="92"/>
      <c r="R23" s="92"/>
      <c r="S23" s="92"/>
      <c r="T23" s="92" t="s">
        <v>508</v>
      </c>
      <c r="U23" s="92" t="s">
        <v>509</v>
      </c>
      <c r="V23" s="92"/>
      <c r="W23" s="29"/>
      <c r="X23" s="20" t="s">
        <v>408</v>
      </c>
      <c r="AA23" s="29"/>
      <c r="AB23" s="29"/>
      <c r="AC23" s="29"/>
      <c r="AD23" s="29"/>
      <c r="AE23" s="29"/>
      <c r="AF23" s="29"/>
      <c r="AG23" s="29"/>
      <c r="AH23" s="29"/>
      <c r="AI23" s="29"/>
    </row>
    <row r="24" spans="1:35" ht="15" x14ac:dyDescent="0.2">
      <c r="A24" s="31"/>
      <c r="B24" s="32"/>
      <c r="C24" s="42"/>
      <c r="D24" s="17" t="s">
        <v>354</v>
      </c>
      <c r="E24" s="15" t="s">
        <v>355</v>
      </c>
      <c r="F24" s="29"/>
      <c r="G24" s="21" t="s">
        <v>3</v>
      </c>
      <c r="H24" s="16" t="s">
        <v>291</v>
      </c>
      <c r="I24" s="16" t="s">
        <v>287</v>
      </c>
      <c r="J24" s="29"/>
      <c r="K24" s="29"/>
      <c r="L24" s="29"/>
      <c r="M24" s="47" t="s">
        <v>100</v>
      </c>
      <c r="N24" s="48" t="s">
        <v>78</v>
      </c>
      <c r="O24" s="49">
        <v>24</v>
      </c>
      <c r="P24" s="56"/>
      <c r="Q24" s="92"/>
      <c r="R24" s="92"/>
      <c r="S24" s="92"/>
      <c r="T24" s="93"/>
      <c r="U24" s="92" t="s">
        <v>510</v>
      </c>
      <c r="V24" s="92"/>
      <c r="W24" s="29"/>
      <c r="X24" s="21" t="s">
        <v>7</v>
      </c>
      <c r="Y24" s="24" t="s">
        <v>292</v>
      </c>
      <c r="Z24" s="24" t="s">
        <v>294</v>
      </c>
      <c r="AA24" s="29"/>
      <c r="AB24" s="29"/>
      <c r="AC24" s="29"/>
      <c r="AD24" s="29"/>
      <c r="AE24" s="29"/>
      <c r="AF24" s="29"/>
      <c r="AG24" s="29"/>
      <c r="AH24" s="29"/>
      <c r="AI24" s="29"/>
    </row>
    <row r="25" spans="1:35" ht="15" x14ac:dyDescent="0.2">
      <c r="A25" s="32"/>
      <c r="B25" s="32"/>
      <c r="C25" s="42"/>
      <c r="D25" s="17" t="s">
        <v>357</v>
      </c>
      <c r="E25" s="15" t="s">
        <v>358</v>
      </c>
      <c r="F25" s="29"/>
      <c r="G25" s="19" t="s">
        <v>399</v>
      </c>
      <c r="H25" s="19" t="s">
        <v>402</v>
      </c>
      <c r="I25" s="19" t="s">
        <v>401</v>
      </c>
      <c r="J25" s="29"/>
      <c r="K25" s="29"/>
      <c r="L25" s="29"/>
      <c r="M25" s="47" t="s">
        <v>101</v>
      </c>
      <c r="N25" s="48" t="s">
        <v>79</v>
      </c>
      <c r="O25" s="49">
        <v>20</v>
      </c>
      <c r="P25" s="56"/>
      <c r="Q25" s="92"/>
      <c r="R25" s="92"/>
      <c r="S25" s="92"/>
      <c r="T25" s="92"/>
      <c r="U25" s="92" t="s">
        <v>511</v>
      </c>
      <c r="V25" s="92"/>
      <c r="W25" s="29"/>
      <c r="X25" s="19" t="s">
        <v>399</v>
      </c>
      <c r="Y25" s="25" t="s">
        <v>285</v>
      </c>
      <c r="Z25" s="25" t="s">
        <v>286</v>
      </c>
      <c r="AA25" s="29"/>
      <c r="AB25" s="29"/>
      <c r="AC25" s="29"/>
      <c r="AD25" s="29"/>
      <c r="AE25" s="29"/>
      <c r="AF25" s="29"/>
      <c r="AG25" s="29"/>
      <c r="AH25" s="29"/>
      <c r="AI25" s="29"/>
    </row>
    <row r="26" spans="1:35" ht="15" x14ac:dyDescent="0.25">
      <c r="A26" s="31"/>
      <c r="B26" s="32"/>
      <c r="C26" s="42"/>
      <c r="D26" s="17" t="s">
        <v>360</v>
      </c>
      <c r="E26" s="10" t="s">
        <v>361</v>
      </c>
      <c r="F26" s="29"/>
      <c r="G26" s="26" t="s">
        <v>420</v>
      </c>
      <c r="H26" s="29"/>
      <c r="I26" s="29"/>
      <c r="J26" s="29"/>
      <c r="K26" s="29"/>
      <c r="L26" s="29"/>
      <c r="M26" s="51" t="s">
        <v>102</v>
      </c>
      <c r="N26" s="48" t="s">
        <v>80</v>
      </c>
      <c r="O26" s="49">
        <v>22</v>
      </c>
      <c r="P26" s="56"/>
      <c r="Q26" s="92"/>
      <c r="R26" s="92"/>
      <c r="S26" s="92"/>
      <c r="T26" s="92"/>
      <c r="U26" s="92" t="s">
        <v>512</v>
      </c>
      <c r="V26" s="92"/>
      <c r="W26" s="29"/>
      <c r="X26" s="21" t="s">
        <v>275</v>
      </c>
      <c r="Y26" s="24" t="s">
        <v>293</v>
      </c>
      <c r="Z26" s="24" t="s">
        <v>295</v>
      </c>
      <c r="AA26" s="29"/>
      <c r="AB26" s="29"/>
      <c r="AC26" s="29"/>
      <c r="AD26" s="29"/>
      <c r="AE26" s="29"/>
      <c r="AF26" s="29"/>
      <c r="AG26" s="29"/>
      <c r="AH26" s="29"/>
      <c r="AI26" s="29"/>
    </row>
    <row r="27" spans="1:35" x14ac:dyDescent="0.2">
      <c r="A27" s="32"/>
      <c r="B27" s="32"/>
      <c r="C27" s="42"/>
      <c r="D27" s="17" t="s">
        <v>362</v>
      </c>
      <c r="E27" s="15" t="s">
        <v>363</v>
      </c>
      <c r="F27" s="29"/>
      <c r="G27" s="16"/>
      <c r="H27" s="16" t="s">
        <v>295</v>
      </c>
      <c r="I27" s="16" t="s">
        <v>293</v>
      </c>
      <c r="J27" s="29"/>
      <c r="K27" s="29"/>
      <c r="L27" s="29"/>
      <c r="M27" s="47" t="s">
        <v>103</v>
      </c>
      <c r="N27" s="48" t="s">
        <v>81</v>
      </c>
      <c r="O27" s="49">
        <v>33</v>
      </c>
      <c r="P27" s="56"/>
      <c r="Q27" s="86"/>
      <c r="R27" s="86"/>
      <c r="S27" s="86"/>
      <c r="T27" s="86"/>
      <c r="U27" s="86"/>
      <c r="V27" s="86"/>
      <c r="W27" s="29"/>
      <c r="X27" s="19" t="s">
        <v>399</v>
      </c>
      <c r="Y27" s="25" t="s">
        <v>403</v>
      </c>
      <c r="Z27" s="25" t="s">
        <v>404</v>
      </c>
      <c r="AA27" s="29"/>
      <c r="AB27" s="29"/>
      <c r="AC27" s="29"/>
      <c r="AD27" s="29"/>
      <c r="AE27" s="29"/>
      <c r="AF27" s="29"/>
      <c r="AG27" s="29"/>
      <c r="AH27" s="29"/>
      <c r="AI27" s="29"/>
    </row>
    <row r="28" spans="1:35" x14ac:dyDescent="0.2">
      <c r="A28" s="32"/>
      <c r="B28" s="32"/>
      <c r="C28" s="43"/>
      <c r="D28" s="38"/>
      <c r="E28" s="33"/>
      <c r="F28" s="29"/>
      <c r="G28" s="19" t="s">
        <v>399</v>
      </c>
      <c r="H28" s="19" t="s">
        <v>404</v>
      </c>
      <c r="I28" s="19" t="s">
        <v>403</v>
      </c>
      <c r="J28" s="29"/>
      <c r="K28" s="29"/>
      <c r="L28" s="29"/>
      <c r="M28" s="47" t="s">
        <v>104</v>
      </c>
      <c r="N28" s="48" t="s">
        <v>82</v>
      </c>
      <c r="O28" s="49">
        <v>19</v>
      </c>
      <c r="P28" s="56"/>
      <c r="Q28" s="86"/>
      <c r="R28" s="86"/>
      <c r="S28" s="86"/>
      <c r="T28" s="86"/>
      <c r="U28" s="86"/>
      <c r="V28" s="86"/>
      <c r="W28" s="29"/>
      <c r="X28" s="16"/>
      <c r="Y28" s="24" t="s">
        <v>296</v>
      </c>
      <c r="Z28" s="24" t="s">
        <v>299</v>
      </c>
      <c r="AA28" s="29"/>
      <c r="AB28" s="29"/>
      <c r="AC28" s="29"/>
      <c r="AD28" s="29"/>
      <c r="AE28" s="29"/>
      <c r="AF28" s="29"/>
      <c r="AG28" s="29"/>
      <c r="AH28" s="29"/>
      <c r="AI28" s="29"/>
    </row>
    <row r="29" spans="1:35" x14ac:dyDescent="0.2">
      <c r="A29" s="32"/>
      <c r="B29" s="32"/>
      <c r="C29" s="43"/>
      <c r="D29" s="17" t="s">
        <v>364</v>
      </c>
      <c r="E29" s="15" t="s">
        <v>365</v>
      </c>
      <c r="F29" s="29"/>
      <c r="G29" s="26" t="s">
        <v>426</v>
      </c>
      <c r="H29" s="29"/>
      <c r="I29" s="29"/>
      <c r="J29" s="29"/>
      <c r="K29" s="29"/>
      <c r="L29" s="29"/>
      <c r="M29" s="47" t="s">
        <v>104</v>
      </c>
      <c r="N29" s="48" t="s">
        <v>83</v>
      </c>
      <c r="O29" s="49">
        <v>20</v>
      </c>
      <c r="P29" s="56"/>
      <c r="Q29" s="86"/>
      <c r="R29" s="86"/>
      <c r="S29" s="86"/>
      <c r="T29" s="86"/>
      <c r="U29" s="86"/>
      <c r="V29" s="86"/>
      <c r="W29" s="29"/>
      <c r="X29" s="19" t="s">
        <v>399</v>
      </c>
      <c r="Y29" s="24"/>
      <c r="Z29" s="24"/>
      <c r="AA29" s="29"/>
      <c r="AB29" s="29"/>
      <c r="AC29" s="29"/>
      <c r="AD29" s="29"/>
      <c r="AE29" s="29"/>
      <c r="AF29" s="29"/>
      <c r="AG29" s="29"/>
      <c r="AH29" s="29"/>
      <c r="AI29" s="29"/>
    </row>
    <row r="30" spans="1:35" x14ac:dyDescent="0.2">
      <c r="A30" s="31"/>
      <c r="B30" s="32"/>
      <c r="C30" s="43"/>
      <c r="D30" s="38"/>
      <c r="E30" s="33"/>
      <c r="F30" s="29"/>
      <c r="G30" s="16"/>
      <c r="H30" s="16" t="s">
        <v>290</v>
      </c>
      <c r="I30" s="16" t="s">
        <v>288</v>
      </c>
      <c r="J30" s="29"/>
      <c r="K30" s="29"/>
      <c r="L30" s="29"/>
      <c r="M30" s="47" t="s">
        <v>105</v>
      </c>
      <c r="N30" s="48" t="s">
        <v>84</v>
      </c>
      <c r="O30" s="49">
        <v>16</v>
      </c>
      <c r="P30" s="56"/>
      <c r="Q30" s="86"/>
      <c r="R30" s="86"/>
      <c r="S30" s="86"/>
      <c r="T30" s="86"/>
      <c r="U30" s="86"/>
      <c r="V30" s="86"/>
      <c r="W30" s="29"/>
      <c r="X30" s="21" t="s">
        <v>3</v>
      </c>
      <c r="Y30" s="24" t="s">
        <v>298</v>
      </c>
      <c r="Z30" s="24" t="s">
        <v>307</v>
      </c>
      <c r="AA30" s="29"/>
      <c r="AB30" s="29"/>
      <c r="AC30" s="29"/>
      <c r="AD30" s="29"/>
      <c r="AE30" s="29"/>
      <c r="AF30" s="29"/>
      <c r="AG30" s="29"/>
      <c r="AH30" s="29"/>
      <c r="AI30" s="29"/>
    </row>
    <row r="31" spans="1:35" x14ac:dyDescent="0.2">
      <c r="A31" s="32"/>
      <c r="B31" s="32"/>
      <c r="C31" s="32"/>
      <c r="D31" s="17" t="s">
        <v>359</v>
      </c>
      <c r="E31" s="15" t="s">
        <v>366</v>
      </c>
      <c r="F31" s="29"/>
      <c r="G31" s="19" t="s">
        <v>399</v>
      </c>
      <c r="H31" s="19" t="s">
        <v>428</v>
      </c>
      <c r="I31" s="19" t="s">
        <v>427</v>
      </c>
      <c r="J31" s="29"/>
      <c r="K31" s="29"/>
      <c r="L31" s="29"/>
      <c r="M31" s="44" t="s">
        <v>379</v>
      </c>
      <c r="N31" s="45" t="s">
        <v>369</v>
      </c>
      <c r="O31" s="46"/>
      <c r="P31" s="56"/>
      <c r="Q31" s="85"/>
      <c r="R31" s="85"/>
      <c r="S31" s="85"/>
      <c r="T31" s="85"/>
      <c r="U31" s="85"/>
      <c r="V31" s="85"/>
      <c r="W31" s="29"/>
      <c r="X31" s="16"/>
      <c r="Y31" s="24" t="s">
        <v>297</v>
      </c>
      <c r="Z31" s="24" t="s">
        <v>300</v>
      </c>
      <c r="AA31" s="29"/>
      <c r="AB31" s="29"/>
      <c r="AC31" s="29"/>
      <c r="AD31" s="29"/>
      <c r="AE31" s="29"/>
      <c r="AF31" s="29"/>
      <c r="AG31" s="29"/>
      <c r="AH31" s="29"/>
      <c r="AI31" s="29"/>
    </row>
    <row r="32" spans="1:35" x14ac:dyDescent="0.2">
      <c r="A32" s="29"/>
      <c r="B32" s="32"/>
      <c r="C32" s="31"/>
      <c r="D32" s="17" t="s">
        <v>295</v>
      </c>
      <c r="E32" s="15" t="s">
        <v>293</v>
      </c>
      <c r="F32" s="29"/>
      <c r="G32" s="19" t="s">
        <v>399</v>
      </c>
      <c r="H32" s="19" t="s">
        <v>429</v>
      </c>
      <c r="I32" s="19" t="s">
        <v>563</v>
      </c>
      <c r="J32" s="29"/>
      <c r="K32" s="29"/>
      <c r="L32" s="29"/>
      <c r="M32" s="57"/>
      <c r="N32" s="58"/>
      <c r="O32" s="59"/>
      <c r="P32" s="56"/>
      <c r="Q32" s="85"/>
      <c r="R32" s="85"/>
      <c r="S32" s="85"/>
      <c r="T32" s="85"/>
      <c r="U32" s="85"/>
      <c r="V32" s="85"/>
      <c r="W32" s="29"/>
      <c r="X32" s="19" t="s">
        <v>399</v>
      </c>
      <c r="Y32" s="24"/>
      <c r="Z32" s="24"/>
      <c r="AA32" s="29"/>
      <c r="AB32" s="29"/>
      <c r="AC32" s="29"/>
      <c r="AD32" s="29"/>
      <c r="AE32" s="29"/>
      <c r="AF32" s="29"/>
      <c r="AG32" s="29"/>
      <c r="AH32" s="29"/>
      <c r="AI32" s="29"/>
    </row>
    <row r="33" spans="1:35" x14ac:dyDescent="0.2">
      <c r="A33" s="29"/>
      <c r="B33" s="29"/>
      <c r="C33" s="31"/>
      <c r="D33" s="38"/>
      <c r="E33" s="33"/>
      <c r="F33" s="29"/>
      <c r="G33" s="16"/>
      <c r="H33" s="16" t="s">
        <v>303</v>
      </c>
      <c r="I33" s="16" t="s">
        <v>302</v>
      </c>
      <c r="J33" s="29"/>
      <c r="K33" s="29"/>
      <c r="L33" s="29"/>
      <c r="M33" s="47" t="s">
        <v>106</v>
      </c>
      <c r="N33" s="48" t="s">
        <v>107</v>
      </c>
      <c r="O33" s="49">
        <v>3.6</v>
      </c>
      <c r="P33" s="56"/>
      <c r="Q33" s="86"/>
      <c r="R33" s="86"/>
      <c r="S33" s="86"/>
      <c r="T33" s="86"/>
      <c r="U33" s="86"/>
      <c r="V33" s="86"/>
      <c r="W33" s="29"/>
      <c r="X33" s="16"/>
      <c r="Y33" s="16" t="s">
        <v>288</v>
      </c>
      <c r="Z33" s="16" t="s">
        <v>274</v>
      </c>
      <c r="AA33" s="29"/>
      <c r="AB33" s="29"/>
      <c r="AC33" s="29"/>
      <c r="AD33" s="29"/>
      <c r="AE33" s="29"/>
      <c r="AF33" s="29"/>
      <c r="AG33" s="29"/>
      <c r="AH33" s="29"/>
      <c r="AI33" s="29"/>
    </row>
    <row r="34" spans="1:35" x14ac:dyDescent="0.2">
      <c r="A34" s="29"/>
      <c r="B34" s="29"/>
      <c r="C34" s="31"/>
      <c r="D34" s="17" t="s">
        <v>367</v>
      </c>
      <c r="E34" s="15" t="s">
        <v>368</v>
      </c>
      <c r="F34" s="29"/>
      <c r="G34" s="19" t="s">
        <v>399</v>
      </c>
      <c r="H34" s="19" t="s">
        <v>430</v>
      </c>
      <c r="I34" s="19" t="s">
        <v>302</v>
      </c>
      <c r="J34" s="29"/>
      <c r="K34" s="29"/>
      <c r="L34" s="29"/>
      <c r="M34" s="47" t="s">
        <v>108</v>
      </c>
      <c r="N34" s="48" t="s">
        <v>109</v>
      </c>
      <c r="O34" s="49">
        <v>16</v>
      </c>
      <c r="P34" s="56"/>
      <c r="Q34" s="86"/>
      <c r="R34" s="86"/>
      <c r="S34" s="86"/>
      <c r="T34" s="86"/>
      <c r="U34" s="86"/>
      <c r="V34" s="86"/>
      <c r="W34" s="29"/>
      <c r="X34" s="19" t="s">
        <v>399</v>
      </c>
      <c r="Y34" s="23"/>
      <c r="Z34" s="23"/>
      <c r="AA34" s="29"/>
      <c r="AB34" s="29"/>
      <c r="AC34" s="29"/>
      <c r="AD34" s="29"/>
      <c r="AE34" s="29"/>
      <c r="AF34" s="29"/>
      <c r="AG34" s="29"/>
      <c r="AH34" s="29"/>
      <c r="AI34" s="29"/>
    </row>
    <row r="35" spans="1:35" x14ac:dyDescent="0.2">
      <c r="A35" s="29"/>
      <c r="B35" s="29"/>
      <c r="C35" s="31"/>
      <c r="D35" s="17" t="s">
        <v>370</v>
      </c>
      <c r="E35" s="15" t="s">
        <v>371</v>
      </c>
      <c r="F35" s="29"/>
      <c r="G35" s="19"/>
      <c r="H35" s="19"/>
      <c r="I35" s="19"/>
      <c r="J35" s="29"/>
      <c r="K35" s="29"/>
      <c r="L35" s="29"/>
      <c r="M35" s="47" t="s">
        <v>110</v>
      </c>
      <c r="N35" s="48" t="s">
        <v>68</v>
      </c>
      <c r="O35" s="49">
        <v>69</v>
      </c>
      <c r="P35" s="56"/>
      <c r="Q35" s="86"/>
      <c r="R35" s="86"/>
      <c r="S35" s="86"/>
      <c r="T35" s="86"/>
      <c r="U35" s="86"/>
      <c r="V35" s="86"/>
      <c r="W35" s="29"/>
      <c r="X35" s="20" t="s">
        <v>409</v>
      </c>
      <c r="AA35" s="29"/>
      <c r="AB35" s="29"/>
      <c r="AC35" s="29"/>
      <c r="AD35" s="29"/>
      <c r="AE35" s="29"/>
      <c r="AF35" s="29"/>
      <c r="AG35" s="29"/>
      <c r="AH35" s="29"/>
      <c r="AI35" s="29"/>
    </row>
    <row r="36" spans="1:35" x14ac:dyDescent="0.2">
      <c r="A36" s="29"/>
      <c r="B36" s="29"/>
      <c r="C36" s="31"/>
      <c r="D36" s="17" t="s">
        <v>373</v>
      </c>
      <c r="E36" s="15" t="s">
        <v>374</v>
      </c>
      <c r="F36" s="29"/>
      <c r="G36" s="29"/>
      <c r="H36" s="29"/>
      <c r="I36" s="29"/>
      <c r="J36" s="29"/>
      <c r="K36" s="29"/>
      <c r="L36" s="29"/>
      <c r="M36" s="47" t="s">
        <v>111</v>
      </c>
      <c r="N36" s="48" t="s">
        <v>69</v>
      </c>
      <c r="O36" s="49">
        <v>146</v>
      </c>
      <c r="P36" s="56"/>
      <c r="Q36" s="86"/>
      <c r="R36" s="86"/>
      <c r="S36" s="86"/>
      <c r="T36" s="86"/>
      <c r="U36" s="86"/>
      <c r="V36" s="86"/>
      <c r="W36" s="29"/>
      <c r="X36" s="21" t="s">
        <v>7</v>
      </c>
      <c r="Y36" s="24" t="s">
        <v>285</v>
      </c>
      <c r="Z36" s="24" t="s">
        <v>286</v>
      </c>
      <c r="AA36" s="29"/>
      <c r="AB36" s="29"/>
      <c r="AC36" s="29"/>
      <c r="AD36" s="29"/>
      <c r="AE36" s="29"/>
      <c r="AF36" s="29"/>
      <c r="AG36" s="29"/>
      <c r="AH36" s="29"/>
      <c r="AI36" s="29"/>
    </row>
    <row r="37" spans="1:35" x14ac:dyDescent="0.2">
      <c r="A37" s="29"/>
      <c r="B37" s="29"/>
      <c r="C37" s="31"/>
      <c r="D37" s="17" t="s">
        <v>376</v>
      </c>
      <c r="E37" s="15" t="s">
        <v>377</v>
      </c>
      <c r="F37" s="29"/>
      <c r="G37" s="29"/>
      <c r="H37" s="29"/>
      <c r="I37" s="29"/>
      <c r="J37" s="29"/>
      <c r="K37" s="29"/>
      <c r="L37" s="29"/>
      <c r="M37" s="47" t="s">
        <v>112</v>
      </c>
      <c r="N37" s="48" t="s">
        <v>113</v>
      </c>
      <c r="O37" s="49">
        <v>25</v>
      </c>
      <c r="P37" s="56"/>
      <c r="Q37" s="86"/>
      <c r="R37" s="86"/>
      <c r="S37" s="86"/>
      <c r="T37" s="86"/>
      <c r="U37" s="86"/>
      <c r="V37" s="86"/>
      <c r="W37" s="29"/>
      <c r="X37" s="19" t="s">
        <v>399</v>
      </c>
      <c r="Y37" s="25" t="s">
        <v>292</v>
      </c>
      <c r="Z37" s="25" t="s">
        <v>294</v>
      </c>
      <c r="AA37" s="29"/>
      <c r="AB37" s="29"/>
      <c r="AC37" s="29"/>
      <c r="AD37" s="29"/>
      <c r="AE37" s="29"/>
      <c r="AF37" s="29"/>
      <c r="AG37" s="29"/>
      <c r="AH37" s="29"/>
      <c r="AI37" s="29"/>
    </row>
    <row r="38" spans="1:35" x14ac:dyDescent="0.2">
      <c r="A38" s="29"/>
      <c r="B38" s="29"/>
      <c r="C38" s="31"/>
      <c r="D38" s="29"/>
      <c r="E38" s="29"/>
      <c r="F38" s="29"/>
      <c r="G38" s="29"/>
      <c r="H38" s="29"/>
      <c r="I38" s="29"/>
      <c r="J38" s="29"/>
      <c r="K38" s="29"/>
      <c r="L38" s="29"/>
      <c r="M38" s="47" t="s">
        <v>114</v>
      </c>
      <c r="N38" s="48" t="s">
        <v>115</v>
      </c>
      <c r="O38" s="49">
        <v>11</v>
      </c>
      <c r="P38" s="56"/>
      <c r="Q38" s="86"/>
      <c r="R38" s="86"/>
      <c r="S38" s="86"/>
      <c r="T38" s="86"/>
      <c r="U38" s="86"/>
      <c r="V38" s="86"/>
      <c r="W38" s="29"/>
      <c r="X38" s="21" t="s">
        <v>3</v>
      </c>
      <c r="Y38" s="24" t="s">
        <v>287</v>
      </c>
      <c r="Z38" s="24" t="s">
        <v>291</v>
      </c>
      <c r="AA38" s="29"/>
      <c r="AB38" s="29"/>
      <c r="AC38" s="29"/>
      <c r="AD38" s="29"/>
      <c r="AE38" s="29"/>
      <c r="AF38" s="29"/>
      <c r="AG38" s="29"/>
      <c r="AH38" s="29"/>
      <c r="AI38" s="29"/>
    </row>
    <row r="39" spans="1:35" x14ac:dyDescent="0.2">
      <c r="A39" s="29"/>
      <c r="B39" s="29"/>
      <c r="C39" s="31"/>
      <c r="D39" s="29"/>
      <c r="E39" s="29"/>
      <c r="F39" s="29"/>
      <c r="G39" s="29"/>
      <c r="H39" s="29"/>
      <c r="I39" s="29"/>
      <c r="J39" s="29"/>
      <c r="K39" s="29"/>
      <c r="L39" s="29"/>
      <c r="M39" s="47" t="s">
        <v>116</v>
      </c>
      <c r="N39" s="48" t="s">
        <v>70</v>
      </c>
      <c r="O39" s="49">
        <v>33</v>
      </c>
      <c r="P39" s="56"/>
      <c r="Q39" s="86"/>
      <c r="R39" s="86"/>
      <c r="S39" s="86"/>
      <c r="T39" s="86"/>
      <c r="U39" s="86"/>
      <c r="V39" s="86"/>
      <c r="W39" s="29"/>
      <c r="X39" s="19" t="s">
        <v>399</v>
      </c>
      <c r="Y39" s="25" t="s">
        <v>401</v>
      </c>
      <c r="Z39" s="25" t="s">
        <v>402</v>
      </c>
      <c r="AA39" s="29"/>
      <c r="AB39" s="29"/>
      <c r="AC39" s="29"/>
      <c r="AD39" s="29"/>
      <c r="AE39" s="29"/>
      <c r="AF39" s="29"/>
      <c r="AG39" s="29"/>
      <c r="AH39" s="29"/>
      <c r="AI39" s="29"/>
    </row>
    <row r="40" spans="1:35" x14ac:dyDescent="0.2">
      <c r="A40" s="72" t="s">
        <v>435</v>
      </c>
      <c r="B40" s="72"/>
      <c r="C40" s="72"/>
      <c r="D40" s="72"/>
      <c r="E40" s="72"/>
      <c r="F40" s="29"/>
      <c r="G40" s="72"/>
      <c r="H40" s="29"/>
      <c r="I40" s="29"/>
      <c r="J40" s="29"/>
      <c r="K40" s="29"/>
      <c r="L40" s="29"/>
      <c r="M40" s="47" t="s">
        <v>117</v>
      </c>
      <c r="N40" s="48" t="s">
        <v>118</v>
      </c>
      <c r="O40" s="49">
        <v>55</v>
      </c>
      <c r="P40" s="56"/>
      <c r="Q40" s="86"/>
      <c r="R40" s="86"/>
      <c r="S40" s="86"/>
      <c r="T40" s="86"/>
      <c r="U40" s="86"/>
      <c r="V40" s="86"/>
      <c r="W40" s="29"/>
      <c r="X40" s="16"/>
      <c r="Y40" s="24" t="s">
        <v>293</v>
      </c>
      <c r="Z40" s="24" t="s">
        <v>295</v>
      </c>
      <c r="AA40" s="29"/>
      <c r="AB40" s="29"/>
      <c r="AC40" s="29"/>
      <c r="AD40" s="29"/>
      <c r="AE40" s="29"/>
      <c r="AF40" s="29"/>
      <c r="AG40" s="29"/>
      <c r="AH40" s="29"/>
      <c r="AI40" s="29"/>
    </row>
    <row r="41" spans="1:35" x14ac:dyDescent="0.2">
      <c r="A41" s="82" t="s">
        <v>437</v>
      </c>
      <c r="B41" s="82"/>
      <c r="C41" s="82"/>
      <c r="D41" s="82"/>
      <c r="E41" s="82"/>
      <c r="F41" s="29"/>
      <c r="G41" s="73" t="s">
        <v>438</v>
      </c>
      <c r="H41" s="29"/>
      <c r="I41" s="29"/>
      <c r="J41" s="29"/>
      <c r="K41" s="29"/>
      <c r="L41" s="29"/>
      <c r="M41" s="47" t="s">
        <v>119</v>
      </c>
      <c r="N41" s="48" t="s">
        <v>72</v>
      </c>
      <c r="O41" s="49">
        <v>37</v>
      </c>
      <c r="P41" s="56"/>
      <c r="Q41" s="86"/>
      <c r="R41" s="86"/>
      <c r="S41" s="86"/>
      <c r="T41" s="86"/>
      <c r="U41" s="86"/>
      <c r="V41" s="86"/>
      <c r="W41" s="29"/>
      <c r="X41" s="19" t="s">
        <v>399</v>
      </c>
      <c r="Y41" s="25" t="s">
        <v>403</v>
      </c>
      <c r="Z41" s="25" t="s">
        <v>404</v>
      </c>
      <c r="AA41" s="29"/>
      <c r="AB41" s="29"/>
      <c r="AC41" s="29"/>
      <c r="AD41" s="29"/>
      <c r="AE41" s="29"/>
      <c r="AF41" s="29"/>
      <c r="AG41" s="29"/>
      <c r="AH41" s="29"/>
      <c r="AI41" s="29"/>
    </row>
    <row r="42" spans="1:35" x14ac:dyDescent="0.2">
      <c r="A42" s="82" t="s">
        <v>436</v>
      </c>
      <c r="B42" s="82"/>
      <c r="C42" s="82"/>
      <c r="D42" s="82"/>
      <c r="E42" s="82"/>
      <c r="F42" s="29"/>
      <c r="G42" s="73" t="s">
        <v>439</v>
      </c>
      <c r="H42" s="29"/>
      <c r="I42" s="29"/>
      <c r="J42" s="29"/>
      <c r="K42" s="29"/>
      <c r="L42" s="29"/>
      <c r="M42" s="47" t="s">
        <v>120</v>
      </c>
      <c r="N42" s="48" t="s">
        <v>121</v>
      </c>
      <c r="O42" s="49">
        <v>16</v>
      </c>
      <c r="P42" s="56"/>
      <c r="Q42" s="86"/>
      <c r="R42" s="86"/>
      <c r="S42" s="86"/>
      <c r="T42" s="86"/>
      <c r="U42" s="86"/>
      <c r="V42" s="86"/>
      <c r="W42" s="29"/>
      <c r="X42" s="16"/>
      <c r="Y42" s="16" t="s">
        <v>288</v>
      </c>
      <c r="Z42" s="16" t="s">
        <v>274</v>
      </c>
      <c r="AA42" s="29"/>
      <c r="AB42" s="29"/>
      <c r="AC42" s="29"/>
      <c r="AD42" s="29"/>
      <c r="AE42" s="29"/>
      <c r="AF42" s="29"/>
      <c r="AG42" s="29"/>
      <c r="AH42" s="29"/>
      <c r="AI42" s="29"/>
    </row>
    <row r="43" spans="1:35" x14ac:dyDescent="0.2">
      <c r="A43" s="29"/>
      <c r="B43" s="29"/>
      <c r="C43" s="31"/>
      <c r="D43" s="29"/>
      <c r="E43" s="29"/>
      <c r="F43" s="29"/>
      <c r="G43" s="29"/>
      <c r="H43" s="29"/>
      <c r="I43" s="29"/>
      <c r="J43" s="29"/>
      <c r="K43" s="29"/>
      <c r="L43" s="29"/>
      <c r="M43" s="47" t="s">
        <v>122</v>
      </c>
      <c r="N43" s="48" t="s">
        <v>123</v>
      </c>
      <c r="O43" s="49">
        <v>68</v>
      </c>
      <c r="P43" s="56"/>
      <c r="Q43" s="86"/>
      <c r="R43" s="86"/>
      <c r="S43" s="86"/>
      <c r="T43" s="86"/>
      <c r="U43" s="86"/>
      <c r="V43" s="86"/>
      <c r="W43" s="29"/>
      <c r="X43" s="19" t="s">
        <v>399</v>
      </c>
      <c r="Y43" s="23"/>
      <c r="Z43" s="23"/>
      <c r="AA43" s="29"/>
      <c r="AB43" s="29"/>
      <c r="AC43" s="29"/>
      <c r="AD43" s="29"/>
      <c r="AE43" s="29"/>
      <c r="AF43" s="29"/>
      <c r="AG43" s="29"/>
      <c r="AH43" s="29"/>
      <c r="AI43" s="29"/>
    </row>
    <row r="44" spans="1:35" x14ac:dyDescent="0.2">
      <c r="A44" s="29"/>
      <c r="B44" s="29"/>
      <c r="C44" s="31"/>
      <c r="D44" s="29"/>
      <c r="E44" s="29"/>
      <c r="F44" s="29"/>
      <c r="G44" s="29"/>
      <c r="H44" s="29"/>
      <c r="I44" s="29"/>
      <c r="J44" s="29"/>
      <c r="K44" s="29"/>
      <c r="L44" s="29"/>
      <c r="M44" s="47" t="s">
        <v>124</v>
      </c>
      <c r="N44" s="48" t="s">
        <v>73</v>
      </c>
      <c r="O44" s="49">
        <v>74</v>
      </c>
      <c r="P44" s="56"/>
      <c r="Q44" s="86"/>
      <c r="R44" s="86"/>
      <c r="S44" s="86"/>
      <c r="T44" s="86"/>
      <c r="U44" s="86"/>
      <c r="V44" s="86"/>
      <c r="W44" s="29"/>
      <c r="X44" s="16"/>
      <c r="Y44" s="24" t="s">
        <v>297</v>
      </c>
      <c r="Z44" s="24" t="s">
        <v>300</v>
      </c>
      <c r="AA44" s="29"/>
      <c r="AB44" s="29"/>
      <c r="AC44" s="29"/>
      <c r="AD44" s="29"/>
      <c r="AE44" s="29"/>
      <c r="AF44" s="29"/>
      <c r="AG44" s="29"/>
      <c r="AH44" s="29"/>
      <c r="AI44" s="29"/>
    </row>
    <row r="45" spans="1:35" x14ac:dyDescent="0.2">
      <c r="A45" s="29"/>
      <c r="B45" s="29"/>
      <c r="C45" s="31"/>
      <c r="D45" s="29"/>
      <c r="E45" s="29"/>
      <c r="F45" s="29"/>
      <c r="G45" s="29"/>
      <c r="H45" s="29"/>
      <c r="I45" s="29"/>
      <c r="J45" s="29"/>
      <c r="K45" s="29"/>
      <c r="L45" s="29"/>
      <c r="M45" s="47" t="s">
        <v>125</v>
      </c>
      <c r="N45" s="48" t="s">
        <v>74</v>
      </c>
      <c r="O45" s="49">
        <v>62</v>
      </c>
      <c r="P45" s="56"/>
      <c r="Q45" s="86"/>
      <c r="R45" s="86"/>
      <c r="S45" s="86"/>
      <c r="T45" s="86"/>
      <c r="U45" s="86"/>
      <c r="V45" s="86"/>
      <c r="W45" s="29"/>
      <c r="X45" s="19" t="s">
        <v>399</v>
      </c>
      <c r="Y45" s="24"/>
      <c r="Z45" s="24"/>
      <c r="AA45" s="29"/>
      <c r="AB45" s="29"/>
      <c r="AC45" s="29"/>
      <c r="AD45" s="29"/>
      <c r="AE45" s="29"/>
      <c r="AF45" s="29"/>
      <c r="AG45" s="29"/>
      <c r="AH45" s="29"/>
      <c r="AI45" s="29"/>
    </row>
    <row r="46" spans="1:35" x14ac:dyDescent="0.2">
      <c r="A46" s="29"/>
      <c r="B46" s="29"/>
      <c r="C46" s="31"/>
      <c r="D46" s="29"/>
      <c r="E46" s="29"/>
      <c r="F46" s="29"/>
      <c r="G46" s="29"/>
      <c r="H46" s="29"/>
      <c r="I46" s="29"/>
      <c r="J46" s="29"/>
      <c r="K46" s="29"/>
      <c r="L46" s="29"/>
      <c r="M46" s="47" t="s">
        <v>126</v>
      </c>
      <c r="N46" s="48" t="s">
        <v>76</v>
      </c>
      <c r="O46" s="49">
        <v>55</v>
      </c>
      <c r="P46" s="56"/>
      <c r="Q46" s="86"/>
      <c r="R46" s="86"/>
      <c r="S46" s="86"/>
      <c r="T46" s="86"/>
      <c r="U46" s="86"/>
      <c r="V46" s="86"/>
      <c r="W46" s="29"/>
      <c r="X46" s="16"/>
      <c r="Y46" s="22" t="s">
        <v>8</v>
      </c>
      <c r="Z46" s="16"/>
      <c r="AA46" s="29"/>
      <c r="AB46" s="29"/>
      <c r="AC46" s="29"/>
      <c r="AD46" s="29"/>
      <c r="AE46" s="29"/>
      <c r="AF46" s="29"/>
      <c r="AG46" s="29"/>
      <c r="AH46" s="29"/>
      <c r="AI46" s="29"/>
    </row>
    <row r="47" spans="1:35" x14ac:dyDescent="0.2">
      <c r="A47" s="29"/>
      <c r="B47" s="29"/>
      <c r="C47" s="31"/>
      <c r="D47" s="29"/>
      <c r="E47" s="29"/>
      <c r="F47" s="29"/>
      <c r="G47" s="29"/>
      <c r="H47" s="29"/>
      <c r="I47" s="29"/>
      <c r="J47" s="29"/>
      <c r="K47" s="29"/>
      <c r="L47" s="29"/>
      <c r="M47" s="47" t="s">
        <v>127</v>
      </c>
      <c r="N47" s="48" t="s">
        <v>128</v>
      </c>
      <c r="O47" s="49">
        <v>24</v>
      </c>
      <c r="P47" s="56"/>
      <c r="Q47" s="86"/>
      <c r="R47" s="86"/>
      <c r="S47" s="86"/>
      <c r="T47" s="86"/>
      <c r="U47" s="86"/>
      <c r="V47" s="86"/>
      <c r="W47" s="29"/>
      <c r="X47" s="20" t="s">
        <v>46</v>
      </c>
      <c r="AA47" s="29"/>
      <c r="AB47" s="29"/>
      <c r="AC47" s="29"/>
      <c r="AD47" s="29"/>
      <c r="AE47" s="29"/>
      <c r="AF47" s="29"/>
      <c r="AG47" s="29"/>
      <c r="AH47" s="29"/>
      <c r="AI47" s="29"/>
    </row>
    <row r="48" spans="1:35" x14ac:dyDescent="0.2">
      <c r="A48" s="29"/>
      <c r="B48" s="29"/>
      <c r="C48" s="31"/>
      <c r="D48" s="29"/>
      <c r="E48" s="29"/>
      <c r="F48" s="29"/>
      <c r="G48" s="29"/>
      <c r="H48" s="29"/>
      <c r="I48" s="29"/>
      <c r="J48" s="29"/>
      <c r="K48" s="29"/>
      <c r="L48" s="29"/>
      <c r="M48" s="47" t="s">
        <v>129</v>
      </c>
      <c r="N48" s="48" t="s">
        <v>78</v>
      </c>
      <c r="O48" s="49">
        <v>58</v>
      </c>
      <c r="P48" s="56"/>
      <c r="Q48" s="86"/>
      <c r="R48" s="86"/>
      <c r="S48" s="86"/>
      <c r="T48" s="86"/>
      <c r="U48" s="86"/>
      <c r="V48" s="86"/>
      <c r="W48" s="29"/>
      <c r="X48" s="16"/>
      <c r="Y48" s="16" t="s">
        <v>288</v>
      </c>
      <c r="Z48" s="16" t="s">
        <v>274</v>
      </c>
      <c r="AA48" s="29"/>
      <c r="AB48" s="29"/>
      <c r="AC48" s="29"/>
      <c r="AD48" s="29"/>
      <c r="AE48" s="29"/>
      <c r="AF48" s="29"/>
      <c r="AG48" s="29"/>
      <c r="AH48" s="29"/>
      <c r="AI48" s="29"/>
    </row>
    <row r="49" spans="1:35" x14ac:dyDescent="0.2">
      <c r="A49" s="29"/>
      <c r="B49" s="29"/>
      <c r="C49" s="31"/>
      <c r="D49" s="29"/>
      <c r="E49" s="29"/>
      <c r="F49" s="29"/>
      <c r="G49" s="29"/>
      <c r="H49" s="29"/>
      <c r="I49" s="29"/>
      <c r="J49" s="29"/>
      <c r="K49" s="29"/>
      <c r="L49" s="29"/>
      <c r="M49" s="47" t="s">
        <v>130</v>
      </c>
      <c r="N49" s="48" t="s">
        <v>79</v>
      </c>
      <c r="O49" s="49">
        <v>24</v>
      </c>
      <c r="P49" s="56"/>
      <c r="Q49" s="86"/>
      <c r="R49" s="86"/>
      <c r="S49" s="86"/>
      <c r="T49" s="86"/>
      <c r="U49" s="86"/>
      <c r="V49" s="86"/>
      <c r="W49" s="29"/>
      <c r="X49" s="19" t="s">
        <v>399</v>
      </c>
      <c r="Y49" s="23"/>
      <c r="Z49" s="23"/>
      <c r="AA49" s="29"/>
      <c r="AB49" s="29"/>
      <c r="AC49" s="29"/>
      <c r="AD49" s="29"/>
      <c r="AE49" s="29"/>
      <c r="AF49" s="29"/>
      <c r="AG49" s="29"/>
      <c r="AH49" s="29"/>
      <c r="AI49" s="29"/>
    </row>
    <row r="50" spans="1:35" x14ac:dyDescent="0.2">
      <c r="A50" s="29"/>
      <c r="B50" s="29"/>
      <c r="C50" s="31"/>
      <c r="D50" s="29"/>
      <c r="E50" s="29"/>
      <c r="F50" s="29"/>
      <c r="G50" s="29"/>
      <c r="H50" s="29"/>
      <c r="I50" s="29"/>
      <c r="J50" s="29"/>
      <c r="K50" s="29"/>
      <c r="L50" s="29"/>
      <c r="M50" s="47" t="s">
        <v>131</v>
      </c>
      <c r="N50" s="48" t="s">
        <v>80</v>
      </c>
      <c r="O50" s="49">
        <v>36</v>
      </c>
      <c r="P50" s="56"/>
      <c r="Q50" s="86"/>
      <c r="R50" s="86"/>
      <c r="S50" s="86"/>
      <c r="T50" s="86"/>
      <c r="U50" s="86"/>
      <c r="V50" s="86"/>
      <c r="W50" s="29"/>
      <c r="X50" s="16"/>
      <c r="Y50" s="24" t="s">
        <v>301</v>
      </c>
      <c r="Z50" s="24" t="s">
        <v>304</v>
      </c>
      <c r="AA50" s="29"/>
      <c r="AB50" s="29"/>
      <c r="AC50" s="29"/>
      <c r="AD50" s="29"/>
      <c r="AE50" s="29"/>
      <c r="AF50" s="29"/>
      <c r="AG50" s="29"/>
      <c r="AH50" s="29"/>
      <c r="AI50" s="29"/>
    </row>
    <row r="51" spans="1:35" x14ac:dyDescent="0.2">
      <c r="A51" s="29"/>
      <c r="B51" s="29"/>
      <c r="C51" s="31"/>
      <c r="D51" s="29"/>
      <c r="E51" s="29"/>
      <c r="F51" s="29"/>
      <c r="G51" s="29"/>
      <c r="H51" s="29"/>
      <c r="I51" s="29"/>
      <c r="J51" s="29"/>
      <c r="K51" s="29"/>
      <c r="L51" s="29"/>
      <c r="M51" s="47" t="s">
        <v>132</v>
      </c>
      <c r="N51" s="48" t="s">
        <v>81</v>
      </c>
      <c r="O51" s="49">
        <v>48</v>
      </c>
      <c r="P51" s="56"/>
      <c r="Q51" s="86"/>
      <c r="R51" s="86"/>
      <c r="S51" s="86"/>
      <c r="T51" s="86"/>
      <c r="U51" s="86"/>
      <c r="V51" s="86"/>
      <c r="W51" s="29"/>
      <c r="X51" s="19" t="s">
        <v>399</v>
      </c>
      <c r="Y51" s="25" t="s">
        <v>305</v>
      </c>
      <c r="Z51" s="25" t="s">
        <v>405</v>
      </c>
      <c r="AA51" s="29"/>
      <c r="AB51" s="29"/>
      <c r="AC51" s="29"/>
      <c r="AD51" s="29"/>
      <c r="AE51" s="29"/>
      <c r="AF51" s="29"/>
      <c r="AG51" s="29"/>
      <c r="AH51" s="29"/>
      <c r="AI51" s="29"/>
    </row>
    <row r="52" spans="1:35" x14ac:dyDescent="0.2">
      <c r="A52" s="29"/>
      <c r="B52" s="29"/>
      <c r="C52" s="31"/>
      <c r="D52" s="29"/>
      <c r="E52" s="29"/>
      <c r="F52" s="29"/>
      <c r="G52" s="29"/>
      <c r="H52" s="29"/>
      <c r="I52" s="29"/>
      <c r="J52" s="29"/>
      <c r="K52" s="29"/>
      <c r="L52" s="29"/>
      <c r="M52" s="44" t="s">
        <v>386</v>
      </c>
      <c r="N52" s="45" t="s">
        <v>372</v>
      </c>
      <c r="O52" s="46"/>
      <c r="P52" s="56"/>
      <c r="Q52" s="85"/>
      <c r="R52" s="85"/>
      <c r="S52" s="85"/>
      <c r="T52" s="85"/>
      <c r="U52" s="85"/>
      <c r="V52" s="85"/>
      <c r="W52" s="29"/>
      <c r="X52" s="16"/>
      <c r="Y52" s="24" t="s">
        <v>287</v>
      </c>
      <c r="Z52" s="24" t="s">
        <v>291</v>
      </c>
      <c r="AA52" s="29"/>
      <c r="AB52" s="29"/>
      <c r="AC52" s="29"/>
      <c r="AD52" s="29"/>
      <c r="AE52" s="29"/>
      <c r="AF52" s="29"/>
      <c r="AG52" s="29"/>
      <c r="AH52" s="29"/>
      <c r="AI52" s="29"/>
    </row>
    <row r="53" spans="1:35" x14ac:dyDescent="0.2">
      <c r="A53" s="29"/>
      <c r="B53" s="29"/>
      <c r="C53" s="31"/>
      <c r="D53" s="29"/>
      <c r="E53" s="29"/>
      <c r="F53" s="29"/>
      <c r="G53" s="29"/>
      <c r="H53" s="29"/>
      <c r="I53" s="29"/>
      <c r="J53" s="29"/>
      <c r="K53" s="29"/>
      <c r="L53" s="29"/>
      <c r="M53" s="57"/>
      <c r="N53" s="58"/>
      <c r="O53" s="59"/>
      <c r="P53" s="56"/>
      <c r="Q53" s="85"/>
      <c r="R53" s="85"/>
      <c r="S53" s="85"/>
      <c r="T53" s="85"/>
      <c r="U53" s="85"/>
      <c r="V53" s="85"/>
      <c r="W53" s="29"/>
      <c r="X53" s="19" t="s">
        <v>399</v>
      </c>
      <c r="Y53" s="25" t="s">
        <v>401</v>
      </c>
      <c r="Z53" s="25" t="s">
        <v>402</v>
      </c>
      <c r="AA53" s="29"/>
      <c r="AB53" s="29"/>
      <c r="AC53" s="29"/>
      <c r="AD53" s="29"/>
      <c r="AE53" s="29"/>
      <c r="AF53" s="29"/>
      <c r="AG53" s="29"/>
      <c r="AH53" s="29"/>
      <c r="AI53" s="29"/>
    </row>
    <row r="54" spans="1:35" x14ac:dyDescent="0.2">
      <c r="A54" s="29"/>
      <c r="B54" s="29"/>
      <c r="C54" s="31"/>
      <c r="D54" s="29"/>
      <c r="E54" s="29"/>
      <c r="F54" s="29"/>
      <c r="G54" s="29"/>
      <c r="H54" s="29"/>
      <c r="I54" s="29"/>
      <c r="J54" s="29"/>
      <c r="K54" s="29"/>
      <c r="L54" s="29"/>
      <c r="M54" s="60" t="s">
        <v>133</v>
      </c>
      <c r="N54" s="61" t="s">
        <v>72</v>
      </c>
      <c r="O54" s="62">
        <v>14</v>
      </c>
      <c r="P54" s="56"/>
      <c r="Q54" s="86"/>
      <c r="R54" s="86"/>
      <c r="S54" s="86"/>
      <c r="T54" s="86"/>
      <c r="U54" s="86"/>
      <c r="V54" s="86"/>
      <c r="W54" s="29"/>
      <c r="X54" s="16"/>
      <c r="Y54" s="16" t="s">
        <v>302</v>
      </c>
      <c r="Z54" s="16" t="s">
        <v>303</v>
      </c>
      <c r="AA54" s="29"/>
      <c r="AB54" s="29"/>
      <c r="AC54" s="29"/>
      <c r="AD54" s="29"/>
      <c r="AE54" s="29"/>
      <c r="AF54" s="29"/>
      <c r="AG54" s="29"/>
      <c r="AH54" s="29"/>
      <c r="AI54" s="29"/>
    </row>
    <row r="55" spans="1:35" x14ac:dyDescent="0.2">
      <c r="A55" s="29"/>
      <c r="B55" s="29"/>
      <c r="C55" s="31"/>
      <c r="D55" s="29"/>
      <c r="E55" s="29"/>
      <c r="F55" s="29"/>
      <c r="G55" s="29"/>
      <c r="H55" s="29"/>
      <c r="I55" s="29"/>
      <c r="J55" s="29"/>
      <c r="K55" s="29"/>
      <c r="L55" s="29"/>
      <c r="M55" s="47" t="s">
        <v>134</v>
      </c>
      <c r="N55" s="48" t="s">
        <v>128</v>
      </c>
      <c r="O55" s="49">
        <v>15</v>
      </c>
      <c r="P55" s="56"/>
      <c r="Q55" s="86"/>
      <c r="R55" s="86"/>
      <c r="S55" s="86"/>
      <c r="T55" s="86"/>
      <c r="U55" s="86"/>
      <c r="V55" s="86"/>
      <c r="W55" s="29"/>
      <c r="X55" s="20" t="s">
        <v>410</v>
      </c>
      <c r="AA55" s="29"/>
      <c r="AB55" s="29"/>
      <c r="AC55" s="29"/>
      <c r="AD55" s="29"/>
      <c r="AE55" s="29"/>
      <c r="AF55" s="29"/>
      <c r="AG55" s="29"/>
      <c r="AH55" s="29"/>
      <c r="AI55" s="29"/>
    </row>
    <row r="56" spans="1:35" x14ac:dyDescent="0.2">
      <c r="A56" s="29"/>
      <c r="B56" s="29"/>
      <c r="C56" s="31"/>
      <c r="D56" s="29"/>
      <c r="E56" s="29"/>
      <c r="F56" s="29"/>
      <c r="G56" s="29"/>
      <c r="H56" s="29"/>
      <c r="I56" s="29"/>
      <c r="J56" s="29"/>
      <c r="K56" s="29"/>
      <c r="L56" s="29"/>
      <c r="M56" s="47" t="s">
        <v>135</v>
      </c>
      <c r="N56" s="48" t="s">
        <v>80</v>
      </c>
      <c r="O56" s="49">
        <v>23</v>
      </c>
      <c r="P56" s="56"/>
      <c r="Q56" s="86"/>
      <c r="R56" s="86"/>
      <c r="S56" s="86"/>
      <c r="T56" s="86"/>
      <c r="U56" s="86"/>
      <c r="V56" s="86"/>
      <c r="W56" s="29"/>
      <c r="X56" s="16"/>
      <c r="Y56" s="24" t="s">
        <v>287</v>
      </c>
      <c r="Z56" s="24" t="s">
        <v>291</v>
      </c>
      <c r="AA56" s="29"/>
      <c r="AB56" s="29"/>
      <c r="AC56" s="29"/>
      <c r="AD56" s="29"/>
      <c r="AE56" s="29"/>
      <c r="AF56" s="29"/>
      <c r="AG56" s="29"/>
      <c r="AH56" s="29"/>
      <c r="AI56" s="29"/>
    </row>
    <row r="57" spans="1:35" x14ac:dyDescent="0.2">
      <c r="A57" s="29"/>
      <c r="B57" s="29"/>
      <c r="C57" s="31"/>
      <c r="D57" s="29"/>
      <c r="E57" s="29"/>
      <c r="F57" s="29"/>
      <c r="G57" s="29"/>
      <c r="H57" s="29"/>
      <c r="I57" s="29"/>
      <c r="J57" s="29"/>
      <c r="K57" s="29"/>
      <c r="L57" s="29"/>
      <c r="M57" s="44" t="s">
        <v>387</v>
      </c>
      <c r="N57" s="45" t="s">
        <v>375</v>
      </c>
      <c r="O57" s="46"/>
      <c r="P57" s="56"/>
      <c r="Q57" s="85"/>
      <c r="R57" s="85"/>
      <c r="S57" s="85"/>
      <c r="T57" s="85"/>
      <c r="U57" s="85"/>
      <c r="V57" s="85"/>
      <c r="W57" s="29"/>
      <c r="X57" s="19" t="s">
        <v>399</v>
      </c>
      <c r="Y57" s="25" t="s">
        <v>401</v>
      </c>
      <c r="Z57" s="25" t="s">
        <v>402</v>
      </c>
      <c r="AA57" s="29"/>
      <c r="AB57" s="29"/>
      <c r="AC57" s="29"/>
      <c r="AD57" s="29"/>
      <c r="AE57" s="29"/>
      <c r="AF57" s="29"/>
      <c r="AG57" s="29"/>
      <c r="AH57" s="29"/>
      <c r="AI57" s="29"/>
    </row>
    <row r="58" spans="1:35" x14ac:dyDescent="0.2">
      <c r="A58" s="29"/>
      <c r="B58" s="29"/>
      <c r="C58" s="31"/>
      <c r="D58" s="29"/>
      <c r="E58" s="29"/>
      <c r="F58" s="29"/>
      <c r="G58" s="29"/>
      <c r="H58" s="29"/>
      <c r="I58" s="29"/>
      <c r="J58" s="29"/>
      <c r="K58" s="29"/>
      <c r="L58" s="29"/>
      <c r="M58" s="57"/>
      <c r="N58" s="58"/>
      <c r="O58" s="59"/>
      <c r="P58" s="56"/>
      <c r="Q58" s="85"/>
      <c r="R58" s="85"/>
      <c r="S58" s="85"/>
      <c r="T58" s="85"/>
      <c r="U58" s="85"/>
      <c r="V58" s="85"/>
      <c r="W58" s="29"/>
      <c r="X58" s="16"/>
      <c r="Y58" s="24" t="s">
        <v>305</v>
      </c>
      <c r="Z58" s="24" t="s">
        <v>306</v>
      </c>
      <c r="AA58" s="29"/>
      <c r="AB58" s="29"/>
      <c r="AC58" s="29"/>
      <c r="AD58" s="29"/>
      <c r="AE58" s="29"/>
      <c r="AF58" s="29"/>
      <c r="AG58" s="29"/>
      <c r="AH58" s="29"/>
      <c r="AI58" s="29"/>
    </row>
    <row r="59" spans="1:35" x14ac:dyDescent="0.2">
      <c r="A59" s="29"/>
      <c r="B59" s="29"/>
      <c r="C59" s="31"/>
      <c r="D59" s="29"/>
      <c r="E59" s="29"/>
      <c r="F59" s="29"/>
      <c r="G59" s="29"/>
      <c r="H59" s="29"/>
      <c r="I59" s="29"/>
      <c r="J59" s="29"/>
      <c r="K59" s="29"/>
      <c r="L59" s="29"/>
      <c r="M59" s="47" t="s">
        <v>136</v>
      </c>
      <c r="N59" s="48" t="s">
        <v>137</v>
      </c>
      <c r="O59" s="49">
        <v>7.2</v>
      </c>
      <c r="P59" s="56"/>
      <c r="Q59" s="86"/>
      <c r="R59" s="86"/>
      <c r="S59" s="86"/>
      <c r="T59" s="86"/>
      <c r="U59" s="86"/>
      <c r="V59" s="86"/>
      <c r="W59" s="29"/>
      <c r="X59" s="19" t="s">
        <v>399</v>
      </c>
      <c r="Y59" s="24"/>
      <c r="Z59" s="24"/>
      <c r="AA59" s="29"/>
      <c r="AB59" s="29"/>
      <c r="AC59" s="29"/>
      <c r="AD59" s="29"/>
      <c r="AE59" s="29"/>
      <c r="AF59" s="29"/>
      <c r="AG59" s="29"/>
      <c r="AH59" s="29"/>
      <c r="AI59" s="29"/>
    </row>
    <row r="60" spans="1:35" x14ac:dyDescent="0.2">
      <c r="A60" s="29"/>
      <c r="B60" s="29"/>
      <c r="C60" s="31"/>
      <c r="D60" s="29"/>
      <c r="E60" s="29"/>
      <c r="F60" s="29"/>
      <c r="G60" s="29"/>
      <c r="H60" s="29"/>
      <c r="I60" s="29"/>
      <c r="J60" s="29"/>
      <c r="K60" s="29"/>
      <c r="L60" s="29"/>
      <c r="M60" s="47" t="s">
        <v>138</v>
      </c>
      <c r="N60" s="48" t="s">
        <v>139</v>
      </c>
      <c r="O60" s="49">
        <v>2.8</v>
      </c>
      <c r="P60" s="56"/>
      <c r="Q60" s="86"/>
      <c r="R60" s="86"/>
      <c r="S60" s="86"/>
      <c r="T60" s="86"/>
      <c r="U60" s="86"/>
      <c r="V60" s="86"/>
      <c r="W60" s="29"/>
      <c r="X60" s="16"/>
      <c r="Y60" s="22" t="s">
        <v>8</v>
      </c>
      <c r="Z60" s="16"/>
      <c r="AA60" s="29"/>
      <c r="AB60" s="29"/>
      <c r="AC60" s="29"/>
      <c r="AD60" s="29"/>
      <c r="AE60" s="29"/>
      <c r="AF60" s="29"/>
      <c r="AG60" s="29"/>
      <c r="AH60" s="29"/>
      <c r="AI60" s="29"/>
    </row>
    <row r="61" spans="1:35" x14ac:dyDescent="0.2">
      <c r="A61" s="29"/>
      <c r="B61" s="29"/>
      <c r="C61" s="31"/>
      <c r="D61" s="29"/>
      <c r="E61" s="29"/>
      <c r="F61" s="29"/>
      <c r="G61" s="29"/>
      <c r="H61" s="29"/>
      <c r="I61" s="29"/>
      <c r="J61" s="29"/>
      <c r="K61" s="29"/>
      <c r="L61" s="29"/>
      <c r="M61" s="47" t="s">
        <v>140</v>
      </c>
      <c r="N61" s="48" t="s">
        <v>144</v>
      </c>
      <c r="O61" s="49">
        <v>16</v>
      </c>
      <c r="P61" s="56"/>
      <c r="Q61" s="86"/>
      <c r="R61" s="86"/>
      <c r="S61" s="86"/>
      <c r="T61" s="86"/>
      <c r="U61" s="86"/>
      <c r="V61" s="86"/>
      <c r="W61" s="29"/>
      <c r="X61" s="16"/>
      <c r="Y61" s="16" t="s">
        <v>288</v>
      </c>
      <c r="Z61" s="16" t="s">
        <v>274</v>
      </c>
      <c r="AA61" s="29"/>
      <c r="AB61" s="29"/>
      <c r="AC61" s="29"/>
      <c r="AD61" s="29"/>
      <c r="AE61" s="29"/>
      <c r="AF61" s="29"/>
      <c r="AG61" s="29"/>
      <c r="AH61" s="29"/>
      <c r="AI61" s="29"/>
    </row>
    <row r="62" spans="1:35" x14ac:dyDescent="0.2">
      <c r="A62" s="29"/>
      <c r="B62" s="29"/>
      <c r="C62" s="31"/>
      <c r="D62" s="29"/>
      <c r="E62" s="29"/>
      <c r="F62" s="29"/>
      <c r="G62" s="29"/>
      <c r="H62" s="29"/>
      <c r="I62" s="29"/>
      <c r="J62" s="29"/>
      <c r="K62" s="29"/>
      <c r="L62" s="29"/>
      <c r="M62" s="47" t="s">
        <v>142</v>
      </c>
      <c r="N62" s="48" t="s">
        <v>141</v>
      </c>
      <c r="O62" s="49">
        <v>54</v>
      </c>
      <c r="P62" s="56"/>
      <c r="Q62" s="86"/>
      <c r="R62" s="86"/>
      <c r="S62" s="86"/>
      <c r="T62" s="86"/>
      <c r="U62" s="86"/>
      <c r="V62" s="86"/>
      <c r="W62" s="29"/>
      <c r="X62" s="19" t="s">
        <v>399</v>
      </c>
      <c r="Y62" s="23"/>
      <c r="Z62" s="23"/>
      <c r="AA62" s="29"/>
      <c r="AB62" s="29"/>
      <c r="AC62" s="29"/>
      <c r="AD62" s="29"/>
      <c r="AE62" s="29"/>
      <c r="AF62" s="29"/>
      <c r="AG62" s="29"/>
      <c r="AH62" s="29"/>
      <c r="AI62" s="29"/>
    </row>
    <row r="63" spans="1:35" x14ac:dyDescent="0.2">
      <c r="A63" s="29"/>
      <c r="B63" s="29"/>
      <c r="C63" s="31"/>
      <c r="D63" s="29"/>
      <c r="E63" s="29"/>
      <c r="F63" s="29"/>
      <c r="G63" s="29"/>
      <c r="H63" s="29"/>
      <c r="I63" s="29"/>
      <c r="J63" s="29"/>
      <c r="K63" s="29"/>
      <c r="L63" s="29"/>
      <c r="M63" s="47" t="s">
        <v>143</v>
      </c>
      <c r="N63" s="48" t="s">
        <v>72</v>
      </c>
      <c r="O63" s="49">
        <v>30</v>
      </c>
      <c r="P63" s="56"/>
      <c r="Q63" s="86"/>
      <c r="R63" s="86"/>
      <c r="S63" s="86"/>
      <c r="T63" s="86"/>
      <c r="U63" s="86"/>
      <c r="V63" s="86"/>
      <c r="W63" s="29"/>
      <c r="X63" s="20" t="s">
        <v>411</v>
      </c>
      <c r="AA63" s="29"/>
      <c r="AB63" s="29"/>
      <c r="AC63" s="29"/>
      <c r="AD63" s="29"/>
      <c r="AE63" s="29"/>
      <c r="AF63" s="29"/>
      <c r="AG63" s="29"/>
      <c r="AH63" s="29"/>
      <c r="AI63" s="29"/>
    </row>
    <row r="64" spans="1:35" x14ac:dyDescent="0.2">
      <c r="A64" s="29"/>
      <c r="B64" s="29"/>
      <c r="C64" s="31"/>
      <c r="D64" s="29"/>
      <c r="E64" s="29"/>
      <c r="F64" s="29"/>
      <c r="G64" s="29"/>
      <c r="H64" s="29"/>
      <c r="I64" s="29"/>
      <c r="J64" s="29"/>
      <c r="K64" s="29"/>
      <c r="L64" s="29"/>
      <c r="M64" s="47" t="s">
        <v>145</v>
      </c>
      <c r="N64" s="48" t="s">
        <v>146</v>
      </c>
      <c r="O64" s="49">
        <v>26</v>
      </c>
      <c r="P64" s="56"/>
      <c r="Q64" s="86"/>
      <c r="R64" s="86"/>
      <c r="S64" s="86"/>
      <c r="T64" s="86"/>
      <c r="U64" s="86"/>
      <c r="V64" s="86"/>
      <c r="W64" s="29"/>
      <c r="X64" s="16"/>
      <c r="Y64" s="24" t="s">
        <v>296</v>
      </c>
      <c r="Z64" s="24" t="s">
        <v>299</v>
      </c>
      <c r="AA64" s="29"/>
      <c r="AB64" s="29"/>
      <c r="AC64" s="29"/>
      <c r="AD64" s="29"/>
      <c r="AE64" s="29"/>
      <c r="AF64" s="29"/>
      <c r="AG64" s="29"/>
      <c r="AH64" s="29"/>
      <c r="AI64" s="29"/>
    </row>
    <row r="65" spans="1:35" x14ac:dyDescent="0.2">
      <c r="A65" s="29"/>
      <c r="B65" s="29"/>
      <c r="C65" s="31"/>
      <c r="D65" s="29"/>
      <c r="E65" s="29"/>
      <c r="F65" s="29"/>
      <c r="G65" s="29"/>
      <c r="H65" s="29"/>
      <c r="I65" s="29"/>
      <c r="J65" s="29"/>
      <c r="K65" s="29"/>
      <c r="L65" s="29"/>
      <c r="M65" s="47" t="s">
        <v>147</v>
      </c>
      <c r="N65" s="48" t="s">
        <v>148</v>
      </c>
      <c r="O65" s="49">
        <v>27</v>
      </c>
      <c r="P65" s="56"/>
      <c r="Q65" s="86"/>
      <c r="R65" s="86"/>
      <c r="S65" s="86"/>
      <c r="T65" s="86"/>
      <c r="U65" s="86"/>
      <c r="V65" s="86"/>
      <c r="W65" s="29"/>
      <c r="X65" s="19" t="s">
        <v>399</v>
      </c>
      <c r="Y65" s="24"/>
      <c r="Z65" s="24"/>
      <c r="AA65" s="29"/>
      <c r="AB65" s="29"/>
      <c r="AC65" s="29"/>
      <c r="AD65" s="29"/>
      <c r="AE65" s="29"/>
      <c r="AF65" s="29"/>
      <c r="AG65" s="29"/>
      <c r="AH65" s="29"/>
      <c r="AI65" s="29"/>
    </row>
    <row r="66" spans="1:35" x14ac:dyDescent="0.2">
      <c r="A66" s="29"/>
      <c r="B66" s="29"/>
      <c r="C66" s="31"/>
      <c r="D66" s="29"/>
      <c r="E66" s="29"/>
      <c r="F66" s="29"/>
      <c r="G66" s="29"/>
      <c r="H66" s="29"/>
      <c r="I66" s="29"/>
      <c r="J66" s="29"/>
      <c r="K66" s="29"/>
      <c r="L66" s="29"/>
      <c r="M66" s="47" t="s">
        <v>149</v>
      </c>
      <c r="N66" s="48" t="s">
        <v>150</v>
      </c>
      <c r="O66" s="49">
        <v>11</v>
      </c>
      <c r="P66" s="56"/>
      <c r="Q66" s="86"/>
      <c r="R66" s="86"/>
      <c r="S66" s="86"/>
      <c r="T66" s="86"/>
      <c r="U66" s="86"/>
      <c r="V66" s="86"/>
      <c r="W66" s="29"/>
      <c r="X66" s="16"/>
      <c r="Y66" s="24" t="s">
        <v>297</v>
      </c>
      <c r="Z66" s="24" t="s">
        <v>300</v>
      </c>
      <c r="AA66" s="29"/>
      <c r="AB66" s="29"/>
      <c r="AC66" s="29"/>
      <c r="AD66" s="29"/>
      <c r="AE66" s="29"/>
      <c r="AF66" s="29"/>
      <c r="AG66" s="29"/>
      <c r="AH66" s="29"/>
      <c r="AI66" s="29"/>
    </row>
    <row r="67" spans="1:35" x14ac:dyDescent="0.2">
      <c r="A67" s="29"/>
      <c r="B67" s="29"/>
      <c r="C67" s="31"/>
      <c r="D67" s="29"/>
      <c r="E67" s="29"/>
      <c r="F67" s="29"/>
      <c r="G67" s="29"/>
      <c r="H67" s="29"/>
      <c r="I67" s="29"/>
      <c r="J67" s="29"/>
      <c r="K67" s="29"/>
      <c r="L67" s="29"/>
      <c r="M67" s="44" t="s">
        <v>388</v>
      </c>
      <c r="N67" s="45" t="s">
        <v>378</v>
      </c>
      <c r="O67" s="46"/>
      <c r="P67" s="56"/>
      <c r="Q67" s="85"/>
      <c r="R67" s="85"/>
      <c r="S67" s="85"/>
      <c r="T67" s="85"/>
      <c r="U67" s="85"/>
      <c r="V67" s="85"/>
      <c r="W67" s="29"/>
      <c r="X67" s="19" t="s">
        <v>399</v>
      </c>
      <c r="Y67" s="24"/>
      <c r="Z67" s="24"/>
      <c r="AA67" s="29"/>
      <c r="AB67" s="29"/>
      <c r="AC67" s="29"/>
      <c r="AD67" s="29"/>
      <c r="AE67" s="29"/>
      <c r="AF67" s="29"/>
      <c r="AG67" s="29"/>
      <c r="AH67" s="29"/>
      <c r="AI67" s="29"/>
    </row>
    <row r="68" spans="1:35" x14ac:dyDescent="0.2">
      <c r="A68" s="29"/>
      <c r="B68" s="29"/>
      <c r="C68" s="31"/>
      <c r="D68" s="29"/>
      <c r="E68" s="29"/>
      <c r="F68" s="29"/>
      <c r="G68" s="29"/>
      <c r="H68" s="29"/>
      <c r="I68" s="29"/>
      <c r="J68" s="29"/>
      <c r="K68" s="29"/>
      <c r="L68" s="29"/>
      <c r="M68" s="57"/>
      <c r="N68" s="58"/>
      <c r="O68" s="59"/>
      <c r="P68" s="56"/>
      <c r="Q68" s="85"/>
      <c r="R68" s="85"/>
      <c r="S68" s="85"/>
      <c r="T68" s="85"/>
      <c r="U68" s="85"/>
      <c r="V68" s="85"/>
      <c r="W68" s="29"/>
      <c r="X68" s="16"/>
      <c r="Y68" s="16" t="s">
        <v>288</v>
      </c>
      <c r="Z68" s="16" t="s">
        <v>274</v>
      </c>
      <c r="AA68" s="29"/>
      <c r="AB68" s="29"/>
      <c r="AC68" s="29"/>
      <c r="AD68" s="29"/>
      <c r="AE68" s="29"/>
      <c r="AF68" s="29"/>
      <c r="AG68" s="29"/>
      <c r="AH68" s="29"/>
      <c r="AI68" s="29"/>
    </row>
    <row r="69" spans="1:35" x14ac:dyDescent="0.2">
      <c r="A69" s="29"/>
      <c r="B69" s="29"/>
      <c r="C69" s="31"/>
      <c r="D69" s="29"/>
      <c r="E69" s="29"/>
      <c r="F69" s="29"/>
      <c r="G69" s="29"/>
      <c r="H69" s="29"/>
      <c r="I69" s="29"/>
      <c r="J69" s="29"/>
      <c r="K69" s="29"/>
      <c r="L69" s="29"/>
      <c r="M69" s="47" t="s">
        <v>151</v>
      </c>
      <c r="N69" s="48" t="s">
        <v>137</v>
      </c>
      <c r="O69" s="49">
        <v>8</v>
      </c>
      <c r="P69" s="56"/>
      <c r="Q69" s="86"/>
      <c r="R69" s="86"/>
      <c r="S69" s="86"/>
      <c r="T69" s="86"/>
      <c r="U69" s="86"/>
      <c r="V69" s="86"/>
      <c r="W69" s="29"/>
      <c r="X69" s="19" t="s">
        <v>399</v>
      </c>
      <c r="Y69" s="23"/>
      <c r="Z69" s="23"/>
      <c r="AA69" s="29"/>
      <c r="AB69" s="29"/>
      <c r="AC69" s="29"/>
      <c r="AD69" s="29"/>
      <c r="AE69" s="29"/>
      <c r="AF69" s="29"/>
      <c r="AG69" s="29"/>
      <c r="AH69" s="29"/>
      <c r="AI69" s="29"/>
    </row>
    <row r="70" spans="1:35" x14ac:dyDescent="0.2">
      <c r="A70" s="29"/>
      <c r="B70" s="29"/>
      <c r="C70" s="31"/>
      <c r="D70" s="29"/>
      <c r="E70" s="29"/>
      <c r="F70" s="29"/>
      <c r="G70" s="29"/>
      <c r="H70" s="29"/>
      <c r="I70" s="29"/>
      <c r="J70" s="29"/>
      <c r="K70" s="29"/>
      <c r="L70" s="29"/>
      <c r="M70" s="47" t="s">
        <v>152</v>
      </c>
      <c r="N70" s="48" t="s">
        <v>139</v>
      </c>
      <c r="O70" s="49">
        <v>2.8</v>
      </c>
      <c r="P70" s="56"/>
      <c r="Q70" s="86"/>
      <c r="R70" s="86"/>
      <c r="S70" s="86"/>
      <c r="T70" s="86"/>
      <c r="U70" s="86"/>
      <c r="V70" s="86"/>
      <c r="W70" s="29"/>
      <c r="X70" s="20" t="s">
        <v>412</v>
      </c>
      <c r="AA70" s="29"/>
      <c r="AB70" s="29"/>
      <c r="AC70" s="29"/>
      <c r="AD70" s="29"/>
      <c r="AE70" s="29"/>
      <c r="AF70" s="29"/>
      <c r="AG70" s="29"/>
      <c r="AH70" s="29"/>
      <c r="AI70" s="29"/>
    </row>
    <row r="71" spans="1:35" x14ac:dyDescent="0.2">
      <c r="A71" s="29"/>
      <c r="B71" s="29"/>
      <c r="C71" s="31"/>
      <c r="D71" s="29"/>
      <c r="E71" s="29"/>
      <c r="F71" s="29"/>
      <c r="G71" s="29"/>
      <c r="H71" s="29"/>
      <c r="I71" s="29"/>
      <c r="J71" s="29"/>
      <c r="K71" s="29"/>
      <c r="L71" s="29"/>
      <c r="M71" s="47" t="s">
        <v>153</v>
      </c>
      <c r="N71" s="48" t="s">
        <v>144</v>
      </c>
      <c r="O71" s="49">
        <v>18</v>
      </c>
      <c r="P71" s="56"/>
      <c r="Q71" s="86"/>
      <c r="R71" s="86"/>
      <c r="S71" s="86"/>
      <c r="T71" s="86"/>
      <c r="U71" s="86"/>
      <c r="V71" s="86"/>
      <c r="W71" s="29"/>
      <c r="X71" s="21" t="s">
        <v>7</v>
      </c>
      <c r="Y71" s="24" t="s">
        <v>292</v>
      </c>
      <c r="Z71" s="24" t="s">
        <v>294</v>
      </c>
      <c r="AA71" s="29"/>
      <c r="AB71" s="29"/>
      <c r="AC71" s="29"/>
      <c r="AD71" s="29"/>
      <c r="AE71" s="29"/>
      <c r="AF71" s="29"/>
      <c r="AG71" s="29"/>
      <c r="AH71" s="29"/>
      <c r="AI71" s="29"/>
    </row>
    <row r="72" spans="1:35" x14ac:dyDescent="0.2">
      <c r="A72" s="29"/>
      <c r="B72" s="29"/>
      <c r="C72" s="31"/>
      <c r="D72" s="29"/>
      <c r="E72" s="29"/>
      <c r="F72" s="29"/>
      <c r="G72" s="29"/>
      <c r="H72" s="29"/>
      <c r="I72" s="29"/>
      <c r="J72" s="29"/>
      <c r="K72" s="29"/>
      <c r="L72" s="29"/>
      <c r="M72" s="47" t="s">
        <v>154</v>
      </c>
      <c r="N72" s="48" t="s">
        <v>141</v>
      </c>
      <c r="O72" s="49">
        <v>52</v>
      </c>
      <c r="P72" s="56"/>
      <c r="Q72" s="86"/>
      <c r="R72" s="86"/>
      <c r="S72" s="86"/>
      <c r="T72" s="86"/>
      <c r="U72" s="86"/>
      <c r="V72" s="86"/>
      <c r="W72" s="29"/>
      <c r="X72" s="19" t="s">
        <v>399</v>
      </c>
      <c r="Y72" s="25" t="s">
        <v>285</v>
      </c>
      <c r="Z72" s="25" t="s">
        <v>286</v>
      </c>
      <c r="AA72" s="29"/>
      <c r="AB72" s="29"/>
      <c r="AC72" s="29"/>
      <c r="AD72" s="29"/>
      <c r="AE72" s="29"/>
      <c r="AF72" s="29"/>
      <c r="AG72" s="29"/>
      <c r="AH72" s="29"/>
      <c r="AI72" s="29"/>
    </row>
    <row r="73" spans="1:35" x14ac:dyDescent="0.2">
      <c r="A73" s="29"/>
      <c r="B73" s="29"/>
      <c r="C73" s="31"/>
      <c r="D73" s="29"/>
      <c r="E73" s="29"/>
      <c r="F73" s="29"/>
      <c r="G73" s="29"/>
      <c r="H73" s="29"/>
      <c r="I73" s="29"/>
      <c r="J73" s="29"/>
      <c r="K73" s="29"/>
      <c r="L73" s="29"/>
      <c r="M73" s="47" t="s">
        <v>155</v>
      </c>
      <c r="N73" s="48" t="s">
        <v>72</v>
      </c>
      <c r="O73" s="49">
        <v>25</v>
      </c>
      <c r="P73" s="56"/>
      <c r="Q73" s="86"/>
      <c r="R73" s="86"/>
      <c r="S73" s="86"/>
      <c r="T73" s="86"/>
      <c r="U73" s="86"/>
      <c r="V73" s="86"/>
      <c r="W73" s="29"/>
      <c r="X73" s="21" t="s">
        <v>275</v>
      </c>
      <c r="Y73" s="24" t="s">
        <v>293</v>
      </c>
      <c r="Z73" s="24" t="s">
        <v>295</v>
      </c>
      <c r="AA73" s="29"/>
      <c r="AB73" s="29"/>
      <c r="AC73" s="29"/>
      <c r="AD73" s="29"/>
      <c r="AE73" s="29"/>
      <c r="AF73" s="29"/>
      <c r="AG73" s="29"/>
      <c r="AH73" s="29"/>
      <c r="AI73" s="29"/>
    </row>
    <row r="74" spans="1:35" x14ac:dyDescent="0.2">
      <c r="A74" s="29"/>
      <c r="B74" s="29"/>
      <c r="C74" s="31"/>
      <c r="D74" s="29"/>
      <c r="E74" s="29"/>
      <c r="F74" s="29"/>
      <c r="G74" s="29"/>
      <c r="H74" s="29"/>
      <c r="I74" s="29"/>
      <c r="J74" s="29"/>
      <c r="K74" s="29"/>
      <c r="L74" s="29"/>
      <c r="M74" s="47" t="s">
        <v>156</v>
      </c>
      <c r="N74" s="48" t="s">
        <v>146</v>
      </c>
      <c r="O74" s="49">
        <v>21</v>
      </c>
      <c r="P74" s="56"/>
      <c r="Q74" s="86"/>
      <c r="R74" s="86"/>
      <c r="S74" s="86"/>
      <c r="T74" s="86"/>
      <c r="U74" s="86"/>
      <c r="V74" s="86"/>
      <c r="W74" s="29"/>
      <c r="X74" s="19" t="s">
        <v>399</v>
      </c>
      <c r="Y74" s="25" t="s">
        <v>403</v>
      </c>
      <c r="Z74" s="25" t="s">
        <v>404</v>
      </c>
      <c r="AA74" s="29"/>
      <c r="AB74" s="29"/>
      <c r="AC74" s="29"/>
      <c r="AD74" s="29"/>
      <c r="AE74" s="29"/>
      <c r="AF74" s="29"/>
      <c r="AG74" s="29"/>
      <c r="AH74" s="29"/>
      <c r="AI74" s="29"/>
    </row>
    <row r="75" spans="1:35" x14ac:dyDescent="0.2">
      <c r="A75" s="29"/>
      <c r="B75" s="29"/>
      <c r="C75" s="31"/>
      <c r="D75" s="29"/>
      <c r="E75" s="29"/>
      <c r="F75" s="29"/>
      <c r="G75" s="29"/>
      <c r="H75" s="29"/>
      <c r="I75" s="29"/>
      <c r="J75" s="29"/>
      <c r="K75" s="29"/>
      <c r="L75" s="29"/>
      <c r="M75" s="47" t="s">
        <v>157</v>
      </c>
      <c r="N75" s="48" t="s">
        <v>148</v>
      </c>
      <c r="O75" s="49">
        <v>28</v>
      </c>
      <c r="P75" s="56"/>
      <c r="Q75" s="86"/>
      <c r="R75" s="86"/>
      <c r="S75" s="86"/>
      <c r="T75" s="86"/>
      <c r="U75" s="86"/>
      <c r="V75" s="86"/>
      <c r="W75" s="29"/>
      <c r="X75" s="21" t="s">
        <v>3</v>
      </c>
      <c r="Y75" s="24" t="s">
        <v>298</v>
      </c>
      <c r="Z75" s="24" t="s">
        <v>307</v>
      </c>
      <c r="AA75" s="29"/>
      <c r="AB75" s="29"/>
      <c r="AC75" s="29"/>
      <c r="AD75" s="29"/>
      <c r="AE75" s="29"/>
      <c r="AF75" s="29"/>
      <c r="AG75" s="29"/>
      <c r="AH75" s="29"/>
      <c r="AI75" s="29"/>
    </row>
    <row r="76" spans="1:35" x14ac:dyDescent="0.2">
      <c r="A76" s="29"/>
      <c r="B76" s="29"/>
      <c r="C76" s="31"/>
      <c r="D76" s="29"/>
      <c r="E76" s="29"/>
      <c r="F76" s="29"/>
      <c r="G76" s="29"/>
      <c r="H76" s="29"/>
      <c r="I76" s="29"/>
      <c r="J76" s="29"/>
      <c r="K76" s="29"/>
      <c r="L76" s="29"/>
      <c r="M76" s="47" t="s">
        <v>158</v>
      </c>
      <c r="N76" s="48" t="s">
        <v>150</v>
      </c>
      <c r="O76" s="49">
        <v>15</v>
      </c>
      <c r="P76" s="56"/>
      <c r="Q76" s="86"/>
      <c r="R76" s="86"/>
      <c r="S76" s="86"/>
      <c r="T76" s="86"/>
      <c r="U76" s="86"/>
      <c r="V76" s="86"/>
      <c r="W76" s="29"/>
      <c r="X76" s="16"/>
      <c r="Y76" s="24" t="s">
        <v>297</v>
      </c>
      <c r="Z76" s="24" t="s">
        <v>300</v>
      </c>
      <c r="AA76" s="29"/>
      <c r="AB76" s="29"/>
      <c r="AC76" s="29"/>
      <c r="AD76" s="29"/>
      <c r="AE76" s="29"/>
      <c r="AF76" s="29"/>
      <c r="AG76" s="29"/>
      <c r="AH76" s="29"/>
      <c r="AI76" s="29"/>
    </row>
    <row r="77" spans="1:35" x14ac:dyDescent="0.2">
      <c r="A77" s="29"/>
      <c r="B77" s="29"/>
      <c r="C77" s="31"/>
      <c r="D77" s="29"/>
      <c r="E77" s="29"/>
      <c r="F77" s="29"/>
      <c r="G77" s="29"/>
      <c r="H77" s="29"/>
      <c r="I77" s="29"/>
      <c r="J77" s="29"/>
      <c r="K77" s="29"/>
      <c r="L77" s="29"/>
      <c r="M77" s="44" t="s">
        <v>389</v>
      </c>
      <c r="N77" s="45" t="s">
        <v>381</v>
      </c>
      <c r="O77" s="46"/>
      <c r="P77" s="56"/>
      <c r="Q77" s="85"/>
      <c r="R77" s="85"/>
      <c r="S77" s="85"/>
      <c r="T77" s="85"/>
      <c r="U77" s="85"/>
      <c r="V77" s="85"/>
      <c r="W77" s="29"/>
      <c r="X77" s="19" t="s">
        <v>399</v>
      </c>
      <c r="Y77" s="24"/>
      <c r="Z77" s="24"/>
      <c r="AA77" s="29"/>
      <c r="AB77" s="29"/>
      <c r="AC77" s="29"/>
      <c r="AD77" s="29"/>
      <c r="AE77" s="29"/>
      <c r="AF77" s="29"/>
      <c r="AG77" s="29"/>
      <c r="AH77" s="29"/>
      <c r="AI77" s="29"/>
    </row>
    <row r="78" spans="1:35" x14ac:dyDescent="0.2">
      <c r="A78" s="29"/>
      <c r="B78" s="29"/>
      <c r="C78" s="31"/>
      <c r="D78" s="29"/>
      <c r="E78" s="29"/>
      <c r="F78" s="29"/>
      <c r="G78" s="29"/>
      <c r="H78" s="29"/>
      <c r="I78" s="29"/>
      <c r="J78" s="29"/>
      <c r="K78" s="29"/>
      <c r="L78" s="29"/>
      <c r="M78" s="57"/>
      <c r="N78" s="58"/>
      <c r="O78" s="59"/>
      <c r="P78" s="56"/>
      <c r="Q78" s="85"/>
      <c r="R78" s="85"/>
      <c r="S78" s="85"/>
      <c r="T78" s="85"/>
      <c r="U78" s="85"/>
      <c r="V78" s="85"/>
      <c r="W78" s="29"/>
      <c r="X78" s="16"/>
      <c r="Y78" s="22" t="s">
        <v>8</v>
      </c>
      <c r="Z78" s="16"/>
      <c r="AA78" s="29"/>
      <c r="AB78" s="29"/>
      <c r="AC78" s="29"/>
      <c r="AD78" s="29"/>
      <c r="AE78" s="29"/>
      <c r="AF78" s="29"/>
      <c r="AG78" s="29"/>
      <c r="AH78" s="29"/>
      <c r="AI78" s="29"/>
    </row>
    <row r="79" spans="1:35" x14ac:dyDescent="0.2">
      <c r="A79" s="29"/>
      <c r="B79" s="29"/>
      <c r="C79" s="31"/>
      <c r="D79" s="29"/>
      <c r="E79" s="29"/>
      <c r="F79" s="29"/>
      <c r="G79" s="29"/>
      <c r="H79" s="29"/>
      <c r="I79" s="29"/>
      <c r="J79" s="29"/>
      <c r="K79" s="29"/>
      <c r="L79" s="29"/>
      <c r="M79" s="47" t="s">
        <v>159</v>
      </c>
      <c r="N79" s="48" t="s">
        <v>137</v>
      </c>
      <c r="O79" s="49">
        <v>8.5</v>
      </c>
      <c r="P79" s="56"/>
      <c r="Q79" s="86"/>
      <c r="R79" s="86"/>
      <c r="S79" s="86"/>
      <c r="T79" s="86"/>
      <c r="U79" s="86"/>
      <c r="V79" s="86"/>
      <c r="W79" s="29"/>
      <c r="X79" s="16"/>
      <c r="Y79" s="16" t="s">
        <v>288</v>
      </c>
      <c r="Z79" s="16" t="s">
        <v>274</v>
      </c>
      <c r="AA79" s="29"/>
      <c r="AB79" s="29"/>
      <c r="AC79" s="29"/>
      <c r="AD79" s="29"/>
      <c r="AE79" s="29"/>
      <c r="AF79" s="29"/>
      <c r="AG79" s="29"/>
      <c r="AH79" s="29"/>
      <c r="AI79" s="29"/>
    </row>
    <row r="80" spans="1:35" x14ac:dyDescent="0.2">
      <c r="A80" s="29"/>
      <c r="B80" s="29"/>
      <c r="C80" s="31"/>
      <c r="D80" s="29"/>
      <c r="E80" s="29"/>
      <c r="F80" s="29"/>
      <c r="G80" s="29"/>
      <c r="H80" s="29"/>
      <c r="I80" s="29"/>
      <c r="J80" s="29"/>
      <c r="K80" s="29"/>
      <c r="L80" s="29"/>
      <c r="M80" s="47" t="s">
        <v>160</v>
      </c>
      <c r="N80" s="48" t="s">
        <v>139</v>
      </c>
      <c r="O80" s="49">
        <v>3</v>
      </c>
      <c r="P80" s="56"/>
      <c r="Q80" s="86"/>
      <c r="R80" s="86"/>
      <c r="S80" s="86"/>
      <c r="T80" s="86"/>
      <c r="U80" s="86"/>
      <c r="V80" s="86"/>
      <c r="W80" s="29"/>
      <c r="X80" s="19" t="s">
        <v>399</v>
      </c>
      <c r="Y80" s="23"/>
      <c r="Z80" s="23"/>
      <c r="AA80" s="29"/>
      <c r="AB80" s="29"/>
      <c r="AC80" s="29"/>
      <c r="AD80" s="29"/>
      <c r="AE80" s="29"/>
      <c r="AF80" s="29"/>
      <c r="AG80" s="29"/>
      <c r="AH80" s="29"/>
      <c r="AI80" s="29"/>
    </row>
    <row r="81" spans="1:35" x14ac:dyDescent="0.2">
      <c r="A81" s="29"/>
      <c r="B81" s="29"/>
      <c r="C81" s="31"/>
      <c r="D81" s="29"/>
      <c r="E81" s="29"/>
      <c r="F81" s="29"/>
      <c r="G81" s="29"/>
      <c r="H81" s="29"/>
      <c r="I81" s="29"/>
      <c r="J81" s="29"/>
      <c r="K81" s="29"/>
      <c r="L81" s="29"/>
      <c r="M81" s="47" t="s">
        <v>161</v>
      </c>
      <c r="N81" s="48" t="s">
        <v>144</v>
      </c>
      <c r="O81" s="49">
        <v>17</v>
      </c>
      <c r="P81" s="56"/>
      <c r="Q81" s="86"/>
      <c r="R81" s="86"/>
      <c r="S81" s="86"/>
      <c r="T81" s="86"/>
      <c r="U81" s="86"/>
      <c r="V81" s="86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</row>
    <row r="82" spans="1:35" x14ac:dyDescent="0.2">
      <c r="A82" s="29"/>
      <c r="B82" s="29"/>
      <c r="C82" s="31"/>
      <c r="D82" s="29"/>
      <c r="E82" s="29"/>
      <c r="F82" s="29"/>
      <c r="G82" s="29"/>
      <c r="H82" s="29"/>
      <c r="I82" s="29"/>
      <c r="J82" s="29"/>
      <c r="K82" s="29"/>
      <c r="L82" s="29"/>
      <c r="M82" s="47" t="s">
        <v>162</v>
      </c>
      <c r="N82" s="48" t="s">
        <v>141</v>
      </c>
      <c r="O82" s="49">
        <v>66</v>
      </c>
      <c r="P82" s="56"/>
      <c r="Q82" s="86"/>
      <c r="R82" s="86"/>
      <c r="S82" s="86"/>
      <c r="T82" s="86"/>
      <c r="U82" s="86"/>
      <c r="V82" s="86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</row>
    <row r="83" spans="1:35" x14ac:dyDescent="0.2">
      <c r="A83" s="29"/>
      <c r="B83" s="29"/>
      <c r="C83" s="31"/>
      <c r="D83" s="29"/>
      <c r="E83" s="29"/>
      <c r="F83" s="29"/>
      <c r="G83" s="29"/>
      <c r="H83" s="29"/>
      <c r="I83" s="29"/>
      <c r="J83" s="29"/>
      <c r="K83" s="29"/>
      <c r="L83" s="29"/>
      <c r="M83" s="47" t="s">
        <v>163</v>
      </c>
      <c r="N83" s="48" t="s">
        <v>72</v>
      </c>
      <c r="O83" s="49">
        <v>30</v>
      </c>
      <c r="P83" s="56"/>
      <c r="Q83" s="86"/>
      <c r="R83" s="86"/>
      <c r="S83" s="86"/>
      <c r="T83" s="86"/>
      <c r="U83" s="86"/>
      <c r="V83" s="86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</row>
    <row r="84" spans="1:35" x14ac:dyDescent="0.2">
      <c r="A84" s="29"/>
      <c r="B84" s="29"/>
      <c r="C84" s="31"/>
      <c r="D84" s="29"/>
      <c r="E84" s="29"/>
      <c r="F84" s="29"/>
      <c r="G84" s="29"/>
      <c r="H84" s="29"/>
      <c r="I84" s="29"/>
      <c r="J84" s="29"/>
      <c r="K84" s="29"/>
      <c r="L84" s="29"/>
      <c r="M84" s="47" t="s">
        <v>164</v>
      </c>
      <c r="N84" s="48" t="s">
        <v>146</v>
      </c>
      <c r="O84" s="49">
        <v>27</v>
      </c>
      <c r="P84" s="56"/>
      <c r="Q84" s="86"/>
      <c r="R84" s="86"/>
      <c r="S84" s="86"/>
      <c r="T84" s="86"/>
      <c r="U84" s="86"/>
      <c r="V84" s="86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</row>
    <row r="85" spans="1:35" x14ac:dyDescent="0.2">
      <c r="A85" s="29"/>
      <c r="B85" s="29"/>
      <c r="C85" s="31"/>
      <c r="D85" s="29"/>
      <c r="E85" s="29"/>
      <c r="F85" s="29"/>
      <c r="G85" s="29"/>
      <c r="H85" s="29"/>
      <c r="I85" s="29"/>
      <c r="J85" s="29"/>
      <c r="K85" s="29"/>
      <c r="L85" s="29"/>
      <c r="M85" s="47" t="s">
        <v>165</v>
      </c>
      <c r="N85" s="48" t="s">
        <v>148</v>
      </c>
      <c r="O85" s="49">
        <v>30</v>
      </c>
      <c r="P85" s="56"/>
      <c r="Q85" s="86"/>
      <c r="R85" s="86"/>
      <c r="S85" s="86"/>
      <c r="T85" s="86"/>
      <c r="U85" s="86"/>
      <c r="V85" s="86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</row>
    <row r="86" spans="1:35" x14ac:dyDescent="0.2">
      <c r="A86" s="29"/>
      <c r="B86" s="29"/>
      <c r="C86" s="31"/>
      <c r="D86" s="29"/>
      <c r="E86" s="29"/>
      <c r="F86" s="29"/>
      <c r="G86" s="29"/>
      <c r="H86" s="29"/>
      <c r="I86" s="29"/>
      <c r="J86" s="29"/>
      <c r="K86" s="29"/>
      <c r="L86" s="29"/>
      <c r="M86" s="47" t="s">
        <v>166</v>
      </c>
      <c r="N86" s="48" t="s">
        <v>150</v>
      </c>
      <c r="O86" s="49">
        <v>18</v>
      </c>
      <c r="P86" s="56"/>
      <c r="Q86" s="86"/>
      <c r="R86" s="86"/>
      <c r="S86" s="86"/>
      <c r="T86" s="86"/>
      <c r="U86" s="86"/>
      <c r="V86" s="86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</row>
    <row r="87" spans="1:35" x14ac:dyDescent="0.2">
      <c r="A87" s="29"/>
      <c r="B87" s="29"/>
      <c r="C87" s="31"/>
      <c r="D87" s="29"/>
      <c r="E87" s="29"/>
      <c r="F87" s="29"/>
      <c r="G87" s="29"/>
      <c r="H87" s="29"/>
      <c r="I87" s="29"/>
      <c r="J87" s="29"/>
      <c r="K87" s="29"/>
      <c r="L87" s="29"/>
      <c r="M87" s="44" t="s">
        <v>390</v>
      </c>
      <c r="N87" s="45" t="s">
        <v>382</v>
      </c>
      <c r="O87" s="46"/>
      <c r="P87" s="56"/>
      <c r="Q87" s="85"/>
      <c r="R87" s="85"/>
      <c r="S87" s="85"/>
      <c r="T87" s="85"/>
      <c r="U87" s="85"/>
      <c r="V87" s="85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</row>
    <row r="88" spans="1:35" x14ac:dyDescent="0.2">
      <c r="A88" s="29"/>
      <c r="B88" s="29"/>
      <c r="C88" s="31"/>
      <c r="D88" s="29"/>
      <c r="E88" s="29"/>
      <c r="F88" s="29"/>
      <c r="G88" s="29"/>
      <c r="H88" s="29"/>
      <c r="I88" s="29"/>
      <c r="J88" s="29"/>
      <c r="K88" s="29"/>
      <c r="L88" s="29"/>
      <c r="M88" s="57"/>
      <c r="N88" s="58"/>
      <c r="O88" s="59"/>
      <c r="P88" s="56"/>
      <c r="Q88" s="85"/>
      <c r="R88" s="85"/>
      <c r="S88" s="85"/>
      <c r="T88" s="85"/>
      <c r="U88" s="85"/>
      <c r="V88" s="85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</row>
    <row r="89" spans="1:35" x14ac:dyDescent="0.2">
      <c r="A89" s="29"/>
      <c r="B89" s="29"/>
      <c r="C89" s="31"/>
      <c r="D89" s="29"/>
      <c r="E89" s="29"/>
      <c r="F89" s="29"/>
      <c r="G89" s="29"/>
      <c r="H89" s="29"/>
      <c r="I89" s="29"/>
      <c r="J89" s="29"/>
      <c r="K89" s="29"/>
      <c r="L89" s="29"/>
      <c r="M89" s="47" t="s">
        <v>167</v>
      </c>
      <c r="N89" s="48" t="s">
        <v>168</v>
      </c>
      <c r="O89" s="49">
        <v>7.4</v>
      </c>
      <c r="P89" s="56"/>
      <c r="Q89" s="86"/>
      <c r="R89" s="86"/>
      <c r="S89" s="86"/>
      <c r="T89" s="86"/>
      <c r="U89" s="86"/>
      <c r="V89" s="86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</row>
    <row r="90" spans="1:35" x14ac:dyDescent="0.2">
      <c r="A90" s="29"/>
      <c r="B90" s="29"/>
      <c r="C90" s="31"/>
      <c r="D90" s="29"/>
      <c r="E90" s="29"/>
      <c r="F90" s="29"/>
      <c r="G90" s="29"/>
      <c r="H90" s="29"/>
      <c r="I90" s="29"/>
      <c r="J90" s="29"/>
      <c r="K90" s="29"/>
      <c r="L90" s="29"/>
      <c r="M90" s="47" t="s">
        <v>169</v>
      </c>
      <c r="N90" s="48" t="s">
        <v>170</v>
      </c>
      <c r="O90" s="49">
        <v>2.8</v>
      </c>
      <c r="P90" s="56"/>
      <c r="Q90" s="86"/>
      <c r="R90" s="86"/>
      <c r="S90" s="86"/>
      <c r="T90" s="86"/>
      <c r="U90" s="86"/>
      <c r="V90" s="86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</row>
    <row r="91" spans="1:35" x14ac:dyDescent="0.2">
      <c r="A91" s="29"/>
      <c r="B91" s="29"/>
      <c r="C91" s="31"/>
      <c r="D91" s="29"/>
      <c r="E91" s="29"/>
      <c r="F91" s="29"/>
      <c r="G91" s="29"/>
      <c r="H91" s="29"/>
      <c r="I91" s="29"/>
      <c r="J91" s="29"/>
      <c r="K91" s="29"/>
      <c r="L91" s="29"/>
      <c r="M91" s="47" t="s">
        <v>171</v>
      </c>
      <c r="N91" s="48" t="s">
        <v>172</v>
      </c>
      <c r="O91" s="49">
        <v>20</v>
      </c>
      <c r="P91" s="56"/>
      <c r="Q91" s="86"/>
      <c r="R91" s="86"/>
      <c r="S91" s="86"/>
      <c r="T91" s="86"/>
      <c r="U91" s="86"/>
      <c r="V91" s="86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</row>
    <row r="92" spans="1:35" x14ac:dyDescent="0.2">
      <c r="A92" s="29"/>
      <c r="B92" s="29"/>
      <c r="C92" s="31"/>
      <c r="D92" s="29"/>
      <c r="E92" s="29"/>
      <c r="F92" s="29"/>
      <c r="G92" s="29"/>
      <c r="H92" s="29"/>
      <c r="I92" s="29"/>
      <c r="J92" s="29"/>
      <c r="K92" s="29"/>
      <c r="L92" s="29"/>
      <c r="M92" s="47" t="s">
        <v>173</v>
      </c>
      <c r="N92" s="48" t="s">
        <v>174</v>
      </c>
      <c r="O92" s="49">
        <v>70</v>
      </c>
      <c r="P92" s="56"/>
      <c r="Q92" s="86"/>
      <c r="R92" s="86"/>
      <c r="S92" s="86"/>
      <c r="T92" s="86"/>
      <c r="U92" s="86"/>
      <c r="V92" s="86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</row>
    <row r="93" spans="1:35" x14ac:dyDescent="0.2">
      <c r="A93" s="29"/>
      <c r="B93" s="29"/>
      <c r="C93" s="31"/>
      <c r="D93" s="29"/>
      <c r="E93" s="29"/>
      <c r="F93" s="29"/>
      <c r="G93" s="29"/>
      <c r="H93" s="29"/>
      <c r="I93" s="29"/>
      <c r="J93" s="29"/>
      <c r="K93" s="29"/>
      <c r="L93" s="29"/>
      <c r="M93" s="47" t="s">
        <v>175</v>
      </c>
      <c r="N93" s="48" t="s">
        <v>72</v>
      </c>
      <c r="O93" s="49">
        <v>24</v>
      </c>
      <c r="P93" s="56"/>
      <c r="Q93" s="86"/>
      <c r="R93" s="86"/>
      <c r="S93" s="86"/>
      <c r="T93" s="86"/>
      <c r="U93" s="86"/>
      <c r="V93" s="86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</row>
    <row r="94" spans="1:35" x14ac:dyDescent="0.2">
      <c r="A94" s="29"/>
      <c r="B94" s="29"/>
      <c r="C94" s="31"/>
      <c r="D94" s="29"/>
      <c r="E94" s="29"/>
      <c r="F94" s="29"/>
      <c r="G94" s="29"/>
      <c r="H94" s="29"/>
      <c r="I94" s="29"/>
      <c r="J94" s="29"/>
      <c r="K94" s="29"/>
      <c r="L94" s="29"/>
      <c r="M94" s="47" t="s">
        <v>176</v>
      </c>
      <c r="N94" s="48" t="s">
        <v>177</v>
      </c>
      <c r="O94" s="49">
        <v>42</v>
      </c>
      <c r="P94" s="56"/>
      <c r="Q94" s="86"/>
      <c r="R94" s="86"/>
      <c r="S94" s="86"/>
      <c r="T94" s="86"/>
      <c r="U94" s="86"/>
      <c r="V94" s="86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</row>
    <row r="95" spans="1:35" x14ac:dyDescent="0.2">
      <c r="A95" s="29"/>
      <c r="B95" s="29"/>
      <c r="C95" s="31"/>
      <c r="D95" s="29"/>
      <c r="E95" s="29"/>
      <c r="F95" s="29"/>
      <c r="G95" s="29"/>
      <c r="H95" s="29"/>
      <c r="I95" s="29"/>
      <c r="J95" s="29"/>
      <c r="K95" s="29"/>
      <c r="L95" s="29"/>
      <c r="M95" s="47" t="s">
        <v>178</v>
      </c>
      <c r="N95" s="48" t="s">
        <v>179</v>
      </c>
      <c r="O95" s="49">
        <v>41</v>
      </c>
      <c r="P95" s="56"/>
      <c r="Q95" s="86"/>
      <c r="R95" s="86"/>
      <c r="S95" s="86"/>
      <c r="T95" s="86"/>
      <c r="U95" s="86"/>
      <c r="V95" s="86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</row>
    <row r="96" spans="1:35" x14ac:dyDescent="0.2">
      <c r="A96" s="29"/>
      <c r="B96" s="29"/>
      <c r="C96" s="31"/>
      <c r="D96" s="29"/>
      <c r="E96" s="29"/>
      <c r="F96" s="29"/>
      <c r="G96" s="29"/>
      <c r="H96" s="29"/>
      <c r="I96" s="29"/>
      <c r="J96" s="29"/>
      <c r="K96" s="29"/>
      <c r="L96" s="29"/>
      <c r="M96" s="47" t="s">
        <v>180</v>
      </c>
      <c r="N96" s="48" t="s">
        <v>181</v>
      </c>
      <c r="O96" s="49">
        <v>27</v>
      </c>
      <c r="P96" s="56"/>
      <c r="Q96" s="86"/>
      <c r="R96" s="86"/>
      <c r="S96" s="86"/>
      <c r="T96" s="86"/>
      <c r="U96" s="86"/>
      <c r="V96" s="86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</row>
    <row r="97" spans="1:35" x14ac:dyDescent="0.2">
      <c r="A97" s="29"/>
      <c r="B97" s="29"/>
      <c r="C97" s="31"/>
      <c r="D97" s="29"/>
      <c r="E97" s="29"/>
      <c r="F97" s="29"/>
      <c r="G97" s="29"/>
      <c r="H97" s="29"/>
      <c r="I97" s="29"/>
      <c r="J97" s="29"/>
      <c r="K97" s="29"/>
      <c r="L97" s="29"/>
      <c r="M97" s="44" t="s">
        <v>391</v>
      </c>
      <c r="N97" s="45" t="s">
        <v>383</v>
      </c>
      <c r="O97" s="46"/>
      <c r="P97" s="56"/>
      <c r="Q97" s="85"/>
      <c r="R97" s="85"/>
      <c r="S97" s="85"/>
      <c r="T97" s="85"/>
      <c r="U97" s="85"/>
      <c r="V97" s="85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</row>
    <row r="98" spans="1:35" x14ac:dyDescent="0.2">
      <c r="A98" s="29"/>
      <c r="B98" s="29"/>
      <c r="C98" s="31"/>
      <c r="D98" s="29"/>
      <c r="E98" s="29"/>
      <c r="F98" s="29"/>
      <c r="G98" s="29"/>
      <c r="H98" s="29"/>
      <c r="I98" s="29"/>
      <c r="J98" s="29"/>
      <c r="K98" s="29"/>
      <c r="L98" s="29"/>
      <c r="M98" s="57"/>
      <c r="N98" s="58"/>
      <c r="O98" s="59"/>
      <c r="P98" s="56"/>
      <c r="Q98" s="85"/>
      <c r="R98" s="85"/>
      <c r="S98" s="85"/>
      <c r="T98" s="85"/>
      <c r="U98" s="85"/>
      <c r="V98" s="85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</row>
    <row r="99" spans="1:35" x14ac:dyDescent="0.2">
      <c r="A99" s="29"/>
      <c r="B99" s="29"/>
      <c r="C99" s="31"/>
      <c r="D99" s="29"/>
      <c r="E99" s="29"/>
      <c r="F99" s="29"/>
      <c r="G99" s="29"/>
      <c r="H99" s="29"/>
      <c r="I99" s="29"/>
      <c r="J99" s="29"/>
      <c r="K99" s="29"/>
      <c r="L99" s="29"/>
      <c r="M99" s="47" t="s">
        <v>182</v>
      </c>
      <c r="N99" s="48" t="s">
        <v>168</v>
      </c>
      <c r="O99" s="49">
        <v>7.4</v>
      </c>
      <c r="P99" s="56"/>
      <c r="Q99" s="86"/>
      <c r="R99" s="86"/>
      <c r="S99" s="86"/>
      <c r="T99" s="86"/>
      <c r="U99" s="86"/>
      <c r="V99" s="86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</row>
    <row r="100" spans="1:35" x14ac:dyDescent="0.2">
      <c r="A100" s="29"/>
      <c r="B100" s="29"/>
      <c r="C100" s="31"/>
      <c r="D100" s="29"/>
      <c r="E100" s="29"/>
      <c r="F100" s="29"/>
      <c r="G100" s="29"/>
      <c r="H100" s="29"/>
      <c r="I100" s="29"/>
      <c r="J100" s="29"/>
      <c r="K100" s="29"/>
      <c r="L100" s="29"/>
      <c r="M100" s="47" t="s">
        <v>183</v>
      </c>
      <c r="N100" s="48" t="s">
        <v>170</v>
      </c>
      <c r="O100" s="49">
        <v>2.7</v>
      </c>
      <c r="P100" s="56"/>
      <c r="Q100" s="86"/>
      <c r="R100" s="86"/>
      <c r="S100" s="86"/>
      <c r="T100" s="86"/>
      <c r="U100" s="86"/>
      <c r="V100" s="86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</row>
    <row r="101" spans="1:35" x14ac:dyDescent="0.2">
      <c r="A101" s="29"/>
      <c r="B101" s="29"/>
      <c r="C101" s="31"/>
      <c r="D101" s="29"/>
      <c r="E101" s="29"/>
      <c r="F101" s="29"/>
      <c r="G101" s="29"/>
      <c r="H101" s="29"/>
      <c r="I101" s="29"/>
      <c r="J101" s="29"/>
      <c r="K101" s="29"/>
      <c r="L101" s="29"/>
      <c r="M101" s="47" t="s">
        <v>184</v>
      </c>
      <c r="N101" s="48" t="s">
        <v>172</v>
      </c>
      <c r="O101" s="49">
        <v>20</v>
      </c>
      <c r="P101" s="56"/>
      <c r="Q101" s="86"/>
      <c r="R101" s="86"/>
      <c r="S101" s="86"/>
      <c r="T101" s="86"/>
      <c r="U101" s="86"/>
      <c r="V101" s="86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</row>
    <row r="102" spans="1:35" x14ac:dyDescent="0.2">
      <c r="A102" s="29"/>
      <c r="B102" s="29"/>
      <c r="C102" s="31"/>
      <c r="D102" s="29"/>
      <c r="E102" s="29"/>
      <c r="F102" s="29"/>
      <c r="G102" s="29"/>
      <c r="H102" s="29"/>
      <c r="I102" s="29"/>
      <c r="J102" s="29"/>
      <c r="K102" s="29"/>
      <c r="L102" s="29"/>
      <c r="M102" s="47" t="s">
        <v>185</v>
      </c>
      <c r="N102" s="48" t="s">
        <v>174</v>
      </c>
      <c r="O102" s="49">
        <v>83</v>
      </c>
      <c r="P102" s="56"/>
      <c r="Q102" s="86"/>
      <c r="R102" s="86"/>
      <c r="S102" s="86"/>
      <c r="T102" s="86"/>
      <c r="U102" s="86"/>
      <c r="V102" s="86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</row>
    <row r="103" spans="1:35" x14ac:dyDescent="0.2">
      <c r="A103" s="29"/>
      <c r="B103" s="29"/>
      <c r="C103" s="31"/>
      <c r="D103" s="29"/>
      <c r="E103" s="29"/>
      <c r="F103" s="29"/>
      <c r="G103" s="29"/>
      <c r="H103" s="29"/>
      <c r="I103" s="29"/>
      <c r="J103" s="29"/>
      <c r="K103" s="29"/>
      <c r="L103" s="29"/>
      <c r="M103" s="47" t="s">
        <v>186</v>
      </c>
      <c r="N103" s="48" t="s">
        <v>72</v>
      </c>
      <c r="O103" s="49">
        <v>24</v>
      </c>
      <c r="P103" s="56"/>
      <c r="Q103" s="86"/>
      <c r="R103" s="86"/>
      <c r="S103" s="86"/>
      <c r="T103" s="86"/>
      <c r="U103" s="86"/>
      <c r="V103" s="86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</row>
    <row r="104" spans="1:35" x14ac:dyDescent="0.2">
      <c r="A104" s="29"/>
      <c r="B104" s="29"/>
      <c r="C104" s="31"/>
      <c r="D104" s="29"/>
      <c r="E104" s="29"/>
      <c r="F104" s="29"/>
      <c r="G104" s="29"/>
      <c r="H104" s="29"/>
      <c r="I104" s="29"/>
      <c r="J104" s="29"/>
      <c r="K104" s="29"/>
      <c r="L104" s="29"/>
      <c r="M104" s="47" t="s">
        <v>187</v>
      </c>
      <c r="N104" s="48" t="s">
        <v>177</v>
      </c>
      <c r="O104" s="49">
        <v>40</v>
      </c>
      <c r="P104" s="56"/>
      <c r="Q104" s="86"/>
      <c r="R104" s="86"/>
      <c r="S104" s="86"/>
      <c r="T104" s="86"/>
      <c r="U104" s="86"/>
      <c r="V104" s="86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</row>
    <row r="105" spans="1:35" x14ac:dyDescent="0.2">
      <c r="A105" s="29"/>
      <c r="B105" s="29"/>
      <c r="C105" s="31"/>
      <c r="D105" s="29"/>
      <c r="E105" s="29"/>
      <c r="F105" s="29"/>
      <c r="G105" s="29"/>
      <c r="H105" s="29"/>
      <c r="I105" s="29"/>
      <c r="J105" s="29"/>
      <c r="K105" s="29"/>
      <c r="L105" s="29"/>
      <c r="M105" s="47" t="s">
        <v>188</v>
      </c>
      <c r="N105" s="48" t="s">
        <v>179</v>
      </c>
      <c r="O105" s="49">
        <v>37</v>
      </c>
      <c r="P105" s="56"/>
      <c r="Q105" s="86"/>
      <c r="R105" s="86"/>
      <c r="S105" s="86"/>
      <c r="T105" s="86"/>
      <c r="U105" s="86"/>
      <c r="V105" s="86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</row>
    <row r="106" spans="1:35" x14ac:dyDescent="0.2">
      <c r="A106" s="29"/>
      <c r="B106" s="29"/>
      <c r="C106" s="31"/>
      <c r="D106" s="29"/>
      <c r="E106" s="29"/>
      <c r="F106" s="29"/>
      <c r="G106" s="29"/>
      <c r="H106" s="29"/>
      <c r="I106" s="29"/>
      <c r="J106" s="29"/>
      <c r="K106" s="29"/>
      <c r="L106" s="29"/>
      <c r="M106" s="47" t="s">
        <v>189</v>
      </c>
      <c r="N106" s="48" t="s">
        <v>181</v>
      </c>
      <c r="O106" s="49">
        <v>23</v>
      </c>
      <c r="P106" s="56"/>
      <c r="Q106" s="86"/>
      <c r="R106" s="86"/>
      <c r="S106" s="86"/>
      <c r="T106" s="86"/>
      <c r="U106" s="86"/>
      <c r="V106" s="86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</row>
    <row r="107" spans="1:35" x14ac:dyDescent="0.2">
      <c r="A107" s="29"/>
      <c r="B107" s="29"/>
      <c r="C107" s="31"/>
      <c r="D107" s="29"/>
      <c r="E107" s="29"/>
      <c r="F107" s="29"/>
      <c r="G107" s="29"/>
      <c r="H107" s="29"/>
      <c r="I107" s="29"/>
      <c r="J107" s="29"/>
      <c r="K107" s="29"/>
      <c r="L107" s="29"/>
      <c r="M107" s="44" t="s">
        <v>392</v>
      </c>
      <c r="N107" s="45" t="s">
        <v>384</v>
      </c>
      <c r="O107" s="46"/>
      <c r="P107" s="56"/>
      <c r="Q107" s="85"/>
      <c r="R107" s="85"/>
      <c r="S107" s="85"/>
      <c r="T107" s="85"/>
      <c r="U107" s="85"/>
      <c r="V107" s="85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</row>
    <row r="108" spans="1:35" x14ac:dyDescent="0.2">
      <c r="A108" s="29"/>
      <c r="B108" s="29"/>
      <c r="C108" s="31"/>
      <c r="D108" s="29"/>
      <c r="E108" s="29"/>
      <c r="F108" s="29"/>
      <c r="G108" s="29"/>
      <c r="H108" s="29"/>
      <c r="I108" s="29"/>
      <c r="J108" s="29"/>
      <c r="K108" s="29"/>
      <c r="L108" s="29"/>
      <c r="M108" s="57"/>
      <c r="N108" s="58"/>
      <c r="O108" s="59"/>
      <c r="P108" s="56"/>
      <c r="Q108" s="85"/>
      <c r="R108" s="85"/>
      <c r="S108" s="85"/>
      <c r="T108" s="85"/>
      <c r="U108" s="85"/>
      <c r="V108" s="85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</row>
    <row r="109" spans="1:35" x14ac:dyDescent="0.2">
      <c r="A109" s="29"/>
      <c r="B109" s="29"/>
      <c r="C109" s="31"/>
      <c r="D109" s="29"/>
      <c r="E109" s="29"/>
      <c r="F109" s="29"/>
      <c r="G109" s="29"/>
      <c r="H109" s="29"/>
      <c r="I109" s="29"/>
      <c r="J109" s="29"/>
      <c r="K109" s="29"/>
      <c r="L109" s="29"/>
      <c r="M109" s="47" t="s">
        <v>190</v>
      </c>
      <c r="N109" s="48" t="s">
        <v>191</v>
      </c>
      <c r="O109" s="49">
        <v>6.4</v>
      </c>
      <c r="P109" s="56"/>
      <c r="Q109" s="86"/>
      <c r="R109" s="86"/>
      <c r="S109" s="86"/>
      <c r="T109" s="86"/>
      <c r="U109" s="86"/>
      <c r="V109" s="86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</row>
    <row r="110" spans="1:35" x14ac:dyDescent="0.2">
      <c r="A110" s="29"/>
      <c r="B110" s="29"/>
      <c r="C110" s="31"/>
      <c r="D110" s="29"/>
      <c r="E110" s="29"/>
      <c r="F110" s="29"/>
      <c r="G110" s="29"/>
      <c r="H110" s="29"/>
      <c r="I110" s="29"/>
      <c r="J110" s="29"/>
      <c r="K110" s="29"/>
      <c r="L110" s="29"/>
      <c r="M110" s="47" t="s">
        <v>192</v>
      </c>
      <c r="N110" s="48" t="s">
        <v>193</v>
      </c>
      <c r="O110" s="49">
        <v>2.6</v>
      </c>
      <c r="P110" s="56"/>
      <c r="Q110" s="86"/>
      <c r="R110" s="86"/>
      <c r="S110" s="86"/>
      <c r="T110" s="86"/>
      <c r="U110" s="86"/>
      <c r="V110" s="86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</row>
    <row r="111" spans="1:35" x14ac:dyDescent="0.2">
      <c r="A111" s="29"/>
      <c r="B111" s="29"/>
      <c r="C111" s="31"/>
      <c r="D111" s="29"/>
      <c r="E111" s="29"/>
      <c r="F111" s="29"/>
      <c r="G111" s="29"/>
      <c r="H111" s="29"/>
      <c r="I111" s="29"/>
      <c r="J111" s="29"/>
      <c r="K111" s="29"/>
      <c r="L111" s="29"/>
      <c r="M111" s="47" t="s">
        <v>194</v>
      </c>
      <c r="N111" s="48" t="s">
        <v>195</v>
      </c>
      <c r="O111" s="49">
        <v>16</v>
      </c>
      <c r="P111" s="56"/>
      <c r="Q111" s="86"/>
      <c r="R111" s="86"/>
      <c r="S111" s="86"/>
      <c r="T111" s="86"/>
      <c r="U111" s="86"/>
      <c r="V111" s="86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</row>
    <row r="112" spans="1:35" x14ac:dyDescent="0.2">
      <c r="A112" s="29"/>
      <c r="B112" s="29"/>
      <c r="C112" s="31"/>
      <c r="D112" s="29"/>
      <c r="E112" s="29"/>
      <c r="F112" s="29"/>
      <c r="G112" s="29"/>
      <c r="H112" s="29"/>
      <c r="I112" s="29"/>
      <c r="J112" s="29"/>
      <c r="K112" s="29"/>
      <c r="L112" s="29"/>
      <c r="M112" s="47" t="s">
        <v>196</v>
      </c>
      <c r="N112" s="48" t="s">
        <v>197</v>
      </c>
      <c r="O112" s="49">
        <v>43</v>
      </c>
      <c r="P112" s="56"/>
      <c r="Q112" s="86"/>
      <c r="R112" s="86"/>
      <c r="S112" s="86"/>
      <c r="T112" s="86"/>
      <c r="U112" s="86"/>
      <c r="V112" s="86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</row>
    <row r="113" spans="1:35" x14ac:dyDescent="0.2">
      <c r="A113" s="29"/>
      <c r="B113" s="29"/>
      <c r="C113" s="31"/>
      <c r="D113" s="29"/>
      <c r="E113" s="29"/>
      <c r="F113" s="29"/>
      <c r="G113" s="29"/>
      <c r="H113" s="29"/>
      <c r="I113" s="29"/>
      <c r="J113" s="29"/>
      <c r="K113" s="29"/>
      <c r="L113" s="29"/>
      <c r="M113" s="47" t="s">
        <v>198</v>
      </c>
      <c r="N113" s="48" t="s">
        <v>72</v>
      </c>
      <c r="O113" s="49">
        <v>18</v>
      </c>
      <c r="P113" s="56"/>
      <c r="Q113" s="86"/>
      <c r="R113" s="86"/>
      <c r="S113" s="86"/>
      <c r="T113" s="86"/>
      <c r="U113" s="86"/>
      <c r="V113" s="86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</row>
    <row r="114" spans="1:35" x14ac:dyDescent="0.2">
      <c r="A114" s="29"/>
      <c r="B114" s="29"/>
      <c r="C114" s="31"/>
      <c r="D114" s="29"/>
      <c r="E114" s="29"/>
      <c r="F114" s="29"/>
      <c r="G114" s="29"/>
      <c r="H114" s="29"/>
      <c r="I114" s="29"/>
      <c r="J114" s="29"/>
      <c r="K114" s="29"/>
      <c r="L114" s="29"/>
      <c r="M114" s="47" t="s">
        <v>199</v>
      </c>
      <c r="N114" s="48" t="s">
        <v>200</v>
      </c>
      <c r="O114" s="49">
        <v>22</v>
      </c>
      <c r="P114" s="56"/>
      <c r="Q114" s="86"/>
      <c r="R114" s="86"/>
      <c r="S114" s="86"/>
      <c r="T114" s="86"/>
      <c r="U114" s="86"/>
      <c r="V114" s="86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</row>
    <row r="115" spans="1:35" x14ac:dyDescent="0.2">
      <c r="A115" s="29"/>
      <c r="B115" s="29"/>
      <c r="C115" s="31"/>
      <c r="D115" s="29"/>
      <c r="E115" s="29"/>
      <c r="F115" s="29"/>
      <c r="G115" s="29"/>
      <c r="H115" s="29"/>
      <c r="I115" s="29"/>
      <c r="J115" s="29"/>
      <c r="K115" s="29"/>
      <c r="L115" s="29"/>
      <c r="M115" s="47" t="s">
        <v>201</v>
      </c>
      <c r="N115" s="48" t="s">
        <v>202</v>
      </c>
      <c r="O115" s="49">
        <v>20</v>
      </c>
      <c r="P115" s="56"/>
      <c r="Q115" s="86"/>
      <c r="R115" s="86"/>
      <c r="S115" s="86"/>
      <c r="T115" s="86"/>
      <c r="U115" s="86"/>
      <c r="V115" s="86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</row>
    <row r="116" spans="1:35" x14ac:dyDescent="0.2">
      <c r="A116" s="29"/>
      <c r="B116" s="29"/>
      <c r="C116" s="31"/>
      <c r="D116" s="29"/>
      <c r="E116" s="29"/>
      <c r="F116" s="29"/>
      <c r="G116" s="29"/>
      <c r="H116" s="29"/>
      <c r="I116" s="29"/>
      <c r="J116" s="29"/>
      <c r="K116" s="29"/>
      <c r="L116" s="29"/>
      <c r="M116" s="47" t="s">
        <v>203</v>
      </c>
      <c r="N116" s="48" t="s">
        <v>204</v>
      </c>
      <c r="O116" s="49">
        <v>17</v>
      </c>
      <c r="P116" s="56"/>
      <c r="Q116" s="86"/>
      <c r="R116" s="86"/>
      <c r="S116" s="86"/>
      <c r="T116" s="86"/>
      <c r="U116" s="86"/>
      <c r="V116" s="86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</row>
    <row r="117" spans="1:35" x14ac:dyDescent="0.2">
      <c r="A117" s="29"/>
      <c r="B117" s="29"/>
      <c r="C117" s="31"/>
      <c r="D117" s="29"/>
      <c r="E117" s="29"/>
      <c r="F117" s="29"/>
      <c r="G117" s="29"/>
      <c r="H117" s="29"/>
      <c r="I117" s="29"/>
      <c r="J117" s="29"/>
      <c r="K117" s="29"/>
      <c r="L117" s="29"/>
      <c r="M117" s="44" t="s">
        <v>393</v>
      </c>
      <c r="N117" s="45" t="s">
        <v>385</v>
      </c>
      <c r="O117" s="46"/>
      <c r="P117" s="56"/>
      <c r="Q117" s="85"/>
      <c r="R117" s="85"/>
      <c r="S117" s="85"/>
      <c r="T117" s="85"/>
      <c r="U117" s="85"/>
      <c r="V117" s="85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</row>
    <row r="118" spans="1:35" x14ac:dyDescent="0.2">
      <c r="A118" s="29"/>
      <c r="B118" s="29"/>
      <c r="C118" s="31"/>
      <c r="D118" s="29"/>
      <c r="E118" s="29"/>
      <c r="F118" s="29"/>
      <c r="G118" s="29"/>
      <c r="H118" s="29"/>
      <c r="I118" s="29"/>
      <c r="J118" s="29"/>
      <c r="K118" s="29"/>
      <c r="L118" s="29"/>
      <c r="M118" s="57"/>
      <c r="N118" s="58"/>
      <c r="O118" s="59"/>
      <c r="P118" s="56"/>
      <c r="Q118" s="85"/>
      <c r="R118" s="85"/>
      <c r="S118" s="85"/>
      <c r="T118" s="85"/>
      <c r="U118" s="85"/>
      <c r="V118" s="85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</row>
    <row r="119" spans="1:35" x14ac:dyDescent="0.2">
      <c r="A119" s="29"/>
      <c r="B119" s="29"/>
      <c r="C119" s="31"/>
      <c r="D119" s="29"/>
      <c r="E119" s="29"/>
      <c r="F119" s="29"/>
      <c r="G119" s="29"/>
      <c r="H119" s="29"/>
      <c r="I119" s="29"/>
      <c r="J119" s="29"/>
      <c r="K119" s="29"/>
      <c r="L119" s="29"/>
      <c r="M119" s="47" t="s">
        <v>205</v>
      </c>
      <c r="N119" s="48" t="s">
        <v>206</v>
      </c>
      <c r="O119" s="49">
        <v>5.8</v>
      </c>
      <c r="P119" s="56"/>
      <c r="Q119" s="86"/>
      <c r="R119" s="86"/>
      <c r="S119" s="86"/>
      <c r="T119" s="86"/>
      <c r="U119" s="86"/>
      <c r="V119" s="86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</row>
    <row r="120" spans="1:35" x14ac:dyDescent="0.2">
      <c r="A120" s="29"/>
      <c r="B120" s="29"/>
      <c r="C120" s="31"/>
      <c r="D120" s="29"/>
      <c r="E120" s="29"/>
      <c r="F120" s="29"/>
      <c r="G120" s="29"/>
      <c r="H120" s="29"/>
      <c r="I120" s="29"/>
      <c r="J120" s="29"/>
      <c r="K120" s="29"/>
      <c r="L120" s="29"/>
      <c r="M120" s="47" t="s">
        <v>210</v>
      </c>
      <c r="N120" s="48" t="s">
        <v>207</v>
      </c>
      <c r="O120" s="49">
        <v>2.6</v>
      </c>
      <c r="P120" s="56"/>
      <c r="Q120" s="86"/>
      <c r="R120" s="86"/>
      <c r="S120" s="86"/>
      <c r="T120" s="86"/>
      <c r="U120" s="86"/>
      <c r="V120" s="86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</row>
    <row r="121" spans="1:35" x14ac:dyDescent="0.2">
      <c r="A121" s="29"/>
      <c r="B121" s="29"/>
      <c r="C121" s="31"/>
      <c r="D121" s="29"/>
      <c r="E121" s="29"/>
      <c r="F121" s="29"/>
      <c r="G121" s="29"/>
      <c r="H121" s="29"/>
      <c r="I121" s="29"/>
      <c r="J121" s="29"/>
      <c r="K121" s="29"/>
      <c r="L121" s="29"/>
      <c r="M121" s="47" t="s">
        <v>211</v>
      </c>
      <c r="N121" s="48" t="s">
        <v>195</v>
      </c>
      <c r="O121" s="49">
        <v>19</v>
      </c>
      <c r="P121" s="56"/>
      <c r="Q121" s="86"/>
      <c r="R121" s="86"/>
      <c r="S121" s="86"/>
      <c r="T121" s="86"/>
      <c r="U121" s="86"/>
      <c r="V121" s="86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</row>
    <row r="122" spans="1:35" x14ac:dyDescent="0.2">
      <c r="A122" s="29"/>
      <c r="B122" s="29"/>
      <c r="C122" s="31"/>
      <c r="D122" s="29"/>
      <c r="E122" s="29"/>
      <c r="F122" s="29"/>
      <c r="G122" s="29"/>
      <c r="H122" s="29"/>
      <c r="I122" s="29"/>
      <c r="J122" s="29"/>
      <c r="K122" s="29"/>
      <c r="L122" s="29"/>
      <c r="M122" s="47" t="s">
        <v>212</v>
      </c>
      <c r="N122" s="48" t="s">
        <v>197</v>
      </c>
      <c r="O122" s="49">
        <v>62</v>
      </c>
      <c r="P122" s="56"/>
      <c r="Q122" s="86"/>
      <c r="R122" s="86"/>
      <c r="S122" s="86"/>
      <c r="T122" s="86"/>
      <c r="U122" s="86"/>
      <c r="V122" s="86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</row>
    <row r="123" spans="1:35" x14ac:dyDescent="0.2">
      <c r="A123" s="29"/>
      <c r="B123" s="29"/>
      <c r="C123" s="31"/>
      <c r="D123" s="29"/>
      <c r="E123" s="29"/>
      <c r="F123" s="29"/>
      <c r="G123" s="29"/>
      <c r="H123" s="29"/>
      <c r="I123" s="29"/>
      <c r="J123" s="29"/>
      <c r="K123" s="29"/>
      <c r="L123" s="29"/>
      <c r="M123" s="47" t="s">
        <v>213</v>
      </c>
      <c r="N123" s="48" t="s">
        <v>216</v>
      </c>
      <c r="O123" s="49">
        <v>28</v>
      </c>
      <c r="P123" s="56"/>
      <c r="Q123" s="86"/>
      <c r="R123" s="86"/>
      <c r="S123" s="86"/>
      <c r="T123" s="86"/>
      <c r="U123" s="86"/>
      <c r="V123" s="86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</row>
    <row r="124" spans="1:35" x14ac:dyDescent="0.2">
      <c r="A124" s="29"/>
      <c r="B124" s="29"/>
      <c r="C124" s="31"/>
      <c r="D124" s="29"/>
      <c r="E124" s="29"/>
      <c r="F124" s="29"/>
      <c r="G124" s="29"/>
      <c r="H124" s="29"/>
      <c r="I124" s="29"/>
      <c r="J124" s="29"/>
      <c r="K124" s="29"/>
      <c r="L124" s="29"/>
      <c r="M124" s="47" t="s">
        <v>217</v>
      </c>
      <c r="N124" s="48" t="s">
        <v>72</v>
      </c>
      <c r="O124" s="49">
        <v>27</v>
      </c>
      <c r="P124" s="56"/>
      <c r="Q124" s="86"/>
      <c r="R124" s="86"/>
      <c r="S124" s="86"/>
      <c r="T124" s="86"/>
      <c r="U124" s="86"/>
      <c r="V124" s="86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</row>
    <row r="125" spans="1:35" x14ac:dyDescent="0.2">
      <c r="A125" s="29"/>
      <c r="B125" s="29"/>
      <c r="C125" s="31"/>
      <c r="D125" s="29"/>
      <c r="E125" s="29"/>
      <c r="F125" s="29"/>
      <c r="G125" s="29"/>
      <c r="H125" s="29"/>
      <c r="I125" s="29"/>
      <c r="J125" s="29"/>
      <c r="K125" s="29"/>
      <c r="L125" s="29"/>
      <c r="M125" s="47" t="s">
        <v>214</v>
      </c>
      <c r="N125" s="48" t="s">
        <v>208</v>
      </c>
      <c r="O125" s="49">
        <v>46</v>
      </c>
      <c r="P125" s="56"/>
      <c r="Q125" s="86"/>
      <c r="R125" s="86"/>
      <c r="S125" s="86"/>
      <c r="T125" s="86"/>
      <c r="U125" s="86"/>
      <c r="V125" s="86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</row>
    <row r="126" spans="1:35" x14ac:dyDescent="0.2">
      <c r="A126" s="29"/>
      <c r="B126" s="29"/>
      <c r="C126" s="31"/>
      <c r="D126" s="29"/>
      <c r="E126" s="29"/>
      <c r="F126" s="29"/>
      <c r="G126" s="29"/>
      <c r="H126" s="29"/>
      <c r="I126" s="29"/>
      <c r="J126" s="29"/>
      <c r="K126" s="29"/>
      <c r="L126" s="29"/>
      <c r="M126" s="47" t="s">
        <v>215</v>
      </c>
      <c r="N126" s="48" t="s">
        <v>209</v>
      </c>
      <c r="O126" s="49">
        <v>39</v>
      </c>
      <c r="P126" s="56"/>
      <c r="Q126" s="86"/>
      <c r="R126" s="86"/>
      <c r="S126" s="86"/>
      <c r="T126" s="86"/>
      <c r="U126" s="86"/>
      <c r="V126" s="86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</row>
    <row r="127" spans="1:35" x14ac:dyDescent="0.2">
      <c r="A127" s="29"/>
      <c r="B127" s="29"/>
      <c r="C127" s="31"/>
      <c r="D127" s="29"/>
      <c r="E127" s="29"/>
      <c r="F127" s="29"/>
      <c r="G127" s="29"/>
      <c r="H127" s="29"/>
      <c r="I127" s="29"/>
      <c r="J127" s="29"/>
      <c r="K127" s="29"/>
      <c r="L127" s="29"/>
      <c r="M127" s="47" t="s">
        <v>218</v>
      </c>
      <c r="N127" s="48" t="s">
        <v>204</v>
      </c>
      <c r="O127" s="49">
        <v>27</v>
      </c>
      <c r="P127" s="56"/>
      <c r="Q127" s="86"/>
      <c r="R127" s="86"/>
      <c r="S127" s="86"/>
      <c r="T127" s="86"/>
      <c r="U127" s="86"/>
      <c r="V127" s="86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</row>
    <row r="128" spans="1:35" x14ac:dyDescent="0.2">
      <c r="A128" s="29"/>
      <c r="B128" s="29"/>
      <c r="C128" s="31"/>
      <c r="D128" s="29"/>
      <c r="E128" s="29"/>
      <c r="F128" s="29"/>
      <c r="G128" s="29"/>
      <c r="H128" s="29"/>
      <c r="I128" s="29"/>
      <c r="J128" s="29"/>
      <c r="K128" s="29"/>
      <c r="L128" s="29"/>
      <c r="M128" s="44" t="s">
        <v>394</v>
      </c>
      <c r="N128" s="45" t="s">
        <v>395</v>
      </c>
      <c r="O128" s="46"/>
      <c r="P128" s="56"/>
      <c r="Q128" s="85"/>
      <c r="R128" s="85"/>
      <c r="S128" s="85"/>
      <c r="T128" s="85"/>
      <c r="U128" s="85"/>
      <c r="V128" s="85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</row>
    <row r="129" spans="1:35" x14ac:dyDescent="0.2">
      <c r="A129" s="29"/>
      <c r="B129" s="29"/>
      <c r="C129" s="31"/>
      <c r="D129" s="29"/>
      <c r="E129" s="29"/>
      <c r="F129" s="29"/>
      <c r="G129" s="29"/>
      <c r="H129" s="29"/>
      <c r="I129" s="29"/>
      <c r="J129" s="29"/>
      <c r="K129" s="29"/>
      <c r="L129" s="29"/>
      <c r="M129" s="57"/>
      <c r="N129" s="58"/>
      <c r="O129" s="59"/>
      <c r="P129" s="56"/>
      <c r="Q129" s="85"/>
      <c r="R129" s="85"/>
      <c r="S129" s="85"/>
      <c r="T129" s="85"/>
      <c r="U129" s="85"/>
      <c r="V129" s="85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</row>
    <row r="130" spans="1:35" x14ac:dyDescent="0.2">
      <c r="A130" s="29"/>
      <c r="B130" s="29"/>
      <c r="C130" s="31"/>
      <c r="D130" s="29"/>
      <c r="E130" s="29"/>
      <c r="F130" s="29"/>
      <c r="G130" s="29"/>
      <c r="H130" s="29"/>
      <c r="I130" s="29"/>
      <c r="J130" s="29"/>
      <c r="K130" s="29"/>
      <c r="L130" s="29"/>
      <c r="M130" s="47" t="s">
        <v>219</v>
      </c>
      <c r="N130" s="48" t="s">
        <v>72</v>
      </c>
      <c r="O130" s="49">
        <v>15</v>
      </c>
      <c r="P130" s="56"/>
      <c r="Q130" s="86"/>
      <c r="R130" s="86"/>
      <c r="S130" s="86"/>
      <c r="T130" s="86"/>
      <c r="U130" s="86"/>
      <c r="V130" s="86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</row>
    <row r="131" spans="1:35" x14ac:dyDescent="0.2">
      <c r="A131" s="29"/>
      <c r="B131" s="29"/>
      <c r="C131" s="31"/>
      <c r="D131" s="29"/>
      <c r="E131" s="29"/>
      <c r="F131" s="29"/>
      <c r="G131" s="29"/>
      <c r="H131" s="29"/>
      <c r="I131" s="29"/>
      <c r="J131" s="29"/>
      <c r="K131" s="29"/>
      <c r="L131" s="29"/>
      <c r="M131" s="47" t="s">
        <v>220</v>
      </c>
      <c r="N131" s="48" t="s">
        <v>222</v>
      </c>
      <c r="O131" s="49">
        <v>22</v>
      </c>
      <c r="P131" s="56"/>
      <c r="Q131" s="86"/>
      <c r="R131" s="86"/>
      <c r="S131" s="86"/>
      <c r="T131" s="86"/>
      <c r="U131" s="86"/>
      <c r="V131" s="86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</row>
    <row r="132" spans="1:35" x14ac:dyDescent="0.2">
      <c r="A132" s="29"/>
      <c r="B132" s="29"/>
      <c r="C132" s="31"/>
      <c r="D132" s="29"/>
      <c r="E132" s="29"/>
      <c r="F132" s="29"/>
      <c r="G132" s="29"/>
      <c r="H132" s="29"/>
      <c r="I132" s="29"/>
      <c r="J132" s="29"/>
      <c r="K132" s="29"/>
      <c r="L132" s="29"/>
      <c r="M132" s="47" t="s">
        <v>221</v>
      </c>
      <c r="N132" s="48" t="s">
        <v>223</v>
      </c>
      <c r="O132" s="49">
        <v>17</v>
      </c>
      <c r="P132" s="56"/>
      <c r="Q132" s="86"/>
      <c r="R132" s="86"/>
      <c r="S132" s="86"/>
      <c r="T132" s="86"/>
      <c r="U132" s="86"/>
      <c r="V132" s="86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</row>
    <row r="133" spans="1:35" x14ac:dyDescent="0.2">
      <c r="A133" s="29"/>
      <c r="B133" s="29"/>
      <c r="C133" s="31"/>
      <c r="D133" s="29"/>
      <c r="E133" s="29"/>
      <c r="F133" s="29"/>
      <c r="G133" s="29"/>
      <c r="H133" s="29"/>
      <c r="I133" s="29"/>
      <c r="J133" s="29"/>
      <c r="K133" s="29"/>
      <c r="L133" s="29"/>
      <c r="M133" s="44" t="s">
        <v>396</v>
      </c>
      <c r="N133" s="45" t="s">
        <v>397</v>
      </c>
      <c r="O133" s="46"/>
      <c r="P133" s="56"/>
      <c r="Q133" s="85"/>
      <c r="R133" s="85"/>
      <c r="S133" s="85"/>
      <c r="T133" s="85"/>
      <c r="U133" s="85"/>
      <c r="V133" s="85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</row>
    <row r="134" spans="1:35" x14ac:dyDescent="0.2">
      <c r="A134" s="29"/>
      <c r="B134" s="29"/>
      <c r="C134" s="31"/>
      <c r="D134" s="29"/>
      <c r="E134" s="29"/>
      <c r="F134" s="29"/>
      <c r="G134" s="29"/>
      <c r="H134" s="29"/>
      <c r="I134" s="29"/>
      <c r="J134" s="29"/>
      <c r="K134" s="29"/>
      <c r="L134" s="29"/>
      <c r="N134" s="53" t="s">
        <v>224</v>
      </c>
      <c r="O134" s="54"/>
      <c r="P134" s="56"/>
      <c r="Q134" s="85"/>
      <c r="R134" s="85"/>
      <c r="S134" s="85"/>
      <c r="T134" s="85"/>
      <c r="U134" s="85"/>
      <c r="V134" s="85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</row>
    <row r="135" spans="1:35" x14ac:dyDescent="0.2">
      <c r="A135" s="29"/>
      <c r="B135" s="29"/>
      <c r="C135" s="31"/>
      <c r="D135" s="29"/>
      <c r="E135" s="29"/>
      <c r="F135" s="29"/>
      <c r="G135" s="29"/>
      <c r="H135" s="29"/>
      <c r="I135" s="29"/>
      <c r="J135" s="29"/>
      <c r="K135" s="29"/>
      <c r="L135" s="29"/>
      <c r="M135" s="63"/>
      <c r="N135" s="64"/>
      <c r="O135" s="59"/>
      <c r="P135" s="56"/>
      <c r="Q135" s="85"/>
      <c r="R135" s="85"/>
      <c r="S135" s="85"/>
      <c r="T135" s="85"/>
      <c r="U135" s="85"/>
      <c r="V135" s="85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</row>
    <row r="136" spans="1:35" x14ac:dyDescent="0.2">
      <c r="A136" s="29"/>
      <c r="B136" s="29"/>
      <c r="C136" s="31"/>
      <c r="D136" s="29"/>
      <c r="E136" s="29"/>
      <c r="F136" s="29"/>
      <c r="G136" s="29"/>
      <c r="H136" s="29"/>
      <c r="I136" s="29"/>
      <c r="J136" s="29"/>
      <c r="K136" s="29"/>
      <c r="L136" s="29"/>
      <c r="M136" s="47" t="s">
        <v>225</v>
      </c>
      <c r="N136" s="48" t="s">
        <v>241</v>
      </c>
      <c r="O136" s="49">
        <v>17</v>
      </c>
      <c r="P136" s="56"/>
      <c r="Q136" s="86"/>
      <c r="R136" s="86"/>
      <c r="S136" s="86"/>
      <c r="T136" s="86"/>
      <c r="U136" s="86"/>
      <c r="V136" s="86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</row>
    <row r="137" spans="1:35" x14ac:dyDescent="0.2">
      <c r="A137" s="29"/>
      <c r="B137" s="29"/>
      <c r="C137" s="31"/>
      <c r="D137" s="29"/>
      <c r="E137" s="29"/>
      <c r="F137" s="29"/>
      <c r="G137" s="29"/>
      <c r="H137" s="29"/>
      <c r="I137" s="29"/>
      <c r="J137" s="29"/>
      <c r="K137" s="29"/>
      <c r="L137" s="29"/>
      <c r="M137" s="47" t="s">
        <v>226</v>
      </c>
      <c r="N137" s="48" t="s">
        <v>242</v>
      </c>
      <c r="O137" s="49">
        <v>8</v>
      </c>
      <c r="P137" s="56"/>
      <c r="Q137" s="86"/>
      <c r="R137" s="86"/>
      <c r="S137" s="86"/>
      <c r="T137" s="86"/>
      <c r="U137" s="86"/>
      <c r="V137" s="86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</row>
    <row r="138" spans="1:35" x14ac:dyDescent="0.2">
      <c r="A138" s="29"/>
      <c r="B138" s="29"/>
      <c r="C138" s="31"/>
      <c r="D138" s="29"/>
      <c r="E138" s="29"/>
      <c r="F138" s="29"/>
      <c r="G138" s="29"/>
      <c r="H138" s="29"/>
      <c r="I138" s="29"/>
      <c r="J138" s="29"/>
      <c r="K138" s="29"/>
      <c r="L138" s="29"/>
      <c r="M138" s="47" t="s">
        <v>227</v>
      </c>
      <c r="N138" s="48" t="s">
        <v>243</v>
      </c>
      <c r="O138" s="49">
        <v>28</v>
      </c>
      <c r="P138" s="56"/>
      <c r="Q138" s="86"/>
      <c r="R138" s="86"/>
      <c r="S138" s="86"/>
      <c r="T138" s="86"/>
      <c r="U138" s="86"/>
      <c r="V138" s="86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</row>
    <row r="139" spans="1:35" x14ac:dyDescent="0.2">
      <c r="A139" s="29"/>
      <c r="B139" s="29"/>
      <c r="C139" s="31"/>
      <c r="D139" s="29"/>
      <c r="E139" s="29"/>
      <c r="F139" s="29"/>
      <c r="G139" s="29"/>
      <c r="H139" s="29"/>
      <c r="I139" s="29"/>
      <c r="J139" s="29"/>
      <c r="K139" s="29"/>
      <c r="L139" s="29"/>
      <c r="M139" s="47" t="s">
        <v>228</v>
      </c>
      <c r="N139" s="48" t="s">
        <v>244</v>
      </c>
      <c r="O139" s="49">
        <v>64</v>
      </c>
      <c r="P139" s="56"/>
      <c r="Q139" s="86"/>
      <c r="R139" s="86"/>
      <c r="S139" s="86"/>
      <c r="T139" s="86"/>
      <c r="U139" s="86"/>
      <c r="V139" s="86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</row>
    <row r="140" spans="1:35" x14ac:dyDescent="0.2">
      <c r="A140" s="29"/>
      <c r="B140" s="29"/>
      <c r="C140" s="31"/>
      <c r="D140" s="29"/>
      <c r="E140" s="29"/>
      <c r="F140" s="29"/>
      <c r="G140" s="29"/>
      <c r="H140" s="29"/>
      <c r="I140" s="29"/>
      <c r="J140" s="29"/>
      <c r="K140" s="29"/>
      <c r="L140" s="29"/>
      <c r="M140" s="47" t="s">
        <v>229</v>
      </c>
      <c r="N140" s="48" t="s">
        <v>245</v>
      </c>
      <c r="O140" s="49">
        <v>54</v>
      </c>
      <c r="P140" s="56"/>
      <c r="Q140" s="86"/>
      <c r="R140" s="86"/>
      <c r="S140" s="86"/>
      <c r="T140" s="86"/>
      <c r="U140" s="86"/>
      <c r="V140" s="86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</row>
    <row r="141" spans="1:35" x14ac:dyDescent="0.2">
      <c r="A141" s="29"/>
      <c r="B141" s="29"/>
      <c r="C141" s="31"/>
      <c r="D141" s="29"/>
      <c r="E141" s="29"/>
      <c r="F141" s="29"/>
      <c r="G141" s="29"/>
      <c r="H141" s="29"/>
      <c r="I141" s="29"/>
      <c r="J141" s="29"/>
      <c r="K141" s="29"/>
      <c r="L141" s="29"/>
      <c r="M141" s="47" t="s">
        <v>230</v>
      </c>
      <c r="N141" s="48" t="s">
        <v>246</v>
      </c>
      <c r="O141" s="49">
        <v>18</v>
      </c>
      <c r="P141" s="56"/>
      <c r="Q141" s="86"/>
      <c r="R141" s="86"/>
      <c r="S141" s="86"/>
      <c r="T141" s="86"/>
      <c r="U141" s="86"/>
      <c r="V141" s="86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</row>
    <row r="142" spans="1:35" x14ac:dyDescent="0.2">
      <c r="A142" s="29"/>
      <c r="B142" s="29"/>
      <c r="C142" s="31"/>
      <c r="D142" s="29"/>
      <c r="E142" s="29"/>
      <c r="F142" s="29"/>
      <c r="G142" s="29"/>
      <c r="H142" s="29"/>
      <c r="I142" s="29"/>
      <c r="J142" s="29"/>
      <c r="K142" s="29"/>
      <c r="L142" s="29"/>
      <c r="M142" s="47" t="s">
        <v>231</v>
      </c>
      <c r="N142" s="48" t="s">
        <v>73</v>
      </c>
      <c r="O142" s="49">
        <v>46</v>
      </c>
      <c r="P142" s="56"/>
      <c r="Q142" s="86"/>
      <c r="R142" s="86"/>
      <c r="S142" s="86"/>
      <c r="T142" s="86"/>
      <c r="U142" s="86"/>
      <c r="V142" s="86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</row>
    <row r="143" spans="1:35" x14ac:dyDescent="0.2">
      <c r="A143" s="29"/>
      <c r="B143" s="29"/>
      <c r="C143" s="31"/>
      <c r="D143" s="29"/>
      <c r="E143" s="29"/>
      <c r="F143" s="29"/>
      <c r="G143" s="29"/>
      <c r="H143" s="29"/>
      <c r="I143" s="29"/>
      <c r="J143" s="29"/>
      <c r="K143" s="29"/>
      <c r="L143" s="29"/>
      <c r="M143" s="47" t="s">
        <v>232</v>
      </c>
      <c r="N143" s="48" t="s">
        <v>74</v>
      </c>
      <c r="O143" s="49">
        <v>40</v>
      </c>
      <c r="P143" s="56"/>
      <c r="Q143" s="86"/>
      <c r="R143" s="86"/>
      <c r="S143" s="86"/>
      <c r="T143" s="86"/>
      <c r="U143" s="86"/>
      <c r="V143" s="86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</row>
    <row r="144" spans="1:35" x14ac:dyDescent="0.2">
      <c r="A144" s="29"/>
      <c r="B144" s="29"/>
      <c r="C144" s="31"/>
      <c r="D144" s="29"/>
      <c r="E144" s="29"/>
      <c r="F144" s="29"/>
      <c r="G144" s="29"/>
      <c r="H144" s="29"/>
      <c r="I144" s="29"/>
      <c r="J144" s="29"/>
      <c r="K144" s="29"/>
      <c r="L144" s="29"/>
      <c r="M144" s="47" t="s">
        <v>233</v>
      </c>
      <c r="N144" s="48" t="s">
        <v>76</v>
      </c>
      <c r="O144" s="49">
        <v>38</v>
      </c>
      <c r="P144" s="56"/>
      <c r="Q144" s="86"/>
      <c r="R144" s="86"/>
      <c r="S144" s="86"/>
      <c r="T144" s="86"/>
      <c r="U144" s="86"/>
      <c r="V144" s="86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</row>
    <row r="145" spans="1:35" x14ac:dyDescent="0.2">
      <c r="A145" s="29"/>
      <c r="B145" s="29"/>
      <c r="C145" s="31"/>
      <c r="D145" s="29"/>
      <c r="E145" s="29"/>
      <c r="F145" s="29"/>
      <c r="G145" s="29"/>
      <c r="H145" s="29"/>
      <c r="I145" s="29"/>
      <c r="J145" s="29"/>
      <c r="K145" s="29"/>
      <c r="L145" s="29"/>
      <c r="M145" s="47" t="s">
        <v>234</v>
      </c>
      <c r="N145" s="48" t="s">
        <v>77</v>
      </c>
      <c r="O145" s="49">
        <v>36</v>
      </c>
      <c r="P145" s="56"/>
      <c r="Q145" s="86"/>
      <c r="R145" s="86"/>
      <c r="S145" s="86"/>
      <c r="T145" s="86"/>
      <c r="U145" s="86"/>
      <c r="V145" s="86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</row>
    <row r="146" spans="1:35" x14ac:dyDescent="0.2">
      <c r="A146" s="29"/>
      <c r="B146" s="29"/>
      <c r="C146" s="31"/>
      <c r="D146" s="29"/>
      <c r="E146" s="29"/>
      <c r="F146" s="29"/>
      <c r="G146" s="29"/>
      <c r="H146" s="29"/>
      <c r="I146" s="29"/>
      <c r="J146" s="29"/>
      <c r="K146" s="29"/>
      <c r="L146" s="29"/>
      <c r="M146" s="47" t="s">
        <v>235</v>
      </c>
      <c r="N146" s="48" t="s">
        <v>78</v>
      </c>
      <c r="O146" s="49">
        <v>23</v>
      </c>
      <c r="P146" s="56"/>
      <c r="Q146" s="86"/>
      <c r="R146" s="86"/>
      <c r="S146" s="86"/>
      <c r="T146" s="86"/>
      <c r="U146" s="86"/>
      <c r="V146" s="86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</row>
    <row r="147" spans="1:35" x14ac:dyDescent="0.2">
      <c r="A147" s="29"/>
      <c r="B147" s="29"/>
      <c r="C147" s="31"/>
      <c r="D147" s="29"/>
      <c r="E147" s="29"/>
      <c r="F147" s="29"/>
      <c r="G147" s="29"/>
      <c r="H147" s="29"/>
      <c r="I147" s="29"/>
      <c r="J147" s="29"/>
      <c r="K147" s="29"/>
      <c r="L147" s="29"/>
      <c r="M147" s="47" t="s">
        <v>236</v>
      </c>
      <c r="N147" s="48" t="s">
        <v>79</v>
      </c>
      <c r="O147" s="49">
        <v>22</v>
      </c>
      <c r="P147" s="56"/>
      <c r="Q147" s="86"/>
      <c r="R147" s="86"/>
      <c r="S147" s="86"/>
      <c r="T147" s="86"/>
      <c r="U147" s="86"/>
      <c r="V147" s="86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</row>
    <row r="148" spans="1:35" x14ac:dyDescent="0.2">
      <c r="A148" s="29"/>
      <c r="B148" s="29"/>
      <c r="C148" s="31"/>
      <c r="D148" s="29"/>
      <c r="E148" s="29"/>
      <c r="F148" s="29"/>
      <c r="G148" s="29"/>
      <c r="H148" s="29"/>
      <c r="I148" s="29"/>
      <c r="J148" s="29"/>
      <c r="K148" s="29"/>
      <c r="L148" s="29"/>
      <c r="M148" s="47" t="s">
        <v>237</v>
      </c>
      <c r="N148" s="48" t="s">
        <v>80</v>
      </c>
      <c r="O148" s="49">
        <v>32</v>
      </c>
      <c r="P148" s="56"/>
      <c r="Q148" s="86"/>
      <c r="R148" s="86"/>
      <c r="S148" s="86"/>
      <c r="T148" s="86"/>
      <c r="U148" s="86"/>
      <c r="V148" s="86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</row>
    <row r="149" spans="1:35" x14ac:dyDescent="0.2">
      <c r="A149" s="29"/>
      <c r="B149" s="29"/>
      <c r="C149" s="31"/>
      <c r="D149" s="29"/>
      <c r="E149" s="29"/>
      <c r="F149" s="29"/>
      <c r="G149" s="29"/>
      <c r="H149" s="29"/>
      <c r="I149" s="29"/>
      <c r="J149" s="29"/>
      <c r="K149" s="29"/>
      <c r="L149" s="29"/>
      <c r="N149" s="53" t="s">
        <v>257</v>
      </c>
      <c r="O149" s="54"/>
      <c r="P149" s="56"/>
      <c r="Q149" s="85"/>
      <c r="R149" s="85"/>
      <c r="S149" s="85"/>
      <c r="T149" s="85"/>
      <c r="U149" s="85"/>
      <c r="V149" s="85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</row>
    <row r="150" spans="1:35" x14ac:dyDescent="0.2">
      <c r="A150" s="29"/>
      <c r="B150" s="29"/>
      <c r="C150" s="31"/>
      <c r="D150" s="29"/>
      <c r="E150" s="29"/>
      <c r="F150" s="29"/>
      <c r="G150" s="29"/>
      <c r="H150" s="29"/>
      <c r="I150" s="29"/>
      <c r="J150" s="29"/>
      <c r="K150" s="29"/>
      <c r="L150" s="29"/>
      <c r="M150" s="63"/>
      <c r="N150" s="64"/>
      <c r="O150" s="59"/>
      <c r="P150" s="56"/>
      <c r="Q150" s="85"/>
      <c r="R150" s="85"/>
      <c r="S150" s="85"/>
      <c r="T150" s="85"/>
      <c r="U150" s="85"/>
      <c r="V150" s="85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</row>
    <row r="151" spans="1:35" x14ac:dyDescent="0.2">
      <c r="A151" s="29"/>
      <c r="B151" s="29"/>
      <c r="C151" s="31"/>
      <c r="D151" s="29"/>
      <c r="E151" s="29"/>
      <c r="F151" s="29"/>
      <c r="G151" s="29"/>
      <c r="H151" s="29"/>
      <c r="I151" s="29"/>
      <c r="J151" s="29"/>
      <c r="K151" s="29"/>
      <c r="L151" s="29"/>
      <c r="M151" s="47" t="s">
        <v>238</v>
      </c>
      <c r="N151" s="48" t="s">
        <v>241</v>
      </c>
      <c r="O151" s="49">
        <v>49</v>
      </c>
      <c r="P151" s="56"/>
      <c r="Q151" s="86"/>
      <c r="R151" s="86"/>
      <c r="S151" s="86"/>
      <c r="T151" s="86"/>
      <c r="U151" s="86"/>
      <c r="V151" s="86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</row>
    <row r="152" spans="1:35" x14ac:dyDescent="0.2">
      <c r="A152" s="29"/>
      <c r="B152" s="29"/>
      <c r="C152" s="31"/>
      <c r="D152" s="29"/>
      <c r="E152" s="29"/>
      <c r="F152" s="29"/>
      <c r="G152" s="29"/>
      <c r="H152" s="29"/>
      <c r="I152" s="29"/>
      <c r="J152" s="29"/>
      <c r="K152" s="29"/>
      <c r="L152" s="29"/>
      <c r="M152" s="47" t="s">
        <v>239</v>
      </c>
      <c r="N152" s="48" t="s">
        <v>242</v>
      </c>
      <c r="O152" s="49">
        <v>10</v>
      </c>
      <c r="P152" s="56"/>
      <c r="Q152" s="86"/>
      <c r="R152" s="86"/>
      <c r="S152" s="86"/>
      <c r="T152" s="86"/>
      <c r="U152" s="86"/>
      <c r="V152" s="86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</row>
    <row r="153" spans="1:35" x14ac:dyDescent="0.2">
      <c r="A153" s="29"/>
      <c r="B153" s="29"/>
      <c r="C153" s="31"/>
      <c r="D153" s="29"/>
      <c r="E153" s="29"/>
      <c r="F153" s="29"/>
      <c r="G153" s="29"/>
      <c r="H153" s="29"/>
      <c r="I153" s="29"/>
      <c r="J153" s="29"/>
      <c r="K153" s="29"/>
      <c r="L153" s="29"/>
      <c r="M153" s="47" t="s">
        <v>240</v>
      </c>
      <c r="N153" s="48" t="s">
        <v>243</v>
      </c>
      <c r="O153" s="49">
        <v>28</v>
      </c>
      <c r="P153" s="56"/>
      <c r="Q153" s="86"/>
      <c r="R153" s="86"/>
      <c r="S153" s="86"/>
      <c r="T153" s="86"/>
      <c r="U153" s="86"/>
      <c r="V153" s="86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</row>
    <row r="154" spans="1:35" x14ac:dyDescent="0.2">
      <c r="A154" s="29"/>
      <c r="B154" s="29"/>
      <c r="C154" s="31"/>
      <c r="D154" s="29"/>
      <c r="E154" s="29"/>
      <c r="F154" s="29"/>
      <c r="G154" s="29"/>
      <c r="H154" s="29"/>
      <c r="I154" s="29"/>
      <c r="J154" s="29"/>
      <c r="K154" s="29"/>
      <c r="L154" s="29"/>
      <c r="M154" s="47" t="s">
        <v>247</v>
      </c>
      <c r="N154" s="48" t="s">
        <v>244</v>
      </c>
      <c r="O154" s="49">
        <v>61</v>
      </c>
      <c r="P154" s="56"/>
      <c r="Q154" s="86"/>
      <c r="R154" s="86"/>
      <c r="S154" s="86"/>
      <c r="T154" s="86"/>
      <c r="U154" s="86"/>
      <c r="V154" s="86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</row>
    <row r="155" spans="1:35" x14ac:dyDescent="0.2">
      <c r="A155" s="29"/>
      <c r="B155" s="29"/>
      <c r="C155" s="31"/>
      <c r="D155" s="29"/>
      <c r="E155" s="29"/>
      <c r="F155" s="29"/>
      <c r="G155" s="29"/>
      <c r="H155" s="29"/>
      <c r="I155" s="29"/>
      <c r="J155" s="29"/>
      <c r="K155" s="29"/>
      <c r="L155" s="29"/>
      <c r="M155" s="47" t="s">
        <v>248</v>
      </c>
      <c r="N155" s="48" t="s">
        <v>245</v>
      </c>
      <c r="O155" s="49">
        <v>54</v>
      </c>
      <c r="P155" s="56"/>
      <c r="Q155" s="86"/>
      <c r="R155" s="86"/>
      <c r="S155" s="86"/>
      <c r="T155" s="86"/>
      <c r="U155" s="86"/>
      <c r="V155" s="86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</row>
    <row r="156" spans="1:35" x14ac:dyDescent="0.2">
      <c r="A156" s="29"/>
      <c r="B156" s="29"/>
      <c r="C156" s="31"/>
      <c r="D156" s="29"/>
      <c r="E156" s="29"/>
      <c r="F156" s="29"/>
      <c r="G156" s="29"/>
      <c r="H156" s="29"/>
      <c r="I156" s="29"/>
      <c r="J156" s="29"/>
      <c r="K156" s="29"/>
      <c r="L156" s="29"/>
      <c r="M156" s="47" t="s">
        <v>249</v>
      </c>
      <c r="N156" s="48" t="s">
        <v>258</v>
      </c>
      <c r="O156" s="49">
        <v>17</v>
      </c>
      <c r="P156" s="56"/>
      <c r="Q156" s="86"/>
      <c r="R156" s="86"/>
      <c r="S156" s="86"/>
      <c r="T156" s="86"/>
      <c r="U156" s="86"/>
      <c r="V156" s="86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</row>
    <row r="157" spans="1:35" x14ac:dyDescent="0.2">
      <c r="A157" s="29"/>
      <c r="B157" s="29"/>
      <c r="C157" s="31"/>
      <c r="D157" s="29"/>
      <c r="E157" s="29"/>
      <c r="F157" s="29"/>
      <c r="G157" s="29"/>
      <c r="H157" s="29"/>
      <c r="I157" s="29"/>
      <c r="J157" s="29"/>
      <c r="K157" s="29"/>
      <c r="L157" s="29"/>
      <c r="M157" s="47" t="s">
        <v>250</v>
      </c>
      <c r="N157" s="48" t="s">
        <v>73</v>
      </c>
      <c r="O157" s="49">
        <v>65</v>
      </c>
      <c r="P157" s="56"/>
      <c r="Q157" s="86"/>
      <c r="R157" s="86"/>
      <c r="S157" s="86"/>
      <c r="T157" s="86"/>
      <c r="U157" s="86"/>
      <c r="V157" s="86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</row>
    <row r="158" spans="1:35" x14ac:dyDescent="0.2">
      <c r="A158" s="29"/>
      <c r="B158" s="29"/>
      <c r="C158" s="31"/>
      <c r="D158" s="29"/>
      <c r="E158" s="29"/>
      <c r="F158" s="29"/>
      <c r="G158" s="29"/>
      <c r="H158" s="29"/>
      <c r="I158" s="29"/>
      <c r="J158" s="29"/>
      <c r="K158" s="29"/>
      <c r="L158" s="29"/>
      <c r="M158" s="47" t="s">
        <v>251</v>
      </c>
      <c r="N158" s="48" t="s">
        <v>74</v>
      </c>
      <c r="O158" s="49">
        <v>48</v>
      </c>
      <c r="P158" s="56"/>
      <c r="Q158" s="86"/>
      <c r="R158" s="86"/>
      <c r="S158" s="86"/>
      <c r="T158" s="86"/>
      <c r="U158" s="86"/>
      <c r="V158" s="86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</row>
    <row r="159" spans="1:35" x14ac:dyDescent="0.2">
      <c r="A159" s="29"/>
      <c r="B159" s="29"/>
      <c r="C159" s="31"/>
      <c r="D159" s="29"/>
      <c r="E159" s="29"/>
      <c r="F159" s="29"/>
      <c r="G159" s="29"/>
      <c r="H159" s="29"/>
      <c r="I159" s="29"/>
      <c r="J159" s="29"/>
      <c r="K159" s="29"/>
      <c r="L159" s="29"/>
      <c r="M159" s="47" t="s">
        <v>252</v>
      </c>
      <c r="N159" s="48" t="s">
        <v>76</v>
      </c>
      <c r="O159" s="49">
        <v>38</v>
      </c>
      <c r="P159" s="56"/>
      <c r="Q159" s="86"/>
      <c r="R159" s="86"/>
      <c r="S159" s="86"/>
      <c r="T159" s="86"/>
      <c r="U159" s="86"/>
      <c r="V159" s="86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</row>
    <row r="160" spans="1:35" x14ac:dyDescent="0.2">
      <c r="A160" s="29"/>
      <c r="B160" s="29"/>
      <c r="C160" s="31"/>
      <c r="D160" s="29"/>
      <c r="E160" s="29"/>
      <c r="F160" s="29"/>
      <c r="G160" s="29"/>
      <c r="H160" s="29"/>
      <c r="I160" s="29"/>
      <c r="J160" s="29"/>
      <c r="K160" s="29"/>
      <c r="L160" s="29"/>
      <c r="M160" s="47" t="s">
        <v>253</v>
      </c>
      <c r="N160" s="48" t="s">
        <v>77</v>
      </c>
      <c r="O160" s="49">
        <v>39</v>
      </c>
      <c r="P160" s="56"/>
      <c r="Q160" s="86"/>
      <c r="R160" s="86"/>
      <c r="S160" s="86"/>
      <c r="T160" s="86"/>
      <c r="U160" s="86"/>
      <c r="V160" s="86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</row>
    <row r="161" spans="1:35" x14ac:dyDescent="0.2">
      <c r="A161" s="29"/>
      <c r="B161" s="29"/>
      <c r="C161" s="31"/>
      <c r="D161" s="29"/>
      <c r="E161" s="29"/>
      <c r="F161" s="29"/>
      <c r="G161" s="29"/>
      <c r="H161" s="29"/>
      <c r="I161" s="29"/>
      <c r="J161" s="29"/>
      <c r="K161" s="29"/>
      <c r="L161" s="29"/>
      <c r="M161" s="47" t="s">
        <v>254</v>
      </c>
      <c r="N161" s="48" t="s">
        <v>78</v>
      </c>
      <c r="O161" s="49">
        <v>31</v>
      </c>
      <c r="P161" s="56"/>
      <c r="Q161" s="86"/>
      <c r="R161" s="86"/>
      <c r="S161" s="86"/>
      <c r="T161" s="86"/>
      <c r="U161" s="86"/>
      <c r="V161" s="86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</row>
    <row r="162" spans="1:35" x14ac:dyDescent="0.2">
      <c r="A162" s="29"/>
      <c r="B162" s="29"/>
      <c r="C162" s="31"/>
      <c r="D162" s="29"/>
      <c r="E162" s="29"/>
      <c r="F162" s="29"/>
      <c r="G162" s="29"/>
      <c r="H162" s="29"/>
      <c r="I162" s="29"/>
      <c r="J162" s="29"/>
      <c r="K162" s="29"/>
      <c r="L162" s="29"/>
      <c r="M162" s="47" t="s">
        <v>255</v>
      </c>
      <c r="N162" s="48" t="s">
        <v>79</v>
      </c>
      <c r="O162" s="49">
        <v>25</v>
      </c>
      <c r="P162" s="56"/>
      <c r="Q162" s="86"/>
      <c r="R162" s="86"/>
      <c r="S162" s="86"/>
      <c r="T162" s="86"/>
      <c r="U162" s="86"/>
      <c r="V162" s="86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</row>
    <row r="163" spans="1:35" x14ac:dyDescent="0.2">
      <c r="A163" s="29"/>
      <c r="B163" s="29"/>
      <c r="C163" s="31"/>
      <c r="D163" s="29"/>
      <c r="E163" s="29"/>
      <c r="F163" s="29"/>
      <c r="G163" s="29"/>
      <c r="H163" s="29"/>
      <c r="I163" s="29"/>
      <c r="J163" s="29"/>
      <c r="K163" s="29"/>
      <c r="L163" s="29"/>
      <c r="M163" s="47" t="s">
        <v>256</v>
      </c>
      <c r="N163" s="48" t="s">
        <v>80</v>
      </c>
      <c r="O163" s="49">
        <v>27</v>
      </c>
      <c r="P163" s="56"/>
      <c r="Q163" s="86"/>
      <c r="R163" s="86"/>
      <c r="S163" s="86"/>
      <c r="T163" s="86"/>
      <c r="U163" s="86"/>
      <c r="V163" s="86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</row>
    <row r="164" spans="1:35" x14ac:dyDescent="0.2">
      <c r="A164" s="29"/>
      <c r="B164" s="29"/>
      <c r="C164" s="31"/>
      <c r="D164" s="29"/>
      <c r="E164" s="29"/>
      <c r="F164" s="29"/>
      <c r="G164" s="29"/>
      <c r="H164" s="29"/>
      <c r="I164" s="29"/>
      <c r="J164" s="29"/>
      <c r="K164" s="29"/>
      <c r="L164" s="29"/>
      <c r="N164" s="53" t="s">
        <v>259</v>
      </c>
      <c r="O164" s="54"/>
      <c r="P164" s="56"/>
      <c r="Q164" s="85"/>
      <c r="R164" s="85"/>
      <c r="S164" s="85"/>
      <c r="T164" s="85"/>
      <c r="U164" s="85"/>
      <c r="V164" s="85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</row>
    <row r="165" spans="1:35" x14ac:dyDescent="0.2">
      <c r="A165" s="29"/>
      <c r="B165" s="29"/>
      <c r="C165" s="31"/>
      <c r="D165" s="29"/>
      <c r="E165" s="29"/>
      <c r="F165" s="29"/>
      <c r="G165" s="29"/>
      <c r="H165" s="29"/>
      <c r="I165" s="29"/>
      <c r="J165" s="29"/>
      <c r="K165" s="29"/>
      <c r="L165" s="29"/>
      <c r="M165" s="63"/>
      <c r="N165" s="64"/>
      <c r="O165" s="59"/>
      <c r="P165" s="56"/>
      <c r="Q165" s="85"/>
      <c r="R165" s="85"/>
      <c r="S165" s="85"/>
      <c r="T165" s="85"/>
      <c r="U165" s="85"/>
      <c r="V165" s="85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</row>
    <row r="166" spans="1:35" x14ac:dyDescent="0.2">
      <c r="A166" s="29"/>
      <c r="B166" s="29"/>
      <c r="C166" s="31"/>
      <c r="D166" s="29"/>
      <c r="E166" s="29"/>
      <c r="F166" s="29"/>
      <c r="G166" s="29"/>
      <c r="H166" s="29"/>
      <c r="I166" s="29"/>
      <c r="J166" s="29"/>
      <c r="K166" s="29"/>
      <c r="L166" s="29"/>
      <c r="M166" s="47" t="s">
        <v>260</v>
      </c>
      <c r="N166" s="48" t="s">
        <v>263</v>
      </c>
      <c r="O166" s="49">
        <v>10</v>
      </c>
      <c r="P166" s="56"/>
      <c r="Q166" s="86"/>
      <c r="R166" s="86"/>
      <c r="S166" s="86"/>
      <c r="T166" s="86"/>
      <c r="U166" s="86"/>
      <c r="V166" s="86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</row>
    <row r="167" spans="1:35" x14ac:dyDescent="0.2">
      <c r="A167" s="29"/>
      <c r="B167" s="29"/>
      <c r="C167" s="31"/>
      <c r="D167" s="29"/>
      <c r="E167" s="29"/>
      <c r="F167" s="29"/>
      <c r="G167" s="29"/>
      <c r="H167" s="29"/>
      <c r="I167" s="29"/>
      <c r="J167" s="29"/>
      <c r="K167" s="29"/>
      <c r="L167" s="29"/>
      <c r="M167" s="47" t="s">
        <v>261</v>
      </c>
      <c r="N167" s="48" t="s">
        <v>264</v>
      </c>
      <c r="O167" s="49">
        <v>29</v>
      </c>
      <c r="P167" s="56"/>
      <c r="Q167" s="86"/>
      <c r="R167" s="86"/>
      <c r="S167" s="86"/>
      <c r="T167" s="86"/>
      <c r="U167" s="86"/>
      <c r="V167" s="86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</row>
    <row r="168" spans="1:35" x14ac:dyDescent="0.2">
      <c r="A168" s="29"/>
      <c r="B168" s="29"/>
      <c r="C168" s="31"/>
      <c r="D168" s="29"/>
      <c r="E168" s="29"/>
      <c r="F168" s="29"/>
      <c r="G168" s="29"/>
      <c r="H168" s="29"/>
      <c r="I168" s="29"/>
      <c r="J168" s="29"/>
      <c r="K168" s="29"/>
      <c r="L168" s="29"/>
      <c r="M168" s="47" t="s">
        <v>262</v>
      </c>
      <c r="N168" s="48" t="s">
        <v>259</v>
      </c>
      <c r="O168" s="49">
        <v>59</v>
      </c>
      <c r="P168" s="56"/>
      <c r="Q168" s="86"/>
      <c r="R168" s="86"/>
      <c r="S168" s="86"/>
      <c r="T168" s="86"/>
      <c r="U168" s="86"/>
      <c r="V168" s="86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</row>
    <row r="169" spans="1:35" x14ac:dyDescent="0.2">
      <c r="A169" s="29"/>
      <c r="B169" s="29"/>
      <c r="C169" s="31"/>
      <c r="D169" s="29"/>
      <c r="E169" s="29"/>
      <c r="F169" s="29"/>
      <c r="G169" s="29"/>
      <c r="H169" s="29"/>
      <c r="I169" s="29"/>
      <c r="J169" s="29"/>
      <c r="K169" s="29"/>
      <c r="L169" s="29"/>
      <c r="M169" s="55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</row>
    <row r="170" spans="1:35" x14ac:dyDescent="0.2">
      <c r="A170" s="29"/>
      <c r="B170" s="29"/>
      <c r="C170" s="31"/>
      <c r="D170" s="29"/>
      <c r="E170" s="29"/>
      <c r="F170" s="29"/>
      <c r="G170" s="29"/>
      <c r="H170" s="29"/>
      <c r="I170" s="29"/>
      <c r="J170" s="29"/>
      <c r="K170" s="29"/>
      <c r="L170" s="29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</row>
    <row r="171" spans="1:35" x14ac:dyDescent="0.2">
      <c r="A171" s="29"/>
      <c r="B171" s="29"/>
      <c r="C171" s="31"/>
      <c r="D171" s="29"/>
      <c r="E171" s="29"/>
      <c r="F171" s="29"/>
      <c r="G171" s="29"/>
      <c r="H171" s="29"/>
      <c r="I171" s="29"/>
      <c r="J171" s="29"/>
      <c r="K171" s="29"/>
      <c r="L171" s="29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</row>
    <row r="172" spans="1:35" x14ac:dyDescent="0.2">
      <c r="A172" s="29"/>
      <c r="B172" s="29"/>
      <c r="C172" s="31"/>
      <c r="D172" s="29"/>
      <c r="E172" s="29"/>
      <c r="F172" s="29"/>
      <c r="G172" s="29"/>
      <c r="H172" s="29"/>
      <c r="I172" s="29"/>
      <c r="J172" s="29"/>
      <c r="K172" s="29"/>
      <c r="L172" s="29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</row>
    <row r="173" spans="1:35" x14ac:dyDescent="0.2">
      <c r="A173" s="29"/>
      <c r="B173" s="29"/>
      <c r="C173" s="31"/>
      <c r="D173" s="29"/>
      <c r="E173" s="29"/>
      <c r="F173" s="29"/>
      <c r="G173" s="29"/>
      <c r="H173" s="29"/>
      <c r="I173" s="29"/>
      <c r="J173" s="29"/>
      <c r="K173" s="29"/>
      <c r="L173" s="29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</row>
    <row r="174" spans="1:35" x14ac:dyDescent="0.2">
      <c r="A174" s="29"/>
      <c r="B174" s="29"/>
      <c r="C174" s="31"/>
      <c r="D174" s="29"/>
      <c r="E174" s="29"/>
      <c r="F174" s="29"/>
      <c r="G174" s="29"/>
      <c r="H174" s="29"/>
      <c r="I174" s="29"/>
      <c r="J174" s="29"/>
      <c r="K174" s="29"/>
      <c r="L174" s="29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</row>
    <row r="175" spans="1:35" x14ac:dyDescent="0.2">
      <c r="A175" s="29"/>
      <c r="B175" s="29"/>
      <c r="C175" s="31"/>
      <c r="D175" s="29"/>
      <c r="E175" s="29"/>
      <c r="F175" s="29"/>
      <c r="G175" s="29"/>
      <c r="H175" s="29"/>
      <c r="I175" s="29"/>
      <c r="J175" s="29"/>
      <c r="K175" s="29"/>
      <c r="L175" s="29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</row>
    <row r="176" spans="1:35" x14ac:dyDescent="0.2">
      <c r="A176" s="29"/>
      <c r="B176" s="29"/>
      <c r="C176" s="31"/>
      <c r="D176" s="29"/>
      <c r="E176" s="29"/>
      <c r="F176" s="29"/>
      <c r="G176" s="29"/>
      <c r="H176" s="29"/>
      <c r="I176" s="29"/>
      <c r="J176" s="29"/>
      <c r="K176" s="29"/>
      <c r="L176" s="29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</row>
    <row r="177" spans="1:35" x14ac:dyDescent="0.2">
      <c r="A177" s="29"/>
      <c r="B177" s="29"/>
      <c r="C177" s="31"/>
      <c r="D177" s="29"/>
      <c r="E177" s="29"/>
      <c r="F177" s="29"/>
      <c r="G177" s="29"/>
      <c r="H177" s="29"/>
      <c r="I177" s="29"/>
      <c r="J177" s="29"/>
      <c r="K177" s="29"/>
      <c r="L177" s="29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</row>
    <row r="178" spans="1:35" x14ac:dyDescent="0.2">
      <c r="A178" s="29"/>
      <c r="B178" s="29"/>
      <c r="C178" s="31"/>
      <c r="D178" s="29"/>
      <c r="E178" s="29"/>
      <c r="F178" s="29"/>
      <c r="G178" s="29"/>
      <c r="H178" s="29"/>
      <c r="I178" s="29"/>
      <c r="J178" s="29"/>
      <c r="K178" s="29"/>
      <c r="L178" s="29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</row>
    <row r="179" spans="1:35" x14ac:dyDescent="0.2">
      <c r="A179" s="29"/>
      <c r="B179" s="29"/>
      <c r="C179" s="31"/>
      <c r="D179" s="29"/>
      <c r="E179" s="29"/>
      <c r="F179" s="29"/>
      <c r="G179" s="29"/>
      <c r="H179" s="29"/>
      <c r="I179" s="29"/>
      <c r="J179" s="29"/>
      <c r="K179" s="29"/>
      <c r="L179" s="29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</row>
    <row r="180" spans="1:35" x14ac:dyDescent="0.2">
      <c r="A180" s="29"/>
      <c r="B180" s="29"/>
      <c r="C180" s="31"/>
      <c r="D180" s="29"/>
      <c r="E180" s="29"/>
      <c r="F180" s="29"/>
      <c r="G180" s="29"/>
      <c r="H180" s="29"/>
      <c r="I180" s="29"/>
      <c r="J180" s="29"/>
      <c r="K180" s="29"/>
      <c r="L180" s="29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</row>
    <row r="181" spans="1:35" x14ac:dyDescent="0.2">
      <c r="A181" s="29"/>
      <c r="B181" s="29"/>
      <c r="C181" s="31"/>
      <c r="D181" s="29"/>
      <c r="E181" s="29"/>
      <c r="F181" s="29"/>
      <c r="G181" s="29"/>
      <c r="H181" s="29"/>
      <c r="I181" s="29"/>
      <c r="J181" s="29"/>
      <c r="K181" s="29"/>
      <c r="L181" s="29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</row>
    <row r="182" spans="1:35" x14ac:dyDescent="0.2">
      <c r="A182" s="29"/>
      <c r="B182" s="29"/>
      <c r="C182" s="31"/>
      <c r="D182" s="29"/>
      <c r="E182" s="29"/>
      <c r="F182" s="29"/>
      <c r="G182" s="29"/>
      <c r="H182" s="29"/>
      <c r="I182" s="29"/>
      <c r="J182" s="29"/>
      <c r="K182" s="29"/>
      <c r="L182" s="29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</row>
    <row r="183" spans="1:35" x14ac:dyDescent="0.2">
      <c r="A183" s="29"/>
      <c r="B183" s="29"/>
      <c r="C183" s="31"/>
      <c r="D183" s="29"/>
      <c r="E183" s="29"/>
      <c r="F183" s="29"/>
      <c r="G183" s="29"/>
      <c r="H183" s="29"/>
      <c r="I183" s="29"/>
      <c r="J183" s="29"/>
      <c r="K183" s="29"/>
      <c r="L183" s="29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</row>
    <row r="184" spans="1:35" x14ac:dyDescent="0.2">
      <c r="A184" s="29"/>
      <c r="B184" s="29"/>
      <c r="C184" s="31"/>
      <c r="D184" s="29"/>
      <c r="E184" s="29"/>
      <c r="F184" s="29"/>
      <c r="G184" s="29"/>
      <c r="H184" s="29"/>
      <c r="I184" s="29"/>
      <c r="J184" s="29"/>
      <c r="K184" s="29"/>
      <c r="L184" s="29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</row>
    <row r="185" spans="1:35" x14ac:dyDescent="0.2">
      <c r="A185" s="29"/>
      <c r="B185" s="29"/>
      <c r="C185" s="31"/>
      <c r="D185" s="29"/>
      <c r="E185" s="29"/>
      <c r="F185" s="29"/>
      <c r="G185" s="29"/>
      <c r="H185" s="29"/>
      <c r="I185" s="29"/>
      <c r="J185" s="29"/>
      <c r="K185" s="29"/>
      <c r="L185" s="29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</row>
    <row r="186" spans="1:35" x14ac:dyDescent="0.2">
      <c r="A186" s="29"/>
      <c r="B186" s="29"/>
      <c r="C186" s="31"/>
      <c r="D186" s="29"/>
      <c r="E186" s="29"/>
      <c r="F186" s="29"/>
      <c r="G186" s="29"/>
      <c r="H186" s="29"/>
      <c r="I186" s="29"/>
      <c r="J186" s="29"/>
      <c r="K186" s="29"/>
      <c r="L186" s="29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</row>
    <row r="187" spans="1:35" x14ac:dyDescent="0.2">
      <c r="A187" s="29"/>
      <c r="B187" s="29"/>
      <c r="C187" s="31"/>
      <c r="D187" s="29"/>
      <c r="E187" s="29"/>
      <c r="F187" s="29"/>
      <c r="G187" s="29"/>
      <c r="H187" s="29"/>
      <c r="I187" s="29"/>
      <c r="J187" s="29"/>
      <c r="K187" s="29"/>
      <c r="L187" s="29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</row>
    <row r="188" spans="1:35" x14ac:dyDescent="0.2">
      <c r="A188" s="29"/>
      <c r="B188" s="29"/>
      <c r="C188" s="31"/>
      <c r="D188" s="29"/>
      <c r="E188" s="29"/>
      <c r="F188" s="29"/>
      <c r="G188" s="29"/>
      <c r="H188" s="29"/>
      <c r="I188" s="29"/>
      <c r="J188" s="29"/>
      <c r="K188" s="29"/>
      <c r="L188" s="29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</row>
    <row r="189" spans="1:35" x14ac:dyDescent="0.2">
      <c r="A189" s="29"/>
      <c r="B189" s="29"/>
      <c r="C189" s="31"/>
      <c r="D189" s="29"/>
      <c r="E189" s="29"/>
      <c r="F189" s="29"/>
      <c r="G189" s="29"/>
      <c r="H189" s="29"/>
      <c r="I189" s="29"/>
      <c r="J189" s="29"/>
      <c r="K189" s="29"/>
      <c r="L189" s="29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</row>
    <row r="190" spans="1:35" x14ac:dyDescent="0.2">
      <c r="A190" s="29"/>
      <c r="B190" s="29"/>
      <c r="C190" s="31"/>
      <c r="D190" s="29"/>
      <c r="E190" s="29"/>
      <c r="F190" s="29"/>
      <c r="G190" s="29"/>
      <c r="H190" s="29"/>
      <c r="I190" s="29"/>
      <c r="J190" s="29"/>
      <c r="K190" s="29"/>
      <c r="L190" s="29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29"/>
    </row>
    <row r="191" spans="1:35" x14ac:dyDescent="0.2">
      <c r="A191" s="29"/>
      <c r="B191" s="29"/>
      <c r="C191" s="31"/>
      <c r="D191" s="29"/>
      <c r="E191" s="29"/>
      <c r="F191" s="29"/>
      <c r="G191" s="29"/>
      <c r="H191" s="29"/>
      <c r="I191" s="29"/>
      <c r="J191" s="29"/>
      <c r="K191" s="29"/>
      <c r="L191" s="29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</row>
    <row r="192" spans="1:35" x14ac:dyDescent="0.2">
      <c r="A192" s="29"/>
      <c r="B192" s="29"/>
      <c r="C192" s="31"/>
      <c r="D192" s="29"/>
      <c r="E192" s="29"/>
      <c r="F192" s="29"/>
      <c r="G192" s="29"/>
      <c r="H192" s="29"/>
      <c r="I192" s="29"/>
      <c r="J192" s="29"/>
      <c r="K192" s="29"/>
      <c r="L192" s="29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</row>
    <row r="193" spans="1:35" x14ac:dyDescent="0.2">
      <c r="A193" s="29"/>
      <c r="B193" s="29"/>
      <c r="C193" s="31"/>
      <c r="D193" s="29"/>
      <c r="E193" s="29"/>
      <c r="F193" s="29"/>
      <c r="G193" s="29"/>
      <c r="H193" s="29"/>
      <c r="I193" s="29"/>
      <c r="J193" s="29"/>
      <c r="K193" s="29"/>
      <c r="L193" s="29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  <c r="AI193" s="29"/>
    </row>
    <row r="194" spans="1:35" x14ac:dyDescent="0.2">
      <c r="A194" s="29"/>
      <c r="B194" s="29"/>
      <c r="C194" s="31"/>
      <c r="D194" s="29"/>
      <c r="E194" s="29"/>
      <c r="F194" s="29"/>
      <c r="G194" s="29"/>
      <c r="H194" s="29"/>
      <c r="I194" s="29"/>
      <c r="J194" s="29"/>
      <c r="K194" s="29"/>
      <c r="L194" s="29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</row>
    <row r="195" spans="1:35" x14ac:dyDescent="0.2">
      <c r="A195" s="29"/>
      <c r="B195" s="29"/>
      <c r="C195" s="31"/>
      <c r="D195" s="29"/>
      <c r="E195" s="29"/>
      <c r="F195" s="29"/>
      <c r="G195" s="29"/>
      <c r="H195" s="29"/>
      <c r="I195" s="29"/>
      <c r="J195" s="29"/>
      <c r="K195" s="29"/>
      <c r="L195" s="29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</row>
    <row r="196" spans="1:35" x14ac:dyDescent="0.2">
      <c r="A196" s="29"/>
      <c r="B196" s="29"/>
      <c r="C196" s="31"/>
      <c r="D196" s="29"/>
      <c r="E196" s="29"/>
      <c r="F196" s="29"/>
      <c r="G196" s="29"/>
      <c r="H196" s="29"/>
      <c r="I196" s="29"/>
      <c r="J196" s="29"/>
      <c r="K196" s="29"/>
      <c r="L196" s="29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</row>
    <row r="197" spans="1:35" x14ac:dyDescent="0.2">
      <c r="A197" s="29"/>
      <c r="B197" s="29"/>
      <c r="C197" s="31"/>
      <c r="D197" s="29"/>
      <c r="E197" s="29"/>
      <c r="F197" s="29"/>
      <c r="G197" s="29"/>
      <c r="H197" s="29"/>
      <c r="I197" s="29"/>
      <c r="J197" s="29"/>
      <c r="K197" s="29"/>
      <c r="L197" s="29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</row>
    <row r="198" spans="1:35" x14ac:dyDescent="0.2">
      <c r="A198" s="29"/>
      <c r="B198" s="29"/>
      <c r="C198" s="31"/>
      <c r="D198" s="29"/>
      <c r="E198" s="29"/>
      <c r="F198" s="29"/>
      <c r="G198" s="29"/>
      <c r="H198" s="29"/>
      <c r="I198" s="29"/>
      <c r="J198" s="29"/>
      <c r="K198" s="29"/>
      <c r="L198" s="29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  <c r="AI198" s="29"/>
    </row>
    <row r="199" spans="1:35" x14ac:dyDescent="0.2">
      <c r="A199" s="29"/>
      <c r="B199" s="29"/>
      <c r="C199" s="31"/>
      <c r="D199" s="29"/>
      <c r="E199" s="29"/>
      <c r="F199" s="29"/>
      <c r="G199" s="29"/>
      <c r="H199" s="29"/>
      <c r="I199" s="29"/>
      <c r="J199" s="29"/>
      <c r="K199" s="29"/>
      <c r="L199" s="29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</row>
    <row r="200" spans="1:35" x14ac:dyDescent="0.2">
      <c r="A200" s="29"/>
      <c r="B200" s="29"/>
      <c r="C200" s="31"/>
      <c r="D200" s="29"/>
      <c r="E200" s="29"/>
      <c r="F200" s="29"/>
      <c r="G200" s="29"/>
      <c r="H200" s="29"/>
      <c r="I200" s="29"/>
      <c r="J200" s="29"/>
      <c r="K200" s="29"/>
      <c r="L200" s="29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</row>
    <row r="201" spans="1:35" x14ac:dyDescent="0.2">
      <c r="A201" s="29"/>
      <c r="B201" s="29"/>
      <c r="C201" s="31"/>
      <c r="D201" s="29"/>
      <c r="E201" s="29"/>
      <c r="F201" s="29"/>
      <c r="G201" s="29"/>
      <c r="H201" s="29"/>
      <c r="I201" s="29"/>
      <c r="J201" s="29"/>
      <c r="K201" s="29"/>
      <c r="L201" s="29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29"/>
    </row>
    <row r="202" spans="1:35" x14ac:dyDescent="0.2">
      <c r="A202" s="29"/>
      <c r="B202" s="29"/>
      <c r="C202" s="31"/>
      <c r="D202" s="29"/>
      <c r="E202" s="29"/>
      <c r="F202" s="29"/>
      <c r="G202" s="29"/>
      <c r="H202" s="29"/>
      <c r="I202" s="29"/>
      <c r="J202" s="29"/>
      <c r="K202" s="29"/>
      <c r="L202" s="29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  <c r="AH202" s="29"/>
      <c r="AI202" s="29"/>
    </row>
    <row r="203" spans="1:35" x14ac:dyDescent="0.2">
      <c r="A203" s="29"/>
      <c r="B203" s="29"/>
      <c r="C203" s="31"/>
      <c r="D203" s="29"/>
      <c r="E203" s="29"/>
      <c r="F203" s="29"/>
      <c r="G203" s="29"/>
      <c r="H203" s="29"/>
      <c r="I203" s="29"/>
      <c r="J203" s="29"/>
      <c r="K203" s="29"/>
      <c r="L203" s="29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  <c r="AI203" s="29"/>
    </row>
    <row r="204" spans="1:35" x14ac:dyDescent="0.2">
      <c r="A204" s="29"/>
      <c r="B204" s="29"/>
      <c r="C204" s="31"/>
      <c r="D204" s="29"/>
      <c r="E204" s="29"/>
      <c r="F204" s="29"/>
      <c r="G204" s="29"/>
      <c r="H204" s="29"/>
      <c r="I204" s="29"/>
      <c r="J204" s="29"/>
      <c r="K204" s="29"/>
      <c r="L204" s="29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</row>
    <row r="205" spans="1:35" x14ac:dyDescent="0.2">
      <c r="A205" s="29"/>
      <c r="B205" s="29"/>
      <c r="C205" s="31"/>
      <c r="D205" s="29"/>
      <c r="E205" s="29"/>
      <c r="F205" s="29"/>
      <c r="G205" s="29"/>
      <c r="H205" s="29"/>
      <c r="I205" s="29"/>
      <c r="J205" s="29"/>
      <c r="K205" s="29"/>
      <c r="L205" s="29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</row>
    <row r="206" spans="1:35" x14ac:dyDescent="0.2">
      <c r="A206" s="29"/>
      <c r="B206" s="29"/>
      <c r="C206" s="31"/>
      <c r="D206" s="29"/>
      <c r="E206" s="29"/>
      <c r="F206" s="29"/>
      <c r="G206" s="29"/>
      <c r="H206" s="29"/>
      <c r="I206" s="29"/>
      <c r="J206" s="29"/>
      <c r="K206" s="29"/>
      <c r="L206" s="29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</row>
    <row r="207" spans="1:35" x14ac:dyDescent="0.2">
      <c r="A207" s="29"/>
      <c r="B207" s="29"/>
      <c r="C207" s="31"/>
      <c r="D207" s="29"/>
      <c r="E207" s="29"/>
      <c r="F207" s="29"/>
      <c r="G207" s="29"/>
      <c r="H207" s="29"/>
      <c r="I207" s="29"/>
      <c r="J207" s="29"/>
      <c r="K207" s="29"/>
      <c r="L207" s="29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</row>
    <row r="208" spans="1:35" x14ac:dyDescent="0.2">
      <c r="A208" s="29"/>
      <c r="B208" s="29"/>
      <c r="C208" s="31"/>
      <c r="D208" s="29"/>
      <c r="E208" s="29"/>
      <c r="F208" s="29"/>
      <c r="G208" s="29"/>
      <c r="H208" s="29"/>
      <c r="I208" s="29"/>
      <c r="J208" s="29"/>
      <c r="K208" s="29"/>
      <c r="L208" s="29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  <c r="AI208" s="29"/>
    </row>
  </sheetData>
  <mergeCells count="4">
    <mergeCell ref="M2:O4"/>
    <mergeCell ref="M5:M6"/>
    <mergeCell ref="N5:N6"/>
    <mergeCell ref="O5:O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0000000}">
          <x14:formula1>
            <xm:f>INDIRECT('Сводная таблица'!$E$18)</xm:f>
          </x14:formula1>
          <xm:sqref>D2:D37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51</vt:i4>
      </vt:variant>
    </vt:vector>
  </HeadingPairs>
  <TitlesOfParts>
    <vt:vector size="55" baseType="lpstr">
      <vt:lpstr>1(а). Деф. mat</vt:lpstr>
      <vt:lpstr>1(б). Деф. mat-org</vt:lpstr>
      <vt:lpstr>Сводная таблица</vt:lpstr>
      <vt:lpstr>Списки</vt:lpstr>
      <vt:lpstr>АСУТП</vt:lpstr>
      <vt:lpstr>АСУТП_1</vt:lpstr>
      <vt:lpstr>блок_питания</vt:lpstr>
      <vt:lpstr>Бухгалтерия</vt:lpstr>
      <vt:lpstr>Бухгалтерия_1</vt:lpstr>
      <vt:lpstr>видеокарта</vt:lpstr>
      <vt:lpstr>жесткий_диск</vt:lpstr>
      <vt:lpstr>ИБП</vt:lpstr>
      <vt:lpstr>ИБП_1</vt:lpstr>
      <vt:lpstr>КОПИРОВАЛЬНЫЙ_АППАРАТ</vt:lpstr>
      <vt:lpstr>корпус_системного_блока</vt:lpstr>
      <vt:lpstr>КТЦ</vt:lpstr>
      <vt:lpstr>куллер_охлаждения</vt:lpstr>
      <vt:lpstr>ЛАЗЕРНОЕ_МФУ</vt:lpstr>
      <vt:lpstr>ЛАЗЕРНЫЙ_ПРИНТЕР</vt:lpstr>
      <vt:lpstr>ЛмиС</vt:lpstr>
      <vt:lpstr>материнская_плата</vt:lpstr>
      <vt:lpstr>МАТРИЧНЫЙ_ПРИНТЕР</vt:lpstr>
      <vt:lpstr>модуль_памяти</vt:lpstr>
      <vt:lpstr>МОЛ</vt:lpstr>
      <vt:lpstr>монитор_ЖКИ</vt:lpstr>
      <vt:lpstr>НОУТБУК</vt:lpstr>
      <vt:lpstr>'1(а). Деф. mat'!Область_печати</vt:lpstr>
      <vt:lpstr>'1(б). Деф. mat-org'!Область_печати</vt:lpstr>
      <vt:lpstr>ОМТС</vt:lpstr>
      <vt:lpstr>ОМТС_1</vt:lpstr>
      <vt:lpstr>принтер</vt:lpstr>
      <vt:lpstr>процессор</vt:lpstr>
      <vt:lpstr>ПТО</vt:lpstr>
      <vt:lpstr>ПТО_1</vt:lpstr>
      <vt:lpstr>ПЭВМ</vt:lpstr>
      <vt:lpstr>ПЭО</vt:lpstr>
      <vt:lpstr>ПЭО_1</vt:lpstr>
      <vt:lpstr>ПЭО_2</vt:lpstr>
      <vt:lpstr>РСУ</vt:lpstr>
      <vt:lpstr>СЕРВЕР_RACK</vt:lpstr>
      <vt:lpstr>СЕРВЕР_TOWER</vt:lpstr>
      <vt:lpstr>СЕРВЕРНАЯ_СТОЙКА</vt:lpstr>
      <vt:lpstr>СКАНИРУЮЩЕЕ_УСТРОЙСТВО</vt:lpstr>
      <vt:lpstr>СТРУЙНОЕ_МФУ</vt:lpstr>
      <vt:lpstr>СТРУЙНЫЙ_ПРИНТЕР</vt:lpstr>
      <vt:lpstr>ТТЦ</vt:lpstr>
      <vt:lpstr>Узел</vt:lpstr>
      <vt:lpstr>Управление</vt:lpstr>
      <vt:lpstr>УСТРОЙСТВО</vt:lpstr>
      <vt:lpstr>УТВЕРЖДАЮ</vt:lpstr>
      <vt:lpstr>УТВЕРЖДАЮ_Смета</vt:lpstr>
      <vt:lpstr>ХЦ</vt:lpstr>
      <vt:lpstr>ЦТАИ</vt:lpstr>
      <vt:lpstr>ЦТАИ_1</vt:lpstr>
      <vt:lpstr>ЭЦ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Dimone</dc:creator>
  <cp:lastModifiedBy>Шленчак А.А.</cp:lastModifiedBy>
  <cp:lastPrinted>2021-06-29T11:28:35Z</cp:lastPrinted>
  <dcterms:created xsi:type="dcterms:W3CDTF">2015-09-22T11:05:17Z</dcterms:created>
  <dcterms:modified xsi:type="dcterms:W3CDTF">2021-08-17T07:57:06Z</dcterms:modified>
</cp:coreProperties>
</file>