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350590A6-B28F-4CD9-BC92-B15A121AEBB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s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EF176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EF153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E129" i="1"/>
  <c r="F129" i="1" s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G61" i="1"/>
  <c r="BJ60" i="1"/>
  <c r="BG60" i="1"/>
  <c r="BJ59" i="1"/>
  <c r="BG59" i="1"/>
  <c r="BJ58" i="1"/>
  <c r="BG58" i="1"/>
  <c r="BJ57" i="1"/>
  <c r="BG57" i="1"/>
  <c r="BJ56" i="1"/>
  <c r="BG56" i="1"/>
  <c r="BJ55" i="1"/>
  <c r="BG55" i="1"/>
  <c r="BJ54" i="1"/>
  <c r="BG54" i="1"/>
  <c r="BJ53" i="1"/>
  <c r="BG53" i="1"/>
  <c r="BJ52" i="1"/>
  <c r="BG52" i="1"/>
  <c r="BJ51" i="1"/>
  <c r="BG51" i="1"/>
  <c r="BJ50" i="1"/>
  <c r="BG50" i="1"/>
  <c r="BJ49" i="1"/>
  <c r="BG49" i="1"/>
  <c r="BJ48" i="1"/>
  <c r="BG48" i="1"/>
  <c r="BJ47" i="1"/>
  <c r="BG47" i="1"/>
  <c r="BJ46" i="1"/>
  <c r="BG46" i="1"/>
  <c r="BJ45" i="1"/>
  <c r="BG45" i="1"/>
  <c r="BJ44" i="1"/>
  <c r="BG44" i="1"/>
  <c r="BJ43" i="1"/>
  <c r="BG43" i="1"/>
  <c r="BJ42" i="1"/>
  <c r="BG42" i="1"/>
  <c r="BJ41" i="1"/>
  <c r="BG41" i="1"/>
  <c r="BJ40" i="1"/>
  <c r="BG40" i="1"/>
  <c r="BJ39" i="1"/>
  <c r="BG39" i="1"/>
  <c r="BJ38" i="1"/>
  <c r="BG38" i="1"/>
  <c r="BJ37" i="1"/>
  <c r="BG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J8" i="1"/>
  <c r="BG8" i="1"/>
  <c r="BJ7" i="1"/>
  <c r="BG7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<sst xmlns="http://schemas.openxmlformats.org/spreadsheetml/2006/main" count="1299" uniqueCount="552">
  <si>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</si>
  <si>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</si>
  <si>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</si>
  <si>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</si>
  <si>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</si>
  <si>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</si>
  <si>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</si>
  <si>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</si>
  <si>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</si>
  <si>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</si>
  <si>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</si>
  <si>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</si>
  <si>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</si>
  <si>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</si>
  <si>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</si>
  <si>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</si>
  <si>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</si>
  <si>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</si>
  <si>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</si>
  <si>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</si>
  <si>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</si>
  <si>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</si>
  <si>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</si>
  <si>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</si>
  <si>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</si>
  <si>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</si>
  <si>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</si>
  <si>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</si>
  <si>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</si>
  <si>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</si>
  <si>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</si>
  <si>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</si>
  <si>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</si>
  <si>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</si>
  <si>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</si>
  <si>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</si>
  <si>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</si>
  <si>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</si>
  <si>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</si>
  <si>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</si>
  <si>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</si>
  <si>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</si>
  <si>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</si>
  <si>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</si>
  <si>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</si>
  <si>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</si>
  <si>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</si>
  <si>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</si>
  <si>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</si>
  <si>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</si>
  <si>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</si>
  <si>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</si>
  <si>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</si>
  <si>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</si>
  <si>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F</t>
  </si>
  <si>
    <t>urgente</t>
  </si>
  <si>
    <t>Urgenza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</si>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</sst>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0" xfId="0" applyFont="1"/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0"/>
  <sheetViews>
    <sheetView tabSelected="1" topLeftCell="DJ1" workbookViewId="0">
      <selection activeCell="EA1" sqref="EA1:EA1048576"/>
    </sheetView>
  </sheetViews>
  <sheetFormatPr baseColWidth="10" defaultColWidth="8.7109375" defaultRowHeight="15" x14ac:dyDescent="0.25"/>
  <cols>
    <col min="1" max="1" width="8.7109375" style="24"/>
    <col min="2" max="2" width="13.140625" style="59" customWidth="1"/>
    <col min="3" max="3" width="13.42578125" style="60" customWidth="1"/>
    <col min="4" max="4" width="11.42578125" style="59" customWidth="1"/>
    <col min="5" max="5" width="8.85546875" style="24" bestFit="1" customWidth="1"/>
    <col min="6" max="6" width="8.85546875" style="63" customWidth="1"/>
    <col min="7" max="21" width="8.85546875" style="24" bestFit="1" customWidth="1"/>
    <col min="22" max="23" width="9" style="24" bestFit="1" customWidth="1"/>
    <col min="24" max="34" width="8.85546875" style="24" bestFit="1" customWidth="1"/>
    <col min="35" max="35" width="8.140625" style="24" customWidth="1"/>
    <col min="36" max="41" width="8.85546875" style="24" bestFit="1" customWidth="1"/>
    <col min="42" max="43" width="10.140625" style="24" customWidth="1"/>
    <col min="44" max="45" width="8.85546875" style="24" bestFit="1" customWidth="1"/>
    <col min="46" max="46" width="11.5703125" style="24" customWidth="1"/>
    <col min="47" max="47" width="8.85546875" style="24" bestFit="1" customWidth="1"/>
    <col min="48" max="48" width="10.140625" style="24" customWidth="1"/>
    <col min="49" max="80" width="8.85546875" style="24" bestFit="1" customWidth="1"/>
    <col min="81" max="81" width="8.7109375" style="24"/>
    <col min="82" max="105" width="8.85546875" style="24" bestFit="1" customWidth="1"/>
    <col min="106" max="106" width="10.42578125" style="24" bestFit="1" customWidth="1"/>
    <col min="107" max="125" width="8.85546875" style="24" bestFit="1" customWidth="1"/>
    <col min="126" max="126" width="14.7109375" style="24" customWidth="1"/>
    <col min="127" max="128" width="8.85546875" style="24" bestFit="1" customWidth="1"/>
    <col min="129" max="130" width="16.140625" style="38" customWidth="1"/>
    <col min="131" max="161" width="8.85546875" style="24" bestFit="1" customWidth="1"/>
    <col min="162" max="16384" width="8.7109375" style="24"/>
  </cols>
  <sheetData>
    <row r="1" spans="1:161" x14ac:dyDescent="0.25">
      <c r="B1" s="64" t="s">
        <v>409</v>
      </c>
      <c r="C1" s="65"/>
      <c r="D1" s="65"/>
      <c r="E1" s="65"/>
      <c r="F1" s="61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 t="s">
        <v>287</v>
      </c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9"/>
      <c r="BH1" s="25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7"/>
      <c r="DZ1" s="27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8"/>
    </row>
    <row r="2" spans="1:161" s="2" customFormat="1" ht="42.6" customHeight="1" thickBot="1" x14ac:dyDescent="0.3">
      <c r="A2" s="29" t="s">
        <v>550</v>
      </c>
      <c r="B2" s="56" t="s">
        <v>410</v>
      </c>
      <c r="C2" s="57" t="s">
        <v>408</v>
      </c>
      <c r="D2" s="58" t="s">
        <v>0</v>
      </c>
      <c r="E2" s="30" t="s">
        <v>1</v>
      </c>
      <c r="F2" s="62" t="s">
        <v>551</v>
      </c>
      <c r="G2" s="11" t="s">
        <v>413</v>
      </c>
      <c r="H2" s="11" t="s">
        <v>414</v>
      </c>
      <c r="I2" s="11" t="s">
        <v>443</v>
      </c>
      <c r="J2" s="11" t="s">
        <v>416</v>
      </c>
      <c r="K2" s="11" t="s">
        <v>415</v>
      </c>
      <c r="L2" s="11" t="s">
        <v>417</v>
      </c>
      <c r="M2" s="11" t="s">
        <v>418</v>
      </c>
      <c r="N2" s="11" t="s">
        <v>419</v>
      </c>
      <c r="O2" s="11" t="s">
        <v>420</v>
      </c>
      <c r="P2" s="11" t="s">
        <v>421</v>
      </c>
      <c r="Q2" s="12" t="s">
        <v>422</v>
      </c>
      <c r="R2" s="12" t="s">
        <v>423</v>
      </c>
      <c r="S2" s="11" t="s">
        <v>424</v>
      </c>
      <c r="T2" s="11" t="s">
        <v>425</v>
      </c>
      <c r="U2" s="11" t="s">
        <v>426</v>
      </c>
      <c r="V2" s="13" t="s">
        <v>427</v>
      </c>
      <c r="W2" s="13" t="s">
        <v>428</v>
      </c>
      <c r="X2" s="11" t="s">
        <v>429</v>
      </c>
      <c r="Y2" s="11" t="s">
        <v>430</v>
      </c>
      <c r="Z2" s="11" t="s">
        <v>431</v>
      </c>
      <c r="AA2" s="11" t="s">
        <v>432</v>
      </c>
      <c r="AB2" s="11" t="s">
        <v>433</v>
      </c>
      <c r="AC2" s="11" t="s">
        <v>434</v>
      </c>
      <c r="AD2" s="11" t="s">
        <v>436</v>
      </c>
      <c r="AE2" s="11" t="s">
        <v>435</v>
      </c>
      <c r="AF2" s="17" t="s">
        <v>437</v>
      </c>
      <c r="AG2" s="14" t="s">
        <v>438</v>
      </c>
      <c r="AH2" s="14" t="s">
        <v>442</v>
      </c>
      <c r="AI2" s="14" t="s">
        <v>439</v>
      </c>
      <c r="AJ2" s="14" t="s">
        <v>440</v>
      </c>
      <c r="AK2" s="14" t="s">
        <v>441</v>
      </c>
      <c r="AL2" s="14" t="s">
        <v>444</v>
      </c>
      <c r="AM2" s="14" t="s">
        <v>445</v>
      </c>
      <c r="AN2" s="14" t="s">
        <v>446</v>
      </c>
      <c r="AO2" s="14" t="s">
        <v>447</v>
      </c>
      <c r="AP2" s="15" t="s">
        <v>448</v>
      </c>
      <c r="AQ2" s="15" t="s">
        <v>449</v>
      </c>
      <c r="AR2" s="14" t="s">
        <v>450</v>
      </c>
      <c r="AS2" s="14" t="s">
        <v>451</v>
      </c>
      <c r="AT2" s="14" t="s">
        <v>452</v>
      </c>
      <c r="AU2" s="16" t="s">
        <v>453</v>
      </c>
      <c r="AV2" s="16" t="s">
        <v>454</v>
      </c>
      <c r="AW2" s="14" t="s">
        <v>455</v>
      </c>
      <c r="AX2" s="14" t="s">
        <v>456</v>
      </c>
      <c r="AY2" s="14" t="s">
        <v>457</v>
      </c>
      <c r="AZ2" s="14" t="s">
        <v>458</v>
      </c>
      <c r="BA2" s="14" t="s">
        <v>459</v>
      </c>
      <c r="BB2" s="14" t="s">
        <v>460</v>
      </c>
      <c r="BC2" s="14" t="s">
        <v>461</v>
      </c>
      <c r="BD2" s="18" t="s">
        <v>462</v>
      </c>
      <c r="BE2" s="31" t="s">
        <v>374</v>
      </c>
      <c r="BF2" s="32" t="s">
        <v>375</v>
      </c>
      <c r="BG2" s="33" t="s">
        <v>411</v>
      </c>
      <c r="BH2" s="34" t="s">
        <v>289</v>
      </c>
      <c r="BI2" s="20" t="s">
        <v>288</v>
      </c>
      <c r="BJ2" s="20" t="s">
        <v>2</v>
      </c>
      <c r="BK2" s="20" t="s">
        <v>290</v>
      </c>
      <c r="BL2" s="20" t="s">
        <v>3</v>
      </c>
      <c r="BM2" s="20" t="s">
        <v>291</v>
      </c>
      <c r="BN2" s="20" t="s">
        <v>4</v>
      </c>
      <c r="BO2" s="20" t="s">
        <v>5</v>
      </c>
      <c r="BP2" s="20" t="s">
        <v>294</v>
      </c>
      <c r="BQ2" s="35" t="s">
        <v>302</v>
      </c>
      <c r="BR2" s="20" t="s">
        <v>301</v>
      </c>
      <c r="BS2" s="30" t="s">
        <v>297</v>
      </c>
      <c r="BT2" s="30" t="s">
        <v>298</v>
      </c>
      <c r="BU2" s="20" t="s">
        <v>299</v>
      </c>
      <c r="BV2" s="20" t="s">
        <v>300</v>
      </c>
      <c r="BW2" s="30" t="s">
        <v>6</v>
      </c>
      <c r="BX2" s="20" t="s">
        <v>303</v>
      </c>
      <c r="BY2" s="20" t="s">
        <v>7</v>
      </c>
      <c r="BZ2" s="20" t="s">
        <v>9</v>
      </c>
      <c r="CA2" s="20" t="s">
        <v>10</v>
      </c>
      <c r="CB2" s="20" t="s">
        <v>349</v>
      </c>
      <c r="CC2" s="20" t="s">
        <v>351</v>
      </c>
      <c r="CD2" s="20" t="s">
        <v>352</v>
      </c>
      <c r="CE2" s="20" t="s">
        <v>348</v>
      </c>
      <c r="CF2" s="20" t="s">
        <v>353</v>
      </c>
      <c r="CG2" s="20" t="s">
        <v>355</v>
      </c>
      <c r="CH2" s="20" t="s">
        <v>357</v>
      </c>
      <c r="CI2" s="20" t="s">
        <v>356</v>
      </c>
      <c r="CJ2" s="20" t="s">
        <v>359</v>
      </c>
      <c r="CK2" s="20" t="s">
        <v>361</v>
      </c>
      <c r="CL2" s="20" t="s">
        <v>368</v>
      </c>
      <c r="CM2" s="20" t="s">
        <v>369</v>
      </c>
      <c r="CN2" s="20" t="s">
        <v>370</v>
      </c>
      <c r="CO2" s="20" t="s">
        <v>371</v>
      </c>
      <c r="CP2" s="20" t="s">
        <v>372</v>
      </c>
      <c r="CQ2" s="20" t="s">
        <v>22</v>
      </c>
      <c r="CR2" s="20" t="s">
        <v>373</v>
      </c>
      <c r="CS2" s="20" t="s">
        <v>378</v>
      </c>
      <c r="CT2" s="20" t="s">
        <v>376</v>
      </c>
      <c r="CU2" s="20" t="s">
        <v>377</v>
      </c>
      <c r="CV2" s="20" t="s">
        <v>24</v>
      </c>
      <c r="CW2" s="20" t="s">
        <v>25</v>
      </c>
      <c r="CX2" s="20" t="s">
        <v>26</v>
      </c>
      <c r="CY2" s="20" t="s">
        <v>27</v>
      </c>
      <c r="CZ2" s="20" t="s">
        <v>28</v>
      </c>
      <c r="DA2" s="20" t="s">
        <v>380</v>
      </c>
      <c r="DB2" s="20" t="s">
        <v>381</v>
      </c>
      <c r="DC2" s="20" t="s">
        <v>382</v>
      </c>
      <c r="DD2" s="20" t="s">
        <v>383</v>
      </c>
      <c r="DE2" s="20" t="s">
        <v>384</v>
      </c>
      <c r="DF2" s="20" t="s">
        <v>385</v>
      </c>
      <c r="DG2" s="20" t="s">
        <v>509</v>
      </c>
      <c r="DH2" s="20" t="s">
        <v>386</v>
      </c>
      <c r="DI2" s="20" t="s">
        <v>387</v>
      </c>
      <c r="DJ2" s="20" t="s">
        <v>388</v>
      </c>
      <c r="DK2" s="20" t="s">
        <v>31</v>
      </c>
      <c r="DL2" s="20" t="s">
        <v>32</v>
      </c>
      <c r="DM2" s="20" t="s">
        <v>33</v>
      </c>
      <c r="DN2" s="20" t="s">
        <v>34</v>
      </c>
      <c r="DO2" s="20" t="s">
        <v>35</v>
      </c>
      <c r="DP2" s="20" t="s">
        <v>36</v>
      </c>
      <c r="DQ2" s="20" t="s">
        <v>346</v>
      </c>
      <c r="DR2" s="20" t="s">
        <v>347</v>
      </c>
      <c r="DS2" s="20" t="s">
        <v>37</v>
      </c>
      <c r="DT2" s="20" t="s">
        <v>38</v>
      </c>
      <c r="DU2" s="20" t="s">
        <v>345</v>
      </c>
      <c r="DV2" s="20" t="s">
        <v>344</v>
      </c>
      <c r="DW2" s="20" t="s">
        <v>40</v>
      </c>
      <c r="DX2" s="20" t="s">
        <v>399</v>
      </c>
      <c r="DY2" s="20" t="s">
        <v>400</v>
      </c>
      <c r="DZ2" s="20" t="s">
        <v>401</v>
      </c>
      <c r="EA2" s="20" t="s">
        <v>403</v>
      </c>
      <c r="EB2" s="20" t="s">
        <v>405</v>
      </c>
      <c r="EC2" s="20" t="s">
        <v>343</v>
      </c>
      <c r="ED2" s="20" t="s">
        <v>342</v>
      </c>
      <c r="EE2" s="20" t="s">
        <v>341</v>
      </c>
      <c r="EF2" s="20" t="s">
        <v>340</v>
      </c>
      <c r="EG2" s="20" t="s">
        <v>41</v>
      </c>
      <c r="EH2" s="20" t="s">
        <v>42</v>
      </c>
      <c r="EI2" s="20" t="s">
        <v>339</v>
      </c>
      <c r="EJ2" s="20" t="s">
        <v>334</v>
      </c>
      <c r="EK2" s="20" t="s">
        <v>335</v>
      </c>
      <c r="EL2" s="20" t="s">
        <v>336</v>
      </c>
      <c r="EM2" s="20" t="s">
        <v>391</v>
      </c>
      <c r="EN2" s="20" t="s">
        <v>390</v>
      </c>
      <c r="EO2" s="20" t="s">
        <v>43</v>
      </c>
      <c r="EP2" s="20" t="s">
        <v>392</v>
      </c>
      <c r="EQ2" s="20" t="s">
        <v>332</v>
      </c>
      <c r="ER2" s="20" t="s">
        <v>333</v>
      </c>
      <c r="ES2" s="20" t="s">
        <v>45</v>
      </c>
      <c r="ET2" s="20" t="s">
        <v>327</v>
      </c>
      <c r="EU2" s="20" t="s">
        <v>321</v>
      </c>
      <c r="EV2" s="20" t="s">
        <v>319</v>
      </c>
      <c r="EW2" s="20" t="s">
        <v>318</v>
      </c>
      <c r="EX2" s="20" t="s">
        <v>317</v>
      </c>
      <c r="EY2" s="20" t="s">
        <v>48</v>
      </c>
      <c r="EZ2" s="20" t="s">
        <v>305</v>
      </c>
      <c r="FA2" s="20" t="s">
        <v>307</v>
      </c>
      <c r="FB2" s="20" t="s">
        <v>308</v>
      </c>
      <c r="FC2" s="20" t="s">
        <v>309</v>
      </c>
      <c r="FD2" s="20" t="s">
        <v>312</v>
      </c>
      <c r="FE2" s="36" t="s">
        <v>50</v>
      </c>
    </row>
    <row r="3" spans="1:161" x14ac:dyDescent="0.25">
      <c r="A3" s="37" t="s">
        <v>58</v>
      </c>
      <c r="B3" s="59">
        <v>0</v>
      </c>
      <c r="C3" s="60">
        <v>0</v>
      </c>
      <c r="D3" s="59">
        <v>0</v>
      </c>
      <c r="E3" s="24">
        <v>1</v>
      </c>
      <c r="F3" s="63">
        <f>IF(OR(B3=1,C3=1,D3=1,E3=1),1,0)</f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39"/>
      <c r="R3" s="39"/>
      <c r="S3" s="2"/>
      <c r="T3" s="2"/>
      <c r="U3" s="2"/>
      <c r="V3" s="29"/>
      <c r="W3" s="29"/>
      <c r="X3" s="2"/>
      <c r="Y3" s="2"/>
      <c r="Z3" s="29"/>
      <c r="AA3" s="29"/>
      <c r="AB3" s="29"/>
      <c r="AC3" s="29"/>
      <c r="AD3" s="2"/>
      <c r="AE3" s="2"/>
      <c r="AF3" s="40">
        <v>0.77978550000000002</v>
      </c>
      <c r="AG3" s="40">
        <v>3.7652509999999998E-4</v>
      </c>
      <c r="AH3" s="40">
        <v>1.132784E-4</v>
      </c>
      <c r="AI3" s="40">
        <v>60.50179</v>
      </c>
      <c r="AJ3" s="40">
        <v>30.245909999999999</v>
      </c>
      <c r="AK3" s="40">
        <v>2.0003283944688484</v>
      </c>
      <c r="AL3" s="40">
        <v>217.96129999999999</v>
      </c>
      <c r="AM3" s="40">
        <v>7.5890129999999996</v>
      </c>
      <c r="AN3" s="40">
        <v>0.2838154</v>
      </c>
      <c r="AO3" s="40">
        <v>9.732837</v>
      </c>
      <c r="AP3" s="24">
        <v>28.25570999867093</v>
      </c>
      <c r="AQ3" s="24">
        <v>6.7803711253532022</v>
      </c>
      <c r="AR3" s="40">
        <v>0.63181759999999998</v>
      </c>
      <c r="AS3" s="40">
        <v>4.9178629999999997</v>
      </c>
      <c r="AT3" s="40">
        <v>5.9652120000000002</v>
      </c>
      <c r="AU3" s="24">
        <v>-46653.302907999998</v>
      </c>
      <c r="AV3" s="24">
        <v>-1.0560000000000001E-3</v>
      </c>
      <c r="AW3" s="24">
        <v>0.174572</v>
      </c>
      <c r="AX3" s="24">
        <v>7.8043000000000001E-2</v>
      </c>
      <c r="AY3" s="24">
        <v>1.174058</v>
      </c>
      <c r="AZ3" s="24">
        <v>2.5649500000000001</v>
      </c>
      <c r="BA3" s="24">
        <v>0.67159199999999997</v>
      </c>
      <c r="BB3" s="24">
        <v>1.488078</v>
      </c>
      <c r="BC3" s="24">
        <v>0.14507800000000001</v>
      </c>
      <c r="BD3" s="24">
        <v>0.187751</v>
      </c>
      <c r="BE3" s="24">
        <v>60</v>
      </c>
      <c r="BF3" s="24" t="s">
        <v>51</v>
      </c>
      <c r="BG3" s="24">
        <f t="shared" ref="BG3:BG34" si="0">IF(BF3="M",1,0)</f>
        <v>1</v>
      </c>
      <c r="BH3" s="24">
        <v>70</v>
      </c>
      <c r="BI3" s="24">
        <v>170</v>
      </c>
      <c r="BJ3" s="41">
        <f t="shared" ref="BJ3:BJ34" si="1">BH3/((BI3/100)^2)</f>
        <v>24.221453287197235</v>
      </c>
      <c r="BK3" s="24">
        <v>49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3.2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30.6</v>
      </c>
      <c r="BX3" s="24">
        <v>0.5</v>
      </c>
      <c r="BY3" s="24">
        <v>0</v>
      </c>
      <c r="BZ3" s="24">
        <v>0</v>
      </c>
      <c r="CA3" s="24">
        <v>0</v>
      </c>
      <c r="CB3" s="24">
        <v>0</v>
      </c>
      <c r="CC3" s="24" t="s">
        <v>53</v>
      </c>
      <c r="CD3" s="24">
        <v>0</v>
      </c>
      <c r="CE3" s="24">
        <v>1</v>
      </c>
      <c r="CF3" s="24">
        <v>0</v>
      </c>
      <c r="CG3" s="24">
        <v>0</v>
      </c>
      <c r="CH3" s="24">
        <v>0</v>
      </c>
      <c r="CI3" s="24">
        <v>0</v>
      </c>
      <c r="CJ3" s="24">
        <v>0</v>
      </c>
      <c r="CK3" s="24">
        <v>0</v>
      </c>
      <c r="CL3" s="24">
        <v>1</v>
      </c>
      <c r="CM3" s="24">
        <v>1</v>
      </c>
      <c r="CN3" s="24">
        <v>1</v>
      </c>
      <c r="CO3" s="24">
        <v>1</v>
      </c>
      <c r="CP3" s="24">
        <v>0</v>
      </c>
      <c r="CQ3" s="24">
        <v>1</v>
      </c>
      <c r="CR3" s="24">
        <v>0</v>
      </c>
      <c r="CS3" s="24">
        <v>1</v>
      </c>
      <c r="CT3" s="24">
        <v>0</v>
      </c>
      <c r="CU3" s="24">
        <v>0</v>
      </c>
      <c r="CV3" s="24">
        <v>0</v>
      </c>
      <c r="CW3" s="24">
        <v>1</v>
      </c>
      <c r="CX3" s="24">
        <v>1</v>
      </c>
      <c r="CY3" s="24">
        <v>0</v>
      </c>
      <c r="CZ3" s="24">
        <v>450</v>
      </c>
      <c r="DA3" s="24">
        <v>56</v>
      </c>
      <c r="DB3" s="24">
        <v>37</v>
      </c>
      <c r="DC3" s="24">
        <v>26500</v>
      </c>
      <c r="DD3" s="24">
        <v>210</v>
      </c>
      <c r="DE3" s="24">
        <v>27</v>
      </c>
      <c r="DF3" s="24">
        <v>32</v>
      </c>
      <c r="DG3" s="24">
        <v>0</v>
      </c>
      <c r="DH3" s="24">
        <v>0</v>
      </c>
      <c r="DI3" s="24">
        <v>0</v>
      </c>
      <c r="DJ3" s="24">
        <v>0</v>
      </c>
      <c r="DK3" s="24">
        <v>1.6699833333333334</v>
      </c>
      <c r="DL3" s="24">
        <v>7.5</v>
      </c>
      <c r="DM3" s="24">
        <v>0.6</v>
      </c>
      <c r="DN3" s="24">
        <v>24</v>
      </c>
      <c r="DO3" s="24">
        <v>100.199</v>
      </c>
      <c r="DP3" s="24">
        <v>17</v>
      </c>
      <c r="DQ3" s="24">
        <v>36</v>
      </c>
      <c r="DR3" s="24">
        <v>30</v>
      </c>
      <c r="DS3" s="24">
        <v>123.699</v>
      </c>
      <c r="DT3" s="24">
        <v>6</v>
      </c>
      <c r="DU3" s="24">
        <v>6</v>
      </c>
      <c r="DV3" s="24">
        <v>28</v>
      </c>
      <c r="DW3" s="24">
        <v>30</v>
      </c>
      <c r="DX3" s="24">
        <v>400</v>
      </c>
      <c r="DY3" s="24">
        <v>1</v>
      </c>
      <c r="DZ3" s="24">
        <v>1</v>
      </c>
      <c r="EA3" s="24">
        <v>0</v>
      </c>
      <c r="EB3" s="24">
        <v>0</v>
      </c>
      <c r="EC3" s="24">
        <v>17</v>
      </c>
      <c r="ED3" s="24">
        <v>6</v>
      </c>
      <c r="EE3" s="24">
        <v>14</v>
      </c>
      <c r="EF3" s="24">
        <v>3</v>
      </c>
      <c r="EG3" s="42">
        <v>-6.2500000000000056E-2</v>
      </c>
      <c r="EH3" s="24">
        <v>-0.20000000000000018</v>
      </c>
      <c r="EI3" s="24">
        <v>-0.20000000000000018</v>
      </c>
      <c r="EJ3" s="24">
        <v>0.5</v>
      </c>
      <c r="EK3" s="24">
        <v>0</v>
      </c>
      <c r="EL3" s="24">
        <v>0</v>
      </c>
      <c r="EM3" s="24">
        <v>0</v>
      </c>
      <c r="EN3" s="24">
        <v>0</v>
      </c>
      <c r="EO3" s="24">
        <v>0</v>
      </c>
      <c r="EP3" s="24">
        <v>0</v>
      </c>
      <c r="EQ3" s="24">
        <v>0</v>
      </c>
      <c r="ER3" s="24">
        <v>0</v>
      </c>
      <c r="ES3" s="24">
        <v>0</v>
      </c>
      <c r="ET3" s="24">
        <v>0</v>
      </c>
      <c r="EU3" s="24">
        <v>0</v>
      </c>
      <c r="EV3" s="24">
        <v>0</v>
      </c>
      <c r="EW3" s="24">
        <v>0</v>
      </c>
      <c r="EX3" s="24">
        <v>0</v>
      </c>
      <c r="EY3" s="24">
        <v>0</v>
      </c>
      <c r="EZ3" s="24">
        <v>0</v>
      </c>
      <c r="FA3" s="24">
        <v>0</v>
      </c>
      <c r="FB3" s="24">
        <v>0</v>
      </c>
      <c r="FC3" s="24">
        <v>0</v>
      </c>
      <c r="FD3" s="24">
        <v>0</v>
      </c>
      <c r="FE3" s="24">
        <v>1.6</v>
      </c>
    </row>
    <row r="4" spans="1:161" x14ac:dyDescent="0.25">
      <c r="A4" s="37" t="s">
        <v>59</v>
      </c>
      <c r="B4" s="59">
        <v>0</v>
      </c>
      <c r="C4" s="60">
        <v>0</v>
      </c>
      <c r="D4" s="59">
        <v>0</v>
      </c>
      <c r="E4" s="24">
        <v>1</v>
      </c>
      <c r="F4" s="63">
        <f t="shared" ref="F4:F67" si="2">IF(OR(B4=1,C4=1,D4=1,E4=1),1,0)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39"/>
      <c r="R4" s="39"/>
      <c r="S4" s="2"/>
      <c r="T4" s="2"/>
      <c r="U4" s="2"/>
      <c r="V4" s="29"/>
      <c r="W4" s="29"/>
      <c r="X4" s="2"/>
      <c r="Y4" s="2"/>
      <c r="Z4" s="29"/>
      <c r="AA4" s="29"/>
      <c r="AB4" s="29"/>
      <c r="AC4" s="29"/>
      <c r="AD4" s="2"/>
      <c r="AE4" s="2"/>
      <c r="AF4" s="40">
        <v>1.003514</v>
      </c>
      <c r="AG4" s="40">
        <v>4.7114109999999997E-5</v>
      </c>
      <c r="AH4" s="40">
        <v>1.3940950000000001E-5</v>
      </c>
      <c r="AI4" s="40">
        <v>20.983440000000002</v>
      </c>
      <c r="AJ4" s="40">
        <v>79.016530000000003</v>
      </c>
      <c r="AK4" s="40">
        <v>0.2655576556834362</v>
      </c>
      <c r="AL4" s="40">
        <v>93.918620000000004</v>
      </c>
      <c r="AM4" s="40">
        <v>4.8344339999999999</v>
      </c>
      <c r="AN4" s="40">
        <v>0.12812860000000001</v>
      </c>
      <c r="AO4" s="40">
        <v>3.3536160000000002</v>
      </c>
      <c r="AP4" s="24">
        <v>5.3752981410398357</v>
      </c>
      <c r="AQ4" s="24">
        <v>1.943062963084363</v>
      </c>
      <c r="AR4" s="40">
        <v>0.1653966</v>
      </c>
      <c r="AS4" s="40">
        <v>2.260866</v>
      </c>
      <c r="AT4" s="40">
        <v>1.85815</v>
      </c>
      <c r="AU4" s="24">
        <v>-83848.411225000003</v>
      </c>
      <c r="AV4" s="24">
        <v>-3.8000000000000002E-4</v>
      </c>
      <c r="AW4" s="24">
        <v>9.6648999999999999E-2</v>
      </c>
      <c r="AX4" s="24">
        <v>9.4155000000000003E-2</v>
      </c>
      <c r="AY4" s="24">
        <v>0.76149900000000004</v>
      </c>
      <c r="AZ4" s="24">
        <v>1.683546</v>
      </c>
      <c r="BA4" s="24">
        <v>0.80735400000000002</v>
      </c>
      <c r="BB4" s="24">
        <v>1.79176</v>
      </c>
      <c r="BC4" s="24">
        <v>0.13253899999999999</v>
      </c>
      <c r="BD4" s="24">
        <v>0.11898300000000001</v>
      </c>
      <c r="BE4" s="24">
        <v>64</v>
      </c>
      <c r="BF4" s="24" t="s">
        <v>54</v>
      </c>
      <c r="BG4" s="24">
        <f t="shared" si="0"/>
        <v>0</v>
      </c>
      <c r="BH4" s="24">
        <v>74</v>
      </c>
      <c r="BI4" s="24">
        <v>160</v>
      </c>
      <c r="BJ4" s="41">
        <f t="shared" si="1"/>
        <v>28.906249999999993</v>
      </c>
      <c r="BK4" s="24">
        <v>65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0.8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38.298999999999999</v>
      </c>
      <c r="BX4" s="24">
        <v>0.5</v>
      </c>
      <c r="BY4" s="24">
        <v>0</v>
      </c>
      <c r="BZ4" s="24">
        <v>0</v>
      </c>
      <c r="CA4" s="24">
        <v>0</v>
      </c>
      <c r="CB4" s="24">
        <v>0</v>
      </c>
      <c r="CC4" s="24" t="s">
        <v>53</v>
      </c>
      <c r="CD4" s="24">
        <v>0</v>
      </c>
      <c r="CE4" s="24">
        <v>0</v>
      </c>
      <c r="CF4" s="24">
        <v>0</v>
      </c>
      <c r="CG4" s="24">
        <v>0</v>
      </c>
      <c r="CH4" s="24">
        <v>1</v>
      </c>
      <c r="CI4" s="24">
        <v>0</v>
      </c>
      <c r="CJ4" s="24">
        <v>0</v>
      </c>
      <c r="CK4" s="24">
        <v>0</v>
      </c>
      <c r="CL4" s="24">
        <v>1</v>
      </c>
      <c r="CM4" s="24">
        <v>1</v>
      </c>
      <c r="CN4" s="24">
        <v>1</v>
      </c>
      <c r="CO4" s="24">
        <v>2</v>
      </c>
      <c r="CP4" s="24">
        <v>0</v>
      </c>
      <c r="CQ4" s="24">
        <v>1</v>
      </c>
      <c r="CR4" s="24">
        <v>0</v>
      </c>
      <c r="CS4" s="24">
        <v>1</v>
      </c>
      <c r="CT4" s="24">
        <v>0</v>
      </c>
      <c r="CU4" s="24">
        <v>0</v>
      </c>
      <c r="CV4" s="24">
        <v>0</v>
      </c>
      <c r="CW4" s="24">
        <v>1</v>
      </c>
      <c r="CX4" s="24">
        <v>1</v>
      </c>
      <c r="CY4" s="24">
        <v>0</v>
      </c>
      <c r="CZ4" s="24">
        <v>600</v>
      </c>
      <c r="DA4" s="24">
        <v>73</v>
      </c>
      <c r="DB4" s="24">
        <v>62</v>
      </c>
      <c r="DC4" s="24">
        <v>22000</v>
      </c>
      <c r="DD4" s="24">
        <v>220</v>
      </c>
      <c r="DE4" s="24">
        <v>27</v>
      </c>
      <c r="DF4" s="24">
        <v>31.7</v>
      </c>
      <c r="DG4" s="24">
        <v>0</v>
      </c>
      <c r="DH4" s="24">
        <v>0</v>
      </c>
      <c r="DI4" s="24">
        <v>0</v>
      </c>
      <c r="DJ4" s="24">
        <v>0</v>
      </c>
      <c r="DK4" s="24">
        <v>2.8039800000000001</v>
      </c>
      <c r="DL4" s="24">
        <v>7.5</v>
      </c>
      <c r="DM4" s="24">
        <v>0.5</v>
      </c>
      <c r="DN4" s="24">
        <v>36.298999999999999</v>
      </c>
      <c r="DO4" s="24">
        <v>140.19900000000001</v>
      </c>
      <c r="DP4" s="24">
        <v>26.798999999999999</v>
      </c>
      <c r="DQ4" s="24">
        <v>36</v>
      </c>
      <c r="DR4" s="24">
        <v>67</v>
      </c>
      <c r="DS4" s="24">
        <v>67.3</v>
      </c>
      <c r="DT4" s="24">
        <v>4</v>
      </c>
      <c r="DU4" s="24">
        <v>5</v>
      </c>
      <c r="DV4" s="24">
        <v>30</v>
      </c>
      <c r="DW4" s="24">
        <v>30</v>
      </c>
      <c r="DX4" s="24">
        <v>250</v>
      </c>
      <c r="DY4" s="24">
        <v>0</v>
      </c>
      <c r="DZ4" s="24">
        <v>0</v>
      </c>
      <c r="EA4" s="24">
        <v>0</v>
      </c>
      <c r="EB4" s="24">
        <v>0</v>
      </c>
      <c r="EC4" s="24">
        <v>12</v>
      </c>
      <c r="ED4" s="24">
        <v>2</v>
      </c>
      <c r="EE4" s="24">
        <v>9</v>
      </c>
      <c r="EF4" s="24">
        <v>0.69899999999999995</v>
      </c>
      <c r="EG4" s="42">
        <v>-0.12625000000000011</v>
      </c>
      <c r="EH4" s="24">
        <v>-0.10100000000000009</v>
      </c>
      <c r="EI4" s="24">
        <v>-0.10100000000000009</v>
      </c>
      <c r="EJ4" s="24">
        <v>2</v>
      </c>
      <c r="EK4" s="24">
        <v>0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0</v>
      </c>
      <c r="EZ4" s="24">
        <v>0</v>
      </c>
      <c r="FA4" s="24">
        <v>0</v>
      </c>
      <c r="FB4" s="24">
        <v>0</v>
      </c>
      <c r="FC4" s="24">
        <v>0</v>
      </c>
      <c r="FD4" s="24">
        <v>0</v>
      </c>
      <c r="FE4" s="24">
        <v>1.1000000000000001</v>
      </c>
    </row>
    <row r="5" spans="1:161" x14ac:dyDescent="0.25">
      <c r="A5" s="37" t="s">
        <v>60</v>
      </c>
      <c r="B5" s="59">
        <v>1</v>
      </c>
      <c r="C5" s="60">
        <v>0</v>
      </c>
      <c r="D5" s="59">
        <v>1</v>
      </c>
      <c r="E5" s="24">
        <v>0</v>
      </c>
      <c r="F5" s="63">
        <f t="shared" si="2"/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39"/>
      <c r="R5" s="39"/>
      <c r="S5" s="2"/>
      <c r="T5" s="2"/>
      <c r="U5" s="2"/>
      <c r="V5" s="29"/>
      <c r="W5" s="29"/>
      <c r="X5" s="2"/>
      <c r="Y5" s="2"/>
      <c r="Z5" s="29"/>
      <c r="AA5" s="29"/>
      <c r="AB5" s="29"/>
      <c r="AC5" s="29"/>
      <c r="AD5" s="2"/>
      <c r="AE5" s="2"/>
      <c r="AF5" s="40">
        <v>0.86969249999999998</v>
      </c>
      <c r="AG5" s="40">
        <v>3.1133780000000002E-4</v>
      </c>
      <c r="AH5" s="40">
        <v>1.5364959999999999E-4</v>
      </c>
      <c r="AI5" s="40">
        <v>5.0793600000000003</v>
      </c>
      <c r="AJ5" s="40">
        <v>66.053889999999996</v>
      </c>
      <c r="AK5" s="40">
        <v>7.6897238912434537E-2</v>
      </c>
      <c r="AL5" s="40">
        <v>107.79819999999999</v>
      </c>
      <c r="AM5" s="40">
        <v>2.874152</v>
      </c>
      <c r="AN5" s="40">
        <v>8.264291E-2</v>
      </c>
      <c r="AO5" s="40">
        <v>5.6767279999999998</v>
      </c>
      <c r="AP5" s="24">
        <v>11.956891533599661</v>
      </c>
      <c r="AQ5" s="24">
        <v>10.839551747620586</v>
      </c>
      <c r="AR5" s="40">
        <v>0.11410149999999999</v>
      </c>
      <c r="AS5" s="40">
        <v>4.7448430000000004</v>
      </c>
      <c r="AT5" s="40">
        <v>13.36571</v>
      </c>
      <c r="AU5" s="24">
        <v>-4774.9037749999998</v>
      </c>
      <c r="AV5" s="24">
        <v>4.339E-3</v>
      </c>
      <c r="AW5" s="24">
        <v>7.6230000000000006E-2</v>
      </c>
      <c r="AX5" s="24">
        <v>0.16475799999999999</v>
      </c>
      <c r="AY5" s="24">
        <v>0.996336</v>
      </c>
      <c r="AZ5" s="24">
        <v>2.1282320000000001</v>
      </c>
      <c r="BA5" s="24">
        <v>0.51593699999999998</v>
      </c>
      <c r="BB5" s="24">
        <v>1.0906439999999999</v>
      </c>
      <c r="BC5" s="24">
        <v>0.17125799999999999</v>
      </c>
      <c r="BD5" s="24">
        <v>7.6168E-2</v>
      </c>
      <c r="BE5" s="24">
        <v>63</v>
      </c>
      <c r="BF5" s="24" t="s">
        <v>51</v>
      </c>
      <c r="BG5" s="24">
        <f t="shared" si="0"/>
        <v>1</v>
      </c>
      <c r="BH5" s="24">
        <v>76</v>
      </c>
      <c r="BI5" s="24">
        <v>172</v>
      </c>
      <c r="BJ5" s="41">
        <f t="shared" si="1"/>
        <v>25.689561925365066</v>
      </c>
      <c r="BK5" s="24">
        <v>38</v>
      </c>
      <c r="BL5" s="24">
        <v>2</v>
      </c>
      <c r="BM5" s="24">
        <v>1</v>
      </c>
      <c r="BN5" s="24">
        <v>0</v>
      </c>
      <c r="BO5" s="24">
        <v>0</v>
      </c>
      <c r="BP5" s="24">
        <v>0</v>
      </c>
      <c r="BQ5" s="24">
        <v>1.2</v>
      </c>
      <c r="BR5" s="24">
        <v>0</v>
      </c>
      <c r="BS5" s="24">
        <v>0</v>
      </c>
      <c r="BT5" s="24">
        <v>0</v>
      </c>
      <c r="BU5" s="24">
        <v>1</v>
      </c>
      <c r="BV5" s="24">
        <v>1</v>
      </c>
      <c r="BW5" s="24">
        <v>34</v>
      </c>
      <c r="BX5" s="24">
        <v>0.5</v>
      </c>
      <c r="BY5" s="24">
        <v>0</v>
      </c>
      <c r="BZ5" s="24">
        <v>0</v>
      </c>
      <c r="CA5" s="24">
        <v>0</v>
      </c>
      <c r="CB5" s="24">
        <v>0</v>
      </c>
      <c r="CC5" s="24" t="s">
        <v>55</v>
      </c>
      <c r="CD5" s="24">
        <v>1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1</v>
      </c>
      <c r="CK5" s="24">
        <v>0</v>
      </c>
      <c r="CL5" s="24">
        <v>1</v>
      </c>
      <c r="CM5" s="24">
        <v>1</v>
      </c>
      <c r="CN5" s="24">
        <v>1</v>
      </c>
      <c r="CO5" s="24">
        <v>2</v>
      </c>
      <c r="CP5" s="24">
        <v>0</v>
      </c>
      <c r="CQ5" s="24">
        <v>1</v>
      </c>
      <c r="CR5" s="24">
        <v>0</v>
      </c>
      <c r="CS5" s="24">
        <v>1</v>
      </c>
      <c r="CT5" s="24">
        <v>0</v>
      </c>
      <c r="CU5" s="24">
        <v>0</v>
      </c>
      <c r="CV5" s="24">
        <v>0</v>
      </c>
      <c r="CW5" s="24">
        <v>1</v>
      </c>
      <c r="CX5" s="24">
        <v>1</v>
      </c>
      <c r="CY5" s="24">
        <v>0</v>
      </c>
      <c r="CZ5" s="24">
        <v>500</v>
      </c>
      <c r="DA5" s="24">
        <v>94</v>
      </c>
      <c r="DB5" s="24">
        <v>60</v>
      </c>
      <c r="DC5" s="24">
        <v>23000</v>
      </c>
      <c r="DD5" s="24">
        <v>230</v>
      </c>
      <c r="DE5" s="24">
        <v>21</v>
      </c>
      <c r="DF5" s="24">
        <v>33</v>
      </c>
      <c r="DG5" s="24">
        <v>1</v>
      </c>
      <c r="DH5" s="24">
        <v>0</v>
      </c>
      <c r="DI5" s="24">
        <v>1</v>
      </c>
      <c r="DJ5" s="24">
        <v>0</v>
      </c>
      <c r="DK5" s="24">
        <v>3.0983166666666668</v>
      </c>
      <c r="DL5" s="24">
        <v>7.1989999999999998</v>
      </c>
      <c r="DM5" s="24">
        <v>0.6</v>
      </c>
      <c r="DN5" s="24">
        <v>40.700000000000003</v>
      </c>
      <c r="DO5" s="24">
        <v>185.899</v>
      </c>
      <c r="DP5" s="24">
        <v>14.3</v>
      </c>
      <c r="DQ5" s="24">
        <v>35.4</v>
      </c>
      <c r="DR5" s="24">
        <v>86</v>
      </c>
      <c r="DS5" s="24">
        <v>56.298999999999999</v>
      </c>
      <c r="DT5" s="24">
        <v>6</v>
      </c>
      <c r="DU5" s="24">
        <v>7</v>
      </c>
      <c r="DV5" s="24">
        <v>33</v>
      </c>
      <c r="DW5" s="24">
        <v>30</v>
      </c>
      <c r="DX5" s="24">
        <v>175</v>
      </c>
      <c r="DY5" s="24">
        <v>1</v>
      </c>
      <c r="DZ5" s="24">
        <v>1</v>
      </c>
      <c r="EA5" s="24">
        <v>0</v>
      </c>
      <c r="EB5" s="24">
        <v>0</v>
      </c>
      <c r="EC5" s="24">
        <v>20</v>
      </c>
      <c r="ED5" s="24">
        <v>6</v>
      </c>
      <c r="EE5" s="24">
        <v>8</v>
      </c>
      <c r="EF5" s="43">
        <v>1.7</v>
      </c>
      <c r="EG5" s="42">
        <v>0.41666666666666669</v>
      </c>
      <c r="EH5" s="24">
        <v>0.5</v>
      </c>
      <c r="EI5" s="24">
        <v>0.5</v>
      </c>
      <c r="EJ5" s="24">
        <v>0.6</v>
      </c>
      <c r="EK5" s="24">
        <v>0</v>
      </c>
      <c r="EL5" s="24">
        <v>0</v>
      </c>
      <c r="EM5" s="24">
        <v>1</v>
      </c>
      <c r="EN5" s="24">
        <v>0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7.6989999999999998</v>
      </c>
    </row>
    <row r="6" spans="1:161" ht="14.1" customHeight="1" x14ac:dyDescent="0.25">
      <c r="A6" s="37" t="s">
        <v>61</v>
      </c>
      <c r="B6" s="59">
        <v>1</v>
      </c>
      <c r="C6" s="60">
        <v>0</v>
      </c>
      <c r="D6" s="59">
        <v>0</v>
      </c>
      <c r="E6" s="24">
        <v>1</v>
      </c>
      <c r="F6" s="63">
        <f t="shared" si="2"/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39"/>
      <c r="R6" s="39"/>
      <c r="S6" s="2"/>
      <c r="T6" s="2"/>
      <c r="U6" s="2"/>
      <c r="V6" s="29"/>
      <c r="W6" s="29"/>
      <c r="X6" s="2"/>
      <c r="Y6" s="2"/>
      <c r="Z6" s="29"/>
      <c r="AA6" s="29"/>
      <c r="AB6" s="29"/>
      <c r="AC6" s="29"/>
      <c r="AD6" s="2"/>
      <c r="AE6" s="2"/>
      <c r="AF6" s="40">
        <v>0.75824179999999997</v>
      </c>
      <c r="AG6" s="40">
        <v>1.8868889999999999E-4</v>
      </c>
      <c r="AH6" s="40">
        <v>1.277102E-4</v>
      </c>
      <c r="AI6" s="40">
        <v>0.47337220000000002</v>
      </c>
      <c r="AJ6" s="40">
        <v>73.246359999999996</v>
      </c>
      <c r="AK6" s="40">
        <v>6.4627414255086909E-3</v>
      </c>
      <c r="AL6" s="40">
        <v>95.764880000000005</v>
      </c>
      <c r="AM6" s="40">
        <v>15.20308</v>
      </c>
      <c r="AN6" s="40">
        <v>1.9694070000000001E-2</v>
      </c>
      <c r="AO6" s="40">
        <v>0.2111585</v>
      </c>
      <c r="AP6" s="24">
        <v>6.4737130314029825</v>
      </c>
      <c r="AQ6" s="24">
        <v>3.7332771196993058</v>
      </c>
      <c r="AR6" s="40">
        <v>1.053405E-2</v>
      </c>
      <c r="AS6" s="40">
        <v>0.60271949999999996</v>
      </c>
      <c r="AT6" s="40">
        <v>5.7687710000000001</v>
      </c>
      <c r="AU6" s="24">
        <v>78091.694717000006</v>
      </c>
      <c r="AV6" s="24">
        <v>-1.02E-4</v>
      </c>
      <c r="AW6" s="24">
        <v>6.8606E-2</v>
      </c>
      <c r="AX6" s="24">
        <v>6.9851999999999997E-2</v>
      </c>
      <c r="AY6" s="24">
        <v>0.86627299999999996</v>
      </c>
      <c r="AZ6" s="24">
        <v>1.5705979999999999</v>
      </c>
      <c r="BA6" s="24">
        <v>0.54976400000000003</v>
      </c>
      <c r="BB6" s="24">
        <v>1.2163949999999999</v>
      </c>
      <c r="BC6" s="24">
        <v>5.7217999999999998E-2</v>
      </c>
      <c r="BD6" s="24">
        <v>7.9029000000000002E-2</v>
      </c>
      <c r="BE6" s="24">
        <v>75</v>
      </c>
      <c r="BF6" s="24" t="s">
        <v>51</v>
      </c>
      <c r="BG6" s="24">
        <f t="shared" si="0"/>
        <v>1</v>
      </c>
      <c r="BH6" s="24">
        <v>74</v>
      </c>
      <c r="BI6" s="24">
        <v>165</v>
      </c>
      <c r="BJ6" s="41">
        <f t="shared" si="1"/>
        <v>27.180899908172638</v>
      </c>
      <c r="BK6" s="24">
        <v>31</v>
      </c>
      <c r="BL6" s="24">
        <v>0</v>
      </c>
      <c r="BM6" s="24">
        <v>1</v>
      </c>
      <c r="BN6" s="24">
        <v>0</v>
      </c>
      <c r="BO6" s="24">
        <v>0</v>
      </c>
      <c r="BP6" s="24">
        <v>0</v>
      </c>
      <c r="BQ6" s="24">
        <v>0.69899999999999995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41.798999999999999</v>
      </c>
      <c r="BX6" s="24">
        <v>0.6</v>
      </c>
      <c r="BY6" s="24">
        <v>0</v>
      </c>
      <c r="BZ6" s="24">
        <v>0</v>
      </c>
      <c r="CA6" s="24">
        <v>0</v>
      </c>
      <c r="CB6" s="24">
        <v>0</v>
      </c>
      <c r="CC6" s="24" t="s">
        <v>53</v>
      </c>
      <c r="CD6" s="24">
        <v>0</v>
      </c>
      <c r="CE6" s="24">
        <v>1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1</v>
      </c>
      <c r="CM6" s="24">
        <v>1</v>
      </c>
      <c r="CN6" s="24">
        <v>1</v>
      </c>
      <c r="CO6" s="24">
        <v>1</v>
      </c>
      <c r="CP6" s="24">
        <v>0</v>
      </c>
      <c r="CQ6" s="24">
        <v>1</v>
      </c>
      <c r="CR6" s="24">
        <v>0</v>
      </c>
      <c r="CS6" s="24">
        <v>1</v>
      </c>
      <c r="CT6" s="24">
        <v>0</v>
      </c>
      <c r="CU6" s="24">
        <v>0</v>
      </c>
      <c r="CV6" s="24">
        <v>0</v>
      </c>
      <c r="CW6" s="24">
        <v>1</v>
      </c>
      <c r="CX6" s="24">
        <v>1</v>
      </c>
      <c r="CY6" s="24">
        <v>0</v>
      </c>
      <c r="CZ6" s="24">
        <v>600</v>
      </c>
      <c r="DA6" s="24">
        <v>76</v>
      </c>
      <c r="DB6" s="24">
        <v>50</v>
      </c>
      <c r="DC6" s="24">
        <v>28000</v>
      </c>
      <c r="DD6" s="24">
        <v>250</v>
      </c>
      <c r="DE6" s="24">
        <v>27</v>
      </c>
      <c r="DF6" s="24">
        <v>31</v>
      </c>
      <c r="DG6" s="24">
        <v>1</v>
      </c>
      <c r="DH6" s="24">
        <v>0</v>
      </c>
      <c r="DI6" s="24">
        <v>1</v>
      </c>
      <c r="DJ6" s="24">
        <v>0</v>
      </c>
      <c r="DK6" s="24">
        <v>1.3519800000000002</v>
      </c>
      <c r="DL6" s="24">
        <v>7.3</v>
      </c>
      <c r="DM6" s="24">
        <v>0.5</v>
      </c>
      <c r="DN6" s="24">
        <v>39</v>
      </c>
      <c r="DO6" s="24">
        <v>67.599000000000004</v>
      </c>
      <c r="DP6" s="24">
        <v>18.2</v>
      </c>
      <c r="DQ6" s="24">
        <v>35.5</v>
      </c>
      <c r="DR6" s="24">
        <v>90</v>
      </c>
      <c r="DS6" s="24">
        <v>76</v>
      </c>
      <c r="DT6" s="24">
        <v>10</v>
      </c>
      <c r="DU6" s="24">
        <v>5</v>
      </c>
      <c r="DV6" s="24">
        <v>34</v>
      </c>
      <c r="DW6" s="24">
        <v>30</v>
      </c>
      <c r="DX6" s="24">
        <v>300</v>
      </c>
      <c r="DY6" s="24">
        <v>0</v>
      </c>
      <c r="DZ6" s="24">
        <v>0</v>
      </c>
      <c r="EA6" s="24">
        <v>0</v>
      </c>
      <c r="EB6" s="24">
        <v>0</v>
      </c>
      <c r="EC6" s="24">
        <v>14</v>
      </c>
      <c r="ED6" s="24">
        <v>3</v>
      </c>
      <c r="EE6" s="24">
        <v>7</v>
      </c>
      <c r="EF6" s="24">
        <v>0.8</v>
      </c>
      <c r="EG6" s="42">
        <v>0.14449213161659527</v>
      </c>
      <c r="EH6" s="24">
        <v>0.10100000000000009</v>
      </c>
      <c r="EI6" s="24">
        <v>0.10100000000000009</v>
      </c>
      <c r="EJ6" s="24">
        <v>1.2989999999999999</v>
      </c>
      <c r="EK6" s="24">
        <v>0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2.2989999999999999</v>
      </c>
    </row>
    <row r="7" spans="1:161" x14ac:dyDescent="0.25">
      <c r="A7" s="37" t="s">
        <v>62</v>
      </c>
      <c r="B7" s="59">
        <v>0</v>
      </c>
      <c r="C7" s="60">
        <v>0</v>
      </c>
      <c r="D7" s="59">
        <v>0</v>
      </c>
      <c r="E7" s="24">
        <v>0</v>
      </c>
      <c r="F7" s="63">
        <f t="shared" si="2"/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39"/>
      <c r="R7" s="39"/>
      <c r="S7" s="2"/>
      <c r="T7" s="2"/>
      <c r="U7" s="2"/>
      <c r="V7" s="29"/>
      <c r="W7" s="29"/>
      <c r="X7" s="2"/>
      <c r="Y7" s="2"/>
      <c r="Z7" s="29"/>
      <c r="AA7" s="29"/>
      <c r="AB7" s="29"/>
      <c r="AC7" s="29"/>
      <c r="AD7" s="2"/>
      <c r="AE7" s="2"/>
      <c r="AF7" s="40">
        <v>0.89169750000000003</v>
      </c>
      <c r="AG7" s="40">
        <v>1.6227759999999999E-4</v>
      </c>
      <c r="AH7" s="40">
        <v>3.5391200000000001E-5</v>
      </c>
      <c r="AI7" s="40">
        <v>8.9187150000000006</v>
      </c>
      <c r="AJ7" s="40">
        <v>82.565920000000006</v>
      </c>
      <c r="AK7" s="40">
        <v>0.10801930988494314</v>
      </c>
      <c r="AL7" s="40">
        <v>115.84</v>
      </c>
      <c r="AM7" s="40">
        <v>10.66127</v>
      </c>
      <c r="AN7" s="40">
        <v>5.1142970000000003E-2</v>
      </c>
      <c r="AO7" s="40">
        <v>1.0142580000000001</v>
      </c>
      <c r="AP7" s="24">
        <v>8.6458037012896813</v>
      </c>
      <c r="AQ7" s="24">
        <v>2.6635634555750345</v>
      </c>
      <c r="AR7" s="40">
        <v>0.14698700000000001</v>
      </c>
      <c r="AS7" s="40">
        <v>2.3781279999999998</v>
      </c>
      <c r="AT7" s="40">
        <v>4.3698769999999998</v>
      </c>
      <c r="AU7" s="24">
        <v>-3622.4114260000001</v>
      </c>
      <c r="AV7" s="24">
        <v>1.9599999999999999E-4</v>
      </c>
      <c r="AW7" s="24">
        <v>9.6145999999999995E-2</v>
      </c>
      <c r="AX7" s="24">
        <v>2.0794E-2</v>
      </c>
      <c r="AY7" s="24">
        <v>1.7417990000000001</v>
      </c>
      <c r="AZ7" s="24">
        <v>3.8712010000000001</v>
      </c>
      <c r="BA7" s="24">
        <v>0.44434899999999999</v>
      </c>
      <c r="BB7" s="24">
        <v>0.98941299999999999</v>
      </c>
      <c r="BC7" s="24">
        <v>0.162748</v>
      </c>
      <c r="BD7" s="24">
        <v>9.1805999999999999E-2</v>
      </c>
      <c r="BE7" s="24">
        <v>71</v>
      </c>
      <c r="BF7" s="24" t="s">
        <v>51</v>
      </c>
      <c r="BG7" s="24">
        <f t="shared" si="0"/>
        <v>1</v>
      </c>
      <c r="BH7" s="24">
        <v>65</v>
      </c>
      <c r="BI7" s="24">
        <v>166</v>
      </c>
      <c r="BJ7" s="41">
        <f t="shared" si="1"/>
        <v>23.588329220496444</v>
      </c>
      <c r="BK7" s="24">
        <v>55</v>
      </c>
      <c r="BL7" s="24">
        <v>2</v>
      </c>
      <c r="BM7" s="24">
        <v>0</v>
      </c>
      <c r="BN7" s="24">
        <v>0</v>
      </c>
      <c r="BO7" s="24">
        <v>0</v>
      </c>
      <c r="BP7" s="24">
        <v>0</v>
      </c>
      <c r="BQ7" s="24">
        <v>1.1000000000000001</v>
      </c>
      <c r="BR7" s="24">
        <v>0</v>
      </c>
      <c r="BS7" s="24">
        <v>0</v>
      </c>
      <c r="BT7" s="24">
        <v>1</v>
      </c>
      <c r="BU7" s="24">
        <v>1</v>
      </c>
      <c r="BV7" s="24">
        <v>1</v>
      </c>
      <c r="BW7" s="24">
        <v>41.4</v>
      </c>
      <c r="BX7" s="24">
        <v>0.5</v>
      </c>
      <c r="BY7" s="24">
        <v>0</v>
      </c>
      <c r="BZ7" s="24">
        <v>0</v>
      </c>
      <c r="CA7" s="24">
        <v>0</v>
      </c>
      <c r="CB7" s="24">
        <v>0</v>
      </c>
      <c r="CC7" s="24" t="s">
        <v>53</v>
      </c>
      <c r="CD7" s="24">
        <v>0</v>
      </c>
      <c r="CE7" s="24">
        <v>1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1</v>
      </c>
      <c r="CM7" s="24">
        <v>1</v>
      </c>
      <c r="CN7" s="24">
        <v>1</v>
      </c>
      <c r="CO7" s="24">
        <v>1</v>
      </c>
      <c r="CP7" s="24">
        <v>0</v>
      </c>
      <c r="CQ7" s="24">
        <v>1</v>
      </c>
      <c r="CR7" s="24">
        <v>0</v>
      </c>
      <c r="CS7" s="24">
        <v>1</v>
      </c>
      <c r="CT7" s="24">
        <v>0</v>
      </c>
      <c r="CU7" s="24">
        <v>0</v>
      </c>
      <c r="CV7" s="24">
        <v>0</v>
      </c>
      <c r="CW7" s="24">
        <v>1</v>
      </c>
      <c r="CX7" s="24">
        <v>1</v>
      </c>
      <c r="CY7" s="24">
        <v>0</v>
      </c>
      <c r="CZ7" s="24">
        <v>400</v>
      </c>
      <c r="DA7" s="24">
        <v>64</v>
      </c>
      <c r="DB7" s="24">
        <v>34</v>
      </c>
      <c r="DC7" s="24">
        <v>20000</v>
      </c>
      <c r="DD7" s="24">
        <v>200</v>
      </c>
      <c r="DE7" s="24">
        <v>29</v>
      </c>
      <c r="DF7" s="24">
        <v>34</v>
      </c>
      <c r="DG7" s="24">
        <v>0</v>
      </c>
      <c r="DH7" s="24">
        <v>0</v>
      </c>
      <c r="DI7" s="24">
        <v>0</v>
      </c>
      <c r="DJ7" s="24">
        <v>0</v>
      </c>
      <c r="DK7" s="24">
        <v>2.2833333333333332</v>
      </c>
      <c r="DL7" s="24">
        <v>7.4</v>
      </c>
      <c r="DM7" s="24">
        <v>0.6</v>
      </c>
      <c r="DN7" s="24">
        <v>35</v>
      </c>
      <c r="DO7" s="24">
        <v>137</v>
      </c>
      <c r="DP7" s="24">
        <v>22</v>
      </c>
      <c r="DQ7" s="24">
        <v>35.598999999999997</v>
      </c>
      <c r="DR7" s="24">
        <v>71</v>
      </c>
      <c r="DS7" s="24">
        <v>75.3</v>
      </c>
      <c r="DT7" s="24">
        <v>2</v>
      </c>
      <c r="DU7" s="24" t="s">
        <v>52</v>
      </c>
      <c r="DV7" s="24">
        <v>32</v>
      </c>
      <c r="DW7" s="24">
        <v>30</v>
      </c>
      <c r="DX7" s="24">
        <v>750</v>
      </c>
      <c r="DY7" s="24">
        <v>0</v>
      </c>
      <c r="DZ7" s="24">
        <v>0</v>
      </c>
      <c r="EA7" s="24">
        <v>0</v>
      </c>
      <c r="EB7" s="24">
        <v>0</v>
      </c>
      <c r="EC7" s="24">
        <v>10</v>
      </c>
      <c r="ED7" s="24">
        <v>1</v>
      </c>
      <c r="EE7" s="24">
        <v>6</v>
      </c>
      <c r="EF7" s="24">
        <v>1</v>
      </c>
      <c r="EG7" s="42">
        <v>-9.0909090909090981E-2</v>
      </c>
      <c r="EH7" s="24">
        <v>-0.10000000000000009</v>
      </c>
      <c r="EI7" s="24">
        <v>-0.10000000000000009</v>
      </c>
      <c r="EJ7" s="24">
        <v>0.5</v>
      </c>
      <c r="EK7" s="24">
        <v>0</v>
      </c>
      <c r="EL7" s="24">
        <v>0</v>
      </c>
      <c r="EM7" s="24">
        <v>0</v>
      </c>
      <c r="EN7" s="24">
        <v>0</v>
      </c>
      <c r="EO7" s="24">
        <v>0</v>
      </c>
      <c r="EP7" s="24">
        <v>0</v>
      </c>
      <c r="EQ7" s="24">
        <v>0</v>
      </c>
      <c r="ER7" s="24">
        <v>0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0.89900000000000002</v>
      </c>
    </row>
    <row r="8" spans="1:161" x14ac:dyDescent="0.25">
      <c r="A8" s="37" t="s">
        <v>63</v>
      </c>
      <c r="B8" s="59">
        <v>0</v>
      </c>
      <c r="C8" s="60">
        <v>0</v>
      </c>
      <c r="D8" s="59">
        <v>0</v>
      </c>
      <c r="E8" s="24">
        <v>0</v>
      </c>
      <c r="F8" s="63">
        <f t="shared" si="2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39"/>
      <c r="R8" s="39"/>
      <c r="S8" s="2"/>
      <c r="T8" s="2"/>
      <c r="U8" s="2"/>
      <c r="V8" s="29"/>
      <c r="W8" s="29"/>
      <c r="X8" s="2"/>
      <c r="Y8" s="2"/>
      <c r="Z8" s="29"/>
      <c r="AA8" s="29"/>
      <c r="AB8" s="29"/>
      <c r="AC8" s="29"/>
      <c r="AD8" s="2"/>
      <c r="AE8" s="2"/>
      <c r="AF8" s="40"/>
      <c r="AG8" s="40"/>
      <c r="AH8" s="40"/>
      <c r="AI8" s="40"/>
      <c r="AJ8" s="40"/>
      <c r="AK8" s="40"/>
      <c r="AL8" s="40"/>
      <c r="AM8" s="40"/>
      <c r="AN8" s="40"/>
      <c r="AO8" s="40"/>
      <c r="AR8" s="40"/>
      <c r="AS8" s="40"/>
      <c r="AT8" s="40"/>
      <c r="BE8" s="24">
        <v>74</v>
      </c>
      <c r="BF8" s="24" t="s">
        <v>51</v>
      </c>
      <c r="BG8" s="24">
        <f t="shared" si="0"/>
        <v>1</v>
      </c>
      <c r="BH8" s="24">
        <v>84</v>
      </c>
      <c r="BI8" s="24">
        <v>180</v>
      </c>
      <c r="BJ8" s="41">
        <f t="shared" si="1"/>
        <v>25.925925925925924</v>
      </c>
      <c r="BK8" s="24">
        <v>62</v>
      </c>
      <c r="BL8" s="24">
        <v>0</v>
      </c>
      <c r="BM8" s="24">
        <v>0</v>
      </c>
      <c r="BN8" s="24">
        <v>0</v>
      </c>
      <c r="BO8" s="24">
        <v>1</v>
      </c>
      <c r="BP8" s="24">
        <v>0</v>
      </c>
      <c r="BQ8" s="24">
        <v>1.7989999999999999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40</v>
      </c>
      <c r="BX8" s="24">
        <v>0.5</v>
      </c>
      <c r="BY8" s="24">
        <v>0</v>
      </c>
      <c r="BZ8" s="24">
        <v>0</v>
      </c>
      <c r="CA8" s="24">
        <v>0</v>
      </c>
      <c r="CB8" s="24">
        <v>0</v>
      </c>
      <c r="CC8" s="24" t="s">
        <v>53</v>
      </c>
      <c r="CD8" s="24">
        <v>0</v>
      </c>
      <c r="CE8" s="24">
        <v>1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1</v>
      </c>
      <c r="CM8" s="24">
        <v>1</v>
      </c>
      <c r="CN8" s="24">
        <v>1</v>
      </c>
      <c r="CO8" s="24">
        <v>2</v>
      </c>
      <c r="CP8" s="24">
        <v>0</v>
      </c>
      <c r="CQ8" s="24">
        <v>1</v>
      </c>
      <c r="CR8" s="24">
        <v>1</v>
      </c>
      <c r="CS8" s="24">
        <v>0</v>
      </c>
      <c r="CT8" s="24">
        <v>1</v>
      </c>
      <c r="CU8" s="24">
        <v>0</v>
      </c>
      <c r="CV8" s="24">
        <v>0</v>
      </c>
      <c r="CW8" s="24">
        <v>1</v>
      </c>
      <c r="CX8" s="24">
        <v>1</v>
      </c>
      <c r="CY8" s="24">
        <v>0</v>
      </c>
      <c r="CZ8" s="24">
        <v>800</v>
      </c>
      <c r="DA8" s="24">
        <v>61</v>
      </c>
      <c r="DB8" s="24">
        <v>43</v>
      </c>
      <c r="DC8" s="24">
        <v>18600</v>
      </c>
      <c r="DD8" s="24">
        <v>190</v>
      </c>
      <c r="DE8" s="24">
        <v>31</v>
      </c>
      <c r="DF8" s="24">
        <v>32</v>
      </c>
      <c r="DG8" s="24">
        <v>0</v>
      </c>
      <c r="DH8" s="24">
        <v>0</v>
      </c>
      <c r="DI8" s="24">
        <v>0</v>
      </c>
      <c r="DJ8" s="24">
        <v>0</v>
      </c>
      <c r="DK8" s="24">
        <v>1.2916666666666667</v>
      </c>
      <c r="DL8" s="24">
        <v>7.3</v>
      </c>
      <c r="DM8" s="24">
        <v>0.6</v>
      </c>
      <c r="DN8" s="24">
        <v>45.5</v>
      </c>
      <c r="DO8" s="24">
        <v>77.5</v>
      </c>
      <c r="DP8" s="24">
        <v>23.298999999999999</v>
      </c>
      <c r="DQ8" s="24">
        <v>35.700000000000003</v>
      </c>
      <c r="DR8" s="24">
        <v>66</v>
      </c>
      <c r="DS8" s="24">
        <v>67.698999999999998</v>
      </c>
      <c r="DT8" s="24">
        <v>7</v>
      </c>
      <c r="DU8" s="24">
        <v>5</v>
      </c>
      <c r="DV8" s="24">
        <v>32</v>
      </c>
      <c r="DW8" s="24">
        <v>30</v>
      </c>
      <c r="DX8" s="24">
        <v>300</v>
      </c>
      <c r="DY8" s="24">
        <v>1</v>
      </c>
      <c r="DZ8" s="24">
        <v>0</v>
      </c>
      <c r="EA8" s="24">
        <v>0</v>
      </c>
      <c r="EB8" s="24">
        <v>1</v>
      </c>
      <c r="EC8" s="24">
        <v>17</v>
      </c>
      <c r="ED8" s="24">
        <v>1</v>
      </c>
      <c r="EE8" s="24">
        <v>6</v>
      </c>
      <c r="EF8" s="24">
        <v>0.89900000000000002</v>
      </c>
      <c r="EG8" s="42">
        <v>-0.50027793218454697</v>
      </c>
      <c r="EH8" s="24">
        <v>-0.89999999999999991</v>
      </c>
      <c r="EI8" s="24">
        <v>-0.89999999999999991</v>
      </c>
      <c r="EJ8" s="24">
        <v>0.5</v>
      </c>
      <c r="EK8" s="24">
        <v>0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3</v>
      </c>
    </row>
    <row r="9" spans="1:161" x14ac:dyDescent="0.25">
      <c r="A9" s="37" t="s">
        <v>64</v>
      </c>
      <c r="B9" s="59">
        <v>0</v>
      </c>
      <c r="C9" s="60">
        <v>0</v>
      </c>
      <c r="D9" s="59">
        <v>0</v>
      </c>
      <c r="E9" s="24">
        <v>0</v>
      </c>
      <c r="F9" s="63">
        <f t="shared" si="2"/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39"/>
      <c r="R9" s="39"/>
      <c r="S9" s="2"/>
      <c r="T9" s="2"/>
      <c r="U9" s="2"/>
      <c r="V9" s="29"/>
      <c r="W9" s="29"/>
      <c r="X9" s="2"/>
      <c r="Y9" s="2"/>
      <c r="Z9" s="29"/>
      <c r="AA9" s="29"/>
      <c r="AB9" s="29"/>
      <c r="AC9" s="29"/>
      <c r="AD9" s="2"/>
      <c r="AE9" s="2"/>
      <c r="AF9" s="40">
        <v>1.1051089999999999</v>
      </c>
      <c r="AG9" s="40">
        <v>2.1888229999999999E-3</v>
      </c>
      <c r="AH9" s="40">
        <v>4.3975399999999999E-4</v>
      </c>
      <c r="AI9" s="40">
        <v>68.934920000000005</v>
      </c>
      <c r="AJ9" s="40">
        <v>31.065069999999999</v>
      </c>
      <c r="AK9" s="40">
        <v>2.2190492866466252</v>
      </c>
      <c r="AL9" s="40">
        <v>84.739980000000003</v>
      </c>
      <c r="AM9" s="40">
        <v>63.461939999999998</v>
      </c>
      <c r="AN9" s="40">
        <v>10.511570000000001</v>
      </c>
      <c r="AO9" s="40">
        <v>25.234349999999999</v>
      </c>
      <c r="AP9" s="24">
        <v>9.6350634734116962</v>
      </c>
      <c r="AQ9" s="24">
        <v>3.7576480465990634</v>
      </c>
      <c r="AR9" s="40">
        <v>0.15762200000000001</v>
      </c>
      <c r="AS9" s="40">
        <v>2.7451089999999998</v>
      </c>
      <c r="AT9" s="40">
        <v>0.96613749999999998</v>
      </c>
      <c r="AU9" s="24">
        <v>-83835.174895000004</v>
      </c>
      <c r="AV9" s="24">
        <v>8.3299999999999997E-4</v>
      </c>
      <c r="AW9" s="24">
        <v>6.0888999999999999E-2</v>
      </c>
      <c r="AX9" s="24">
        <v>2.4129999999999999E-2</v>
      </c>
      <c r="AY9" s="24">
        <v>0.37249500000000002</v>
      </c>
      <c r="AZ9" s="24">
        <v>0.75506600000000001</v>
      </c>
      <c r="BA9" s="24">
        <v>0.36279899999999998</v>
      </c>
      <c r="BB9" s="24">
        <v>0.75377300000000003</v>
      </c>
      <c r="BC9" s="24">
        <v>2.4872999999999999E-2</v>
      </c>
      <c r="BD9" s="24">
        <v>5.9358000000000001E-2</v>
      </c>
      <c r="BE9" s="24">
        <v>78</v>
      </c>
      <c r="BF9" s="24" t="s">
        <v>51</v>
      </c>
      <c r="BG9" s="24">
        <f t="shared" si="0"/>
        <v>1</v>
      </c>
      <c r="BH9" s="24">
        <v>65</v>
      </c>
      <c r="BI9" s="24">
        <v>168</v>
      </c>
      <c r="BJ9" s="41">
        <f t="shared" si="1"/>
        <v>23.030045351473927</v>
      </c>
      <c r="BK9" s="24">
        <v>26</v>
      </c>
      <c r="BL9" s="24">
        <v>3</v>
      </c>
      <c r="BM9" s="24">
        <v>0</v>
      </c>
      <c r="BN9" s="24">
        <v>0</v>
      </c>
      <c r="BO9" s="24">
        <v>0</v>
      </c>
      <c r="BP9" s="24">
        <v>0</v>
      </c>
      <c r="BQ9" s="24">
        <v>1.2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4">
        <v>40.798999999999999</v>
      </c>
      <c r="BX9" s="24">
        <v>0.6</v>
      </c>
      <c r="BY9" s="24">
        <v>0</v>
      </c>
      <c r="BZ9" s="24">
        <v>0</v>
      </c>
      <c r="CA9" s="24">
        <v>0</v>
      </c>
      <c r="CB9" s="24">
        <v>0</v>
      </c>
      <c r="CC9" s="24" t="s">
        <v>55</v>
      </c>
      <c r="CD9" s="24">
        <v>1</v>
      </c>
      <c r="CE9" s="24">
        <v>0</v>
      </c>
      <c r="CF9" s="24">
        <v>1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>
        <v>1</v>
      </c>
      <c r="CM9" s="24">
        <v>1</v>
      </c>
      <c r="CN9" s="24">
        <v>1</v>
      </c>
      <c r="CO9" s="24">
        <v>2</v>
      </c>
      <c r="CP9" s="24">
        <v>0</v>
      </c>
      <c r="CQ9" s="24">
        <v>1</v>
      </c>
      <c r="CR9" s="24">
        <v>0</v>
      </c>
      <c r="CS9" s="24">
        <v>1</v>
      </c>
      <c r="CT9" s="24">
        <v>0</v>
      </c>
      <c r="CU9" s="24">
        <v>0</v>
      </c>
      <c r="CV9" s="24">
        <v>0</v>
      </c>
      <c r="CW9" s="24">
        <v>1</v>
      </c>
      <c r="CX9" s="24">
        <v>1</v>
      </c>
      <c r="CY9" s="24">
        <v>0</v>
      </c>
      <c r="CZ9" s="24">
        <v>600</v>
      </c>
      <c r="DA9" s="24">
        <v>96</v>
      </c>
      <c r="DB9" s="24">
        <v>65</v>
      </c>
      <c r="DC9" s="24">
        <v>25000</v>
      </c>
      <c r="DD9" s="24">
        <v>200</v>
      </c>
      <c r="DE9" s="24">
        <v>30</v>
      </c>
      <c r="DF9" s="24">
        <v>32.700000000000003</v>
      </c>
      <c r="DG9" s="24">
        <v>1</v>
      </c>
      <c r="DH9" s="24">
        <v>0</v>
      </c>
      <c r="DI9" s="24">
        <v>1</v>
      </c>
      <c r="DJ9" s="24">
        <v>0</v>
      </c>
      <c r="DK9" s="24">
        <v>3.3719999999999999</v>
      </c>
      <c r="DL9" s="24">
        <v>7.3</v>
      </c>
      <c r="DM9" s="24">
        <v>0.5</v>
      </c>
      <c r="DN9" s="24">
        <v>44.4</v>
      </c>
      <c r="DO9" s="24">
        <v>168.6</v>
      </c>
      <c r="DP9" s="24">
        <v>21.298999999999999</v>
      </c>
      <c r="DQ9" s="24">
        <v>34.098999999999997</v>
      </c>
      <c r="DR9" s="24">
        <v>82</v>
      </c>
      <c r="DS9" s="24">
        <v>60</v>
      </c>
      <c r="DT9" s="24">
        <v>6</v>
      </c>
      <c r="DU9" s="24">
        <v>5</v>
      </c>
      <c r="DV9" s="24">
        <v>32</v>
      </c>
      <c r="DW9" s="24">
        <v>30</v>
      </c>
      <c r="DX9" s="24">
        <v>850</v>
      </c>
      <c r="DY9" s="24">
        <v>0</v>
      </c>
      <c r="DZ9" s="24">
        <v>0</v>
      </c>
      <c r="EA9" s="24">
        <v>0</v>
      </c>
      <c r="EB9" s="24">
        <v>0</v>
      </c>
      <c r="EC9" s="24">
        <v>14</v>
      </c>
      <c r="ED9" s="24">
        <v>2</v>
      </c>
      <c r="EE9" s="24">
        <v>8</v>
      </c>
      <c r="EF9" s="24">
        <v>1.1000000000000001</v>
      </c>
      <c r="EG9" s="42">
        <v>-8.3333333333333232E-2</v>
      </c>
      <c r="EH9" s="24">
        <v>-9.9999999999999867E-2</v>
      </c>
      <c r="EI9" s="24">
        <v>-9.9999999999999867E-2</v>
      </c>
      <c r="EJ9" s="24">
        <v>2.5990000000000002</v>
      </c>
      <c r="EK9" s="24">
        <v>0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10.5</v>
      </c>
    </row>
    <row r="10" spans="1:161" x14ac:dyDescent="0.25">
      <c r="A10" s="37" t="s">
        <v>65</v>
      </c>
      <c r="B10" s="59">
        <v>0</v>
      </c>
      <c r="C10" s="60">
        <v>0</v>
      </c>
      <c r="D10" s="59">
        <v>0</v>
      </c>
      <c r="E10" s="24">
        <v>0</v>
      </c>
      <c r="F10" s="63">
        <f t="shared" si="2"/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39"/>
      <c r="R10" s="39"/>
      <c r="S10" s="2"/>
      <c r="T10" s="2"/>
      <c r="U10" s="2"/>
      <c r="V10" s="29"/>
      <c r="W10" s="29"/>
      <c r="X10" s="2"/>
      <c r="Y10" s="2"/>
      <c r="Z10" s="29"/>
      <c r="AA10" s="29"/>
      <c r="AB10" s="29"/>
      <c r="AC10" s="29"/>
      <c r="AD10" s="2"/>
      <c r="AE10" s="2"/>
      <c r="AF10" s="40">
        <v>1.028033</v>
      </c>
      <c r="AG10" s="40">
        <v>4.0479729999999997E-4</v>
      </c>
      <c r="AH10" s="40">
        <v>1.125989E-4</v>
      </c>
      <c r="AI10" s="40">
        <v>60.953290000000003</v>
      </c>
      <c r="AJ10" s="40">
        <v>39.046700000000001</v>
      </c>
      <c r="AK10" s="40">
        <v>1.5610356761922184</v>
      </c>
      <c r="AL10" s="40">
        <v>137.18100000000001</v>
      </c>
      <c r="AM10" s="40">
        <v>4.8972049999999996</v>
      </c>
      <c r="AN10" s="40">
        <v>0.58811800000000003</v>
      </c>
      <c r="AO10" s="40">
        <v>14.287089999999999</v>
      </c>
      <c r="AP10" s="24">
        <v>17.287860616712113</v>
      </c>
      <c r="AQ10" s="24">
        <v>5.6491561977691296</v>
      </c>
      <c r="AR10" s="40">
        <v>0.4981623</v>
      </c>
      <c r="AS10" s="40">
        <v>12.07216</v>
      </c>
      <c r="AT10" s="40">
        <v>4.0637759999999998</v>
      </c>
      <c r="AU10" s="24">
        <v>-46907.668211999997</v>
      </c>
      <c r="AV10" s="24">
        <v>-1.1119999999999999E-3</v>
      </c>
      <c r="AW10" s="24">
        <v>0.14769599999999999</v>
      </c>
      <c r="AX10" s="24">
        <v>4.3507999999999998E-2</v>
      </c>
      <c r="AY10" s="24">
        <v>0.66331099999999998</v>
      </c>
      <c r="AZ10" s="24">
        <v>1.1585110000000001</v>
      </c>
      <c r="BA10" s="24">
        <v>0.53210599999999997</v>
      </c>
      <c r="BB10" s="24">
        <v>1.1676040000000001</v>
      </c>
      <c r="BC10" s="24">
        <v>4.6705999999999998E-2</v>
      </c>
      <c r="BD10" s="24">
        <v>0.123099</v>
      </c>
      <c r="BE10" s="24">
        <v>71</v>
      </c>
      <c r="BF10" s="24" t="s">
        <v>51</v>
      </c>
      <c r="BG10" s="24">
        <f t="shared" si="0"/>
        <v>1</v>
      </c>
      <c r="BH10" s="24">
        <v>70</v>
      </c>
      <c r="BI10" s="24">
        <v>170</v>
      </c>
      <c r="BJ10" s="41">
        <f t="shared" si="1"/>
        <v>24.221453287197235</v>
      </c>
      <c r="BK10" s="24">
        <v>56</v>
      </c>
      <c r="BL10" s="24">
        <v>0</v>
      </c>
      <c r="BM10" s="24">
        <v>0</v>
      </c>
      <c r="BN10" s="24">
        <v>0</v>
      </c>
      <c r="BO10" s="24">
        <v>1</v>
      </c>
      <c r="BP10" s="24">
        <v>0</v>
      </c>
      <c r="BQ10" s="24">
        <v>1.6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43.798999999999999</v>
      </c>
      <c r="BX10" s="24">
        <v>0.5</v>
      </c>
      <c r="BY10" s="24">
        <v>0</v>
      </c>
      <c r="BZ10" s="24">
        <v>0</v>
      </c>
      <c r="CA10" s="24">
        <v>0</v>
      </c>
      <c r="CB10" s="24">
        <v>0</v>
      </c>
      <c r="CC10" s="24" t="s">
        <v>53</v>
      </c>
      <c r="CD10" s="24">
        <v>0</v>
      </c>
      <c r="CE10" s="24">
        <v>1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1</v>
      </c>
      <c r="CM10" s="24">
        <v>1</v>
      </c>
      <c r="CN10" s="24">
        <v>1</v>
      </c>
      <c r="CO10" s="24">
        <v>1</v>
      </c>
      <c r="CP10" s="24">
        <v>0</v>
      </c>
      <c r="CQ10" s="24">
        <v>1</v>
      </c>
      <c r="CR10" s="24">
        <v>0</v>
      </c>
      <c r="CS10" s="24">
        <v>1</v>
      </c>
      <c r="CT10" s="24">
        <v>0</v>
      </c>
      <c r="CU10" s="24">
        <v>0</v>
      </c>
      <c r="CV10" s="24">
        <v>0</v>
      </c>
      <c r="CW10" s="24">
        <v>1</v>
      </c>
      <c r="CX10" s="24">
        <v>1</v>
      </c>
      <c r="CY10" s="24">
        <v>0</v>
      </c>
      <c r="CZ10" s="24">
        <v>1000</v>
      </c>
      <c r="DA10" s="24">
        <v>50</v>
      </c>
      <c r="DB10" s="24">
        <v>35</v>
      </c>
      <c r="DC10" s="24">
        <v>21000</v>
      </c>
      <c r="DD10" s="24">
        <v>210</v>
      </c>
      <c r="DE10" s="24">
        <v>33</v>
      </c>
      <c r="DF10" s="24">
        <v>32</v>
      </c>
      <c r="DG10" s="24">
        <v>0</v>
      </c>
      <c r="DH10" s="24">
        <v>0</v>
      </c>
      <c r="DI10" s="24">
        <v>0</v>
      </c>
      <c r="DJ10" s="24">
        <v>0</v>
      </c>
      <c r="DK10" s="24">
        <v>3.55</v>
      </c>
      <c r="DL10" s="24">
        <v>7.4</v>
      </c>
      <c r="DM10" s="24">
        <v>0.6</v>
      </c>
      <c r="DN10" s="24">
        <v>35</v>
      </c>
      <c r="DO10" s="24">
        <v>213</v>
      </c>
      <c r="DP10" s="24">
        <v>22</v>
      </c>
      <c r="DQ10" s="24">
        <v>34.098999999999997</v>
      </c>
      <c r="DR10" s="24">
        <v>51</v>
      </c>
      <c r="DS10" s="24">
        <v>63.298999999999999</v>
      </c>
      <c r="DT10" s="24">
        <v>11</v>
      </c>
      <c r="DU10" s="24">
        <v>5</v>
      </c>
      <c r="DV10" s="24">
        <v>34</v>
      </c>
      <c r="DW10" s="24">
        <v>30</v>
      </c>
      <c r="DX10" s="24">
        <v>100</v>
      </c>
      <c r="DY10" s="24">
        <v>0</v>
      </c>
      <c r="DZ10" s="24">
        <v>0</v>
      </c>
      <c r="EA10" s="24">
        <v>0</v>
      </c>
      <c r="EB10" s="24">
        <v>0</v>
      </c>
      <c r="EC10" s="24">
        <v>16</v>
      </c>
      <c r="ED10" s="24">
        <v>1</v>
      </c>
      <c r="EE10" s="24">
        <v>6</v>
      </c>
      <c r="EF10" s="24">
        <v>1.2989999999999999</v>
      </c>
      <c r="EG10" s="42">
        <v>-0.1881250000000001</v>
      </c>
      <c r="EH10" s="24">
        <v>-0.30100000000000016</v>
      </c>
      <c r="EI10" s="24">
        <v>-0.30100000000000016</v>
      </c>
      <c r="EJ10" s="24">
        <v>1.7989999999999999</v>
      </c>
      <c r="EK10" s="24">
        <v>0</v>
      </c>
      <c r="EL10" s="24">
        <v>0</v>
      </c>
      <c r="EM10" s="24">
        <v>0</v>
      </c>
      <c r="EN10" s="24">
        <v>0</v>
      </c>
      <c r="EO10" s="24">
        <v>0</v>
      </c>
      <c r="EP10" s="24">
        <v>0</v>
      </c>
      <c r="EQ10" s="24">
        <v>0</v>
      </c>
      <c r="ER10" s="24">
        <v>0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1.2989999999999999</v>
      </c>
    </row>
    <row r="11" spans="1:161" x14ac:dyDescent="0.25">
      <c r="A11" s="37" t="s">
        <v>66</v>
      </c>
      <c r="B11" s="59">
        <v>0</v>
      </c>
      <c r="C11" s="60">
        <v>0</v>
      </c>
      <c r="D11" s="59">
        <v>0</v>
      </c>
      <c r="E11" s="24">
        <v>0</v>
      </c>
      <c r="F11" s="63">
        <f t="shared" si="2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39"/>
      <c r="R11" s="39"/>
      <c r="S11" s="2"/>
      <c r="T11" s="2"/>
      <c r="U11" s="2"/>
      <c r="V11" s="29"/>
      <c r="W11" s="29"/>
      <c r="X11" s="2"/>
      <c r="Y11" s="2"/>
      <c r="Z11" s="29"/>
      <c r="AA11" s="29"/>
      <c r="AB11" s="29"/>
      <c r="AC11" s="29"/>
      <c r="AD11" s="2"/>
      <c r="AE11" s="2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R11" s="40"/>
      <c r="AS11" s="40"/>
      <c r="AT11" s="40"/>
      <c r="BE11" s="24">
        <v>38</v>
      </c>
      <c r="BF11" s="24" t="s">
        <v>51</v>
      </c>
      <c r="BG11" s="24">
        <f t="shared" si="0"/>
        <v>1</v>
      </c>
      <c r="BH11" s="24">
        <v>82</v>
      </c>
      <c r="BI11" s="24">
        <v>187</v>
      </c>
      <c r="BJ11" s="41">
        <f t="shared" si="1"/>
        <v>23.449340844748203</v>
      </c>
      <c r="BK11" s="24">
        <v>60</v>
      </c>
      <c r="BL11" s="24">
        <v>0</v>
      </c>
      <c r="BM11" s="24">
        <v>0</v>
      </c>
      <c r="BN11" s="24">
        <v>0</v>
      </c>
      <c r="BO11" s="24">
        <v>1</v>
      </c>
      <c r="BP11" s="24">
        <v>0</v>
      </c>
      <c r="BQ11" s="24">
        <v>0.89900000000000002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41</v>
      </c>
      <c r="BX11" s="24">
        <v>0.5</v>
      </c>
      <c r="BY11" s="24">
        <v>0</v>
      </c>
      <c r="BZ11" s="24">
        <v>0</v>
      </c>
      <c r="CA11" s="24">
        <v>0</v>
      </c>
      <c r="CB11" s="24">
        <v>0</v>
      </c>
      <c r="CC11" s="24" t="s">
        <v>53</v>
      </c>
      <c r="CD11" s="24">
        <v>0</v>
      </c>
      <c r="CE11" s="24">
        <v>1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1</v>
      </c>
      <c r="CM11" s="24">
        <v>1</v>
      </c>
      <c r="CN11" s="24">
        <v>1</v>
      </c>
      <c r="CO11" s="24">
        <v>1</v>
      </c>
      <c r="CP11" s="24">
        <v>0</v>
      </c>
      <c r="CQ11" s="24">
        <v>1</v>
      </c>
      <c r="CR11" s="24">
        <v>0</v>
      </c>
      <c r="CS11" s="24">
        <v>1</v>
      </c>
      <c r="CT11" s="24">
        <v>0</v>
      </c>
      <c r="CU11" s="24">
        <v>0</v>
      </c>
      <c r="CV11" s="24">
        <v>0</v>
      </c>
      <c r="CW11" s="24">
        <v>1</v>
      </c>
      <c r="CX11" s="24">
        <v>1</v>
      </c>
      <c r="CY11" s="24">
        <v>0</v>
      </c>
      <c r="CZ11" s="24">
        <v>500</v>
      </c>
      <c r="DA11" s="24">
        <v>44</v>
      </c>
      <c r="DB11" s="24">
        <v>29</v>
      </c>
      <c r="DC11" s="24">
        <v>24500</v>
      </c>
      <c r="DD11" s="24">
        <v>245</v>
      </c>
      <c r="DE11" s="24">
        <v>34</v>
      </c>
      <c r="DF11" s="24">
        <v>34</v>
      </c>
      <c r="DG11" s="24">
        <v>0</v>
      </c>
      <c r="DH11" s="24">
        <v>0</v>
      </c>
      <c r="DI11" s="24">
        <v>0</v>
      </c>
      <c r="DJ11" s="24">
        <v>0</v>
      </c>
      <c r="DK11" s="24">
        <v>3.9833333333333334</v>
      </c>
      <c r="DL11" s="24">
        <v>7.4</v>
      </c>
      <c r="DM11" s="24">
        <v>0.6</v>
      </c>
      <c r="DN11" s="24">
        <v>31</v>
      </c>
      <c r="DO11" s="24">
        <v>239</v>
      </c>
      <c r="DP11" s="24">
        <v>20.899000000000001</v>
      </c>
      <c r="DQ11" s="24">
        <v>36</v>
      </c>
      <c r="DR11" s="24">
        <v>68</v>
      </c>
      <c r="DS11" s="24">
        <v>91</v>
      </c>
      <c r="DT11" s="24">
        <v>11</v>
      </c>
      <c r="DU11" s="24">
        <v>5</v>
      </c>
      <c r="DV11" s="24">
        <v>36</v>
      </c>
      <c r="DW11" s="24" t="s">
        <v>52</v>
      </c>
      <c r="DX11" s="24">
        <v>150</v>
      </c>
      <c r="DY11" s="24">
        <v>0</v>
      </c>
      <c r="DZ11" s="24">
        <v>0</v>
      </c>
      <c r="EA11" s="24">
        <v>0</v>
      </c>
      <c r="EB11" s="24">
        <v>0</v>
      </c>
      <c r="EC11" s="24">
        <v>12</v>
      </c>
      <c r="ED11" s="24">
        <v>1</v>
      </c>
      <c r="EE11" s="24">
        <v>4</v>
      </c>
      <c r="EF11" s="24">
        <v>0.89900000000000002</v>
      </c>
      <c r="EG11" s="42">
        <v>0</v>
      </c>
      <c r="EH11" s="24">
        <v>0</v>
      </c>
      <c r="EI11" s="24">
        <v>0</v>
      </c>
      <c r="EJ11" s="24">
        <v>0.5</v>
      </c>
      <c r="EK11" s="24">
        <v>0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0.89900000000000002</v>
      </c>
    </row>
    <row r="12" spans="1:161" x14ac:dyDescent="0.25">
      <c r="A12" s="37" t="s">
        <v>67</v>
      </c>
      <c r="B12" s="59">
        <v>1</v>
      </c>
      <c r="C12" s="60">
        <v>0</v>
      </c>
      <c r="D12" s="59">
        <v>0</v>
      </c>
      <c r="E12" s="24">
        <v>0</v>
      </c>
      <c r="F12" s="63">
        <f t="shared" si="2"/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39"/>
      <c r="R12" s="39"/>
      <c r="S12" s="2"/>
      <c r="T12" s="2"/>
      <c r="U12" s="2"/>
      <c r="V12" s="29"/>
      <c r="W12" s="29"/>
      <c r="X12" s="2"/>
      <c r="Y12" s="2"/>
      <c r="Z12" s="29"/>
      <c r="AA12" s="29"/>
      <c r="AB12" s="29"/>
      <c r="AC12" s="29"/>
      <c r="AD12" s="2"/>
      <c r="AE12" s="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R12" s="40"/>
      <c r="AS12" s="40"/>
      <c r="AT12" s="40"/>
      <c r="BE12" s="24">
        <v>53</v>
      </c>
      <c r="BF12" s="24" t="s">
        <v>51</v>
      </c>
      <c r="BG12" s="24">
        <f t="shared" si="0"/>
        <v>1</v>
      </c>
      <c r="BH12" s="24">
        <v>88</v>
      </c>
      <c r="BI12" s="24">
        <v>182</v>
      </c>
      <c r="BJ12" s="41">
        <f t="shared" si="1"/>
        <v>26.566839753652939</v>
      </c>
      <c r="BK12" s="24">
        <v>69</v>
      </c>
      <c r="BL12" s="24">
        <v>0</v>
      </c>
      <c r="BM12" s="24">
        <v>0</v>
      </c>
      <c r="BN12" s="24">
        <v>0</v>
      </c>
      <c r="BO12" s="24">
        <v>1</v>
      </c>
      <c r="BP12" s="24">
        <v>0</v>
      </c>
      <c r="BQ12" s="24">
        <v>0.8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40.598999999999997</v>
      </c>
      <c r="BX12" s="24">
        <v>0.5</v>
      </c>
      <c r="BY12" s="24">
        <v>0</v>
      </c>
      <c r="BZ12" s="24">
        <v>0</v>
      </c>
      <c r="CA12" s="24">
        <v>0</v>
      </c>
      <c r="CB12" s="24">
        <v>0</v>
      </c>
      <c r="CC12" s="24" t="s">
        <v>53</v>
      </c>
      <c r="CD12" s="24">
        <v>0</v>
      </c>
      <c r="CE12" s="24">
        <v>1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1</v>
      </c>
      <c r="CM12" s="24">
        <v>1</v>
      </c>
      <c r="CN12" s="24">
        <v>1</v>
      </c>
      <c r="CO12" s="24">
        <v>1</v>
      </c>
      <c r="CP12" s="24">
        <v>0</v>
      </c>
      <c r="CQ12" s="24">
        <v>1</v>
      </c>
      <c r="CR12" s="24">
        <v>0</v>
      </c>
      <c r="CS12" s="24">
        <v>1</v>
      </c>
      <c r="CT12" s="24">
        <v>0</v>
      </c>
      <c r="CU12" s="24">
        <v>0</v>
      </c>
      <c r="CV12" s="24">
        <v>0</v>
      </c>
      <c r="CW12" s="24">
        <v>1</v>
      </c>
      <c r="CX12" s="24">
        <v>1</v>
      </c>
      <c r="CY12" s="24">
        <v>0</v>
      </c>
      <c r="CZ12" s="24">
        <v>400</v>
      </c>
      <c r="DA12" s="24">
        <v>49</v>
      </c>
      <c r="DB12" s="24">
        <v>30</v>
      </c>
      <c r="DC12" s="24">
        <v>26000</v>
      </c>
      <c r="DD12" s="24">
        <v>260</v>
      </c>
      <c r="DE12" s="24">
        <v>31</v>
      </c>
      <c r="DF12" s="24">
        <v>32.298999999999999</v>
      </c>
      <c r="DG12" s="24">
        <v>0</v>
      </c>
      <c r="DH12" s="24">
        <v>0</v>
      </c>
      <c r="DI12" s="24">
        <v>0</v>
      </c>
      <c r="DJ12" s="24">
        <v>0</v>
      </c>
      <c r="DK12" s="24">
        <v>3.6909090909090909</v>
      </c>
      <c r="DL12" s="24">
        <v>7.5</v>
      </c>
      <c r="DM12" s="24">
        <v>0.55000000000000004</v>
      </c>
      <c r="DN12" s="24">
        <v>28</v>
      </c>
      <c r="DO12" s="24">
        <v>203</v>
      </c>
      <c r="DP12" s="24">
        <v>21</v>
      </c>
      <c r="DQ12" s="24">
        <v>35</v>
      </c>
      <c r="DR12" s="24">
        <v>70</v>
      </c>
      <c r="DS12" s="24">
        <v>48</v>
      </c>
      <c r="DT12" s="24">
        <v>3</v>
      </c>
      <c r="DU12" s="24">
        <v>5</v>
      </c>
      <c r="DV12" s="24">
        <v>26</v>
      </c>
      <c r="DW12" s="24">
        <v>30</v>
      </c>
      <c r="DX12" s="24">
        <v>850</v>
      </c>
      <c r="DY12" s="24">
        <v>1</v>
      </c>
      <c r="DZ12" s="24">
        <v>1</v>
      </c>
      <c r="EA12" s="24">
        <v>0</v>
      </c>
      <c r="EB12" s="24">
        <v>0</v>
      </c>
      <c r="EC12" s="24">
        <v>18</v>
      </c>
      <c r="ED12" s="24">
        <v>1</v>
      </c>
      <c r="EE12" s="24">
        <v>9</v>
      </c>
      <c r="EF12" s="24">
        <v>0.89900000000000002</v>
      </c>
      <c r="EG12" s="42">
        <v>0.12374999999999997</v>
      </c>
      <c r="EH12" s="24">
        <v>9.8999999999999977E-2</v>
      </c>
      <c r="EI12" s="24">
        <v>9.8999999999999977E-2</v>
      </c>
      <c r="EJ12" s="24">
        <v>1.7989999999999999</v>
      </c>
      <c r="EK12" s="24">
        <v>0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0.69899999999999995</v>
      </c>
    </row>
    <row r="13" spans="1:161" x14ac:dyDescent="0.25">
      <c r="A13" s="37" t="s">
        <v>68</v>
      </c>
      <c r="B13" s="59">
        <v>0</v>
      </c>
      <c r="C13" s="60">
        <v>0</v>
      </c>
      <c r="D13" s="59">
        <v>0</v>
      </c>
      <c r="E13" s="24">
        <v>0</v>
      </c>
      <c r="F13" s="63">
        <f t="shared" si="2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39"/>
      <c r="R13" s="39"/>
      <c r="S13" s="2"/>
      <c r="T13" s="2"/>
      <c r="U13" s="2"/>
      <c r="V13" s="29"/>
      <c r="W13" s="29"/>
      <c r="X13" s="2"/>
      <c r="Y13" s="2"/>
      <c r="Z13" s="29"/>
      <c r="AA13" s="29"/>
      <c r="AB13" s="29"/>
      <c r="AC13" s="29"/>
      <c r="AD13" s="2"/>
      <c r="AE13" s="2"/>
      <c r="AF13" s="40">
        <v>1.2183459999999999</v>
      </c>
      <c r="AG13" s="40">
        <v>4.9092999999999999E-4</v>
      </c>
      <c r="AH13" s="40">
        <v>2.2660289999999999E-4</v>
      </c>
      <c r="AI13" s="40">
        <v>45.460569999999997</v>
      </c>
      <c r="AJ13" s="40">
        <v>54.539430000000003</v>
      </c>
      <c r="AK13" s="40">
        <v>0.83353611096768843</v>
      </c>
      <c r="AL13" s="40">
        <v>89.612920000000003</v>
      </c>
      <c r="AM13" s="40">
        <v>3.634134</v>
      </c>
      <c r="AN13" s="40">
        <v>7.0642099999999999E-2</v>
      </c>
      <c r="AO13" s="40">
        <v>5.2193360000000002</v>
      </c>
      <c r="AP13" s="24">
        <v>51.70864302518936</v>
      </c>
      <c r="AQ13" s="24">
        <v>13.290740959469712</v>
      </c>
      <c r="AR13" s="40">
        <v>0.15475330000000001</v>
      </c>
      <c r="AS13" s="40">
        <v>21.568159999999999</v>
      </c>
      <c r="AT13" s="40">
        <v>7.2937969999999996</v>
      </c>
      <c r="AU13" s="24">
        <v>10518.123347999999</v>
      </c>
      <c r="AV13" s="24">
        <v>-2.627E-3</v>
      </c>
      <c r="AW13" s="24">
        <v>3.0835999999999999E-2</v>
      </c>
      <c r="AX13" s="24">
        <v>5.7883999999999998E-2</v>
      </c>
      <c r="AY13" s="24">
        <v>0.76950700000000005</v>
      </c>
      <c r="AZ13" s="24">
        <v>1.360093</v>
      </c>
      <c r="BA13" s="24">
        <v>0.86847200000000002</v>
      </c>
      <c r="BB13" s="24">
        <v>1.8908499999999999</v>
      </c>
      <c r="BC13" s="24">
        <v>5.8268E-2</v>
      </c>
      <c r="BD13" s="24">
        <v>5.8811000000000002E-2</v>
      </c>
      <c r="BE13" s="24">
        <v>80</v>
      </c>
      <c r="BF13" s="24" t="s">
        <v>51</v>
      </c>
      <c r="BG13" s="24">
        <f t="shared" si="0"/>
        <v>1</v>
      </c>
      <c r="BH13" s="24">
        <v>64</v>
      </c>
      <c r="BI13" s="24">
        <v>175</v>
      </c>
      <c r="BJ13" s="41">
        <f t="shared" si="1"/>
        <v>20.897959183673468</v>
      </c>
      <c r="BK13" s="24">
        <v>50</v>
      </c>
      <c r="BL13" s="24">
        <v>2</v>
      </c>
      <c r="BM13" s="24">
        <v>0</v>
      </c>
      <c r="BN13" s="24">
        <v>0</v>
      </c>
      <c r="BO13" s="24">
        <v>0</v>
      </c>
      <c r="BP13" s="24">
        <v>1</v>
      </c>
      <c r="BQ13" s="24">
        <v>1.2989999999999999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37.598999999999997</v>
      </c>
      <c r="BX13" s="24">
        <v>0.5</v>
      </c>
      <c r="BY13" s="24">
        <v>0</v>
      </c>
      <c r="BZ13" s="24">
        <v>0</v>
      </c>
      <c r="CA13" s="24">
        <v>0</v>
      </c>
      <c r="CB13" s="24">
        <v>0</v>
      </c>
      <c r="CC13" s="24" t="s">
        <v>53</v>
      </c>
      <c r="CD13" s="24">
        <v>1</v>
      </c>
      <c r="CE13" s="24">
        <v>1</v>
      </c>
      <c r="CF13" s="24">
        <v>0</v>
      </c>
      <c r="CG13" s="24">
        <v>1</v>
      </c>
      <c r="CH13" s="24">
        <v>1</v>
      </c>
      <c r="CI13" s="24">
        <v>0</v>
      </c>
      <c r="CJ13" s="24">
        <v>0</v>
      </c>
      <c r="CK13" s="24">
        <v>0</v>
      </c>
      <c r="CL13" s="24">
        <v>1</v>
      </c>
      <c r="CM13" s="24">
        <v>1</v>
      </c>
      <c r="CN13" s="24">
        <v>1</v>
      </c>
      <c r="CO13" s="24">
        <v>2</v>
      </c>
      <c r="CP13" s="24">
        <v>0</v>
      </c>
      <c r="CQ13" s="24">
        <v>1</v>
      </c>
      <c r="CR13" s="24">
        <v>0</v>
      </c>
      <c r="CS13" s="24">
        <v>1</v>
      </c>
      <c r="CT13" s="24">
        <v>0</v>
      </c>
      <c r="CU13" s="24">
        <v>0</v>
      </c>
      <c r="CV13" s="24">
        <v>0</v>
      </c>
      <c r="CW13" s="24">
        <v>1</v>
      </c>
      <c r="CX13" s="24">
        <v>1</v>
      </c>
      <c r="CY13" s="24">
        <v>0</v>
      </c>
      <c r="CZ13" s="24">
        <v>800</v>
      </c>
      <c r="DA13" s="24">
        <v>150</v>
      </c>
      <c r="DB13" s="24">
        <v>118</v>
      </c>
      <c r="DC13" s="24">
        <v>20000</v>
      </c>
      <c r="DD13" s="24">
        <v>200</v>
      </c>
      <c r="DE13" s="24">
        <v>26</v>
      </c>
      <c r="DF13" s="24">
        <v>32</v>
      </c>
      <c r="DG13" s="24">
        <v>1</v>
      </c>
      <c r="DH13" s="24">
        <v>0</v>
      </c>
      <c r="DI13" s="24">
        <v>1</v>
      </c>
      <c r="DJ13" s="24">
        <v>0</v>
      </c>
      <c r="DK13" s="24">
        <v>3.598360655737705</v>
      </c>
      <c r="DL13" s="24">
        <v>7.4</v>
      </c>
      <c r="DM13" s="24">
        <v>0.61</v>
      </c>
      <c r="DN13" s="24">
        <v>33.700000000000003</v>
      </c>
      <c r="DO13" s="24">
        <v>219.5</v>
      </c>
      <c r="DP13" s="24">
        <v>20.899000000000001</v>
      </c>
      <c r="DQ13" s="24">
        <v>35.598999999999997</v>
      </c>
      <c r="DR13" s="24">
        <v>80</v>
      </c>
      <c r="DS13" s="24">
        <v>50</v>
      </c>
      <c r="DT13" s="24">
        <v>6</v>
      </c>
      <c r="DU13" s="24">
        <v>5</v>
      </c>
      <c r="DV13" s="24">
        <v>31</v>
      </c>
      <c r="DW13" s="24">
        <v>30</v>
      </c>
      <c r="DX13" s="24">
        <v>650</v>
      </c>
      <c r="DY13" s="24">
        <v>0</v>
      </c>
      <c r="DZ13" s="24">
        <v>0</v>
      </c>
      <c r="EA13" s="24">
        <v>0</v>
      </c>
      <c r="EB13" s="24">
        <v>0</v>
      </c>
      <c r="EC13" s="24">
        <v>16</v>
      </c>
      <c r="ED13" s="24">
        <v>2</v>
      </c>
      <c r="EE13" s="24">
        <v>7</v>
      </c>
      <c r="EF13" s="24">
        <v>0.69899999999999995</v>
      </c>
      <c r="EG13" s="42">
        <v>-0.46189376443418012</v>
      </c>
      <c r="EH13" s="24">
        <v>-0.6</v>
      </c>
      <c r="EI13" s="24">
        <v>-0.6</v>
      </c>
      <c r="EJ13" s="24">
        <v>1.2</v>
      </c>
      <c r="EK13" s="24">
        <v>0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6.6989999999999998</v>
      </c>
    </row>
    <row r="14" spans="1:161" x14ac:dyDescent="0.25">
      <c r="A14" s="37" t="s">
        <v>69</v>
      </c>
      <c r="B14" s="59">
        <v>0</v>
      </c>
      <c r="C14" s="60">
        <v>0</v>
      </c>
      <c r="D14" s="59">
        <v>0</v>
      </c>
      <c r="E14" s="24">
        <v>0</v>
      </c>
      <c r="F14" s="63">
        <f t="shared" si="2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39"/>
      <c r="R14" s="39"/>
      <c r="S14" s="2"/>
      <c r="T14" s="2"/>
      <c r="U14" s="2"/>
      <c r="V14" s="29"/>
      <c r="W14" s="29"/>
      <c r="X14" s="2"/>
      <c r="Y14" s="2"/>
      <c r="Z14" s="29"/>
      <c r="AA14" s="29"/>
      <c r="AB14" s="29"/>
      <c r="AC14" s="29"/>
      <c r="AD14" s="2"/>
      <c r="AE14" s="2"/>
      <c r="AF14" s="40">
        <v>1.009196</v>
      </c>
      <c r="AG14" s="40">
        <v>4.1974500000000003E-5</v>
      </c>
      <c r="AH14" s="40">
        <v>1.2661670000000001E-5</v>
      </c>
      <c r="AI14" s="40">
        <v>33.580419999999997</v>
      </c>
      <c r="AJ14" s="40">
        <v>66.419550000000001</v>
      </c>
      <c r="AK14" s="40">
        <v>0.50558046450428729</v>
      </c>
      <c r="AL14" s="40">
        <v>108.7072</v>
      </c>
      <c r="AM14" s="40">
        <v>29.278320000000001</v>
      </c>
      <c r="AN14" s="40">
        <v>0.25483709999999998</v>
      </c>
      <c r="AO14" s="40">
        <v>1.1011390000000001</v>
      </c>
      <c r="AP14" s="24">
        <v>5.0119797812066569</v>
      </c>
      <c r="AQ14" s="24">
        <v>0.74377109388826002</v>
      </c>
      <c r="AR14" s="40">
        <v>3.8887209999999998E-2</v>
      </c>
      <c r="AS14" s="40">
        <v>0.68370149999999996</v>
      </c>
      <c r="AT14" s="40">
        <v>0.55549870000000001</v>
      </c>
      <c r="AU14" s="24">
        <v>50103.301597999998</v>
      </c>
      <c r="AV14" s="24">
        <v>8.7000000000000001E-5</v>
      </c>
      <c r="AW14" s="24">
        <v>2.5839000000000001E-2</v>
      </c>
      <c r="AX14" s="24">
        <v>8.4401000000000004E-2</v>
      </c>
      <c r="AY14" s="24">
        <v>1.096325</v>
      </c>
      <c r="AZ14" s="24">
        <v>2.2587820000000001</v>
      </c>
      <c r="BA14" s="24">
        <v>0.496919</v>
      </c>
      <c r="BB14" s="24">
        <v>1.093971</v>
      </c>
      <c r="BC14" s="24">
        <v>0.131075</v>
      </c>
      <c r="BD14" s="24">
        <v>1.6903999999999999E-2</v>
      </c>
      <c r="BE14" s="24">
        <v>62</v>
      </c>
      <c r="BF14" s="24" t="s">
        <v>51</v>
      </c>
      <c r="BG14" s="24">
        <f t="shared" si="0"/>
        <v>1</v>
      </c>
      <c r="BH14" s="24">
        <v>70</v>
      </c>
      <c r="BI14" s="24">
        <v>172</v>
      </c>
      <c r="BJ14" s="41">
        <f t="shared" si="1"/>
        <v>23.661438615467823</v>
      </c>
      <c r="BK14" s="24">
        <v>60</v>
      </c>
      <c r="BL14" s="24">
        <v>0</v>
      </c>
      <c r="BM14" s="24">
        <v>0</v>
      </c>
      <c r="BN14" s="24">
        <v>0</v>
      </c>
      <c r="BO14" s="24">
        <v>1</v>
      </c>
      <c r="BP14" s="24">
        <v>0</v>
      </c>
      <c r="BQ14" s="24">
        <v>1</v>
      </c>
      <c r="BR14" s="24">
        <v>0</v>
      </c>
      <c r="BS14" s="24">
        <v>0</v>
      </c>
      <c r="BT14" s="24">
        <v>0</v>
      </c>
      <c r="BU14" s="24">
        <v>1</v>
      </c>
      <c r="BV14" s="24">
        <v>1</v>
      </c>
      <c r="BW14" s="24">
        <v>40.700000000000003</v>
      </c>
      <c r="BX14" s="24">
        <v>0.5</v>
      </c>
      <c r="BY14" s="24">
        <v>0</v>
      </c>
      <c r="BZ14" s="24">
        <v>0</v>
      </c>
      <c r="CA14" s="24">
        <v>0</v>
      </c>
      <c r="CB14" s="24">
        <v>0</v>
      </c>
      <c r="CC14" s="24" t="s">
        <v>55</v>
      </c>
      <c r="CD14" s="24">
        <v>1</v>
      </c>
      <c r="CE14" s="24">
        <v>1</v>
      </c>
      <c r="CF14" s="24">
        <v>0</v>
      </c>
      <c r="CG14" s="24">
        <v>0</v>
      </c>
      <c r="CH14" s="24">
        <v>1</v>
      </c>
      <c r="CI14" s="24">
        <v>0</v>
      </c>
      <c r="CJ14" s="24">
        <v>0</v>
      </c>
      <c r="CK14" s="24">
        <v>0</v>
      </c>
      <c r="CL14" s="24">
        <v>1</v>
      </c>
      <c r="CM14" s="24">
        <v>1</v>
      </c>
      <c r="CN14" s="24">
        <v>1</v>
      </c>
      <c r="CO14" s="24">
        <v>2</v>
      </c>
      <c r="CP14" s="24">
        <v>0</v>
      </c>
      <c r="CQ14" s="24">
        <v>1</v>
      </c>
      <c r="CR14" s="24">
        <v>0</v>
      </c>
      <c r="CS14" s="24">
        <v>1</v>
      </c>
      <c r="CT14" s="24">
        <v>0</v>
      </c>
      <c r="CU14" s="24">
        <v>0</v>
      </c>
      <c r="CV14" s="24">
        <v>0</v>
      </c>
      <c r="CW14" s="24">
        <v>1</v>
      </c>
      <c r="CX14" s="24">
        <v>1</v>
      </c>
      <c r="CY14" s="24">
        <v>0</v>
      </c>
      <c r="CZ14" s="24">
        <v>400</v>
      </c>
      <c r="DA14" s="24">
        <v>106</v>
      </c>
      <c r="DB14" s="24">
        <v>81</v>
      </c>
      <c r="DC14" s="24">
        <v>21000</v>
      </c>
      <c r="DD14" s="24">
        <v>210</v>
      </c>
      <c r="DE14" s="24">
        <v>29</v>
      </c>
      <c r="DF14" s="24">
        <v>31.6</v>
      </c>
      <c r="DG14" s="24">
        <v>0</v>
      </c>
      <c r="DH14" s="24">
        <v>0</v>
      </c>
      <c r="DI14" s="24">
        <v>0</v>
      </c>
      <c r="DJ14" s="24">
        <v>0</v>
      </c>
      <c r="DK14" s="24">
        <v>2.2319800000000001</v>
      </c>
      <c r="DL14" s="24">
        <v>7.4</v>
      </c>
      <c r="DM14" s="24">
        <v>0.5</v>
      </c>
      <c r="DN14" s="24">
        <v>43.798999999999999</v>
      </c>
      <c r="DO14" s="24">
        <v>111.599</v>
      </c>
      <c r="DP14" s="24">
        <v>26.399000000000001</v>
      </c>
      <c r="DQ14" s="24">
        <v>36.200000000000003</v>
      </c>
      <c r="DR14" s="24">
        <v>82</v>
      </c>
      <c r="DS14" s="24">
        <v>55.298999999999999</v>
      </c>
      <c r="DT14" s="24">
        <v>7</v>
      </c>
      <c r="DU14" s="24">
        <v>5</v>
      </c>
      <c r="DV14" s="24">
        <v>28</v>
      </c>
      <c r="DW14" s="24">
        <v>30</v>
      </c>
      <c r="DX14" s="24">
        <v>100</v>
      </c>
      <c r="DY14" s="24">
        <v>0</v>
      </c>
      <c r="DZ14" s="24">
        <v>0</v>
      </c>
      <c r="EA14" s="24">
        <v>0</v>
      </c>
      <c r="EB14" s="24">
        <v>0</v>
      </c>
      <c r="EC14" s="24">
        <v>5</v>
      </c>
      <c r="ED14" s="24">
        <v>1</v>
      </c>
      <c r="EE14" s="24">
        <v>6</v>
      </c>
      <c r="EF14" s="24">
        <v>1</v>
      </c>
      <c r="EG14" s="42">
        <v>0</v>
      </c>
      <c r="EH14" s="24">
        <v>0</v>
      </c>
      <c r="EI14" s="24">
        <v>0</v>
      </c>
      <c r="EJ14" s="24">
        <v>0.6</v>
      </c>
      <c r="EK14" s="24">
        <v>0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0.89900000000000002</v>
      </c>
    </row>
    <row r="15" spans="1:161" x14ac:dyDescent="0.25">
      <c r="A15" s="37" t="s">
        <v>70</v>
      </c>
      <c r="B15" s="59">
        <v>1</v>
      </c>
      <c r="C15" s="60">
        <v>0</v>
      </c>
      <c r="D15" s="59">
        <v>0</v>
      </c>
      <c r="E15" s="24">
        <v>0</v>
      </c>
      <c r="F15" s="63">
        <f t="shared" si="2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39"/>
      <c r="R15" s="39"/>
      <c r="S15" s="2"/>
      <c r="T15" s="2"/>
      <c r="U15" s="2"/>
      <c r="V15" s="29"/>
      <c r="W15" s="29"/>
      <c r="X15" s="2"/>
      <c r="Y15" s="2"/>
      <c r="Z15" s="29"/>
      <c r="AA15" s="29"/>
      <c r="AB15" s="29"/>
      <c r="AC15" s="29"/>
      <c r="AD15" s="2"/>
      <c r="AE15" s="2"/>
      <c r="AF15" s="40">
        <v>0.96075560000000004</v>
      </c>
      <c r="AG15" s="40">
        <v>1.3124259999999999E-4</v>
      </c>
      <c r="AH15" s="40">
        <v>2.1307340000000001E-5</v>
      </c>
      <c r="AI15" s="40">
        <v>29.50046</v>
      </c>
      <c r="AJ15" s="40">
        <v>70.499619999999993</v>
      </c>
      <c r="AK15" s="40">
        <v>0.41844857218216819</v>
      </c>
      <c r="AL15" s="40">
        <v>116.97929999999999</v>
      </c>
      <c r="AM15" s="40">
        <v>20.475429999999999</v>
      </c>
      <c r="AN15" s="40">
        <v>2.6925530000000002</v>
      </c>
      <c r="AO15" s="40">
        <v>28.873940000000001</v>
      </c>
      <c r="AP15" s="24">
        <v>1.8197156611227283</v>
      </c>
      <c r="AQ15" s="24">
        <v>1.7923428087917279</v>
      </c>
      <c r="AR15" s="40">
        <v>1.5915430000000001E-2</v>
      </c>
      <c r="AS15" s="40">
        <v>0.32436739999999997</v>
      </c>
      <c r="AT15" s="40">
        <v>0.66515139999999995</v>
      </c>
      <c r="AU15" s="24">
        <v>-24059.055761</v>
      </c>
      <c r="AV15" s="24">
        <v>-2.8E-5</v>
      </c>
      <c r="AW15" s="24">
        <v>7.7869999999999997E-3</v>
      </c>
      <c r="AX15" s="24">
        <v>1.2651000000000001E-2</v>
      </c>
      <c r="AY15" s="24">
        <v>0.754386</v>
      </c>
      <c r="AZ15" s="24">
        <v>1.5755349999999999</v>
      </c>
      <c r="BA15" s="24">
        <v>0.56203099999999995</v>
      </c>
      <c r="BB15" s="24">
        <v>1.0876809999999999</v>
      </c>
      <c r="BC15" s="24">
        <v>1.5167999999999999E-2</v>
      </c>
      <c r="BD15" s="24">
        <v>1.9144999999999999E-2</v>
      </c>
      <c r="BE15" s="24">
        <v>74</v>
      </c>
      <c r="BF15" s="24" t="s">
        <v>51</v>
      </c>
      <c r="BG15" s="24">
        <f t="shared" si="0"/>
        <v>1</v>
      </c>
      <c r="BH15" s="24">
        <v>100</v>
      </c>
      <c r="BI15" s="24">
        <v>178</v>
      </c>
      <c r="BJ15" s="41">
        <f t="shared" si="1"/>
        <v>31.561671506122963</v>
      </c>
      <c r="BK15" s="24">
        <v>53</v>
      </c>
      <c r="BL15" s="24">
        <v>2</v>
      </c>
      <c r="BM15" s="24">
        <v>0</v>
      </c>
      <c r="BN15" s="24">
        <v>0</v>
      </c>
      <c r="BO15" s="24">
        <v>0</v>
      </c>
      <c r="BP15" s="24">
        <v>0</v>
      </c>
      <c r="BQ15" s="24">
        <v>1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40.200000000000003</v>
      </c>
      <c r="BX15" s="24">
        <v>0.5</v>
      </c>
      <c r="BY15" s="24">
        <v>0</v>
      </c>
      <c r="BZ15" s="24">
        <v>0</v>
      </c>
      <c r="CA15" s="24">
        <v>0</v>
      </c>
      <c r="CB15" s="24">
        <v>0</v>
      </c>
      <c r="CC15" s="24" t="s">
        <v>53</v>
      </c>
      <c r="CD15" s="24">
        <v>0</v>
      </c>
      <c r="CE15" s="24">
        <v>1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1</v>
      </c>
      <c r="CM15" s="24">
        <v>1</v>
      </c>
      <c r="CN15" s="24">
        <v>1</v>
      </c>
      <c r="CO15" s="24">
        <v>1</v>
      </c>
      <c r="CP15" s="24">
        <v>0</v>
      </c>
      <c r="CQ15" s="24">
        <v>1</v>
      </c>
      <c r="CR15" s="24">
        <v>0</v>
      </c>
      <c r="CS15" s="24">
        <v>1</v>
      </c>
      <c r="CT15" s="24">
        <v>0</v>
      </c>
      <c r="CU15" s="24">
        <v>0</v>
      </c>
      <c r="CV15" s="24">
        <v>0</v>
      </c>
      <c r="CW15" s="24">
        <v>1</v>
      </c>
      <c r="CX15" s="24">
        <v>1</v>
      </c>
      <c r="CY15" s="24">
        <v>0</v>
      </c>
      <c r="CZ15" s="24">
        <v>600</v>
      </c>
      <c r="DA15" s="24">
        <v>51</v>
      </c>
      <c r="DB15" s="24">
        <v>35</v>
      </c>
      <c r="DC15" s="24">
        <v>30000</v>
      </c>
      <c r="DD15" s="24">
        <v>300</v>
      </c>
      <c r="DE15" s="24">
        <v>29</v>
      </c>
      <c r="DF15" s="24">
        <v>33.5</v>
      </c>
      <c r="DG15" s="24">
        <v>0</v>
      </c>
      <c r="DH15" s="24">
        <v>0</v>
      </c>
      <c r="DI15" s="24">
        <v>0</v>
      </c>
      <c r="DJ15" s="24">
        <v>0</v>
      </c>
      <c r="DK15" s="24">
        <v>1.4705882352941178</v>
      </c>
      <c r="DL15" s="24">
        <v>7.3</v>
      </c>
      <c r="DM15" s="24">
        <v>0.51</v>
      </c>
      <c r="DN15" s="24">
        <v>40</v>
      </c>
      <c r="DO15" s="24">
        <v>75</v>
      </c>
      <c r="DP15" s="24">
        <v>22.2</v>
      </c>
      <c r="DQ15" s="24">
        <v>36.5</v>
      </c>
      <c r="DR15" s="24">
        <v>69</v>
      </c>
      <c r="DS15" s="24">
        <v>68</v>
      </c>
      <c r="DT15" s="24">
        <v>10</v>
      </c>
      <c r="DU15" s="24">
        <v>5</v>
      </c>
      <c r="DV15" s="24">
        <v>33</v>
      </c>
      <c r="DW15" s="24">
        <v>30</v>
      </c>
      <c r="DX15" s="24">
        <v>775</v>
      </c>
      <c r="DY15" s="24">
        <v>0</v>
      </c>
      <c r="DZ15" s="24">
        <v>0</v>
      </c>
      <c r="EA15" s="24">
        <v>0</v>
      </c>
      <c r="EB15" s="24">
        <v>0</v>
      </c>
      <c r="EC15" s="24">
        <v>8</v>
      </c>
      <c r="ED15" s="24">
        <v>1</v>
      </c>
      <c r="EE15" s="24">
        <v>6</v>
      </c>
      <c r="EF15" s="24">
        <v>1.2</v>
      </c>
      <c r="EG15" s="42">
        <v>0.19999999999999996</v>
      </c>
      <c r="EH15" s="24">
        <v>0.19999999999999996</v>
      </c>
      <c r="EI15" s="24">
        <v>0.19999999999999996</v>
      </c>
      <c r="EJ15" s="24">
        <v>0.8</v>
      </c>
      <c r="EK15" s="24">
        <v>0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1</v>
      </c>
    </row>
    <row r="16" spans="1:161" x14ac:dyDescent="0.25">
      <c r="A16" s="37" t="s">
        <v>71</v>
      </c>
      <c r="B16" s="59">
        <v>0</v>
      </c>
      <c r="C16" s="60">
        <v>0</v>
      </c>
      <c r="D16" s="59">
        <v>0</v>
      </c>
      <c r="E16" s="24">
        <v>0</v>
      </c>
      <c r="F16" s="63">
        <f t="shared" si="2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39"/>
      <c r="R16" s="39"/>
      <c r="S16" s="2"/>
      <c r="T16" s="2"/>
      <c r="U16" s="2"/>
      <c r="V16" s="29"/>
      <c r="W16" s="29"/>
      <c r="X16" s="2"/>
      <c r="Y16" s="2"/>
      <c r="Z16" s="29"/>
      <c r="AA16" s="29"/>
      <c r="AB16" s="29"/>
      <c r="AC16" s="29"/>
      <c r="AD16" s="2"/>
      <c r="AE16" s="2"/>
      <c r="AF16" s="40">
        <v>1.0129809999999999</v>
      </c>
      <c r="AG16" s="40">
        <v>8.8991170000000001E-5</v>
      </c>
      <c r="AH16" s="40">
        <v>9.4163929999999993E-6</v>
      </c>
      <c r="AI16" s="40">
        <v>49.218179999999997</v>
      </c>
      <c r="AJ16" s="40">
        <v>50.781739999999999</v>
      </c>
      <c r="AK16" s="40">
        <v>0.9692101848340442</v>
      </c>
      <c r="AL16" s="40">
        <v>95.936549999999997</v>
      </c>
      <c r="AM16" s="40">
        <v>6.5252730000000003</v>
      </c>
      <c r="AN16" s="40">
        <v>0.44826359999999998</v>
      </c>
      <c r="AO16" s="40">
        <v>8.7501110000000004</v>
      </c>
      <c r="AP16" s="24">
        <v>4.5121604570394132</v>
      </c>
      <c r="AQ16" s="24">
        <v>1.4192737112845992</v>
      </c>
      <c r="AR16" s="40">
        <v>0.27648470000000003</v>
      </c>
      <c r="AS16" s="40">
        <v>2.2787199999999999</v>
      </c>
      <c r="AT16" s="40">
        <v>1.4268179999999999</v>
      </c>
      <c r="AU16" s="24">
        <v>-72225.475862000007</v>
      </c>
      <c r="AV16" s="24">
        <v>9.2699999999999998E-4</v>
      </c>
      <c r="AW16" s="24">
        <v>6.0409999999999998E-2</v>
      </c>
      <c r="AX16" s="24">
        <v>4.8217000000000003E-2</v>
      </c>
      <c r="AY16" s="24">
        <v>0.75203399999999998</v>
      </c>
      <c r="AZ16" s="24">
        <v>1.6094379999999999</v>
      </c>
      <c r="BA16" s="24">
        <v>0.55519799999999997</v>
      </c>
      <c r="BB16" s="24">
        <v>1.2396910000000001</v>
      </c>
      <c r="BC16" s="24">
        <v>9.6803E-2</v>
      </c>
      <c r="BD16" s="24">
        <v>6.9491999999999998E-2</v>
      </c>
      <c r="BE16" s="24">
        <v>68</v>
      </c>
      <c r="BF16" s="24" t="s">
        <v>51</v>
      </c>
      <c r="BG16" s="24">
        <f t="shared" si="0"/>
        <v>1</v>
      </c>
      <c r="BH16" s="24">
        <v>88</v>
      </c>
      <c r="BI16" s="24">
        <v>168</v>
      </c>
      <c r="BJ16" s="41">
        <f t="shared" si="1"/>
        <v>31.17913832199547</v>
      </c>
      <c r="BK16" s="24">
        <v>64</v>
      </c>
      <c r="BL16" s="24">
        <v>0</v>
      </c>
      <c r="BM16" s="24">
        <v>0</v>
      </c>
      <c r="BN16" s="24">
        <v>0</v>
      </c>
      <c r="BO16" s="24">
        <v>1</v>
      </c>
      <c r="BP16" s="24">
        <v>0</v>
      </c>
      <c r="BQ16" s="24">
        <v>1.1000000000000001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44.598999999999997</v>
      </c>
      <c r="BX16" s="24">
        <v>0.5</v>
      </c>
      <c r="BY16" s="24">
        <v>0</v>
      </c>
      <c r="BZ16" s="24">
        <v>0</v>
      </c>
      <c r="CA16" s="24">
        <v>0</v>
      </c>
      <c r="CB16" s="24">
        <v>1</v>
      </c>
      <c r="CC16" s="24" t="s">
        <v>55</v>
      </c>
      <c r="CD16" s="24">
        <v>0</v>
      </c>
      <c r="CE16" s="24">
        <v>1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1</v>
      </c>
      <c r="CM16" s="24">
        <v>1</v>
      </c>
      <c r="CN16" s="24">
        <v>1</v>
      </c>
      <c r="CO16" s="24">
        <v>1</v>
      </c>
      <c r="CP16" s="24">
        <v>0</v>
      </c>
      <c r="CQ16" s="24">
        <v>1</v>
      </c>
      <c r="CR16" s="24">
        <v>0</v>
      </c>
      <c r="CS16" s="24">
        <v>1</v>
      </c>
      <c r="CT16" s="24">
        <v>0</v>
      </c>
      <c r="CU16" s="24">
        <v>0</v>
      </c>
      <c r="CV16" s="24">
        <v>0</v>
      </c>
      <c r="CW16" s="24">
        <v>1</v>
      </c>
      <c r="CX16" s="24">
        <v>1</v>
      </c>
      <c r="CY16" s="24">
        <v>0</v>
      </c>
      <c r="CZ16" s="24">
        <v>800</v>
      </c>
      <c r="DA16" s="24">
        <v>43</v>
      </c>
      <c r="DB16" s="24">
        <v>28</v>
      </c>
      <c r="DC16" s="24">
        <v>24000</v>
      </c>
      <c r="DD16" s="24">
        <v>250</v>
      </c>
      <c r="DE16" s="24">
        <v>33</v>
      </c>
      <c r="DF16" s="24">
        <v>33</v>
      </c>
      <c r="DG16" s="24">
        <v>0</v>
      </c>
      <c r="DH16" s="24">
        <v>0</v>
      </c>
      <c r="DI16" s="24">
        <v>0</v>
      </c>
      <c r="DJ16" s="24">
        <v>0</v>
      </c>
      <c r="DK16" s="24">
        <v>2.95</v>
      </c>
      <c r="DL16" s="24">
        <v>7.4</v>
      </c>
      <c r="DM16" s="24">
        <v>0.6</v>
      </c>
      <c r="DN16" s="24">
        <v>30</v>
      </c>
      <c r="DO16" s="24">
        <v>177</v>
      </c>
      <c r="DP16" s="24">
        <v>22</v>
      </c>
      <c r="DQ16" s="24">
        <v>34.4</v>
      </c>
      <c r="DR16" s="24">
        <v>80</v>
      </c>
      <c r="DS16" s="24">
        <v>66.3</v>
      </c>
      <c r="DT16" s="24">
        <v>4</v>
      </c>
      <c r="DU16" s="24">
        <v>5</v>
      </c>
      <c r="DV16" s="24">
        <v>34</v>
      </c>
      <c r="DW16" s="24">
        <v>30</v>
      </c>
      <c r="DX16" s="24">
        <v>450</v>
      </c>
      <c r="DY16" s="24">
        <v>0</v>
      </c>
      <c r="DZ16" s="24">
        <v>0</v>
      </c>
      <c r="EA16" s="24">
        <v>0</v>
      </c>
      <c r="EB16" s="24">
        <v>0</v>
      </c>
      <c r="EC16" s="24">
        <v>17</v>
      </c>
      <c r="ED16" s="24">
        <v>1</v>
      </c>
      <c r="EE16" s="24">
        <v>8</v>
      </c>
      <c r="EF16" s="24">
        <v>1</v>
      </c>
      <c r="EG16" s="42">
        <v>-9.0909090909090981E-2</v>
      </c>
      <c r="EH16" s="24">
        <v>-0.10000000000000009</v>
      </c>
      <c r="EI16" s="24">
        <v>-0.10000000000000009</v>
      </c>
      <c r="EJ16" s="24">
        <v>1.399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1.399</v>
      </c>
    </row>
    <row r="17" spans="1:161" x14ac:dyDescent="0.25">
      <c r="A17" s="37" t="s">
        <v>72</v>
      </c>
      <c r="B17" s="59">
        <v>0</v>
      </c>
      <c r="C17" s="60">
        <v>0</v>
      </c>
      <c r="D17" s="59">
        <v>0</v>
      </c>
      <c r="E17" s="24">
        <v>0</v>
      </c>
      <c r="F17" s="63">
        <f t="shared" si="2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39"/>
      <c r="R17" s="39"/>
      <c r="S17" s="2"/>
      <c r="T17" s="2"/>
      <c r="U17" s="2"/>
      <c r="V17" s="29"/>
      <c r="W17" s="29"/>
      <c r="X17" s="2"/>
      <c r="Y17" s="2"/>
      <c r="Z17" s="29"/>
      <c r="AA17" s="29"/>
      <c r="AB17" s="29"/>
      <c r="AC17" s="29"/>
      <c r="AD17" s="2"/>
      <c r="AE17" s="2"/>
      <c r="AF17" s="40">
        <v>0.69734750000000001</v>
      </c>
      <c r="AG17" s="40">
        <v>8.7262059999999996E-5</v>
      </c>
      <c r="AH17" s="40">
        <v>3.8686670000000001E-5</v>
      </c>
      <c r="AI17" s="40">
        <v>13.435420000000001</v>
      </c>
      <c r="AJ17" s="40">
        <v>61.781120000000001</v>
      </c>
      <c r="AK17" s="40">
        <v>0.21746805811924366</v>
      </c>
      <c r="AL17" s="40">
        <v>102.6105</v>
      </c>
      <c r="AM17" s="40">
        <v>17.15577</v>
      </c>
      <c r="AN17" s="40">
        <v>4.7108850000000001E-2</v>
      </c>
      <c r="AO17" s="40">
        <v>0.3229591</v>
      </c>
      <c r="AP17" s="24">
        <v>13.363713654836443</v>
      </c>
      <c r="AQ17" s="24">
        <v>1.6340720815520495</v>
      </c>
      <c r="AR17" s="40">
        <v>0.33984959999999997</v>
      </c>
      <c r="AS17" s="40">
        <v>4.9236959999999996</v>
      </c>
      <c r="AT17" s="40">
        <v>3.477598</v>
      </c>
      <c r="AU17" s="24">
        <v>-72944.475296000004</v>
      </c>
      <c r="AV17" s="24">
        <v>3.7800000000000003E-4</v>
      </c>
      <c r="AW17" s="24">
        <v>9.9793000000000007E-2</v>
      </c>
      <c r="AX17" s="24">
        <v>6.0256999999999998E-2</v>
      </c>
      <c r="AY17" s="24">
        <v>0.90100999999999998</v>
      </c>
      <c r="AZ17" s="24">
        <v>1.9740819999999999</v>
      </c>
      <c r="BA17" s="24">
        <v>0.309973</v>
      </c>
      <c r="BB17" s="24">
        <v>0.69011199999999995</v>
      </c>
      <c r="BC17" s="24">
        <v>9.6194000000000002E-2</v>
      </c>
      <c r="BD17" s="24">
        <v>9.4497999999999999E-2</v>
      </c>
      <c r="BE17" s="24">
        <v>72</v>
      </c>
      <c r="BF17" s="24" t="s">
        <v>51</v>
      </c>
      <c r="BG17" s="24">
        <f t="shared" si="0"/>
        <v>1</v>
      </c>
      <c r="BH17" s="24">
        <v>89</v>
      </c>
      <c r="BI17" s="24">
        <v>170</v>
      </c>
      <c r="BJ17" s="41">
        <f t="shared" si="1"/>
        <v>30.795847750865054</v>
      </c>
      <c r="BK17" s="24">
        <v>55</v>
      </c>
      <c r="BL17" s="24">
        <v>0</v>
      </c>
      <c r="BM17" s="24">
        <v>0</v>
      </c>
      <c r="BN17" s="24">
        <v>0</v>
      </c>
      <c r="BO17" s="24">
        <v>1</v>
      </c>
      <c r="BP17" s="24">
        <v>0</v>
      </c>
      <c r="BQ17" s="24">
        <v>0.89900000000000002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41.598999999999997</v>
      </c>
      <c r="BX17" s="24">
        <v>0.5</v>
      </c>
      <c r="BY17" s="24">
        <v>0</v>
      </c>
      <c r="BZ17" s="24">
        <v>0</v>
      </c>
      <c r="CA17" s="24">
        <v>0</v>
      </c>
      <c r="CB17" s="24">
        <v>0</v>
      </c>
      <c r="CC17" s="24" t="s">
        <v>53</v>
      </c>
      <c r="CD17" s="24">
        <v>1</v>
      </c>
      <c r="CE17" s="24">
        <v>1</v>
      </c>
      <c r="CF17" s="24">
        <v>1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1</v>
      </c>
      <c r="CM17" s="24">
        <v>1</v>
      </c>
      <c r="CN17" s="24">
        <v>1</v>
      </c>
      <c r="CO17" s="24">
        <v>2</v>
      </c>
      <c r="CP17" s="24">
        <v>0</v>
      </c>
      <c r="CQ17" s="24">
        <v>1</v>
      </c>
      <c r="CR17" s="24">
        <v>0</v>
      </c>
      <c r="CS17" s="24">
        <v>1</v>
      </c>
      <c r="CT17" s="24">
        <v>0</v>
      </c>
      <c r="CU17" s="24">
        <v>0</v>
      </c>
      <c r="CV17" s="24">
        <v>0</v>
      </c>
      <c r="CW17" s="24">
        <v>1</v>
      </c>
      <c r="CX17" s="24">
        <v>1</v>
      </c>
      <c r="CY17" s="24">
        <v>0</v>
      </c>
      <c r="CZ17" s="24">
        <v>800</v>
      </c>
      <c r="DA17" s="24">
        <v>95</v>
      </c>
      <c r="DB17" s="24">
        <v>72</v>
      </c>
      <c r="DC17" s="24">
        <v>27000</v>
      </c>
      <c r="DD17" s="24">
        <v>270</v>
      </c>
      <c r="DE17" s="24">
        <v>29</v>
      </c>
      <c r="DF17" s="24">
        <v>32</v>
      </c>
      <c r="DG17" s="24">
        <v>0</v>
      </c>
      <c r="DH17" s="24">
        <v>0</v>
      </c>
      <c r="DI17" s="24">
        <v>0</v>
      </c>
      <c r="DJ17" s="24">
        <v>0</v>
      </c>
      <c r="DK17" s="24">
        <v>2.0016229508196721</v>
      </c>
      <c r="DL17" s="24">
        <v>7.4</v>
      </c>
      <c r="DM17" s="24">
        <v>0.61</v>
      </c>
      <c r="DN17" s="24">
        <v>31.798999999999999</v>
      </c>
      <c r="DO17" s="24">
        <v>122.099</v>
      </c>
      <c r="DP17" s="24">
        <v>20.100000000000001</v>
      </c>
      <c r="DQ17" s="24">
        <v>34</v>
      </c>
      <c r="DR17" s="24">
        <v>70</v>
      </c>
      <c r="DS17" s="24">
        <v>88</v>
      </c>
      <c r="DT17" s="24">
        <v>7</v>
      </c>
      <c r="DU17" s="24">
        <v>5</v>
      </c>
      <c r="DV17" s="24">
        <v>31</v>
      </c>
      <c r="DW17" s="24">
        <v>30</v>
      </c>
      <c r="DX17" s="24">
        <v>550</v>
      </c>
      <c r="DY17" s="24">
        <v>0</v>
      </c>
      <c r="DZ17" s="24">
        <v>0</v>
      </c>
      <c r="EA17" s="24">
        <v>0</v>
      </c>
      <c r="EB17" s="24">
        <v>0</v>
      </c>
      <c r="EC17" s="24">
        <v>16</v>
      </c>
      <c r="ED17" s="24">
        <v>2</v>
      </c>
      <c r="EE17" s="24">
        <v>7</v>
      </c>
      <c r="EF17" s="24">
        <v>0.69899999999999995</v>
      </c>
      <c r="EG17" s="42">
        <v>-0.22246941045606236</v>
      </c>
      <c r="EH17" s="24">
        <v>-0.20000000000000007</v>
      </c>
      <c r="EI17" s="24">
        <v>-0.20000000000000007</v>
      </c>
      <c r="EJ17" s="24">
        <v>0.5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1</v>
      </c>
    </row>
    <row r="18" spans="1:161" x14ac:dyDescent="0.25">
      <c r="A18" s="37" t="s">
        <v>73</v>
      </c>
      <c r="B18" s="59">
        <v>1</v>
      </c>
      <c r="C18" s="60">
        <v>0</v>
      </c>
      <c r="D18" s="59">
        <v>0</v>
      </c>
      <c r="E18" s="24">
        <v>0</v>
      </c>
      <c r="F18" s="63">
        <f t="shared" si="2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  <c r="R18" s="39"/>
      <c r="S18" s="2"/>
      <c r="T18" s="2"/>
      <c r="U18" s="2"/>
      <c r="V18" s="29"/>
      <c r="W18" s="29"/>
      <c r="X18" s="2"/>
      <c r="Y18" s="2"/>
      <c r="Z18" s="29"/>
      <c r="AA18" s="29"/>
      <c r="AB18" s="29"/>
      <c r="AC18" s="29"/>
      <c r="AD18" s="2"/>
      <c r="AE18" s="2"/>
      <c r="AF18" s="40">
        <v>0.89650989999999997</v>
      </c>
      <c r="AG18" s="40">
        <v>6.400818E-5</v>
      </c>
      <c r="AH18" s="40">
        <v>1.9663380000000001E-5</v>
      </c>
      <c r="AI18" s="40">
        <v>24.173089999999998</v>
      </c>
      <c r="AJ18" s="40">
        <v>69.326520000000002</v>
      </c>
      <c r="AK18" s="40">
        <v>0.34868461068239537</v>
      </c>
      <c r="AL18" s="40">
        <v>113.0934</v>
      </c>
      <c r="AM18" s="40">
        <v>7.2823539999999998</v>
      </c>
      <c r="AN18" s="40">
        <v>3.1768789999999998E-2</v>
      </c>
      <c r="AO18" s="40">
        <v>0.51856990000000003</v>
      </c>
      <c r="AP18" s="24">
        <v>14.690789610554052</v>
      </c>
      <c r="AQ18" s="24">
        <v>1.7978587914250603</v>
      </c>
      <c r="AR18" s="40">
        <v>0.129889</v>
      </c>
      <c r="AS18" s="40">
        <v>4.2992819999999998</v>
      </c>
      <c r="AT18" s="40">
        <v>4.7735469999999998</v>
      </c>
      <c r="AU18" s="24">
        <v>-83212.291830999995</v>
      </c>
      <c r="AV18" s="24">
        <v>7.7800000000000005E-4</v>
      </c>
      <c r="AW18" s="24">
        <v>7.2263999999999995E-2</v>
      </c>
      <c r="AX18" s="24">
        <v>7.7385999999999996E-2</v>
      </c>
      <c r="AY18" s="24">
        <v>0.89923900000000001</v>
      </c>
      <c r="AZ18" s="24">
        <v>1.8971199999999999</v>
      </c>
      <c r="BA18" s="24">
        <v>0.34089599999999998</v>
      </c>
      <c r="BB18" s="24">
        <v>0.735707</v>
      </c>
      <c r="BC18" s="24">
        <v>0.12801399999999999</v>
      </c>
      <c r="BD18" s="24">
        <v>7.1653999999999995E-2</v>
      </c>
      <c r="BE18" s="24">
        <v>64</v>
      </c>
      <c r="BF18" s="24" t="s">
        <v>51</v>
      </c>
      <c r="BG18" s="24">
        <f t="shared" si="0"/>
        <v>1</v>
      </c>
      <c r="BH18" s="24">
        <v>80</v>
      </c>
      <c r="BI18" s="24">
        <v>165</v>
      </c>
      <c r="BJ18" s="41">
        <f t="shared" si="1"/>
        <v>29.384756657483933</v>
      </c>
      <c r="BK18" s="24">
        <v>58</v>
      </c>
      <c r="BL18" s="24">
        <v>2</v>
      </c>
      <c r="BM18" s="24">
        <v>0</v>
      </c>
      <c r="BN18" s="24">
        <v>0</v>
      </c>
      <c r="BO18" s="24">
        <v>0</v>
      </c>
      <c r="BP18" s="24">
        <v>0</v>
      </c>
      <c r="BQ18" s="24">
        <v>0.89900000000000002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43.098999999999997</v>
      </c>
      <c r="BX18" s="24">
        <v>0.2</v>
      </c>
      <c r="BY18" s="24">
        <v>0</v>
      </c>
      <c r="BZ18" s="24">
        <v>0</v>
      </c>
      <c r="CA18" s="24">
        <v>0</v>
      </c>
      <c r="CB18" s="24">
        <v>0</v>
      </c>
      <c r="CC18" s="24" t="s">
        <v>53</v>
      </c>
      <c r="CD18" s="24">
        <v>0</v>
      </c>
      <c r="CE18" s="24">
        <v>1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1</v>
      </c>
      <c r="CM18" s="24">
        <v>1</v>
      </c>
      <c r="CN18" s="24">
        <v>1</v>
      </c>
      <c r="CO18" s="24">
        <v>1</v>
      </c>
      <c r="CP18" s="24">
        <v>0</v>
      </c>
      <c r="CQ18" s="24">
        <v>1</v>
      </c>
      <c r="CR18" s="24">
        <v>0</v>
      </c>
      <c r="CS18" s="24">
        <v>1</v>
      </c>
      <c r="CT18" s="24">
        <v>0</v>
      </c>
      <c r="CU18" s="24">
        <v>0</v>
      </c>
      <c r="CV18" s="24">
        <v>0</v>
      </c>
      <c r="CW18" s="24">
        <v>1</v>
      </c>
      <c r="CX18" s="24">
        <v>1</v>
      </c>
      <c r="CY18" s="24">
        <v>0</v>
      </c>
      <c r="CZ18" s="24">
        <v>700</v>
      </c>
      <c r="DA18" s="24">
        <v>88</v>
      </c>
      <c r="DB18" s="24">
        <v>70</v>
      </c>
      <c r="DC18" s="24">
        <v>24000</v>
      </c>
      <c r="DD18" s="24">
        <v>240</v>
      </c>
      <c r="DE18" s="24">
        <v>31</v>
      </c>
      <c r="DF18" s="24">
        <v>32</v>
      </c>
      <c r="DG18" s="24">
        <v>0</v>
      </c>
      <c r="DH18" s="24">
        <v>0</v>
      </c>
      <c r="DI18" s="24">
        <v>0</v>
      </c>
      <c r="DJ18" s="24">
        <v>0</v>
      </c>
      <c r="DK18" s="24">
        <v>1.3299999999999998</v>
      </c>
      <c r="DL18" s="24">
        <v>7.4</v>
      </c>
      <c r="DM18" s="24">
        <v>0.6</v>
      </c>
      <c r="DN18" s="24">
        <v>37.798999999999999</v>
      </c>
      <c r="DO18" s="24">
        <v>79.8</v>
      </c>
      <c r="DP18" s="24">
        <v>21.7</v>
      </c>
      <c r="DQ18" s="24">
        <v>32</v>
      </c>
      <c r="DR18" s="24">
        <v>70</v>
      </c>
      <c r="DS18" s="24">
        <v>90.698999999999998</v>
      </c>
      <c r="DT18" s="24">
        <v>7</v>
      </c>
      <c r="DU18" s="24">
        <v>5</v>
      </c>
      <c r="DV18" s="24">
        <v>31</v>
      </c>
      <c r="DW18" s="24">
        <v>30</v>
      </c>
      <c r="DX18" s="24">
        <v>725</v>
      </c>
      <c r="DY18" s="24">
        <v>1</v>
      </c>
      <c r="DZ18" s="24">
        <v>1</v>
      </c>
      <c r="EA18" s="24">
        <v>0</v>
      </c>
      <c r="EB18" s="24">
        <v>0</v>
      </c>
      <c r="EC18" s="24">
        <v>12</v>
      </c>
      <c r="ED18" s="24">
        <v>5</v>
      </c>
      <c r="EE18" s="24">
        <v>8</v>
      </c>
      <c r="EF18" s="24">
        <v>1</v>
      </c>
      <c r="EG18" s="42">
        <v>0.11234705228031143</v>
      </c>
      <c r="EH18" s="24">
        <v>0.10099999999999998</v>
      </c>
      <c r="EI18" s="24">
        <v>0.10099999999999998</v>
      </c>
      <c r="EJ18" s="24">
        <v>0.5</v>
      </c>
      <c r="EK18" s="24">
        <v>0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0.89900000000000002</v>
      </c>
    </row>
    <row r="19" spans="1:161" x14ac:dyDescent="0.25">
      <c r="A19" s="37" t="s">
        <v>74</v>
      </c>
      <c r="B19" s="59">
        <v>0</v>
      </c>
      <c r="C19" s="60">
        <v>0</v>
      </c>
      <c r="D19" s="59">
        <v>0</v>
      </c>
      <c r="E19" s="24">
        <v>1</v>
      </c>
      <c r="F19" s="63">
        <f t="shared" si="2"/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39"/>
      <c r="R19" s="39"/>
      <c r="S19" s="2"/>
      <c r="T19" s="2"/>
      <c r="U19" s="2"/>
      <c r="V19" s="29"/>
      <c r="W19" s="29"/>
      <c r="X19" s="2"/>
      <c r="Y19" s="2"/>
      <c r="Z19" s="29"/>
      <c r="AA19" s="29"/>
      <c r="AB19" s="29"/>
      <c r="AC19" s="29"/>
      <c r="AD19" s="2"/>
      <c r="AE19" s="2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R19" s="40"/>
      <c r="AS19" s="40"/>
      <c r="AT19" s="40"/>
      <c r="BE19" s="24">
        <v>80</v>
      </c>
      <c r="BF19" s="24" t="s">
        <v>54</v>
      </c>
      <c r="BG19" s="24">
        <f t="shared" si="0"/>
        <v>0</v>
      </c>
      <c r="BH19" s="24">
        <v>58</v>
      </c>
      <c r="BI19" s="24">
        <v>160</v>
      </c>
      <c r="BJ19" s="41">
        <f t="shared" si="1"/>
        <v>22.656249999999996</v>
      </c>
      <c r="BK19" s="24">
        <v>69</v>
      </c>
      <c r="BL19" s="24">
        <v>2</v>
      </c>
      <c r="BM19" s="24">
        <v>0</v>
      </c>
      <c r="BN19" s="24">
        <v>0</v>
      </c>
      <c r="BO19" s="24">
        <v>0</v>
      </c>
      <c r="BP19" s="24">
        <v>0</v>
      </c>
      <c r="BQ19" s="24">
        <v>0.6</v>
      </c>
      <c r="BR19" s="24">
        <v>0</v>
      </c>
      <c r="BS19" s="24">
        <v>0</v>
      </c>
      <c r="BT19" s="24">
        <v>0</v>
      </c>
      <c r="BU19" s="24">
        <v>1</v>
      </c>
      <c r="BV19" s="24">
        <v>1</v>
      </c>
      <c r="BW19" s="24">
        <v>37.4</v>
      </c>
      <c r="BX19" s="24">
        <v>0.5</v>
      </c>
      <c r="BY19" s="24">
        <v>0</v>
      </c>
      <c r="BZ19" s="24">
        <v>0</v>
      </c>
      <c r="CA19" s="24">
        <v>0</v>
      </c>
      <c r="CB19" s="24">
        <v>0</v>
      </c>
      <c r="CC19" s="24" t="s">
        <v>53</v>
      </c>
      <c r="CD19" s="24">
        <v>1</v>
      </c>
      <c r="CE19" s="24">
        <v>1</v>
      </c>
      <c r="CF19" s="24">
        <v>0</v>
      </c>
      <c r="CG19" s="24">
        <v>0</v>
      </c>
      <c r="CH19" s="24">
        <v>1</v>
      </c>
      <c r="CI19" s="24">
        <v>0</v>
      </c>
      <c r="CJ19" s="24">
        <v>0</v>
      </c>
      <c r="CK19" s="24">
        <v>0</v>
      </c>
      <c r="CL19" s="24">
        <v>1</v>
      </c>
      <c r="CM19" s="24">
        <v>1</v>
      </c>
      <c r="CN19" s="24">
        <v>1</v>
      </c>
      <c r="CO19" s="24">
        <v>2</v>
      </c>
      <c r="CP19" s="24">
        <v>0</v>
      </c>
      <c r="CQ19" s="24">
        <v>1</v>
      </c>
      <c r="CR19" s="24">
        <v>0</v>
      </c>
      <c r="CS19" s="24">
        <v>1</v>
      </c>
      <c r="CT19" s="24">
        <v>0</v>
      </c>
      <c r="CU19" s="24">
        <v>0</v>
      </c>
      <c r="CV19" s="24">
        <v>0</v>
      </c>
      <c r="CW19" s="24">
        <v>1</v>
      </c>
      <c r="CX19" s="24">
        <v>1</v>
      </c>
      <c r="CY19" s="24">
        <v>0</v>
      </c>
      <c r="CZ19" s="24">
        <v>500</v>
      </c>
      <c r="DA19" s="24">
        <v>136</v>
      </c>
      <c r="DB19" s="24">
        <v>104</v>
      </c>
      <c r="DC19" s="24">
        <v>18000</v>
      </c>
      <c r="DD19" s="24">
        <v>180</v>
      </c>
      <c r="DE19" s="24">
        <v>21</v>
      </c>
      <c r="DF19" s="24">
        <v>29</v>
      </c>
      <c r="DG19" s="24">
        <v>0</v>
      </c>
      <c r="DH19" s="24">
        <v>0</v>
      </c>
      <c r="DI19" s="24">
        <v>0</v>
      </c>
      <c r="DJ19" s="24">
        <v>0</v>
      </c>
      <c r="DK19" s="24">
        <v>3.7</v>
      </c>
      <c r="DL19" s="24">
        <v>7.5</v>
      </c>
      <c r="DM19" s="24">
        <v>0.5</v>
      </c>
      <c r="DN19" s="24">
        <v>28</v>
      </c>
      <c r="DO19" s="24">
        <v>185</v>
      </c>
      <c r="DP19" s="24">
        <v>22.899000000000001</v>
      </c>
      <c r="DQ19" s="24">
        <v>34.798999999999999</v>
      </c>
      <c r="DR19" s="24">
        <v>69</v>
      </c>
      <c r="DS19" s="24">
        <v>55</v>
      </c>
      <c r="DT19" s="24">
        <v>8</v>
      </c>
      <c r="DU19" s="24">
        <v>5</v>
      </c>
      <c r="DV19" s="24">
        <v>25</v>
      </c>
      <c r="DW19" s="24">
        <v>30</v>
      </c>
      <c r="DX19" s="24">
        <v>600</v>
      </c>
      <c r="DY19" s="24">
        <v>1</v>
      </c>
      <c r="DZ19" s="24">
        <v>1</v>
      </c>
      <c r="EA19" s="24">
        <v>0</v>
      </c>
      <c r="EB19" s="24">
        <v>0</v>
      </c>
      <c r="EC19" s="24">
        <v>18</v>
      </c>
      <c r="ED19" s="24">
        <v>5</v>
      </c>
      <c r="EE19" s="24">
        <v>11</v>
      </c>
      <c r="EF19" s="24">
        <v>0.5</v>
      </c>
      <c r="EG19" s="42">
        <v>-0.16666666666666663</v>
      </c>
      <c r="EH19" s="24">
        <v>-9.9999999999999978E-2</v>
      </c>
      <c r="EI19" s="24">
        <v>-9.9999999999999978E-2</v>
      </c>
      <c r="EJ19" s="24">
        <v>0.5</v>
      </c>
      <c r="EK19" s="24">
        <v>0</v>
      </c>
      <c r="EL19" s="24">
        <v>0</v>
      </c>
      <c r="EM19" s="24">
        <v>0</v>
      </c>
      <c r="EN19" s="24">
        <v>0</v>
      </c>
      <c r="EO19" s="24">
        <v>0</v>
      </c>
      <c r="EP19" s="24">
        <v>0</v>
      </c>
      <c r="EQ19" s="24">
        <v>0</v>
      </c>
      <c r="ER19" s="24">
        <v>0</v>
      </c>
      <c r="ES19" s="24">
        <v>0</v>
      </c>
      <c r="ET19" s="24">
        <v>0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1.7989999999999999</v>
      </c>
    </row>
    <row r="20" spans="1:161" x14ac:dyDescent="0.25">
      <c r="A20" s="37" t="s">
        <v>75</v>
      </c>
      <c r="B20" s="59">
        <v>1</v>
      </c>
      <c r="C20" s="60">
        <v>1</v>
      </c>
      <c r="D20" s="59">
        <v>1</v>
      </c>
      <c r="E20" s="24">
        <v>0</v>
      </c>
      <c r="F20" s="63">
        <f t="shared" si="2"/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39"/>
      <c r="R20" s="39"/>
      <c r="S20" s="2"/>
      <c r="T20" s="2"/>
      <c r="U20" s="2"/>
      <c r="V20" s="29"/>
      <c r="W20" s="29"/>
      <c r="X20" s="2"/>
      <c r="Y20" s="2"/>
      <c r="Z20" s="29"/>
      <c r="AA20" s="29"/>
      <c r="AB20" s="29"/>
      <c r="AC20" s="29"/>
      <c r="AD20" s="2"/>
      <c r="AE20" s="2"/>
      <c r="AF20" s="40">
        <v>0.9735007</v>
      </c>
      <c r="AG20" s="40">
        <v>2.3079960000000001E-3</v>
      </c>
      <c r="AH20" s="40">
        <v>2.0506029999999998E-3</v>
      </c>
      <c r="AI20" s="40">
        <v>7.2383030000000002</v>
      </c>
      <c r="AJ20" s="40">
        <v>92.761709999999994</v>
      </c>
      <c r="AK20" s="40">
        <v>7.803119375130145E-2</v>
      </c>
      <c r="AL20" s="40">
        <v>89.287869999999998</v>
      </c>
      <c r="AM20" s="40">
        <v>16.725180000000002</v>
      </c>
      <c r="AN20" s="40">
        <v>0.5611216</v>
      </c>
      <c r="AO20" s="40">
        <v>4.2781500000000001</v>
      </c>
      <c r="AP20" s="24">
        <v>16.886763699540442</v>
      </c>
      <c r="AQ20" s="24">
        <v>12.780112715030466</v>
      </c>
      <c r="AR20" s="40">
        <v>0.29020879999999999</v>
      </c>
      <c r="AS20" s="40">
        <v>8.5365780000000004</v>
      </c>
      <c r="AT20" s="40">
        <v>5.8561079999999999</v>
      </c>
      <c r="AU20" s="24">
        <v>-27031.976768</v>
      </c>
      <c r="AV20" s="24">
        <v>7.7700000000000002E-4</v>
      </c>
      <c r="AW20" s="24">
        <v>5.0963000000000001E-2</v>
      </c>
      <c r="AX20" s="24">
        <v>3.8425000000000001E-2</v>
      </c>
      <c r="AY20" s="24">
        <v>0.53288599999999997</v>
      </c>
      <c r="AZ20" s="24">
        <v>1.071213</v>
      </c>
      <c r="BA20" s="24">
        <v>0.53880099999999997</v>
      </c>
      <c r="BB20" s="24">
        <v>1.1921390000000001</v>
      </c>
      <c r="BC20" s="24">
        <v>1.8419999999999999E-2</v>
      </c>
      <c r="BD20" s="24">
        <v>3.3771000000000002E-2</v>
      </c>
      <c r="BE20" s="24">
        <v>82</v>
      </c>
      <c r="BF20" s="24" t="s">
        <v>51</v>
      </c>
      <c r="BG20" s="24">
        <f t="shared" si="0"/>
        <v>1</v>
      </c>
      <c r="BH20" s="24">
        <v>63</v>
      </c>
      <c r="BI20" s="24">
        <v>170</v>
      </c>
      <c r="BJ20" s="41">
        <f t="shared" si="1"/>
        <v>21.79930795847751</v>
      </c>
      <c r="BK20" s="24">
        <v>43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1.1000000000000001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43.598999999999997</v>
      </c>
      <c r="BX20" s="24">
        <v>0.5</v>
      </c>
      <c r="BY20" s="24">
        <v>0</v>
      </c>
      <c r="BZ20" s="24">
        <v>0</v>
      </c>
      <c r="CA20" s="24">
        <v>0</v>
      </c>
      <c r="CB20" s="24">
        <v>0</v>
      </c>
      <c r="CC20" s="24" t="s">
        <v>53</v>
      </c>
      <c r="CD20" s="24">
        <v>1</v>
      </c>
      <c r="CE20" s="24">
        <v>1</v>
      </c>
      <c r="CF20" s="24">
        <v>0</v>
      </c>
      <c r="CG20" s="24">
        <v>0</v>
      </c>
      <c r="CH20" s="24">
        <v>0</v>
      </c>
      <c r="CI20" s="24">
        <v>0</v>
      </c>
      <c r="CJ20" s="24">
        <v>1</v>
      </c>
      <c r="CK20" s="24">
        <v>0</v>
      </c>
      <c r="CL20" s="24">
        <v>1</v>
      </c>
      <c r="CM20" s="24">
        <v>1</v>
      </c>
      <c r="CN20" s="24">
        <v>1</v>
      </c>
      <c r="CO20" s="24">
        <v>2</v>
      </c>
      <c r="CP20" s="24">
        <v>0</v>
      </c>
      <c r="CQ20" s="24">
        <v>1</v>
      </c>
      <c r="CR20" s="24">
        <v>0</v>
      </c>
      <c r="CS20" s="24">
        <v>1</v>
      </c>
      <c r="CT20" s="24">
        <v>0</v>
      </c>
      <c r="CU20" s="24">
        <v>0</v>
      </c>
      <c r="CV20" s="24">
        <v>0</v>
      </c>
      <c r="CW20" s="24">
        <v>1</v>
      </c>
      <c r="CX20" s="24">
        <v>1</v>
      </c>
      <c r="CY20" s="24">
        <v>0</v>
      </c>
      <c r="CZ20" s="24">
        <v>600</v>
      </c>
      <c r="DA20" s="24">
        <v>58</v>
      </c>
      <c r="DB20" s="24">
        <v>41</v>
      </c>
      <c r="DC20" s="24">
        <v>19000</v>
      </c>
      <c r="DD20" s="24">
        <v>240</v>
      </c>
      <c r="DE20" s="24">
        <v>25</v>
      </c>
      <c r="DF20" s="24">
        <v>31</v>
      </c>
      <c r="DG20" s="24">
        <v>1</v>
      </c>
      <c r="DH20" s="24">
        <v>0</v>
      </c>
      <c r="DI20" s="24">
        <v>1</v>
      </c>
      <c r="DJ20" s="24">
        <v>0</v>
      </c>
      <c r="DK20" s="24">
        <v>1.6311475409836065</v>
      </c>
      <c r="DL20" s="24">
        <v>7.3</v>
      </c>
      <c r="DM20" s="24">
        <v>0.61</v>
      </c>
      <c r="DN20" s="24">
        <v>49.4</v>
      </c>
      <c r="DO20" s="24">
        <v>99.5</v>
      </c>
      <c r="DP20" s="24">
        <v>24.899000000000001</v>
      </c>
      <c r="DQ20" s="24">
        <v>34.4</v>
      </c>
      <c r="DR20" s="24">
        <v>85</v>
      </c>
      <c r="DS20" s="24">
        <v>50</v>
      </c>
      <c r="DT20" s="24">
        <v>3</v>
      </c>
      <c r="DU20" s="24">
        <v>5</v>
      </c>
      <c r="DV20" s="24">
        <v>31</v>
      </c>
      <c r="DW20" s="24">
        <v>30</v>
      </c>
      <c r="DX20" s="24">
        <v>500</v>
      </c>
      <c r="DY20" s="24">
        <v>1</v>
      </c>
      <c r="DZ20" s="24">
        <v>1</v>
      </c>
      <c r="EA20" s="24">
        <v>0</v>
      </c>
      <c r="EB20" s="24">
        <v>0</v>
      </c>
      <c r="EC20" s="24">
        <v>44</v>
      </c>
      <c r="ED20" s="24">
        <v>3</v>
      </c>
      <c r="EE20" s="24">
        <v>6</v>
      </c>
      <c r="EF20" s="24">
        <v>2.2989999999999999</v>
      </c>
      <c r="EG20" s="42">
        <v>1.0899999999999999</v>
      </c>
      <c r="EH20" s="24">
        <v>1.1989999999999998</v>
      </c>
      <c r="EI20" s="24">
        <v>1.1989999999999998</v>
      </c>
      <c r="EJ20" s="24">
        <v>2.0990000000000002</v>
      </c>
      <c r="EK20" s="24">
        <v>0</v>
      </c>
      <c r="EL20" s="24">
        <v>0</v>
      </c>
      <c r="EM20" s="24">
        <v>1</v>
      </c>
      <c r="EN20" s="24">
        <v>0</v>
      </c>
      <c r="EO20" s="24">
        <v>0</v>
      </c>
      <c r="EP20" s="24">
        <v>0</v>
      </c>
      <c r="EQ20" s="24">
        <v>0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1.399</v>
      </c>
    </row>
    <row r="21" spans="1:161" x14ac:dyDescent="0.25">
      <c r="A21" s="37" t="s">
        <v>76</v>
      </c>
      <c r="B21" s="59">
        <v>0</v>
      </c>
      <c r="C21" s="60">
        <v>0</v>
      </c>
      <c r="D21" s="59">
        <v>0</v>
      </c>
      <c r="E21" s="24">
        <v>0</v>
      </c>
      <c r="F21" s="63">
        <f t="shared" si="2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39"/>
      <c r="R21" s="39"/>
      <c r="S21" s="2"/>
      <c r="T21" s="2"/>
      <c r="U21" s="2"/>
      <c r="V21" s="29"/>
      <c r="W21" s="29"/>
      <c r="X21" s="2"/>
      <c r="Y21" s="2"/>
      <c r="Z21" s="29"/>
      <c r="AA21" s="29"/>
      <c r="AB21" s="29"/>
      <c r="AC21" s="29"/>
      <c r="AD21" s="2"/>
      <c r="AE21" s="2"/>
      <c r="AF21" s="40">
        <v>0.971522</v>
      </c>
      <c r="AG21" s="40">
        <v>4.3207089999999998E-4</v>
      </c>
      <c r="AH21" s="40">
        <v>3.7332970000000001E-4</v>
      </c>
      <c r="AI21" s="40">
        <v>4.4448990000000004</v>
      </c>
      <c r="AJ21" s="40">
        <v>93.817070000000001</v>
      </c>
      <c r="AK21" s="40">
        <v>4.737836287871016E-2</v>
      </c>
      <c r="AL21" s="40">
        <v>120.30880000000001</v>
      </c>
      <c r="AM21" s="40">
        <v>13.765359999999999</v>
      </c>
      <c r="AN21" s="40">
        <v>0.2879372</v>
      </c>
      <c r="AO21" s="40">
        <v>3.675316</v>
      </c>
      <c r="AP21" s="24">
        <v>7.8376778185918239</v>
      </c>
      <c r="AQ21" s="24">
        <v>7.0393992179877856</v>
      </c>
      <c r="AR21" s="40">
        <v>0.11748409999999999</v>
      </c>
      <c r="AS21" s="40">
        <v>2.8390930000000001</v>
      </c>
      <c r="AT21" s="40">
        <v>17.008019999999998</v>
      </c>
      <c r="AU21" s="24">
        <v>-11264.173511999999</v>
      </c>
      <c r="AV21" s="24">
        <v>-1.9499999999999999E-3</v>
      </c>
      <c r="AW21" s="24">
        <v>0.118605</v>
      </c>
      <c r="AX21" s="24">
        <v>6.8606E-2</v>
      </c>
      <c r="AY21" s="24">
        <v>0.81321699999999997</v>
      </c>
      <c r="AZ21" s="24">
        <v>1.79176</v>
      </c>
      <c r="BA21" s="24">
        <v>0.62135200000000002</v>
      </c>
      <c r="BB21" s="24">
        <v>1.366876</v>
      </c>
      <c r="BC21" s="24">
        <v>0.15407999999999999</v>
      </c>
      <c r="BD21" s="24">
        <v>0.121866</v>
      </c>
      <c r="BE21" s="24">
        <v>60</v>
      </c>
      <c r="BF21" s="24" t="s">
        <v>51</v>
      </c>
      <c r="BG21" s="24">
        <f t="shared" si="0"/>
        <v>1</v>
      </c>
      <c r="BH21" s="24">
        <v>105</v>
      </c>
      <c r="BI21" s="24">
        <v>172</v>
      </c>
      <c r="BJ21" s="41">
        <f t="shared" si="1"/>
        <v>35.492157923201731</v>
      </c>
      <c r="BK21" s="24">
        <v>43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0.89900000000000002</v>
      </c>
      <c r="BR21" s="24">
        <v>0</v>
      </c>
      <c r="BS21" s="24">
        <v>0</v>
      </c>
      <c r="BT21" s="24">
        <v>0</v>
      </c>
      <c r="BU21" s="24">
        <v>1</v>
      </c>
      <c r="BV21" s="24">
        <v>1</v>
      </c>
      <c r="BW21" s="24">
        <v>40.5</v>
      </c>
      <c r="BX21" s="24">
        <v>0.3</v>
      </c>
      <c r="BY21" s="24">
        <v>0</v>
      </c>
      <c r="BZ21" s="24">
        <v>0</v>
      </c>
      <c r="CA21" s="24">
        <v>0</v>
      </c>
      <c r="CB21" s="24">
        <v>0</v>
      </c>
      <c r="CC21" s="24" t="s">
        <v>53</v>
      </c>
      <c r="CD21" s="24">
        <v>0</v>
      </c>
      <c r="CE21" s="24">
        <v>1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1</v>
      </c>
      <c r="CM21" s="24">
        <v>1</v>
      </c>
      <c r="CN21" s="24">
        <v>1</v>
      </c>
      <c r="CO21" s="24">
        <v>1</v>
      </c>
      <c r="CP21" s="24">
        <v>0</v>
      </c>
      <c r="CQ21" s="24">
        <v>1</v>
      </c>
      <c r="CR21" s="24">
        <v>0</v>
      </c>
      <c r="CS21" s="24">
        <v>1</v>
      </c>
      <c r="CT21" s="24">
        <v>0</v>
      </c>
      <c r="CU21" s="24">
        <v>0</v>
      </c>
      <c r="CV21" s="24">
        <v>0</v>
      </c>
      <c r="CW21" s="24">
        <v>1</v>
      </c>
      <c r="CX21" s="24">
        <v>1</v>
      </c>
      <c r="CY21" s="24">
        <v>0</v>
      </c>
      <c r="CZ21" s="24">
        <v>600</v>
      </c>
      <c r="DA21" s="24">
        <v>76</v>
      </c>
      <c r="DB21" s="24">
        <v>51</v>
      </c>
      <c r="DC21" s="24">
        <v>32000</v>
      </c>
      <c r="DD21" s="24">
        <v>320</v>
      </c>
      <c r="DE21" s="24">
        <v>30</v>
      </c>
      <c r="DF21" s="24">
        <v>32.798999999999999</v>
      </c>
      <c r="DG21" s="24">
        <v>0</v>
      </c>
      <c r="DH21" s="24">
        <v>0</v>
      </c>
      <c r="DI21" s="24">
        <v>0</v>
      </c>
      <c r="DJ21" s="24">
        <v>0</v>
      </c>
      <c r="DK21" s="24">
        <v>2.2799999999999998</v>
      </c>
      <c r="DL21" s="24">
        <v>7.4</v>
      </c>
      <c r="DM21" s="24">
        <v>0.5</v>
      </c>
      <c r="DN21" s="24">
        <v>42</v>
      </c>
      <c r="DO21" s="24">
        <v>114</v>
      </c>
      <c r="DP21" s="24">
        <v>26.298999999999999</v>
      </c>
      <c r="DQ21" s="24">
        <v>36.4</v>
      </c>
      <c r="DR21" s="24">
        <v>69</v>
      </c>
      <c r="DS21" s="24">
        <v>98.3</v>
      </c>
      <c r="DT21" s="24">
        <v>8</v>
      </c>
      <c r="DU21" s="24">
        <v>5</v>
      </c>
      <c r="DV21" s="24">
        <v>32</v>
      </c>
      <c r="DW21" s="24">
        <v>30</v>
      </c>
      <c r="DX21" s="24">
        <v>400</v>
      </c>
      <c r="DY21" s="24">
        <v>0</v>
      </c>
      <c r="DZ21" s="24">
        <v>0</v>
      </c>
      <c r="EA21" s="24">
        <v>0</v>
      </c>
      <c r="EB21" s="24">
        <v>0</v>
      </c>
      <c r="EC21" s="24">
        <v>16</v>
      </c>
      <c r="ED21" s="24">
        <v>2</v>
      </c>
      <c r="EE21" s="24">
        <v>7</v>
      </c>
      <c r="EF21" s="24">
        <v>0.89900000000000002</v>
      </c>
      <c r="EG21" s="42">
        <v>0</v>
      </c>
      <c r="EH21" s="24">
        <v>0</v>
      </c>
      <c r="EI21" s="24">
        <v>0</v>
      </c>
      <c r="EJ21" s="24">
        <v>0.6</v>
      </c>
      <c r="EK21" s="24">
        <v>0</v>
      </c>
      <c r="EL21" s="24">
        <v>0</v>
      </c>
      <c r="EM21" s="24">
        <v>0</v>
      </c>
      <c r="EN21" s="24">
        <v>0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0.89900000000000002</v>
      </c>
    </row>
    <row r="22" spans="1:161" x14ac:dyDescent="0.25">
      <c r="A22" s="37" t="s">
        <v>77</v>
      </c>
      <c r="B22" s="59">
        <v>0</v>
      </c>
      <c r="C22" s="60">
        <v>0</v>
      </c>
      <c r="D22" s="59">
        <v>1</v>
      </c>
      <c r="E22" s="24">
        <v>0</v>
      </c>
      <c r="F22" s="63">
        <f t="shared" si="2"/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39"/>
      <c r="R22" s="39"/>
      <c r="S22" s="2"/>
      <c r="T22" s="2"/>
      <c r="U22" s="2"/>
      <c r="V22" s="29"/>
      <c r="W22" s="29"/>
      <c r="X22" s="2"/>
      <c r="Y22" s="2"/>
      <c r="Z22" s="29"/>
      <c r="AA22" s="29"/>
      <c r="AB22" s="29"/>
      <c r="AC22" s="29"/>
      <c r="AD22" s="2"/>
      <c r="AE22" s="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R22" s="40"/>
      <c r="AS22" s="40"/>
      <c r="AT22" s="40"/>
      <c r="BE22" s="24">
        <v>77</v>
      </c>
      <c r="BF22" s="24" t="s">
        <v>51</v>
      </c>
      <c r="BG22" s="24">
        <f t="shared" si="0"/>
        <v>1</v>
      </c>
      <c r="BH22" s="24">
        <v>70</v>
      </c>
      <c r="BI22" s="24">
        <v>175</v>
      </c>
      <c r="BJ22" s="41">
        <f t="shared" si="1"/>
        <v>22.857142857142858</v>
      </c>
      <c r="BK22" s="24">
        <v>25</v>
      </c>
      <c r="BL22" s="24">
        <v>3</v>
      </c>
      <c r="BM22" s="24">
        <v>0</v>
      </c>
      <c r="BN22" s="24">
        <v>0</v>
      </c>
      <c r="BO22" s="24">
        <v>0</v>
      </c>
      <c r="BP22" s="24">
        <v>1</v>
      </c>
      <c r="BQ22" s="24">
        <v>1.5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38</v>
      </c>
      <c r="BX22" s="24">
        <v>0.5</v>
      </c>
      <c r="BY22" s="24">
        <v>0</v>
      </c>
      <c r="BZ22" s="24">
        <v>0</v>
      </c>
      <c r="CA22" s="24">
        <v>0</v>
      </c>
      <c r="CB22" s="24">
        <v>0</v>
      </c>
      <c r="CC22" s="24" t="s">
        <v>55</v>
      </c>
      <c r="CD22" s="24">
        <v>0</v>
      </c>
      <c r="CE22" s="24">
        <v>1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1</v>
      </c>
      <c r="CM22" s="24">
        <v>1</v>
      </c>
      <c r="CN22" s="24">
        <v>1</v>
      </c>
      <c r="CO22" s="24">
        <v>1</v>
      </c>
      <c r="CP22" s="24">
        <v>0</v>
      </c>
      <c r="CQ22" s="24">
        <v>1</v>
      </c>
      <c r="CR22" s="24">
        <v>0</v>
      </c>
      <c r="CS22" s="24">
        <v>1</v>
      </c>
      <c r="CT22" s="24">
        <v>0</v>
      </c>
      <c r="CU22" s="24">
        <v>0</v>
      </c>
      <c r="CV22" s="24">
        <v>0</v>
      </c>
      <c r="CW22" s="24">
        <v>1</v>
      </c>
      <c r="CX22" s="24">
        <v>1</v>
      </c>
      <c r="CY22" s="24">
        <v>0</v>
      </c>
      <c r="CZ22" s="24">
        <v>800</v>
      </c>
      <c r="DA22" s="24">
        <v>61</v>
      </c>
      <c r="DB22" s="24">
        <v>38</v>
      </c>
      <c r="DC22" s="24">
        <v>26000</v>
      </c>
      <c r="DD22" s="24">
        <v>210</v>
      </c>
      <c r="DE22" s="24">
        <v>27</v>
      </c>
      <c r="DF22" s="24">
        <v>32.5</v>
      </c>
      <c r="DG22" s="24">
        <v>1</v>
      </c>
      <c r="DH22" s="24">
        <v>0</v>
      </c>
      <c r="DI22" s="24">
        <v>1</v>
      </c>
      <c r="DJ22" s="24">
        <v>0</v>
      </c>
      <c r="DK22" s="24">
        <v>2.2000000000000002</v>
      </c>
      <c r="DL22" s="24">
        <v>7.5</v>
      </c>
      <c r="DM22" s="24">
        <v>0.5</v>
      </c>
      <c r="DN22" s="24">
        <v>32</v>
      </c>
      <c r="DO22" s="24">
        <v>110</v>
      </c>
      <c r="DP22" s="24">
        <v>20</v>
      </c>
      <c r="DQ22" s="24">
        <v>35</v>
      </c>
      <c r="DR22" s="24">
        <v>80</v>
      </c>
      <c r="DS22" s="24">
        <v>90</v>
      </c>
      <c r="DT22" s="24" t="s">
        <v>52</v>
      </c>
      <c r="DU22" s="24" t="s">
        <v>52</v>
      </c>
      <c r="DV22" s="24">
        <v>30</v>
      </c>
      <c r="DW22" s="24">
        <v>30</v>
      </c>
      <c r="DX22" s="24">
        <v>400</v>
      </c>
      <c r="DY22" s="24">
        <v>0</v>
      </c>
      <c r="DZ22" s="24">
        <v>0</v>
      </c>
      <c r="EA22" s="24">
        <v>0</v>
      </c>
      <c r="EB22" s="24">
        <v>0</v>
      </c>
      <c r="EC22" s="24">
        <v>28</v>
      </c>
      <c r="ED22" s="24">
        <v>3</v>
      </c>
      <c r="EE22" s="24">
        <v>7</v>
      </c>
      <c r="EF22" s="24">
        <v>1.1000000000000001</v>
      </c>
      <c r="EG22" s="42">
        <v>-0.26666666666666661</v>
      </c>
      <c r="EH22" s="24">
        <v>-0.39999999999999991</v>
      </c>
      <c r="EI22" s="24">
        <v>-0.39999999999999991</v>
      </c>
      <c r="EJ22" s="24">
        <v>0.8</v>
      </c>
      <c r="EK22" s="24">
        <v>0</v>
      </c>
      <c r="EL22" s="24">
        <v>0</v>
      </c>
      <c r="EM22" s="24">
        <v>1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7.1989999999999998</v>
      </c>
    </row>
    <row r="23" spans="1:161" x14ac:dyDescent="0.25">
      <c r="A23" s="37" t="s">
        <v>78</v>
      </c>
      <c r="B23" s="59">
        <v>0</v>
      </c>
      <c r="C23" s="60">
        <v>0</v>
      </c>
      <c r="D23" s="59">
        <v>0</v>
      </c>
      <c r="E23" s="24">
        <v>0</v>
      </c>
      <c r="F23" s="63">
        <f t="shared" si="2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39"/>
      <c r="R23" s="39"/>
      <c r="S23" s="2"/>
      <c r="T23" s="2"/>
      <c r="U23" s="2"/>
      <c r="V23" s="29"/>
      <c r="W23" s="29"/>
      <c r="X23" s="2"/>
      <c r="Y23" s="2"/>
      <c r="Z23" s="29"/>
      <c r="AA23" s="29"/>
      <c r="AB23" s="29"/>
      <c r="AC23" s="29"/>
      <c r="AD23" s="2"/>
      <c r="AE23" s="2"/>
      <c r="AF23" s="40">
        <v>0.62127449999999995</v>
      </c>
      <c r="AG23" s="40">
        <v>6.9549569999999994E-5</v>
      </c>
      <c r="AH23" s="40">
        <v>1.0211409999999999E-5</v>
      </c>
      <c r="AI23" s="40">
        <v>0</v>
      </c>
      <c r="AJ23" s="40">
        <v>18.61767</v>
      </c>
      <c r="AK23" s="40">
        <v>0</v>
      </c>
      <c r="AL23" s="40">
        <v>91.46181</v>
      </c>
      <c r="AM23" s="40">
        <v>21.89528</v>
      </c>
      <c r="AN23" s="40">
        <v>0</v>
      </c>
      <c r="AO23" s="40">
        <v>0</v>
      </c>
      <c r="AP23" s="24" t="e">
        <v>#DIV/0!</v>
      </c>
      <c r="AQ23" s="24">
        <v>0.71825453671350592</v>
      </c>
      <c r="AR23" s="40">
        <v>0.48767729999999998</v>
      </c>
      <c r="AS23" s="40">
        <v>2.1277010000000001</v>
      </c>
      <c r="AT23" s="40">
        <v>2.922301</v>
      </c>
      <c r="AU23" s="24">
        <v>-203982.86818300001</v>
      </c>
      <c r="AV23" s="24">
        <v>2.3699999999999999E-4</v>
      </c>
      <c r="AW23" s="24">
        <v>0.158861</v>
      </c>
      <c r="AX23" s="24">
        <v>4.8734E-2</v>
      </c>
      <c r="AY23" s="24">
        <v>0.84446100000000002</v>
      </c>
      <c r="AZ23" s="24">
        <v>1.714799</v>
      </c>
      <c r="BA23" s="24">
        <v>0.297292</v>
      </c>
      <c r="BB23" s="24">
        <v>0.649918</v>
      </c>
      <c r="BC23" s="24">
        <v>7.9532000000000005E-2</v>
      </c>
      <c r="BD23" s="24">
        <v>0.16395899999999999</v>
      </c>
      <c r="BE23" s="24">
        <v>66</v>
      </c>
      <c r="BF23" s="24" t="s">
        <v>51</v>
      </c>
      <c r="BG23" s="24">
        <f t="shared" si="0"/>
        <v>1</v>
      </c>
      <c r="BH23" s="24">
        <v>70</v>
      </c>
      <c r="BI23" s="24">
        <v>163</v>
      </c>
      <c r="BJ23" s="41">
        <f t="shared" si="1"/>
        <v>26.346494034400994</v>
      </c>
      <c r="BK23" s="24">
        <v>50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1.2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38.798999999999999</v>
      </c>
      <c r="BX23" s="24">
        <v>0.5</v>
      </c>
      <c r="BY23" s="24">
        <v>0</v>
      </c>
      <c r="BZ23" s="24">
        <v>0</v>
      </c>
      <c r="CA23" s="24">
        <v>0</v>
      </c>
      <c r="CB23" s="24">
        <v>0</v>
      </c>
      <c r="CC23" s="24" t="s">
        <v>53</v>
      </c>
      <c r="CD23" s="24">
        <v>0</v>
      </c>
      <c r="CE23" s="24">
        <v>1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1</v>
      </c>
      <c r="CM23" s="24">
        <v>1</v>
      </c>
      <c r="CN23" s="24">
        <v>1</v>
      </c>
      <c r="CO23" s="24">
        <v>1</v>
      </c>
      <c r="CP23" s="24">
        <v>0</v>
      </c>
      <c r="CQ23" s="24">
        <v>1</v>
      </c>
      <c r="CR23" s="24">
        <v>0</v>
      </c>
      <c r="CS23" s="24">
        <v>1</v>
      </c>
      <c r="CT23" s="24">
        <v>0</v>
      </c>
      <c r="CU23" s="24">
        <v>0</v>
      </c>
      <c r="CV23" s="24">
        <v>0</v>
      </c>
      <c r="CW23" s="24">
        <v>1</v>
      </c>
      <c r="CX23" s="24">
        <v>1</v>
      </c>
      <c r="CY23" s="24">
        <v>0</v>
      </c>
      <c r="CZ23" s="24">
        <v>500</v>
      </c>
      <c r="DA23" s="24">
        <v>59</v>
      </c>
      <c r="DB23" s="24">
        <v>38</v>
      </c>
      <c r="DC23" s="24">
        <v>27000</v>
      </c>
      <c r="DD23" s="24">
        <v>210</v>
      </c>
      <c r="DE23" s="24">
        <v>23</v>
      </c>
      <c r="DF23" s="24">
        <v>33.298999999999999</v>
      </c>
      <c r="DG23" s="24">
        <v>0</v>
      </c>
      <c r="DH23" s="24">
        <v>0</v>
      </c>
      <c r="DI23" s="24">
        <v>0</v>
      </c>
      <c r="DJ23" s="24">
        <v>0</v>
      </c>
      <c r="DK23" s="24">
        <v>3.2352941176470589</v>
      </c>
      <c r="DL23" s="24">
        <v>7.4</v>
      </c>
      <c r="DM23" s="24">
        <v>0.51</v>
      </c>
      <c r="DN23" s="24">
        <v>36</v>
      </c>
      <c r="DO23" s="24">
        <v>165</v>
      </c>
      <c r="DP23" s="24">
        <v>23</v>
      </c>
      <c r="DQ23" s="24">
        <v>35.5</v>
      </c>
      <c r="DR23" s="24">
        <v>77</v>
      </c>
      <c r="DS23" s="24">
        <v>67.698999999999998</v>
      </c>
      <c r="DT23" s="24">
        <v>10</v>
      </c>
      <c r="DU23" s="24">
        <v>5</v>
      </c>
      <c r="DV23" s="24">
        <v>29</v>
      </c>
      <c r="DW23" s="24">
        <v>30</v>
      </c>
      <c r="DX23" s="24">
        <v>300</v>
      </c>
      <c r="DY23" s="24">
        <v>1</v>
      </c>
      <c r="DZ23" s="24">
        <v>1</v>
      </c>
      <c r="EA23" s="24">
        <v>0</v>
      </c>
      <c r="EB23" s="24">
        <v>0</v>
      </c>
      <c r="EC23" s="24">
        <v>6</v>
      </c>
      <c r="ED23" s="24">
        <v>1</v>
      </c>
      <c r="EE23" s="24">
        <v>6</v>
      </c>
      <c r="EF23" s="24">
        <v>1.2</v>
      </c>
      <c r="EG23" s="42">
        <v>0</v>
      </c>
      <c r="EH23" s="24">
        <v>0</v>
      </c>
      <c r="EI23" s="24">
        <v>0</v>
      </c>
      <c r="EJ23" s="24">
        <v>0.89900000000000002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1.2</v>
      </c>
    </row>
    <row r="24" spans="1:161" ht="15" customHeight="1" x14ac:dyDescent="0.25">
      <c r="A24" s="37" t="s">
        <v>79</v>
      </c>
      <c r="B24" s="59">
        <v>1</v>
      </c>
      <c r="C24" s="60">
        <v>0</v>
      </c>
      <c r="D24" s="59">
        <v>0</v>
      </c>
      <c r="E24" s="24">
        <v>0</v>
      </c>
      <c r="F24" s="63">
        <f t="shared" si="2"/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39"/>
      <c r="R24" s="39"/>
      <c r="S24" s="2"/>
      <c r="T24" s="2"/>
      <c r="U24" s="2"/>
      <c r="V24" s="29"/>
      <c r="W24" s="29"/>
      <c r="X24" s="2"/>
      <c r="Y24" s="2"/>
      <c r="Z24" s="29"/>
      <c r="AA24" s="29"/>
      <c r="AB24" s="29"/>
      <c r="AC24" s="29"/>
      <c r="AD24" s="2"/>
      <c r="AE24" s="2"/>
      <c r="AF24" s="40">
        <v>0.87951400000000002</v>
      </c>
      <c r="AG24" s="40">
        <v>1.4566040000000001E-4</v>
      </c>
      <c r="AH24" s="40">
        <v>4.1829339999999999E-5</v>
      </c>
      <c r="AI24" s="40">
        <v>11.0748</v>
      </c>
      <c r="AJ24" s="40">
        <v>83.473600000000005</v>
      </c>
      <c r="AK24" s="40">
        <v>0.13267424252928686</v>
      </c>
      <c r="AL24" s="40">
        <v>109.19159999999999</v>
      </c>
      <c r="AM24" s="40">
        <v>20.717749999999999</v>
      </c>
      <c r="AN24" s="40">
        <v>0.1146054</v>
      </c>
      <c r="AO24" s="40">
        <v>0.7555809</v>
      </c>
      <c r="AP24" s="24">
        <v>6.958750633376761</v>
      </c>
      <c r="AQ24" s="24">
        <v>1.6730199475491188</v>
      </c>
      <c r="AR24" s="40">
        <v>0.1063557</v>
      </c>
      <c r="AS24" s="40">
        <v>2.277123</v>
      </c>
      <c r="AT24" s="40">
        <v>1.553906</v>
      </c>
      <c r="AU24" s="24">
        <v>-38738.646422999998</v>
      </c>
      <c r="AV24" s="24">
        <v>-7.7200000000000001E-4</v>
      </c>
      <c r="AW24" s="24">
        <v>0.115492</v>
      </c>
      <c r="AX24" s="24">
        <v>6.2261999999999998E-2</v>
      </c>
      <c r="AY24" s="24">
        <v>0.83526199999999995</v>
      </c>
      <c r="AZ24" s="24">
        <v>1.828128</v>
      </c>
      <c r="BA24" s="24">
        <v>0.72578100000000001</v>
      </c>
      <c r="BB24" s="24">
        <v>1.6376090000000001</v>
      </c>
      <c r="BC24" s="24">
        <v>0.14119799999999999</v>
      </c>
      <c r="BD24" s="24">
        <v>0.112029</v>
      </c>
      <c r="BE24" s="24">
        <v>71</v>
      </c>
      <c r="BF24" s="24" t="s">
        <v>51</v>
      </c>
      <c r="BG24" s="24">
        <f t="shared" si="0"/>
        <v>1</v>
      </c>
      <c r="BH24" s="24">
        <v>80</v>
      </c>
      <c r="BI24" s="24">
        <v>170</v>
      </c>
      <c r="BJ24" s="41">
        <f t="shared" si="1"/>
        <v>27.681660899653981</v>
      </c>
      <c r="BK24" s="24">
        <v>42</v>
      </c>
      <c r="BL24" s="24">
        <v>3</v>
      </c>
      <c r="BM24" s="24">
        <v>0</v>
      </c>
      <c r="BN24" s="24">
        <v>0</v>
      </c>
      <c r="BO24" s="24">
        <v>0</v>
      </c>
      <c r="BP24" s="24">
        <v>0</v>
      </c>
      <c r="BQ24" s="24">
        <v>2.5</v>
      </c>
      <c r="BR24" s="24">
        <v>0</v>
      </c>
      <c r="BS24" s="24">
        <v>0</v>
      </c>
      <c r="BT24" s="24">
        <v>0</v>
      </c>
      <c r="BU24" s="24">
        <v>1</v>
      </c>
      <c r="BV24" s="24">
        <v>1</v>
      </c>
      <c r="BW24" s="24">
        <v>31.7</v>
      </c>
      <c r="BX24" s="24">
        <v>0.5</v>
      </c>
      <c r="BY24" s="24">
        <v>0</v>
      </c>
      <c r="BZ24" s="24">
        <v>0</v>
      </c>
      <c r="CA24" s="24">
        <v>0</v>
      </c>
      <c r="CB24" s="24">
        <v>0</v>
      </c>
      <c r="CC24" s="24" t="s">
        <v>55</v>
      </c>
      <c r="CD24" s="24">
        <v>0</v>
      </c>
      <c r="CE24" s="24">
        <v>1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1</v>
      </c>
      <c r="CM24" s="24">
        <v>1</v>
      </c>
      <c r="CN24" s="24">
        <v>1</v>
      </c>
      <c r="CO24" s="24">
        <v>1</v>
      </c>
      <c r="CP24" s="24">
        <v>0</v>
      </c>
      <c r="CQ24" s="24">
        <v>1</v>
      </c>
      <c r="CR24" s="24">
        <v>0</v>
      </c>
      <c r="CS24" s="24">
        <v>1</v>
      </c>
      <c r="CT24" s="24">
        <v>0</v>
      </c>
      <c r="CU24" s="24">
        <v>0</v>
      </c>
      <c r="CV24" s="24">
        <v>0</v>
      </c>
      <c r="CW24" s="24">
        <v>1</v>
      </c>
      <c r="CX24" s="24">
        <v>1</v>
      </c>
      <c r="CY24" s="24">
        <v>0</v>
      </c>
      <c r="CZ24" s="24">
        <v>500</v>
      </c>
      <c r="DA24" s="24">
        <v>84</v>
      </c>
      <c r="DB24" s="24">
        <v>54</v>
      </c>
      <c r="DC24" s="24">
        <v>24000</v>
      </c>
      <c r="DD24" s="24">
        <v>240</v>
      </c>
      <c r="DE24" s="24">
        <v>24</v>
      </c>
      <c r="DF24" s="24">
        <v>33</v>
      </c>
      <c r="DG24" s="24">
        <v>0</v>
      </c>
      <c r="DH24" s="24">
        <v>0</v>
      </c>
      <c r="DI24" s="24">
        <v>0</v>
      </c>
      <c r="DJ24" s="24">
        <v>0</v>
      </c>
      <c r="DK24" s="24">
        <v>3.2</v>
      </c>
      <c r="DL24" s="24">
        <v>7.4</v>
      </c>
      <c r="DM24" s="24">
        <v>0.5</v>
      </c>
      <c r="DN24" s="24">
        <v>36</v>
      </c>
      <c r="DO24" s="24">
        <v>160</v>
      </c>
      <c r="DP24" s="24">
        <v>23</v>
      </c>
      <c r="DQ24" s="24">
        <v>35.9</v>
      </c>
      <c r="DR24" s="24">
        <v>84</v>
      </c>
      <c r="DS24" s="24">
        <v>86.698999999999998</v>
      </c>
      <c r="DT24" s="24">
        <v>5</v>
      </c>
      <c r="DU24" s="24">
        <v>5</v>
      </c>
      <c r="DV24" s="24">
        <v>25</v>
      </c>
      <c r="DW24" s="24">
        <v>30</v>
      </c>
      <c r="DX24" s="24">
        <v>350</v>
      </c>
      <c r="DY24" s="24">
        <v>1</v>
      </c>
      <c r="DZ24" s="24">
        <v>1</v>
      </c>
      <c r="EA24" s="24">
        <v>0</v>
      </c>
      <c r="EB24" s="24">
        <v>0</v>
      </c>
      <c r="EC24" s="24">
        <v>18</v>
      </c>
      <c r="ED24" s="24">
        <v>1</v>
      </c>
      <c r="EE24" s="24">
        <v>7</v>
      </c>
      <c r="EF24" s="24">
        <v>2.5990000000000002</v>
      </c>
      <c r="EG24" s="42">
        <v>3.960000000000008E-2</v>
      </c>
      <c r="EH24" s="24">
        <v>9.9000000000000199E-2</v>
      </c>
      <c r="EI24" s="24">
        <v>9.9000000000000199E-2</v>
      </c>
      <c r="EJ24" s="24">
        <v>0.69899999999999995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S24" s="24">
        <v>0</v>
      </c>
      <c r="ET24" s="24">
        <v>0</v>
      </c>
      <c r="EU24" s="24">
        <v>0</v>
      </c>
      <c r="EV24" s="24">
        <v>0</v>
      </c>
      <c r="EW24" s="24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5.5</v>
      </c>
    </row>
    <row r="25" spans="1:161" x14ac:dyDescent="0.25">
      <c r="A25" s="37" t="s">
        <v>80</v>
      </c>
      <c r="B25" s="59">
        <v>0</v>
      </c>
      <c r="C25" s="60">
        <v>0</v>
      </c>
      <c r="D25" s="59">
        <v>0</v>
      </c>
      <c r="E25" s="24">
        <v>1</v>
      </c>
      <c r="F25" s="63">
        <f t="shared" si="2"/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39"/>
      <c r="R25" s="39"/>
      <c r="S25" s="2"/>
      <c r="T25" s="2"/>
      <c r="U25" s="2"/>
      <c r="V25" s="29"/>
      <c r="W25" s="29"/>
      <c r="X25" s="2"/>
      <c r="Y25" s="2"/>
      <c r="Z25" s="29"/>
      <c r="AA25" s="29"/>
      <c r="AB25" s="29"/>
      <c r="AC25" s="29"/>
      <c r="AD25" s="2"/>
      <c r="AE25" s="2"/>
      <c r="AF25" s="40">
        <v>0.83068580000000003</v>
      </c>
      <c r="AG25" s="40">
        <v>8.1913319999999995E-4</v>
      </c>
      <c r="AH25" s="40">
        <v>4.1263070000000001E-4</v>
      </c>
      <c r="AI25" s="40">
        <v>48.07846</v>
      </c>
      <c r="AJ25" s="40">
        <v>50.536569999999998</v>
      </c>
      <c r="AK25" s="40">
        <v>0.95135965404416101</v>
      </c>
      <c r="AL25" s="40">
        <v>100.739</v>
      </c>
      <c r="AM25" s="40">
        <v>8.8436760000000003</v>
      </c>
      <c r="AN25" s="40">
        <v>0.46415139999999999</v>
      </c>
      <c r="AO25" s="40">
        <v>5.5306930000000003</v>
      </c>
      <c r="AP25" s="24">
        <v>29.081935088316158</v>
      </c>
      <c r="AQ25" s="24">
        <v>7.2377737732161194</v>
      </c>
      <c r="AR25" s="40">
        <v>0.56244559999999999</v>
      </c>
      <c r="AS25" s="40">
        <v>25.11308</v>
      </c>
      <c r="AT25" s="40">
        <v>12.702999999999999</v>
      </c>
      <c r="AU25" s="24">
        <v>-22570.825000000001</v>
      </c>
      <c r="AV25" s="24">
        <v>1.403E-3</v>
      </c>
      <c r="AW25" s="24">
        <v>0.13630500000000001</v>
      </c>
      <c r="AX25" s="24">
        <v>2.7208E-2</v>
      </c>
      <c r="AY25" s="24">
        <v>0.98402800000000001</v>
      </c>
      <c r="AZ25" s="24">
        <v>2.1335090000000001</v>
      </c>
      <c r="BA25" s="24">
        <v>0.45116800000000001</v>
      </c>
      <c r="BB25" s="24">
        <v>0.98337699999999995</v>
      </c>
      <c r="BC25" s="24">
        <v>2.5905000000000001E-2</v>
      </c>
      <c r="BD25" s="24">
        <v>0.138132</v>
      </c>
      <c r="BE25" s="24">
        <v>61</v>
      </c>
      <c r="BF25" s="24" t="s">
        <v>51</v>
      </c>
      <c r="BG25" s="24">
        <f t="shared" si="0"/>
        <v>1</v>
      </c>
      <c r="BH25" s="24">
        <v>92</v>
      </c>
      <c r="BI25" s="24">
        <v>180</v>
      </c>
      <c r="BJ25" s="41">
        <f t="shared" si="1"/>
        <v>28.39506172839506</v>
      </c>
      <c r="BK25" s="24">
        <v>48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0.89900000000000002</v>
      </c>
      <c r="BR25" s="24">
        <v>0</v>
      </c>
      <c r="BS25" s="24">
        <v>0</v>
      </c>
      <c r="BT25" s="24">
        <v>0</v>
      </c>
      <c r="BU25" s="24">
        <v>1</v>
      </c>
      <c r="BV25" s="24">
        <v>1</v>
      </c>
      <c r="BW25" s="24">
        <v>39.598999999999997</v>
      </c>
      <c r="BX25" s="24">
        <v>0.5</v>
      </c>
      <c r="BY25" s="24">
        <v>0</v>
      </c>
      <c r="BZ25" s="24">
        <v>0</v>
      </c>
      <c r="CA25" s="24">
        <v>0</v>
      </c>
      <c r="CB25" s="24">
        <v>0</v>
      </c>
      <c r="CC25" s="24" t="s">
        <v>53</v>
      </c>
      <c r="CD25" s="24">
        <v>0</v>
      </c>
      <c r="CE25" s="24">
        <v>1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1</v>
      </c>
      <c r="CM25" s="24">
        <v>1</v>
      </c>
      <c r="CN25" s="24">
        <v>1</v>
      </c>
      <c r="CO25" s="24">
        <v>1</v>
      </c>
      <c r="CP25" s="24">
        <v>0</v>
      </c>
      <c r="CQ25" s="24">
        <v>1</v>
      </c>
      <c r="CR25" s="24">
        <v>0</v>
      </c>
      <c r="CS25" s="24">
        <v>1</v>
      </c>
      <c r="CT25" s="24">
        <v>0</v>
      </c>
      <c r="CU25" s="24">
        <v>0</v>
      </c>
      <c r="CV25" s="24">
        <v>0</v>
      </c>
      <c r="CW25" s="24">
        <v>1</v>
      </c>
      <c r="CX25" s="24">
        <v>1</v>
      </c>
      <c r="CY25" s="24">
        <v>0</v>
      </c>
      <c r="CZ25" s="24">
        <v>800</v>
      </c>
      <c r="DA25" s="24">
        <v>68</v>
      </c>
      <c r="DB25" s="24">
        <v>44</v>
      </c>
      <c r="DC25" s="24">
        <v>28000</v>
      </c>
      <c r="DD25" s="24">
        <v>280</v>
      </c>
      <c r="DE25" s="24">
        <v>27</v>
      </c>
      <c r="DF25" s="24">
        <v>33</v>
      </c>
      <c r="DG25" s="24">
        <v>0</v>
      </c>
      <c r="DH25" s="24">
        <v>0</v>
      </c>
      <c r="DI25" s="24">
        <v>0</v>
      </c>
      <c r="DJ25" s="24">
        <v>0</v>
      </c>
      <c r="DK25" s="24">
        <v>1.9220338983050849</v>
      </c>
      <c r="DL25" s="24">
        <v>7.4</v>
      </c>
      <c r="DM25" s="24">
        <v>0.59</v>
      </c>
      <c r="DN25" s="24">
        <v>40.098999999999997</v>
      </c>
      <c r="DO25" s="24">
        <v>113.4</v>
      </c>
      <c r="DP25" s="24">
        <v>22</v>
      </c>
      <c r="DQ25" s="24">
        <v>35.200000000000003</v>
      </c>
      <c r="DR25" s="24">
        <v>66</v>
      </c>
      <c r="DS25" s="24">
        <v>78.698999999999998</v>
      </c>
      <c r="DT25" s="24">
        <v>2</v>
      </c>
      <c r="DU25" s="24">
        <v>5</v>
      </c>
      <c r="DV25" s="24">
        <v>31</v>
      </c>
      <c r="DW25" s="24">
        <v>30</v>
      </c>
      <c r="DX25" s="24">
        <v>600</v>
      </c>
      <c r="DY25" s="24">
        <v>0</v>
      </c>
      <c r="DZ25" s="24">
        <v>0</v>
      </c>
      <c r="EA25" s="24">
        <v>0</v>
      </c>
      <c r="EB25" s="24">
        <v>0</v>
      </c>
      <c r="EC25" s="24">
        <v>12</v>
      </c>
      <c r="ED25" s="24">
        <v>1</v>
      </c>
      <c r="EE25" s="24">
        <v>7</v>
      </c>
      <c r="EF25" s="24">
        <v>0.69899999999999995</v>
      </c>
      <c r="EG25" s="42">
        <v>-0.22246941045606236</v>
      </c>
      <c r="EH25" s="24">
        <v>-0.20000000000000007</v>
      </c>
      <c r="EI25" s="24">
        <v>-0.20000000000000007</v>
      </c>
      <c r="EJ25" s="24">
        <v>11</v>
      </c>
      <c r="EK25" s="24">
        <v>0</v>
      </c>
      <c r="EL25" s="24">
        <v>0</v>
      </c>
      <c r="EM25" s="24">
        <v>0</v>
      </c>
      <c r="EN25" s="24">
        <v>0</v>
      </c>
      <c r="EO25" s="24">
        <v>0</v>
      </c>
      <c r="EP25" s="24">
        <v>0</v>
      </c>
      <c r="EQ25" s="24">
        <v>0</v>
      </c>
      <c r="ER25" s="24">
        <v>0</v>
      </c>
      <c r="ES25" s="24">
        <v>0</v>
      </c>
      <c r="ET25" s="24">
        <v>0</v>
      </c>
      <c r="EU25" s="24">
        <v>0</v>
      </c>
      <c r="EV25" s="24">
        <v>0</v>
      </c>
      <c r="EW25" s="24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1.1000000000000001</v>
      </c>
    </row>
    <row r="26" spans="1:161" x14ac:dyDescent="0.25">
      <c r="A26" s="37" t="s">
        <v>81</v>
      </c>
      <c r="B26" s="59">
        <v>0</v>
      </c>
      <c r="C26" s="60">
        <v>0</v>
      </c>
      <c r="D26" s="59">
        <v>0</v>
      </c>
      <c r="E26" s="24">
        <v>0</v>
      </c>
      <c r="F26" s="63">
        <f t="shared" si="2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39"/>
      <c r="R26" s="39"/>
      <c r="S26" s="2"/>
      <c r="T26" s="2"/>
      <c r="U26" s="2"/>
      <c r="V26" s="29"/>
      <c r="W26" s="29"/>
      <c r="X26" s="2"/>
      <c r="Y26" s="2"/>
      <c r="Z26" s="29"/>
      <c r="AA26" s="29"/>
      <c r="AB26" s="29"/>
      <c r="AC26" s="29"/>
      <c r="AD26" s="2"/>
      <c r="AE26" s="2"/>
      <c r="AF26" s="40">
        <v>0.76529199999999997</v>
      </c>
      <c r="AG26" s="40">
        <v>1.6061859999999999E-3</v>
      </c>
      <c r="AH26" s="40">
        <v>8.1964910000000002E-4</v>
      </c>
      <c r="AI26" s="40">
        <v>34.807479999999998</v>
      </c>
      <c r="AJ26" s="40">
        <v>57.838889999999999</v>
      </c>
      <c r="AK26" s="40">
        <v>0.60180057539256737</v>
      </c>
      <c r="AL26" s="40">
        <v>90.953739999999996</v>
      </c>
      <c r="AM26" s="40">
        <v>10.48044</v>
      </c>
      <c r="AN26" s="40">
        <v>0.47279290000000002</v>
      </c>
      <c r="AO26" s="40">
        <v>5.0538119999999997</v>
      </c>
      <c r="AP26" s="24">
        <v>32.300170102601292</v>
      </c>
      <c r="AQ26" s="24">
        <v>9.6787923858179479</v>
      </c>
      <c r="AR26" s="40">
        <v>0.29061710000000002</v>
      </c>
      <c r="AS26" s="40">
        <v>13.923870000000001</v>
      </c>
      <c r="AT26" s="40">
        <v>12.7576</v>
      </c>
      <c r="AU26" s="24">
        <v>-16322.995779999999</v>
      </c>
      <c r="AV26" s="24">
        <v>-3.9960000000000004E-3</v>
      </c>
      <c r="AW26" s="24">
        <v>0.151479</v>
      </c>
      <c r="AX26" s="24">
        <v>2.1177999999999999E-2</v>
      </c>
      <c r="AY26" s="24">
        <v>0.87242600000000003</v>
      </c>
      <c r="AZ26" s="24">
        <v>1.4774640000000001</v>
      </c>
      <c r="BA26" s="24">
        <v>0.96546399999999999</v>
      </c>
      <c r="BB26" s="24">
        <v>2.1202640000000001</v>
      </c>
      <c r="BC26" s="24">
        <v>1.9220999999999999E-2</v>
      </c>
      <c r="BD26" s="24">
        <v>0.144124</v>
      </c>
      <c r="BE26" s="24">
        <v>75</v>
      </c>
      <c r="BF26" s="24" t="s">
        <v>51</v>
      </c>
      <c r="BG26" s="24">
        <f t="shared" si="0"/>
        <v>1</v>
      </c>
      <c r="BH26" s="24">
        <v>71</v>
      </c>
      <c r="BI26" s="24">
        <v>169</v>
      </c>
      <c r="BJ26" s="41">
        <f t="shared" si="1"/>
        <v>24.859073561850078</v>
      </c>
      <c r="BK26" s="24">
        <v>55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1.2989999999999999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45.5</v>
      </c>
      <c r="BX26" s="24">
        <v>0.5</v>
      </c>
      <c r="BY26" s="24">
        <v>0</v>
      </c>
      <c r="BZ26" s="24">
        <v>0</v>
      </c>
      <c r="CA26" s="24">
        <v>0</v>
      </c>
      <c r="CB26" s="24">
        <v>0</v>
      </c>
      <c r="CC26" s="24" t="s">
        <v>53</v>
      </c>
      <c r="CD26" s="24">
        <v>0</v>
      </c>
      <c r="CE26" s="24">
        <v>1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1</v>
      </c>
      <c r="CM26" s="24">
        <v>1</v>
      </c>
      <c r="CN26" s="24">
        <v>1</v>
      </c>
      <c r="CO26" s="24">
        <v>1</v>
      </c>
      <c r="CP26" s="24">
        <v>0</v>
      </c>
      <c r="CQ26" s="24">
        <v>1</v>
      </c>
      <c r="CR26" s="24">
        <v>0</v>
      </c>
      <c r="CS26" s="24">
        <v>1</v>
      </c>
      <c r="CT26" s="24">
        <v>0</v>
      </c>
      <c r="CU26" s="24">
        <v>0</v>
      </c>
      <c r="CV26" s="24">
        <v>0</v>
      </c>
      <c r="CW26" s="24">
        <v>1</v>
      </c>
      <c r="CX26" s="24">
        <v>1</v>
      </c>
      <c r="CY26" s="24">
        <v>0</v>
      </c>
      <c r="CZ26" s="24">
        <v>600</v>
      </c>
      <c r="DA26" s="24">
        <v>56</v>
      </c>
      <c r="DB26" s="24">
        <v>37</v>
      </c>
      <c r="DC26" s="24">
        <v>21000</v>
      </c>
      <c r="DD26" s="24">
        <v>210</v>
      </c>
      <c r="DE26" s="24">
        <v>32</v>
      </c>
      <c r="DF26" s="24">
        <v>32.700000000000003</v>
      </c>
      <c r="DG26" s="24">
        <v>0</v>
      </c>
      <c r="DH26" s="24">
        <v>0</v>
      </c>
      <c r="DI26" s="24">
        <v>0</v>
      </c>
      <c r="DJ26" s="24">
        <v>0</v>
      </c>
      <c r="DK26" s="24">
        <v>2.1741206896551724</v>
      </c>
      <c r="DL26" s="24">
        <v>7.5</v>
      </c>
      <c r="DM26" s="24">
        <v>0.57999999999999996</v>
      </c>
      <c r="DN26" s="24">
        <v>37</v>
      </c>
      <c r="DO26" s="24">
        <v>126.099</v>
      </c>
      <c r="DP26" s="24">
        <v>26.1</v>
      </c>
      <c r="DQ26" s="24">
        <v>35.098999999999997</v>
      </c>
      <c r="DR26" s="24">
        <v>72</v>
      </c>
      <c r="DS26" s="24">
        <v>75.3</v>
      </c>
      <c r="DT26" s="24">
        <v>2</v>
      </c>
      <c r="DU26" s="24">
        <v>5</v>
      </c>
      <c r="DV26" s="24">
        <v>35</v>
      </c>
      <c r="DW26" s="24">
        <v>30</v>
      </c>
      <c r="DX26" s="24">
        <v>1100</v>
      </c>
      <c r="DY26" s="24">
        <v>1</v>
      </c>
      <c r="DZ26" s="24">
        <v>0</v>
      </c>
      <c r="EA26" s="24">
        <v>0</v>
      </c>
      <c r="EB26" s="24">
        <v>1</v>
      </c>
      <c r="EC26" s="24">
        <v>18</v>
      </c>
      <c r="ED26" s="24">
        <v>1</v>
      </c>
      <c r="EE26" s="24">
        <v>7</v>
      </c>
      <c r="EF26" s="24">
        <v>1</v>
      </c>
      <c r="EG26" s="42">
        <v>-0.23017705927636639</v>
      </c>
      <c r="EH26" s="24">
        <v>-0.29899999999999993</v>
      </c>
      <c r="EI26" s="24">
        <v>-0.29899999999999993</v>
      </c>
      <c r="EJ26" s="24">
        <v>0.5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1</v>
      </c>
    </row>
    <row r="27" spans="1:161" x14ac:dyDescent="0.25">
      <c r="A27" s="37" t="s">
        <v>82</v>
      </c>
      <c r="B27" s="59">
        <v>1</v>
      </c>
      <c r="C27" s="60">
        <v>0</v>
      </c>
      <c r="D27" s="59">
        <v>0</v>
      </c>
      <c r="E27" s="24">
        <v>0</v>
      </c>
      <c r="F27" s="63">
        <f t="shared" si="2"/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39"/>
      <c r="R27" s="39"/>
      <c r="S27" s="2"/>
      <c r="T27" s="2"/>
      <c r="U27" s="2"/>
      <c r="V27" s="29"/>
      <c r="W27" s="29"/>
      <c r="X27" s="2"/>
      <c r="Y27" s="2"/>
      <c r="Z27" s="29"/>
      <c r="AA27" s="29"/>
      <c r="AB27" s="29"/>
      <c r="AC27" s="29"/>
      <c r="AD27" s="2"/>
      <c r="AE27" s="2"/>
      <c r="AF27" s="40">
        <v>1.1425050000000001</v>
      </c>
      <c r="AG27" s="40">
        <v>8.1034860000000003E-5</v>
      </c>
      <c r="AH27" s="40">
        <v>4.872125E-5</v>
      </c>
      <c r="AI27" s="40">
        <v>23.505839999999999</v>
      </c>
      <c r="AJ27" s="40">
        <v>76.494159999999994</v>
      </c>
      <c r="AK27" s="40">
        <v>0.3072893244734074</v>
      </c>
      <c r="AL27" s="40">
        <v>85.120189999999994</v>
      </c>
      <c r="AM27" s="40">
        <v>5.3448849999999997</v>
      </c>
      <c r="AN27" s="40">
        <v>3.329965E-2</v>
      </c>
      <c r="AO27" s="40">
        <v>0.64748620000000001</v>
      </c>
      <c r="AP27" s="24">
        <v>21.203771379636393</v>
      </c>
      <c r="AQ27" s="24">
        <v>3.0879173984583512</v>
      </c>
      <c r="AR27" s="40">
        <v>0.1207326</v>
      </c>
      <c r="AS27" s="40">
        <v>9.7383590000000009</v>
      </c>
      <c r="AT27" s="40">
        <v>8.9812360000000009</v>
      </c>
      <c r="AU27" s="24">
        <v>4443.8387620000003</v>
      </c>
      <c r="AV27" s="24">
        <v>3.0899999999999998E-4</v>
      </c>
      <c r="AW27" s="24">
        <v>7.4513999999999997E-2</v>
      </c>
      <c r="AX27" s="24">
        <v>4.2171E-2</v>
      </c>
      <c r="AY27" s="24">
        <v>1.0974429999999999</v>
      </c>
      <c r="AZ27" s="24">
        <v>2.2192029999999998</v>
      </c>
      <c r="BA27" s="24">
        <v>0.40790799999999999</v>
      </c>
      <c r="BB27" s="24">
        <v>0.85772800000000005</v>
      </c>
      <c r="BC27" s="24">
        <v>0.104778</v>
      </c>
      <c r="BD27" s="24">
        <v>9.4711000000000004E-2</v>
      </c>
      <c r="BE27" s="24">
        <v>55</v>
      </c>
      <c r="BF27" s="24" t="s">
        <v>51</v>
      </c>
      <c r="BG27" s="24">
        <f t="shared" si="0"/>
        <v>1</v>
      </c>
      <c r="BH27" s="24">
        <v>110</v>
      </c>
      <c r="BI27" s="24">
        <v>176</v>
      </c>
      <c r="BJ27" s="41">
        <f t="shared" si="1"/>
        <v>35.51136363636364</v>
      </c>
      <c r="BK27" s="24">
        <v>55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0.8</v>
      </c>
      <c r="BR27" s="24">
        <v>0</v>
      </c>
      <c r="BS27" s="24">
        <v>0</v>
      </c>
      <c r="BT27" s="24">
        <v>0</v>
      </c>
      <c r="BU27" s="24">
        <v>1</v>
      </c>
      <c r="BV27" s="24">
        <v>1</v>
      </c>
      <c r="BW27" s="24">
        <v>39</v>
      </c>
      <c r="BX27" s="24">
        <v>0.5</v>
      </c>
      <c r="BY27" s="24">
        <v>0</v>
      </c>
      <c r="BZ27" s="24">
        <v>0</v>
      </c>
      <c r="CA27" s="24">
        <v>0</v>
      </c>
      <c r="CB27" s="24">
        <v>0</v>
      </c>
      <c r="CC27" s="24" t="s">
        <v>53</v>
      </c>
      <c r="CD27" s="24">
        <v>0</v>
      </c>
      <c r="CE27" s="24">
        <v>1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1</v>
      </c>
      <c r="CM27" s="24">
        <v>1</v>
      </c>
      <c r="CN27" s="24">
        <v>1</v>
      </c>
      <c r="CO27" s="24">
        <v>1</v>
      </c>
      <c r="CP27" s="24">
        <v>0</v>
      </c>
      <c r="CQ27" s="24">
        <v>1</v>
      </c>
      <c r="CR27" s="24">
        <v>0</v>
      </c>
      <c r="CS27" s="24">
        <v>1</v>
      </c>
      <c r="CT27" s="24">
        <v>0</v>
      </c>
      <c r="CU27" s="24">
        <v>0</v>
      </c>
      <c r="CV27" s="24">
        <v>0</v>
      </c>
      <c r="CW27" s="24">
        <v>1</v>
      </c>
      <c r="CX27" s="24">
        <v>1</v>
      </c>
      <c r="CY27" s="24">
        <v>0</v>
      </c>
      <c r="CZ27" s="24">
        <v>1000</v>
      </c>
      <c r="DA27" s="24">
        <v>70</v>
      </c>
      <c r="DB27" s="24">
        <v>45</v>
      </c>
      <c r="DC27" s="24">
        <v>33000</v>
      </c>
      <c r="DD27" s="24">
        <v>330</v>
      </c>
      <c r="DE27" s="24">
        <v>30</v>
      </c>
      <c r="DF27" s="24">
        <v>34</v>
      </c>
      <c r="DG27" s="24">
        <v>0</v>
      </c>
      <c r="DH27" s="24">
        <v>0</v>
      </c>
      <c r="DI27" s="24">
        <v>0</v>
      </c>
      <c r="DJ27" s="24">
        <v>0</v>
      </c>
      <c r="DK27" s="24">
        <v>1.6267678571428572</v>
      </c>
      <c r="DL27" s="24">
        <v>7.4</v>
      </c>
      <c r="DM27" s="24">
        <v>0.56000000000000005</v>
      </c>
      <c r="DN27" s="24">
        <v>34.098999999999997</v>
      </c>
      <c r="DO27" s="24">
        <v>91.099000000000004</v>
      </c>
      <c r="DP27" s="24">
        <v>22.6</v>
      </c>
      <c r="DQ27" s="24">
        <v>35.098999999999997</v>
      </c>
      <c r="DR27" s="24">
        <v>92</v>
      </c>
      <c r="DS27" s="24">
        <v>92</v>
      </c>
      <c r="DT27" s="24">
        <v>9</v>
      </c>
      <c r="DU27" s="24">
        <v>5</v>
      </c>
      <c r="DV27" s="24">
        <v>31</v>
      </c>
      <c r="DW27" s="24">
        <v>30</v>
      </c>
      <c r="DX27" s="24">
        <v>575</v>
      </c>
      <c r="DY27" s="24">
        <v>0</v>
      </c>
      <c r="DZ27" s="24">
        <v>0</v>
      </c>
      <c r="EA27" s="24">
        <v>0</v>
      </c>
      <c r="EB27" s="24">
        <v>0</v>
      </c>
      <c r="EC27" s="24">
        <v>15</v>
      </c>
      <c r="ED27" s="24">
        <v>2</v>
      </c>
      <c r="EE27" s="24">
        <v>8</v>
      </c>
      <c r="EF27" s="24">
        <v>0.89900000000000002</v>
      </c>
      <c r="EG27" s="42">
        <v>0.12374999999999997</v>
      </c>
      <c r="EH27" s="24">
        <v>9.8999999999999977E-2</v>
      </c>
      <c r="EI27" s="24">
        <v>9.8999999999999977E-2</v>
      </c>
      <c r="EJ27" s="24">
        <v>0.6</v>
      </c>
      <c r="EK27" s="24">
        <v>0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1.5</v>
      </c>
    </row>
    <row r="28" spans="1:161" x14ac:dyDescent="0.25">
      <c r="A28" s="37" t="s">
        <v>83</v>
      </c>
      <c r="B28" s="59">
        <v>1</v>
      </c>
      <c r="C28" s="60">
        <v>0</v>
      </c>
      <c r="D28" s="59">
        <v>1</v>
      </c>
      <c r="E28" s="24">
        <v>0</v>
      </c>
      <c r="F28" s="63">
        <f t="shared" si="2"/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39"/>
      <c r="R28" s="39"/>
      <c r="S28" s="2"/>
      <c r="T28" s="2"/>
      <c r="U28" s="2"/>
      <c r="V28" s="29"/>
      <c r="W28" s="29"/>
      <c r="X28" s="2"/>
      <c r="Y28" s="2"/>
      <c r="Z28" s="29"/>
      <c r="AA28" s="29"/>
      <c r="AB28" s="29"/>
      <c r="AC28" s="29"/>
      <c r="AD28" s="2"/>
      <c r="AE28" s="2"/>
      <c r="AF28" s="40">
        <v>0.97731749999999995</v>
      </c>
      <c r="AG28" s="40">
        <v>2.5030039999999999E-4</v>
      </c>
      <c r="AH28" s="40">
        <v>1.6066210000000001E-4</v>
      </c>
      <c r="AI28" s="40">
        <v>8.9941770000000005</v>
      </c>
      <c r="AJ28" s="40">
        <v>71.966740000000001</v>
      </c>
      <c r="AK28" s="40">
        <v>0.12497689249673692</v>
      </c>
      <c r="AL28" s="40">
        <v>98.776700000000005</v>
      </c>
      <c r="AM28" s="40">
        <v>13.64284</v>
      </c>
      <c r="AN28" s="40">
        <v>0.54050419999999999</v>
      </c>
      <c r="AO28" s="40">
        <v>5.1256779999999997</v>
      </c>
      <c r="AP28" s="24">
        <v>6.0949766209388248</v>
      </c>
      <c r="AQ28" s="24">
        <v>4.0073621441027765</v>
      </c>
      <c r="AR28" s="40">
        <v>0.2030402</v>
      </c>
      <c r="AS28" s="40">
        <v>3.0349710000000001</v>
      </c>
      <c r="AT28" s="40">
        <v>3.4879519999999999</v>
      </c>
      <c r="AU28" s="24">
        <v>-103502.61143800001</v>
      </c>
      <c r="AV28" s="24">
        <v>7.2599999999999997E-4</v>
      </c>
      <c r="AW28" s="24">
        <v>0.10441300000000001</v>
      </c>
      <c r="AX28" s="24">
        <v>4.1051999999999998E-2</v>
      </c>
      <c r="AY28" s="24">
        <v>0.84209199999999995</v>
      </c>
      <c r="AZ28" s="24">
        <v>1.770705</v>
      </c>
      <c r="BA28" s="24">
        <v>0.44508300000000001</v>
      </c>
      <c r="BB28" s="24">
        <v>0.98775000000000002</v>
      </c>
      <c r="BC28" s="24">
        <v>7.2625999999999996E-2</v>
      </c>
      <c r="BD28" s="24">
        <v>0.10660600000000001</v>
      </c>
      <c r="BE28" s="24">
        <v>82</v>
      </c>
      <c r="BF28" s="24" t="s">
        <v>54</v>
      </c>
      <c r="BG28" s="24">
        <f t="shared" si="0"/>
        <v>0</v>
      </c>
      <c r="BH28" s="24">
        <v>95</v>
      </c>
      <c r="BI28" s="24">
        <v>175</v>
      </c>
      <c r="BJ28" s="41">
        <f t="shared" si="1"/>
        <v>31.020408163265305</v>
      </c>
      <c r="BK28" s="24">
        <v>50</v>
      </c>
      <c r="BL28" s="24">
        <v>2</v>
      </c>
      <c r="BM28" s="24">
        <v>0</v>
      </c>
      <c r="BN28" s="24">
        <v>0</v>
      </c>
      <c r="BO28" s="24">
        <v>0</v>
      </c>
      <c r="BP28" s="24">
        <v>0</v>
      </c>
      <c r="BQ28" s="24">
        <v>2.7</v>
      </c>
      <c r="BR28" s="24">
        <v>0</v>
      </c>
      <c r="BS28" s="24">
        <v>0</v>
      </c>
      <c r="BT28" s="24">
        <v>0</v>
      </c>
      <c r="BU28" s="24">
        <v>1</v>
      </c>
      <c r="BV28" s="24">
        <v>1</v>
      </c>
      <c r="BW28" s="24">
        <v>32.298999999999999</v>
      </c>
      <c r="BX28" s="24">
        <v>0.5</v>
      </c>
      <c r="BY28" s="24">
        <v>0</v>
      </c>
      <c r="BZ28" s="24">
        <v>0</v>
      </c>
      <c r="CA28" s="24">
        <v>0</v>
      </c>
      <c r="CB28" s="24">
        <v>0</v>
      </c>
      <c r="CC28" s="24" t="s">
        <v>55</v>
      </c>
      <c r="CD28" s="24">
        <v>0</v>
      </c>
      <c r="CE28" s="24">
        <v>1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1</v>
      </c>
      <c r="CM28" s="24">
        <v>1</v>
      </c>
      <c r="CN28" s="24">
        <v>1</v>
      </c>
      <c r="CO28" s="24">
        <v>1</v>
      </c>
      <c r="CP28" s="24">
        <v>0</v>
      </c>
      <c r="CQ28" s="24">
        <v>1</v>
      </c>
      <c r="CR28" s="24">
        <v>0</v>
      </c>
      <c r="CS28" s="24">
        <v>1</v>
      </c>
      <c r="CT28" s="24">
        <v>0</v>
      </c>
      <c r="CU28" s="24">
        <v>0</v>
      </c>
      <c r="CV28" s="24">
        <v>0</v>
      </c>
      <c r="CW28" s="24">
        <v>1</v>
      </c>
      <c r="CX28" s="24">
        <v>1</v>
      </c>
      <c r="CY28" s="24">
        <v>0</v>
      </c>
      <c r="CZ28" s="24">
        <v>600</v>
      </c>
      <c r="DA28" s="24">
        <v>67</v>
      </c>
      <c r="DB28" s="24">
        <v>42</v>
      </c>
      <c r="DC28" s="24">
        <v>36500</v>
      </c>
      <c r="DD28" s="24">
        <v>290</v>
      </c>
      <c r="DE28" s="24">
        <v>24</v>
      </c>
      <c r="DF28" s="24">
        <v>32.598999999999997</v>
      </c>
      <c r="DG28" s="24">
        <v>1</v>
      </c>
      <c r="DH28" s="24">
        <v>1</v>
      </c>
      <c r="DI28" s="24">
        <v>0</v>
      </c>
      <c r="DJ28" s="24">
        <v>0</v>
      </c>
      <c r="DK28" s="24">
        <v>0.75</v>
      </c>
      <c r="DL28" s="24">
        <v>7.4</v>
      </c>
      <c r="DM28" s="24">
        <v>0.8</v>
      </c>
      <c r="DN28" s="24">
        <v>34</v>
      </c>
      <c r="DO28" s="24">
        <v>60</v>
      </c>
      <c r="DP28" s="24">
        <v>22</v>
      </c>
      <c r="DQ28" s="24">
        <v>35.5</v>
      </c>
      <c r="DR28" s="24">
        <v>97</v>
      </c>
      <c r="DS28" s="24">
        <v>81</v>
      </c>
      <c r="DT28" s="24">
        <v>13</v>
      </c>
      <c r="DU28" s="24">
        <v>5</v>
      </c>
      <c r="DV28" s="24">
        <v>33</v>
      </c>
      <c r="DW28" s="24">
        <v>30</v>
      </c>
      <c r="DX28" s="24">
        <v>750</v>
      </c>
      <c r="DY28" s="24">
        <v>1</v>
      </c>
      <c r="DZ28" s="24">
        <v>1</v>
      </c>
      <c r="EA28" s="24">
        <v>0</v>
      </c>
      <c r="EB28" s="24">
        <v>0</v>
      </c>
      <c r="EC28" s="24">
        <v>76</v>
      </c>
      <c r="ED28" s="24">
        <v>39</v>
      </c>
      <c r="EE28" s="24">
        <v>39</v>
      </c>
      <c r="EF28" s="24">
        <v>2.9</v>
      </c>
      <c r="EG28" s="42">
        <v>7.4074074074073973E-2</v>
      </c>
      <c r="EH28" s="24">
        <v>0.19999999999999973</v>
      </c>
      <c r="EI28" s="24">
        <v>0.19999999999999973</v>
      </c>
      <c r="EJ28" s="24">
        <v>0.5</v>
      </c>
      <c r="EK28" s="24">
        <v>0</v>
      </c>
      <c r="EL28" s="24">
        <v>0</v>
      </c>
      <c r="EM28" s="24">
        <v>1</v>
      </c>
      <c r="EN28" s="24">
        <v>0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0</v>
      </c>
      <c r="EU28" s="24">
        <v>0</v>
      </c>
      <c r="EV28" s="24">
        <v>1</v>
      </c>
      <c r="EW28" s="24">
        <v>0</v>
      </c>
      <c r="EX28" s="24">
        <v>1</v>
      </c>
      <c r="EY28" s="24">
        <v>1</v>
      </c>
      <c r="EZ28" s="24">
        <v>1</v>
      </c>
      <c r="FA28" s="24">
        <v>1</v>
      </c>
      <c r="FB28" s="24">
        <v>0</v>
      </c>
      <c r="FC28" s="24">
        <v>1</v>
      </c>
      <c r="FD28" s="24">
        <v>1</v>
      </c>
      <c r="FE28" s="24">
        <v>5</v>
      </c>
    </row>
    <row r="29" spans="1:161" x14ac:dyDescent="0.25">
      <c r="A29" s="37" t="s">
        <v>84</v>
      </c>
      <c r="B29" s="59">
        <v>0</v>
      </c>
      <c r="C29" s="60">
        <v>0</v>
      </c>
      <c r="D29" s="59">
        <v>0</v>
      </c>
      <c r="E29" s="24">
        <v>0</v>
      </c>
      <c r="F29" s="63">
        <f t="shared" si="2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39"/>
      <c r="R29" s="39"/>
      <c r="S29" s="2"/>
      <c r="T29" s="2"/>
      <c r="U29" s="2"/>
      <c r="V29" s="29"/>
      <c r="W29" s="29"/>
      <c r="X29" s="2"/>
      <c r="Y29" s="2"/>
      <c r="Z29" s="29"/>
      <c r="AA29" s="29"/>
      <c r="AB29" s="29"/>
      <c r="AC29" s="29"/>
      <c r="AD29" s="2"/>
      <c r="AE29" s="2"/>
      <c r="AF29" s="40">
        <v>1.002367</v>
      </c>
      <c r="AG29" s="40">
        <v>1.2377570000000001E-4</v>
      </c>
      <c r="AH29" s="40">
        <v>6.3607760000000003E-6</v>
      </c>
      <c r="AI29" s="40">
        <v>21.221990000000002</v>
      </c>
      <c r="AJ29" s="40">
        <v>78.774439999999998</v>
      </c>
      <c r="AK29" s="40">
        <v>0.26940203522337525</v>
      </c>
      <c r="AL29" s="40">
        <v>132.6301</v>
      </c>
      <c r="AM29" s="40">
        <v>22.34646</v>
      </c>
      <c r="AN29" s="40">
        <v>7.6012540000000003E-2</v>
      </c>
      <c r="AO29" s="40">
        <v>0.3877524</v>
      </c>
      <c r="AP29" s="24">
        <v>4.7480235523171368</v>
      </c>
      <c r="AQ29" s="24">
        <v>0.5707325176030551</v>
      </c>
      <c r="AR29" s="40">
        <v>2.685092E-2</v>
      </c>
      <c r="AS29" s="40">
        <v>1.109899</v>
      </c>
      <c r="AT29" s="40">
        <v>0.81113440000000003</v>
      </c>
      <c r="AU29" s="24">
        <v>-35918.571262999998</v>
      </c>
      <c r="AV29" s="24">
        <v>1.7899999999999999E-4</v>
      </c>
      <c r="AW29" s="24">
        <v>8.9191999999999994E-2</v>
      </c>
      <c r="AX29" s="24">
        <v>5.7471000000000001E-2</v>
      </c>
      <c r="AY29" s="24">
        <v>0.66411200000000004</v>
      </c>
      <c r="AZ29" s="24">
        <v>1.486836</v>
      </c>
      <c r="BA29" s="24">
        <v>0.304033</v>
      </c>
      <c r="BB29" s="24">
        <v>0.65018100000000001</v>
      </c>
      <c r="BC29" s="24">
        <v>6.8090999999999999E-2</v>
      </c>
      <c r="BD29" s="24">
        <v>9.4365000000000004E-2</v>
      </c>
      <c r="BE29" s="24">
        <v>71</v>
      </c>
      <c r="BF29" s="24" t="s">
        <v>51</v>
      </c>
      <c r="BG29" s="24">
        <f t="shared" si="0"/>
        <v>1</v>
      </c>
      <c r="BH29" s="24">
        <v>71</v>
      </c>
      <c r="BI29" s="24">
        <v>165</v>
      </c>
      <c r="BJ29" s="41">
        <f t="shared" si="1"/>
        <v>26.078971533516992</v>
      </c>
      <c r="BK29" s="24">
        <v>55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1</v>
      </c>
      <c r="BR29" s="24">
        <v>0</v>
      </c>
      <c r="BS29" s="24">
        <v>0</v>
      </c>
      <c r="BT29" s="24">
        <v>0</v>
      </c>
      <c r="BU29" s="24">
        <v>1</v>
      </c>
      <c r="BV29" s="24">
        <v>1</v>
      </c>
      <c r="BW29" s="24">
        <v>42.5</v>
      </c>
      <c r="BX29" s="24">
        <v>0.5</v>
      </c>
      <c r="BY29" s="24">
        <v>0</v>
      </c>
      <c r="BZ29" s="24">
        <v>0</v>
      </c>
      <c r="CA29" s="24">
        <v>0</v>
      </c>
      <c r="CB29" s="24">
        <v>0</v>
      </c>
      <c r="CC29" s="24" t="s">
        <v>53</v>
      </c>
      <c r="CD29" s="24">
        <v>0</v>
      </c>
      <c r="CE29" s="24">
        <v>1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1</v>
      </c>
      <c r="CM29" s="24">
        <v>1</v>
      </c>
      <c r="CN29" s="24">
        <v>1</v>
      </c>
      <c r="CO29" s="24">
        <v>1</v>
      </c>
      <c r="CP29" s="24">
        <v>0</v>
      </c>
      <c r="CQ29" s="24">
        <v>1</v>
      </c>
      <c r="CR29" s="24">
        <v>0</v>
      </c>
      <c r="CS29" s="24">
        <v>1</v>
      </c>
      <c r="CT29" s="24">
        <v>0</v>
      </c>
      <c r="CU29" s="24">
        <v>0</v>
      </c>
      <c r="CV29" s="24">
        <v>0</v>
      </c>
      <c r="CW29" s="24">
        <v>1</v>
      </c>
      <c r="CX29" s="24">
        <v>1</v>
      </c>
      <c r="CY29" s="24">
        <v>0</v>
      </c>
      <c r="CZ29" s="24">
        <v>800</v>
      </c>
      <c r="DA29" s="24">
        <v>83</v>
      </c>
      <c r="DB29" s="24">
        <v>56</v>
      </c>
      <c r="DC29" s="24">
        <v>22000</v>
      </c>
      <c r="DD29" s="24">
        <v>220</v>
      </c>
      <c r="DE29" s="24">
        <v>32</v>
      </c>
      <c r="DF29" s="24">
        <v>32.798999999999999</v>
      </c>
      <c r="DG29" s="24">
        <v>0</v>
      </c>
      <c r="DH29" s="24">
        <v>0</v>
      </c>
      <c r="DI29" s="24">
        <v>0</v>
      </c>
      <c r="DJ29" s="24">
        <v>0</v>
      </c>
      <c r="DK29" s="24">
        <v>2.2280000000000002</v>
      </c>
      <c r="DL29" s="24">
        <v>7.4</v>
      </c>
      <c r="DM29" s="24">
        <v>0.5</v>
      </c>
      <c r="DN29" s="24">
        <v>32.298999999999999</v>
      </c>
      <c r="DO29" s="24">
        <v>111.4</v>
      </c>
      <c r="DP29" s="24">
        <v>20.399000000000001</v>
      </c>
      <c r="DQ29" s="24">
        <v>34.598999999999997</v>
      </c>
      <c r="DR29" s="24">
        <v>56</v>
      </c>
      <c r="DS29" s="24">
        <v>53.298999999999999</v>
      </c>
      <c r="DT29" s="24" t="s">
        <v>52</v>
      </c>
      <c r="DU29" s="24">
        <v>5</v>
      </c>
      <c r="DV29" s="24">
        <v>34</v>
      </c>
      <c r="DW29" s="24">
        <v>30</v>
      </c>
      <c r="DX29" s="24">
        <v>250</v>
      </c>
      <c r="DY29" s="24">
        <v>0</v>
      </c>
      <c r="DZ29" s="24">
        <v>0</v>
      </c>
      <c r="EA29" s="24">
        <v>0</v>
      </c>
      <c r="EB29" s="24">
        <v>0</v>
      </c>
      <c r="EC29" s="24">
        <v>22</v>
      </c>
      <c r="ED29" s="24">
        <v>2</v>
      </c>
      <c r="EE29" s="24">
        <v>11</v>
      </c>
      <c r="EF29" s="24">
        <v>0.8</v>
      </c>
      <c r="EG29" s="42">
        <v>-0.19999999999999996</v>
      </c>
      <c r="EH29" s="24">
        <v>-0.19999999999999996</v>
      </c>
      <c r="EI29" s="24">
        <v>-0.19999999999999996</v>
      </c>
      <c r="EJ29" s="24">
        <v>0.8</v>
      </c>
      <c r="EK29" s="24">
        <v>0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1</v>
      </c>
    </row>
    <row r="30" spans="1:161" x14ac:dyDescent="0.25">
      <c r="A30" s="37" t="s">
        <v>85</v>
      </c>
      <c r="B30" s="59">
        <v>0</v>
      </c>
      <c r="C30" s="60">
        <v>0</v>
      </c>
      <c r="D30" s="59">
        <v>0</v>
      </c>
      <c r="E30" s="24">
        <v>0</v>
      </c>
      <c r="F30" s="63">
        <f t="shared" si="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39"/>
      <c r="R30" s="39"/>
      <c r="S30" s="2"/>
      <c r="T30" s="2"/>
      <c r="U30" s="2"/>
      <c r="V30" s="29"/>
      <c r="W30" s="29"/>
      <c r="X30" s="2"/>
      <c r="Y30" s="2"/>
      <c r="Z30" s="29"/>
      <c r="AA30" s="29"/>
      <c r="AB30" s="29"/>
      <c r="AC30" s="29"/>
      <c r="AD30" s="2"/>
      <c r="AE30" s="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R30" s="40"/>
      <c r="AS30" s="40"/>
      <c r="AT30" s="40"/>
      <c r="BE30" s="24">
        <v>68</v>
      </c>
      <c r="BF30" s="24" t="s">
        <v>51</v>
      </c>
      <c r="BG30" s="24">
        <f t="shared" si="0"/>
        <v>1</v>
      </c>
      <c r="BH30" s="24">
        <v>100</v>
      </c>
      <c r="BI30" s="24">
        <v>185</v>
      </c>
      <c r="BJ30" s="41">
        <f t="shared" si="1"/>
        <v>29.218407596785973</v>
      </c>
      <c r="BK30" s="24">
        <v>54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0.69899999999999995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45.2</v>
      </c>
      <c r="BX30" s="24">
        <v>0.6</v>
      </c>
      <c r="BY30" s="24">
        <v>0</v>
      </c>
      <c r="BZ30" s="24">
        <v>0</v>
      </c>
      <c r="CA30" s="24">
        <v>0</v>
      </c>
      <c r="CB30" s="24">
        <v>0</v>
      </c>
      <c r="CC30" s="24" t="s">
        <v>53</v>
      </c>
      <c r="CD30" s="24">
        <v>1</v>
      </c>
      <c r="CE30" s="24">
        <v>1</v>
      </c>
      <c r="CF30" s="24">
        <v>0</v>
      </c>
      <c r="CG30" s="24">
        <v>0</v>
      </c>
      <c r="CH30" s="24">
        <v>1</v>
      </c>
      <c r="CI30" s="24">
        <v>0</v>
      </c>
      <c r="CJ30" s="24">
        <v>0</v>
      </c>
      <c r="CK30" s="24">
        <v>0</v>
      </c>
      <c r="CL30" s="24">
        <v>1</v>
      </c>
      <c r="CM30" s="24">
        <v>1</v>
      </c>
      <c r="CN30" s="24">
        <v>1</v>
      </c>
      <c r="CO30" s="24">
        <v>3</v>
      </c>
      <c r="CP30" s="24">
        <v>0</v>
      </c>
      <c r="CQ30" s="24">
        <v>1</v>
      </c>
      <c r="CR30" s="24">
        <v>0</v>
      </c>
      <c r="CS30" s="24">
        <v>1</v>
      </c>
      <c r="CT30" s="24">
        <v>0</v>
      </c>
      <c r="CU30" s="24">
        <v>0</v>
      </c>
      <c r="CV30" s="24">
        <v>0</v>
      </c>
      <c r="CW30" s="24">
        <v>1</v>
      </c>
      <c r="CX30" s="24">
        <v>1</v>
      </c>
      <c r="CY30" s="24">
        <v>0</v>
      </c>
      <c r="CZ30" s="24">
        <v>600</v>
      </c>
      <c r="DA30" s="24">
        <v>106</v>
      </c>
      <c r="DB30" s="24">
        <v>93</v>
      </c>
      <c r="DC30" s="24">
        <v>38000</v>
      </c>
      <c r="DD30" s="24">
        <v>350</v>
      </c>
      <c r="DE30" s="24">
        <v>32</v>
      </c>
      <c r="DF30" s="24">
        <v>32.598999999999997</v>
      </c>
      <c r="DG30" s="24">
        <v>0</v>
      </c>
      <c r="DH30" s="24">
        <v>0</v>
      </c>
      <c r="DI30" s="24">
        <v>0</v>
      </c>
      <c r="DJ30" s="24">
        <v>0</v>
      </c>
      <c r="DK30" s="24">
        <v>1.3666666666666667</v>
      </c>
      <c r="DL30" s="24">
        <v>7.4</v>
      </c>
      <c r="DM30" s="24">
        <v>0.6</v>
      </c>
      <c r="DN30" s="24">
        <v>38</v>
      </c>
      <c r="DO30" s="24">
        <v>82</v>
      </c>
      <c r="DP30" s="24">
        <v>23.1</v>
      </c>
      <c r="DQ30" s="24">
        <v>36.200000000000003</v>
      </c>
      <c r="DR30" s="24">
        <v>56</v>
      </c>
      <c r="DS30" s="24">
        <v>83.3</v>
      </c>
      <c r="DT30" s="24">
        <v>8</v>
      </c>
      <c r="DU30" s="24">
        <v>5</v>
      </c>
      <c r="DV30" s="24">
        <v>33</v>
      </c>
      <c r="DW30" s="24">
        <v>30</v>
      </c>
      <c r="DX30" s="24">
        <v>600</v>
      </c>
      <c r="DY30" s="24">
        <v>0</v>
      </c>
      <c r="DZ30" s="24">
        <v>0</v>
      </c>
      <c r="EA30" s="24">
        <v>0</v>
      </c>
      <c r="EB30" s="24">
        <v>0</v>
      </c>
      <c r="EC30" s="24">
        <v>18</v>
      </c>
      <c r="ED30" s="24">
        <v>1</v>
      </c>
      <c r="EE30" s="24">
        <v>8</v>
      </c>
      <c r="EF30" s="24">
        <v>0.6</v>
      </c>
      <c r="EG30" s="42">
        <v>-0.14163090128755362</v>
      </c>
      <c r="EH30" s="24">
        <v>-9.8999999999999977E-2</v>
      </c>
      <c r="EI30" s="24">
        <v>-9.8999999999999977E-2</v>
      </c>
      <c r="EJ30" s="24">
        <v>0.89900000000000002</v>
      </c>
      <c r="EK30" s="24">
        <v>0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1.1000000000000001</v>
      </c>
    </row>
    <row r="31" spans="1:161" x14ac:dyDescent="0.25">
      <c r="A31" s="37" t="s">
        <v>86</v>
      </c>
      <c r="B31" s="59">
        <v>1</v>
      </c>
      <c r="C31" s="60">
        <v>1</v>
      </c>
      <c r="D31" s="59">
        <v>1</v>
      </c>
      <c r="E31" s="24">
        <v>0</v>
      </c>
      <c r="F31" s="63">
        <f t="shared" si="2"/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39"/>
      <c r="R31" s="39"/>
      <c r="S31" s="2"/>
      <c r="T31" s="2"/>
      <c r="U31" s="2"/>
      <c r="V31" s="29"/>
      <c r="W31" s="29"/>
      <c r="X31" s="2"/>
      <c r="Y31" s="2"/>
      <c r="Z31" s="29"/>
      <c r="AA31" s="29"/>
      <c r="AB31" s="29"/>
      <c r="AC31" s="29"/>
      <c r="AD31" s="2"/>
      <c r="AE31" s="2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R31" s="40"/>
      <c r="AS31" s="40"/>
      <c r="AT31" s="40"/>
      <c r="BE31" s="24">
        <v>77</v>
      </c>
      <c r="BF31" s="24" t="s">
        <v>51</v>
      </c>
      <c r="BG31" s="24">
        <f t="shared" si="0"/>
        <v>1</v>
      </c>
      <c r="BH31" s="24">
        <v>89</v>
      </c>
      <c r="BI31" s="24">
        <v>175</v>
      </c>
      <c r="BJ31" s="41">
        <f t="shared" si="1"/>
        <v>29.061224489795919</v>
      </c>
      <c r="BK31" s="24">
        <v>30</v>
      </c>
      <c r="BL31" s="24">
        <v>3</v>
      </c>
      <c r="BM31" s="24">
        <v>0</v>
      </c>
      <c r="BN31" s="24">
        <v>1</v>
      </c>
      <c r="BO31" s="24">
        <v>0</v>
      </c>
      <c r="BP31" s="24">
        <v>1</v>
      </c>
      <c r="BQ31" s="24">
        <v>1.2989999999999999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45.098999999999997</v>
      </c>
      <c r="BX31" s="24">
        <v>0.5</v>
      </c>
      <c r="BY31" s="24">
        <v>0</v>
      </c>
      <c r="BZ31" s="24">
        <v>0</v>
      </c>
      <c r="CA31" s="24">
        <v>0</v>
      </c>
      <c r="CB31" s="24">
        <v>0</v>
      </c>
      <c r="CC31" s="24" t="s">
        <v>55</v>
      </c>
      <c r="CD31" s="24">
        <v>1</v>
      </c>
      <c r="CE31" s="24">
        <v>0</v>
      </c>
      <c r="CF31" s="24">
        <v>0</v>
      </c>
      <c r="CG31" s="24">
        <v>1</v>
      </c>
      <c r="CH31" s="24">
        <v>0</v>
      </c>
      <c r="CI31" s="24">
        <v>0</v>
      </c>
      <c r="CJ31" s="24">
        <v>0</v>
      </c>
      <c r="CK31" s="24">
        <v>0</v>
      </c>
      <c r="CL31" s="24">
        <v>1</v>
      </c>
      <c r="CM31" s="24">
        <v>1</v>
      </c>
      <c r="CN31" s="24">
        <v>1</v>
      </c>
      <c r="CO31" s="24">
        <v>2</v>
      </c>
      <c r="CP31" s="24">
        <v>0</v>
      </c>
      <c r="CQ31" s="24">
        <v>1</v>
      </c>
      <c r="CR31" s="24">
        <v>0</v>
      </c>
      <c r="CS31" s="24">
        <v>1</v>
      </c>
      <c r="CT31" s="24">
        <v>0</v>
      </c>
      <c r="CU31" s="24">
        <v>0</v>
      </c>
      <c r="CV31" s="24">
        <v>0</v>
      </c>
      <c r="CW31" s="24">
        <v>1</v>
      </c>
      <c r="CX31" s="24">
        <v>1</v>
      </c>
      <c r="CY31" s="24">
        <v>0</v>
      </c>
      <c r="CZ31" s="24">
        <v>800</v>
      </c>
      <c r="DA31" s="24">
        <v>162</v>
      </c>
      <c r="DB31" s="24">
        <v>118</v>
      </c>
      <c r="DC31" s="24">
        <v>34500</v>
      </c>
      <c r="DD31" s="24">
        <v>340</v>
      </c>
      <c r="DE31" s="24">
        <v>34</v>
      </c>
      <c r="DF31" s="24">
        <v>32</v>
      </c>
      <c r="DG31" s="24">
        <v>1</v>
      </c>
      <c r="DH31" s="24">
        <v>0</v>
      </c>
      <c r="DI31" s="24">
        <v>1</v>
      </c>
      <c r="DJ31" s="24">
        <v>0</v>
      </c>
      <c r="DK31" s="24">
        <v>1.2359800000000001</v>
      </c>
      <c r="DL31" s="24">
        <v>7.5</v>
      </c>
      <c r="DM31" s="24">
        <v>0.5</v>
      </c>
      <c r="DN31" s="24">
        <v>47.2</v>
      </c>
      <c r="DO31" s="24">
        <v>61.798999999999999</v>
      </c>
      <c r="DP31" s="24">
        <v>16.100000000000001</v>
      </c>
      <c r="DQ31" s="24">
        <v>34.098999999999997</v>
      </c>
      <c r="DR31" s="24">
        <v>90</v>
      </c>
      <c r="DS31" s="24">
        <v>56.7</v>
      </c>
      <c r="DT31" s="24">
        <v>4</v>
      </c>
      <c r="DU31" s="24">
        <v>6.4</v>
      </c>
      <c r="DV31" s="24">
        <v>39</v>
      </c>
      <c r="DW31" s="24">
        <v>30</v>
      </c>
      <c r="DX31" s="24">
        <v>900</v>
      </c>
      <c r="DY31" s="24">
        <v>1</v>
      </c>
      <c r="DZ31" s="24">
        <v>1</v>
      </c>
      <c r="EA31" s="24">
        <v>0</v>
      </c>
      <c r="EB31" s="24">
        <v>0</v>
      </c>
      <c r="EC31" s="24">
        <v>852</v>
      </c>
      <c r="ED31" s="24">
        <v>35</v>
      </c>
      <c r="EE31" s="24">
        <v>35</v>
      </c>
      <c r="EF31" s="24">
        <v>1.899</v>
      </c>
      <c r="EG31" s="42">
        <v>0.46189376443418023</v>
      </c>
      <c r="EH31" s="24">
        <v>0.60000000000000009</v>
      </c>
      <c r="EI31" s="24">
        <v>0.60000000000000009</v>
      </c>
      <c r="EJ31" s="24">
        <v>0.5</v>
      </c>
      <c r="EK31" s="24">
        <v>0</v>
      </c>
      <c r="EL31" s="24">
        <v>0</v>
      </c>
      <c r="EM31" s="24">
        <v>0</v>
      </c>
      <c r="EN31" s="24">
        <v>1</v>
      </c>
      <c r="EO31" s="24">
        <v>0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1</v>
      </c>
      <c r="FA31" s="24">
        <v>1</v>
      </c>
      <c r="FB31" s="24">
        <v>0</v>
      </c>
      <c r="FC31" s="24">
        <v>1</v>
      </c>
      <c r="FD31" s="24">
        <v>0</v>
      </c>
      <c r="FE31" s="24">
        <v>16.600000000000001</v>
      </c>
    </row>
    <row r="32" spans="1:161" x14ac:dyDescent="0.25">
      <c r="A32" s="37" t="s">
        <v>87</v>
      </c>
      <c r="B32" s="59">
        <v>0</v>
      </c>
      <c r="C32" s="60">
        <v>0</v>
      </c>
      <c r="D32" s="59">
        <v>0</v>
      </c>
      <c r="E32" s="24">
        <v>0</v>
      </c>
      <c r="F32" s="63">
        <f t="shared" si="2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39"/>
      <c r="R32" s="39"/>
      <c r="S32" s="2"/>
      <c r="T32" s="2"/>
      <c r="U32" s="2"/>
      <c r="V32" s="29"/>
      <c r="W32" s="29"/>
      <c r="X32" s="2"/>
      <c r="Y32" s="2"/>
      <c r="Z32" s="29"/>
      <c r="AA32" s="29"/>
      <c r="AB32" s="29"/>
      <c r="AC32" s="29"/>
      <c r="AD32" s="2"/>
      <c r="AE32" s="2"/>
      <c r="AF32" s="40">
        <v>0.76672580000000001</v>
      </c>
      <c r="AG32" s="40">
        <v>5.7026649999999997E-5</v>
      </c>
      <c r="AH32" s="40">
        <v>3.37465E-5</v>
      </c>
      <c r="AI32" s="40">
        <v>3.2457560000000001</v>
      </c>
      <c r="AJ32" s="40">
        <v>65.43844</v>
      </c>
      <c r="AK32" s="40">
        <v>4.960013631043219E-2</v>
      </c>
      <c r="AL32" s="40">
        <v>106.3685</v>
      </c>
      <c r="AM32" s="40">
        <v>6.6169909999999996</v>
      </c>
      <c r="AN32" s="40">
        <v>3.0109029999999998E-2</v>
      </c>
      <c r="AO32" s="40">
        <v>0.46326070000000003</v>
      </c>
      <c r="AP32" s="24">
        <v>7.4560261282114464</v>
      </c>
      <c r="AQ32" s="24">
        <v>2.2932537111762663</v>
      </c>
      <c r="AR32" s="40">
        <v>6.0696880000000002E-2</v>
      </c>
      <c r="AS32" s="40">
        <v>2.5211579999999998</v>
      </c>
      <c r="AT32" s="40">
        <v>3.8245710000000002</v>
      </c>
      <c r="AU32" s="24">
        <v>-5054.9199529999996</v>
      </c>
      <c r="AV32" s="24">
        <v>1.17E-3</v>
      </c>
      <c r="AW32" s="24">
        <v>2.0060999999999999E-2</v>
      </c>
      <c r="AX32" s="24">
        <v>5.3036E-2</v>
      </c>
      <c r="AY32" s="24">
        <v>0.97747600000000001</v>
      </c>
      <c r="AZ32" s="24">
        <v>1.677646</v>
      </c>
      <c r="BA32" s="24">
        <v>0.30762</v>
      </c>
      <c r="BB32" s="24">
        <v>0.63546100000000005</v>
      </c>
      <c r="BC32" s="24">
        <v>8.7164000000000005E-2</v>
      </c>
      <c r="BD32" s="24">
        <v>1.3596E-2</v>
      </c>
      <c r="BE32" s="24">
        <v>72</v>
      </c>
      <c r="BF32" s="24" t="s">
        <v>51</v>
      </c>
      <c r="BG32" s="24">
        <f t="shared" si="0"/>
        <v>1</v>
      </c>
      <c r="BH32" s="24">
        <v>93</v>
      </c>
      <c r="BI32" s="24">
        <v>180</v>
      </c>
      <c r="BJ32" s="41">
        <f t="shared" si="1"/>
        <v>28.703703703703702</v>
      </c>
      <c r="BK32" s="24">
        <v>50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1.2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40.9</v>
      </c>
      <c r="BX32" s="24">
        <v>0.5</v>
      </c>
      <c r="BY32" s="24">
        <v>0</v>
      </c>
      <c r="BZ32" s="24">
        <v>0</v>
      </c>
      <c r="CA32" s="24">
        <v>0</v>
      </c>
      <c r="CB32" s="24">
        <v>0</v>
      </c>
      <c r="CC32" s="24" t="s">
        <v>53</v>
      </c>
      <c r="CD32" s="24">
        <v>0</v>
      </c>
      <c r="CE32" s="24">
        <v>1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1</v>
      </c>
      <c r="CM32" s="24">
        <v>1</v>
      </c>
      <c r="CN32" s="24">
        <v>1</v>
      </c>
      <c r="CO32" s="24">
        <v>1</v>
      </c>
      <c r="CP32" s="24">
        <v>0</v>
      </c>
      <c r="CQ32" s="24">
        <v>1</v>
      </c>
      <c r="CR32" s="24">
        <v>0</v>
      </c>
      <c r="CS32" s="24">
        <v>1</v>
      </c>
      <c r="CT32" s="24">
        <v>0</v>
      </c>
      <c r="CU32" s="24">
        <v>0</v>
      </c>
      <c r="CV32" s="24">
        <v>0</v>
      </c>
      <c r="CW32" s="24">
        <v>1</v>
      </c>
      <c r="CX32" s="24">
        <v>1</v>
      </c>
      <c r="CY32" s="24">
        <v>0</v>
      </c>
      <c r="CZ32" s="24">
        <v>700</v>
      </c>
      <c r="DA32" s="24">
        <v>60</v>
      </c>
      <c r="DB32" s="24">
        <v>44</v>
      </c>
      <c r="DC32" s="24">
        <v>28000</v>
      </c>
      <c r="DD32" s="24">
        <v>280</v>
      </c>
      <c r="DE32" s="24">
        <v>33</v>
      </c>
      <c r="DF32" s="24">
        <v>33</v>
      </c>
      <c r="DG32" s="24">
        <v>0</v>
      </c>
      <c r="DH32" s="24">
        <v>0</v>
      </c>
      <c r="DI32" s="24">
        <v>0</v>
      </c>
      <c r="DJ32" s="24">
        <v>0</v>
      </c>
      <c r="DK32" s="24">
        <v>1.5866499999999999</v>
      </c>
      <c r="DL32" s="24">
        <v>7.4</v>
      </c>
      <c r="DM32" s="24">
        <v>0.6</v>
      </c>
      <c r="DN32" s="24">
        <v>32.5</v>
      </c>
      <c r="DO32" s="24">
        <v>95.198999999999998</v>
      </c>
      <c r="DP32" s="24">
        <v>20</v>
      </c>
      <c r="DQ32" s="24">
        <v>35.700000000000003</v>
      </c>
      <c r="DR32" s="24">
        <v>67</v>
      </c>
      <c r="DS32" s="24">
        <v>94</v>
      </c>
      <c r="DT32" s="24">
        <v>3</v>
      </c>
      <c r="DU32" s="24">
        <v>5</v>
      </c>
      <c r="DV32" s="24">
        <v>32</v>
      </c>
      <c r="DW32" s="24">
        <v>30</v>
      </c>
      <c r="DX32" s="24">
        <v>800</v>
      </c>
      <c r="DY32" s="24">
        <v>0</v>
      </c>
      <c r="DZ32" s="24">
        <v>0</v>
      </c>
      <c r="EA32" s="24">
        <v>0</v>
      </c>
      <c r="EB32" s="24">
        <v>0</v>
      </c>
      <c r="EC32" s="24">
        <v>10</v>
      </c>
      <c r="ED32" s="24">
        <v>1</v>
      </c>
      <c r="EE32" s="24">
        <v>6</v>
      </c>
      <c r="EF32" s="24">
        <v>1.1000000000000001</v>
      </c>
      <c r="EG32" s="42">
        <v>-8.3333333333333232E-2</v>
      </c>
      <c r="EH32" s="24">
        <v>-9.9999999999999867E-2</v>
      </c>
      <c r="EI32" s="24">
        <v>-9.9999999999999867E-2</v>
      </c>
      <c r="EJ32" s="24">
        <v>0.69899999999999995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1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1.5</v>
      </c>
    </row>
    <row r="33" spans="1:161" x14ac:dyDescent="0.25">
      <c r="A33" s="37" t="s">
        <v>88</v>
      </c>
      <c r="B33" s="59">
        <v>1</v>
      </c>
      <c r="C33" s="60">
        <v>1</v>
      </c>
      <c r="D33" s="59">
        <v>1</v>
      </c>
      <c r="E33" s="24">
        <v>0</v>
      </c>
      <c r="F33" s="63">
        <f t="shared" si="2"/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39"/>
      <c r="R33" s="39"/>
      <c r="S33" s="2"/>
      <c r="T33" s="2"/>
      <c r="U33" s="2"/>
      <c r="V33" s="29"/>
      <c r="W33" s="29"/>
      <c r="X33" s="2"/>
      <c r="Y33" s="2"/>
      <c r="Z33" s="29"/>
      <c r="AA33" s="29"/>
      <c r="AB33" s="29"/>
      <c r="AC33" s="29"/>
      <c r="AD33" s="2"/>
      <c r="AE33" s="2"/>
      <c r="AF33" s="40">
        <v>1.0835520000000001</v>
      </c>
      <c r="AG33" s="40">
        <v>1.001063E-4</v>
      </c>
      <c r="AH33" s="40">
        <v>4.8576750000000002E-5</v>
      </c>
      <c r="AI33" s="40">
        <v>30.635649999999998</v>
      </c>
      <c r="AJ33" s="40">
        <v>69.364329999999995</v>
      </c>
      <c r="AK33" s="40">
        <v>0.44166293545780644</v>
      </c>
      <c r="AL33" s="40">
        <v>92.699690000000004</v>
      </c>
      <c r="AM33" s="40">
        <v>7.7926950000000001</v>
      </c>
      <c r="AN33" s="40">
        <v>6.8202849999999995E-2</v>
      </c>
      <c r="AO33" s="40">
        <v>1.8534820000000001</v>
      </c>
      <c r="AP33" s="24">
        <v>17.736112851096429</v>
      </c>
      <c r="AQ33" s="24">
        <v>3.6674953868388265</v>
      </c>
      <c r="AR33" s="40">
        <v>5.8063219999999999E-2</v>
      </c>
      <c r="AS33" s="40">
        <v>2.9815870000000002</v>
      </c>
      <c r="AT33" s="40">
        <v>3.9182459999999999</v>
      </c>
      <c r="AU33" s="24">
        <v>6089.8944430000001</v>
      </c>
      <c r="AV33" s="24">
        <v>-1.833E-3</v>
      </c>
      <c r="AW33" s="24">
        <v>4.2148999999999999E-2</v>
      </c>
      <c r="AX33" s="24">
        <v>7.5523999999999994E-2</v>
      </c>
      <c r="AY33" s="24">
        <v>1.946394</v>
      </c>
      <c r="AZ33" s="24">
        <v>4.2195080000000003</v>
      </c>
      <c r="BA33" s="24">
        <v>0.42702899999999999</v>
      </c>
      <c r="BB33" s="24">
        <v>0.94446200000000002</v>
      </c>
      <c r="BC33" s="24">
        <v>0.147621</v>
      </c>
      <c r="BD33" s="24">
        <v>5.5134000000000002E-2</v>
      </c>
      <c r="BE33" s="24">
        <v>73</v>
      </c>
      <c r="BF33" s="24" t="s">
        <v>54</v>
      </c>
      <c r="BG33" s="24">
        <f t="shared" si="0"/>
        <v>0</v>
      </c>
      <c r="BH33" s="24">
        <v>75</v>
      </c>
      <c r="BI33" s="24">
        <v>158</v>
      </c>
      <c r="BJ33" s="41">
        <f t="shared" si="1"/>
        <v>30.043262297708697</v>
      </c>
      <c r="BK33" s="24">
        <v>55</v>
      </c>
      <c r="BL33" s="24" t="s">
        <v>52</v>
      </c>
      <c r="BM33" s="24">
        <v>0</v>
      </c>
      <c r="BN33" s="24">
        <v>0</v>
      </c>
      <c r="BO33" s="24">
        <v>1</v>
      </c>
      <c r="BP33" s="24">
        <v>0</v>
      </c>
      <c r="BQ33" s="24">
        <v>1.2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41.9</v>
      </c>
      <c r="BX33" s="24">
        <v>0.6</v>
      </c>
      <c r="BY33" s="24">
        <v>0</v>
      </c>
      <c r="BZ33" s="24">
        <v>0</v>
      </c>
      <c r="CA33" s="24">
        <v>0</v>
      </c>
      <c r="CB33" s="24">
        <v>0</v>
      </c>
      <c r="CC33" s="24" t="s">
        <v>55</v>
      </c>
      <c r="CD33" s="24">
        <v>0</v>
      </c>
      <c r="CE33" s="24">
        <v>1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1</v>
      </c>
      <c r="CM33" s="24">
        <v>0</v>
      </c>
      <c r="CN33" s="24">
        <v>0</v>
      </c>
      <c r="CO33" s="24" t="s">
        <v>52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1</v>
      </c>
      <c r="CX33" s="24">
        <v>1</v>
      </c>
      <c r="CY33" s="24">
        <v>0</v>
      </c>
      <c r="CZ33" s="24">
        <v>1000</v>
      </c>
      <c r="DA33" s="24">
        <v>80</v>
      </c>
      <c r="DB33" s="24" t="s">
        <v>52</v>
      </c>
      <c r="DC33" s="24">
        <v>22000</v>
      </c>
      <c r="DD33" s="24">
        <v>220</v>
      </c>
      <c r="DE33" s="24">
        <v>19</v>
      </c>
      <c r="DF33" s="24">
        <v>34</v>
      </c>
      <c r="DG33" s="24">
        <v>1</v>
      </c>
      <c r="DH33" s="24">
        <v>0</v>
      </c>
      <c r="DI33" s="24">
        <v>1</v>
      </c>
      <c r="DJ33" s="24">
        <v>1</v>
      </c>
      <c r="DK33" s="24">
        <v>3.7549019607843137</v>
      </c>
      <c r="DL33" s="24">
        <v>7.4</v>
      </c>
      <c r="DM33" s="24">
        <v>51</v>
      </c>
      <c r="DN33" s="24">
        <v>44.7</v>
      </c>
      <c r="DO33" s="24">
        <v>191.5</v>
      </c>
      <c r="DP33" s="24">
        <v>17.298999999999999</v>
      </c>
      <c r="DQ33" s="24">
        <v>34.200000000000003</v>
      </c>
      <c r="DR33" s="24">
        <v>18.2</v>
      </c>
      <c r="DS33" s="24">
        <v>99.698999999999998</v>
      </c>
      <c r="DT33" s="24">
        <v>13</v>
      </c>
      <c r="DU33" s="24">
        <v>18.2</v>
      </c>
      <c r="DV33" s="24">
        <v>33</v>
      </c>
      <c r="DW33" s="24">
        <v>4</v>
      </c>
      <c r="DX33" s="24">
        <v>940</v>
      </c>
      <c r="DY33" s="24">
        <v>1</v>
      </c>
      <c r="DZ33" s="24">
        <v>1</v>
      </c>
      <c r="EA33" s="24">
        <v>0</v>
      </c>
      <c r="EB33" s="24">
        <v>1</v>
      </c>
      <c r="EC33" s="24">
        <v>70</v>
      </c>
      <c r="ED33" s="24">
        <v>3</v>
      </c>
      <c r="EE33" s="24">
        <v>3</v>
      </c>
      <c r="EF33" s="24">
        <v>1.6</v>
      </c>
      <c r="EG33" s="42">
        <v>0.33333333333333348</v>
      </c>
      <c r="EI33" s="24">
        <v>0.40000000000000013</v>
      </c>
      <c r="EJ33" s="24">
        <v>0.5</v>
      </c>
      <c r="EK33" s="24">
        <v>0</v>
      </c>
      <c r="EL33" s="24">
        <v>0</v>
      </c>
      <c r="EM33" s="24">
        <v>0</v>
      </c>
      <c r="EN33" s="24">
        <v>0</v>
      </c>
      <c r="EO33" s="24">
        <v>1</v>
      </c>
      <c r="EP33" s="24">
        <v>1</v>
      </c>
      <c r="EQ33" s="24">
        <v>0</v>
      </c>
      <c r="ER33" s="24">
        <v>0</v>
      </c>
      <c r="ES33" s="24">
        <v>0</v>
      </c>
      <c r="ET33" s="24">
        <v>1</v>
      </c>
      <c r="EU33" s="24">
        <v>0</v>
      </c>
      <c r="EV33" s="24">
        <v>0</v>
      </c>
      <c r="EW33" s="24">
        <v>0</v>
      </c>
      <c r="EX33" s="24">
        <v>0</v>
      </c>
      <c r="EY33" s="24">
        <v>0</v>
      </c>
      <c r="EZ33" s="24">
        <v>1</v>
      </c>
      <c r="FA33" s="24">
        <v>1</v>
      </c>
      <c r="FB33" s="24">
        <v>1</v>
      </c>
      <c r="FC33" s="24">
        <v>0</v>
      </c>
      <c r="FD33" s="24">
        <v>0</v>
      </c>
      <c r="FE33" s="24">
        <v>3.5</v>
      </c>
    </row>
    <row r="34" spans="1:161" x14ac:dyDescent="0.25">
      <c r="A34" s="37" t="s">
        <v>89</v>
      </c>
      <c r="B34" s="59">
        <v>0</v>
      </c>
      <c r="C34" s="60">
        <v>0</v>
      </c>
      <c r="D34" s="59">
        <v>0</v>
      </c>
      <c r="E34" s="24">
        <v>0</v>
      </c>
      <c r="F34" s="63">
        <f t="shared" si="2"/>
        <v>0</v>
      </c>
      <c r="G34" s="40">
        <v>0.73846219999999996</v>
      </c>
      <c r="H34" s="40">
        <v>8.8690550000000007E-3</v>
      </c>
      <c r="I34" s="40">
        <v>5.5968069999999997E-3</v>
      </c>
      <c r="J34" s="40">
        <v>14.447480000000001</v>
      </c>
      <c r="K34" s="40">
        <v>64.059880000000007</v>
      </c>
      <c r="L34" s="40">
        <v>0.22553091432311317</v>
      </c>
      <c r="M34" s="40">
        <v>172.12020000000001</v>
      </c>
      <c r="N34" s="40">
        <v>90.659059999999997</v>
      </c>
      <c r="O34" s="40">
        <v>2.5908850000000001</v>
      </c>
      <c r="P34" s="40">
        <v>2.9410530000000001</v>
      </c>
      <c r="Q34" s="24">
        <v>22.072378631049009</v>
      </c>
      <c r="R34" s="24">
        <v>11.122089998665407</v>
      </c>
      <c r="S34" s="40">
        <v>0.30051650000000002</v>
      </c>
      <c r="T34" s="40">
        <v>8.7523429999999998</v>
      </c>
      <c r="U34" s="40">
        <v>8.0525660000000006</v>
      </c>
      <c r="V34" s="24">
        <v>-16971.70536</v>
      </c>
      <c r="W34" s="24">
        <v>-3.5E-4</v>
      </c>
      <c r="X34" s="24">
        <v>0.41730200000000001</v>
      </c>
      <c r="Y34" s="24">
        <v>1.6583000000000001E-2</v>
      </c>
      <c r="Z34" s="24">
        <v>0.95099699999999998</v>
      </c>
      <c r="AA34" s="24">
        <v>1.572397</v>
      </c>
      <c r="AB34" s="24">
        <v>0.86055000000000004</v>
      </c>
      <c r="AC34" s="24">
        <v>1.8035939999999999</v>
      </c>
      <c r="AD34" s="24">
        <v>1.2279E-2</v>
      </c>
      <c r="AE34" s="24">
        <v>0.424425</v>
      </c>
      <c r="AF34" s="40">
        <v>0.99144220000000005</v>
      </c>
      <c r="AG34" s="40">
        <v>1.268824E-3</v>
      </c>
      <c r="AH34" s="40">
        <v>4.1041629999999998E-4</v>
      </c>
      <c r="AI34" s="40">
        <v>49.420279999999998</v>
      </c>
      <c r="AJ34" s="40">
        <v>48.539290000000001</v>
      </c>
      <c r="AK34" s="40">
        <v>1.018150107585883</v>
      </c>
      <c r="AL34" s="40">
        <v>95.286090000000002</v>
      </c>
      <c r="AM34" s="40">
        <v>8.3005080000000007</v>
      </c>
      <c r="AN34" s="40">
        <v>1.9908189999999999</v>
      </c>
      <c r="AO34" s="40">
        <v>31.52619</v>
      </c>
      <c r="AP34" s="24">
        <v>14.487795851597326</v>
      </c>
      <c r="AQ34" s="24">
        <v>9.7424875506460555</v>
      </c>
      <c r="AR34" s="40">
        <v>0.48036180000000001</v>
      </c>
      <c r="AS34" s="40">
        <v>11.969889999999999</v>
      </c>
      <c r="AT34" s="40">
        <v>6.2165660000000003</v>
      </c>
      <c r="AU34" s="24">
        <v>10891.615965999999</v>
      </c>
      <c r="AV34" s="24">
        <v>-1.286E-3</v>
      </c>
      <c r="AW34" s="24">
        <v>0.13569700000000001</v>
      </c>
      <c r="AX34" s="24">
        <v>4.9331E-2</v>
      </c>
      <c r="AY34" s="24">
        <v>0.82091700000000001</v>
      </c>
      <c r="AZ34" s="24">
        <v>1.38096</v>
      </c>
      <c r="BA34" s="24">
        <v>0.79140200000000005</v>
      </c>
      <c r="BB34" s="24">
        <v>1.673977</v>
      </c>
      <c r="BC34" s="24">
        <v>1.4562E-2</v>
      </c>
      <c r="BD34" s="24">
        <v>0.13112499999999999</v>
      </c>
      <c r="BE34" s="24">
        <v>84</v>
      </c>
      <c r="BF34" s="24" t="s">
        <v>51</v>
      </c>
      <c r="BG34" s="24">
        <f t="shared" si="0"/>
        <v>1</v>
      </c>
      <c r="BH34" s="24">
        <v>65</v>
      </c>
      <c r="BI34" s="24">
        <v>177</v>
      </c>
      <c r="BJ34" s="41">
        <f t="shared" si="1"/>
        <v>20.747550193111813</v>
      </c>
      <c r="BK34" s="24">
        <v>36</v>
      </c>
      <c r="BL34" s="24">
        <v>3</v>
      </c>
      <c r="BM34" s="24">
        <v>0</v>
      </c>
      <c r="BN34" s="24">
        <v>1</v>
      </c>
      <c r="BO34" s="24">
        <v>0</v>
      </c>
      <c r="BP34" s="24">
        <v>0</v>
      </c>
      <c r="BQ34" s="24">
        <v>1.2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40.200000000000003</v>
      </c>
      <c r="BX34" s="24">
        <v>0.5</v>
      </c>
      <c r="BY34" s="24">
        <v>0</v>
      </c>
      <c r="BZ34" s="24">
        <v>0</v>
      </c>
      <c r="CA34" s="24">
        <v>0</v>
      </c>
      <c r="CB34" s="24">
        <v>1</v>
      </c>
      <c r="CC34" s="24" t="s">
        <v>53</v>
      </c>
      <c r="CD34" s="24">
        <v>1</v>
      </c>
      <c r="CE34" s="24">
        <v>1</v>
      </c>
      <c r="CF34" s="24">
        <v>0</v>
      </c>
      <c r="CG34" s="24">
        <v>0</v>
      </c>
      <c r="CH34" s="24">
        <v>1</v>
      </c>
      <c r="CI34" s="24">
        <v>0</v>
      </c>
      <c r="CJ34" s="24">
        <v>0</v>
      </c>
      <c r="CK34" s="24">
        <v>0</v>
      </c>
      <c r="CL34" s="24">
        <v>1</v>
      </c>
      <c r="CM34" s="24">
        <v>1</v>
      </c>
      <c r="CN34" s="24">
        <v>1</v>
      </c>
      <c r="CO34" s="24">
        <v>2</v>
      </c>
      <c r="CP34" s="24">
        <v>0</v>
      </c>
      <c r="CQ34" s="24">
        <v>1</v>
      </c>
      <c r="CR34" s="24">
        <v>0</v>
      </c>
      <c r="CS34" s="24">
        <v>1</v>
      </c>
      <c r="CT34" s="24">
        <v>0</v>
      </c>
      <c r="CU34" s="24">
        <v>0</v>
      </c>
      <c r="CV34" s="24">
        <v>0</v>
      </c>
      <c r="CW34" s="24">
        <v>1</v>
      </c>
      <c r="CX34" s="24">
        <v>1</v>
      </c>
      <c r="CY34" s="24">
        <v>0</v>
      </c>
      <c r="CZ34" s="24">
        <v>700</v>
      </c>
      <c r="DA34" s="24">
        <v>107</v>
      </c>
      <c r="DB34" s="24">
        <v>84</v>
      </c>
      <c r="DC34" s="24">
        <v>20000</v>
      </c>
      <c r="DD34" s="24">
        <v>200</v>
      </c>
      <c r="DE34" s="24">
        <v>30</v>
      </c>
      <c r="DF34" s="24">
        <v>32</v>
      </c>
      <c r="DG34" s="24">
        <v>1</v>
      </c>
      <c r="DH34" s="24">
        <v>0</v>
      </c>
      <c r="DI34" s="24">
        <v>1</v>
      </c>
      <c r="DJ34" s="24">
        <v>0</v>
      </c>
      <c r="DK34" s="24">
        <v>3.270588235294118</v>
      </c>
      <c r="DL34" s="24">
        <v>7.3</v>
      </c>
      <c r="DM34" s="24">
        <v>0.51</v>
      </c>
      <c r="DN34" s="24">
        <v>43</v>
      </c>
      <c r="DO34" s="24">
        <v>166.8</v>
      </c>
      <c r="DP34" s="24">
        <v>20</v>
      </c>
      <c r="DQ34" s="24">
        <v>34.5</v>
      </c>
      <c r="DR34" s="24">
        <v>80</v>
      </c>
      <c r="DS34" s="24">
        <v>76</v>
      </c>
      <c r="DT34" s="24">
        <v>3</v>
      </c>
      <c r="DU34" s="24">
        <v>5</v>
      </c>
      <c r="DV34" s="24">
        <v>34</v>
      </c>
      <c r="DW34" s="24">
        <v>30</v>
      </c>
      <c r="DX34" s="24">
        <v>525</v>
      </c>
      <c r="DY34" s="24">
        <v>0</v>
      </c>
      <c r="DZ34" s="24">
        <v>0</v>
      </c>
      <c r="EA34" s="24">
        <v>0</v>
      </c>
      <c r="EB34" s="24">
        <v>0</v>
      </c>
      <c r="EC34" s="24">
        <v>19</v>
      </c>
      <c r="ED34" s="24">
        <v>2</v>
      </c>
      <c r="EE34" s="24">
        <v>7</v>
      </c>
      <c r="EF34" s="24">
        <v>1</v>
      </c>
      <c r="EG34" s="42">
        <v>-0.16666666666666663</v>
      </c>
      <c r="EH34" s="24">
        <v>-0.19999999999999996</v>
      </c>
      <c r="EI34" s="24">
        <v>-0.19999999999999996</v>
      </c>
      <c r="EJ34" s="24">
        <v>0.5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3.5</v>
      </c>
    </row>
    <row r="35" spans="1:161" x14ac:dyDescent="0.25">
      <c r="A35" s="37" t="s">
        <v>90</v>
      </c>
      <c r="B35" s="59">
        <v>0</v>
      </c>
      <c r="C35" s="60">
        <v>0</v>
      </c>
      <c r="D35" s="59">
        <v>0</v>
      </c>
      <c r="E35" s="24">
        <v>0</v>
      </c>
      <c r="F35" s="63">
        <f t="shared" si="2"/>
        <v>0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S35" s="40"/>
      <c r="T35" s="40"/>
      <c r="U35" s="40"/>
      <c r="AF35" s="40">
        <v>0.76188270000000002</v>
      </c>
      <c r="AG35" s="40">
        <v>7.8276449999999998E-5</v>
      </c>
      <c r="AH35" s="40">
        <v>5.0532760000000002E-5</v>
      </c>
      <c r="AI35" s="40">
        <v>2.1514709999999999</v>
      </c>
      <c r="AJ35" s="40">
        <v>75.815719999999999</v>
      </c>
      <c r="AK35" s="40">
        <v>2.8377650458831061E-2</v>
      </c>
      <c r="AL35" s="40">
        <v>142.1551</v>
      </c>
      <c r="AM35" s="40">
        <v>7.0052399999999997</v>
      </c>
      <c r="AN35" s="40">
        <v>5.170193E-2</v>
      </c>
      <c r="AO35" s="40">
        <v>0.80041969999999996</v>
      </c>
      <c r="AP35" s="24">
        <v>5.2664910373423481</v>
      </c>
      <c r="AQ35" s="24">
        <v>2.8173604507541361</v>
      </c>
      <c r="AR35" s="40">
        <v>0.1695777</v>
      </c>
      <c r="AS35" s="40">
        <v>2.9526279999999998</v>
      </c>
      <c r="AT35" s="40">
        <v>7.8268420000000001</v>
      </c>
      <c r="AU35" s="24">
        <v>-29530.436366999998</v>
      </c>
      <c r="AV35" s="24">
        <v>9.3999999999999994E-5</v>
      </c>
      <c r="AW35" s="24">
        <v>8.7297E-2</v>
      </c>
      <c r="AX35" s="24">
        <v>4.9507000000000002E-2</v>
      </c>
      <c r="AY35" s="24">
        <v>0.90315900000000005</v>
      </c>
      <c r="AZ35" s="24">
        <v>1.8971199999999999</v>
      </c>
      <c r="BA35" s="24">
        <v>0.48517199999999999</v>
      </c>
      <c r="BB35" s="24">
        <v>1.044008</v>
      </c>
      <c r="BC35" s="24">
        <v>0.114457</v>
      </c>
      <c r="BD35" s="24">
        <v>8.2250000000000004E-2</v>
      </c>
      <c r="BE35" s="24">
        <v>59</v>
      </c>
      <c r="BF35" s="24" t="s">
        <v>54</v>
      </c>
      <c r="BG35" s="24">
        <f t="shared" ref="BG35:BG66" si="3">IF(BF35="M",1,0)</f>
        <v>0</v>
      </c>
      <c r="BH35" s="24">
        <v>56</v>
      </c>
      <c r="BI35" s="24">
        <v>156</v>
      </c>
      <c r="BJ35" s="41">
        <f t="shared" ref="BJ35:BJ66" si="4">BH35/((BI35/100)^2)</f>
        <v>23.011176857330703</v>
      </c>
      <c r="BK35" s="24">
        <v>72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0.8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38.598999999999997</v>
      </c>
      <c r="BX35" s="24">
        <v>0.5</v>
      </c>
      <c r="BY35" s="24">
        <v>0</v>
      </c>
      <c r="BZ35" s="24">
        <v>0</v>
      </c>
      <c r="CA35" s="24">
        <v>0</v>
      </c>
      <c r="CB35" s="24">
        <v>0</v>
      </c>
      <c r="CC35" s="24" t="s">
        <v>53</v>
      </c>
      <c r="CD35" s="24">
        <v>0</v>
      </c>
      <c r="CE35" s="24">
        <v>1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1</v>
      </c>
      <c r="CM35" s="24">
        <v>1</v>
      </c>
      <c r="CN35" s="24">
        <v>1</v>
      </c>
      <c r="CO35" s="24">
        <v>1</v>
      </c>
      <c r="CP35" s="24">
        <v>0</v>
      </c>
      <c r="CQ35" s="24">
        <v>1</v>
      </c>
      <c r="CR35" s="24">
        <v>0</v>
      </c>
      <c r="CS35" s="24">
        <v>1</v>
      </c>
      <c r="CT35" s="24">
        <v>0</v>
      </c>
      <c r="CU35" s="24">
        <v>0</v>
      </c>
      <c r="CV35" s="24">
        <v>0</v>
      </c>
      <c r="CW35" s="24">
        <v>1</v>
      </c>
      <c r="CX35" s="24">
        <v>1</v>
      </c>
      <c r="CY35" s="24">
        <v>0</v>
      </c>
      <c r="CZ35" s="24">
        <v>500</v>
      </c>
      <c r="DA35" s="24">
        <v>51</v>
      </c>
      <c r="DB35" s="24">
        <v>37</v>
      </c>
      <c r="DC35" s="24">
        <v>17000</v>
      </c>
      <c r="DD35" s="24">
        <v>170</v>
      </c>
      <c r="DE35" s="24">
        <v>22</v>
      </c>
      <c r="DF35" s="24">
        <v>32.798999999999999</v>
      </c>
      <c r="DG35" s="24">
        <v>0</v>
      </c>
      <c r="DH35" s="24">
        <v>0</v>
      </c>
      <c r="DI35" s="24">
        <v>0</v>
      </c>
      <c r="DJ35" s="24">
        <v>0</v>
      </c>
      <c r="DK35" s="24">
        <v>3.33</v>
      </c>
      <c r="DL35" s="24">
        <v>7.4</v>
      </c>
      <c r="DM35" s="24">
        <v>0.5</v>
      </c>
      <c r="DN35" s="24">
        <v>27.7</v>
      </c>
      <c r="DO35" s="24">
        <v>166.5</v>
      </c>
      <c r="DP35" s="24">
        <v>21.1</v>
      </c>
      <c r="DQ35" s="24">
        <v>34.200000000000003</v>
      </c>
      <c r="DR35" s="24">
        <v>62</v>
      </c>
      <c r="DS35" s="24">
        <v>69.698999999999998</v>
      </c>
      <c r="DT35" s="24">
        <v>6</v>
      </c>
      <c r="DU35" s="24">
        <v>5</v>
      </c>
      <c r="DV35" s="24">
        <v>33</v>
      </c>
      <c r="DW35" s="24">
        <v>30</v>
      </c>
      <c r="DX35" s="24">
        <v>850</v>
      </c>
      <c r="DY35" s="24">
        <v>1</v>
      </c>
      <c r="DZ35" s="24">
        <v>1</v>
      </c>
      <c r="EA35" s="24">
        <v>0</v>
      </c>
      <c r="EB35" s="24">
        <v>0</v>
      </c>
      <c r="EC35" s="24">
        <v>20</v>
      </c>
      <c r="ED35" s="24">
        <v>2</v>
      </c>
      <c r="EE35" s="24">
        <v>7</v>
      </c>
      <c r="EF35" s="24">
        <v>0.69899999999999995</v>
      </c>
      <c r="EG35" s="42">
        <v>-0.12625000000000011</v>
      </c>
      <c r="EH35" s="24">
        <v>-0.10100000000000009</v>
      </c>
      <c r="EI35" s="24">
        <v>-0.10100000000000009</v>
      </c>
      <c r="EJ35" s="24">
        <v>1.2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0.89900000000000002</v>
      </c>
    </row>
    <row r="36" spans="1:161" x14ac:dyDescent="0.25">
      <c r="A36" s="37" t="s">
        <v>91</v>
      </c>
      <c r="B36" s="59">
        <v>1</v>
      </c>
      <c r="C36" s="60">
        <v>0</v>
      </c>
      <c r="D36" s="59">
        <v>0</v>
      </c>
      <c r="E36" s="24">
        <v>1</v>
      </c>
      <c r="F36" s="63">
        <f t="shared" si="2"/>
        <v>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S36" s="40"/>
      <c r="T36" s="40"/>
      <c r="U36" s="40"/>
      <c r="AF36" s="40">
        <v>1.1870989999999999</v>
      </c>
      <c r="AG36" s="40">
        <v>2.0744890000000001E-4</v>
      </c>
      <c r="AH36" s="40">
        <v>1.202039E-4</v>
      </c>
      <c r="AI36" s="40">
        <v>21.920349999999999</v>
      </c>
      <c r="AJ36" s="40">
        <v>78.079650000000001</v>
      </c>
      <c r="AK36" s="40">
        <v>0.28074347005380024</v>
      </c>
      <c r="AL36" s="40">
        <v>103.54559999999999</v>
      </c>
      <c r="AM36" s="40">
        <v>3.2400340000000001</v>
      </c>
      <c r="AN36" s="40">
        <v>3.181983E-2</v>
      </c>
      <c r="AO36" s="40">
        <v>2.1261420000000002</v>
      </c>
      <c r="AP36" s="24">
        <v>32.566057363154258</v>
      </c>
      <c r="AQ36" s="24">
        <v>9.0588316554957355</v>
      </c>
      <c r="AR36" s="40">
        <v>0.2401961</v>
      </c>
      <c r="AS36" s="40">
        <v>17.156099999999999</v>
      </c>
      <c r="AT36" s="40">
        <v>16.624839999999999</v>
      </c>
      <c r="AU36" s="24">
        <v>-10521.289513</v>
      </c>
      <c r="AV36" s="24">
        <v>-1.745E-3</v>
      </c>
      <c r="AW36" s="24">
        <v>8.9524000000000006E-2</v>
      </c>
      <c r="AX36" s="24">
        <v>7.1693000000000007E-2</v>
      </c>
      <c r="AY36" s="24">
        <v>1.065531</v>
      </c>
      <c r="AZ36" s="24">
        <v>2.3025850000000001</v>
      </c>
      <c r="BA36" s="24">
        <v>0.61252600000000001</v>
      </c>
      <c r="BB36" s="24">
        <v>1.3156760000000001</v>
      </c>
      <c r="BC36" s="24">
        <v>0.137963</v>
      </c>
      <c r="BD36" s="24">
        <v>0.116685</v>
      </c>
      <c r="BE36" s="24">
        <v>79</v>
      </c>
      <c r="BF36" s="24" t="s">
        <v>51</v>
      </c>
      <c r="BG36" s="24">
        <f t="shared" si="3"/>
        <v>1</v>
      </c>
      <c r="BH36" s="24">
        <v>75</v>
      </c>
      <c r="BI36" s="24">
        <v>180</v>
      </c>
      <c r="BJ36" s="41">
        <f t="shared" si="4"/>
        <v>23.148148148148145</v>
      </c>
      <c r="BK36" s="24">
        <v>41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0.89900000000000002</v>
      </c>
      <c r="BR36" s="24">
        <v>0</v>
      </c>
      <c r="BS36" s="24">
        <v>0</v>
      </c>
      <c r="BT36" s="24">
        <v>0</v>
      </c>
      <c r="BU36" s="24">
        <v>1</v>
      </c>
      <c r="BV36" s="24">
        <v>1</v>
      </c>
      <c r="BW36" s="24">
        <v>36</v>
      </c>
      <c r="BX36" s="24">
        <v>0.69899999999999995</v>
      </c>
      <c r="BY36" s="24">
        <v>0</v>
      </c>
      <c r="BZ36" s="24">
        <v>0</v>
      </c>
      <c r="CA36" s="24">
        <v>0</v>
      </c>
      <c r="CB36" s="24">
        <v>0</v>
      </c>
      <c r="CC36" s="24" t="s">
        <v>53</v>
      </c>
      <c r="CD36" s="24">
        <v>0</v>
      </c>
      <c r="CE36" s="24">
        <v>1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1</v>
      </c>
      <c r="CM36" s="24">
        <v>1</v>
      </c>
      <c r="CN36" s="24">
        <v>1</v>
      </c>
      <c r="CO36" s="24">
        <v>1</v>
      </c>
      <c r="CP36" s="24">
        <v>0</v>
      </c>
      <c r="CQ36" s="24">
        <v>1</v>
      </c>
      <c r="CR36" s="24">
        <v>0</v>
      </c>
      <c r="CS36" s="24">
        <v>1</v>
      </c>
      <c r="CT36" s="24">
        <v>0</v>
      </c>
      <c r="CU36" s="24">
        <v>0</v>
      </c>
      <c r="CV36" s="24">
        <v>0</v>
      </c>
      <c r="CW36" s="24">
        <v>1</v>
      </c>
      <c r="CX36" s="24">
        <v>1</v>
      </c>
      <c r="CY36" s="24">
        <v>0</v>
      </c>
      <c r="CZ36" s="24">
        <v>1000</v>
      </c>
      <c r="DA36" s="24">
        <v>70</v>
      </c>
      <c r="DB36" s="24">
        <v>45</v>
      </c>
      <c r="DC36" s="24">
        <v>23000</v>
      </c>
      <c r="DD36" s="24">
        <v>230</v>
      </c>
      <c r="DE36" s="24">
        <v>26</v>
      </c>
      <c r="DF36" s="24">
        <v>34</v>
      </c>
      <c r="DG36" s="24">
        <v>0</v>
      </c>
      <c r="DH36" s="24">
        <v>0</v>
      </c>
      <c r="DI36" s="24">
        <v>0</v>
      </c>
      <c r="DJ36" s="24">
        <v>0</v>
      </c>
      <c r="DK36" s="24">
        <v>2.9666666666666668</v>
      </c>
      <c r="DL36" s="24">
        <v>7.3</v>
      </c>
      <c r="DM36" s="24">
        <v>0.51</v>
      </c>
      <c r="DN36" s="24">
        <v>39.9</v>
      </c>
      <c r="DO36" s="24">
        <v>151.30000000000001</v>
      </c>
      <c r="DP36" s="24">
        <v>22.2</v>
      </c>
      <c r="DQ36" s="24">
        <v>35.798999999999999</v>
      </c>
      <c r="DR36" s="24">
        <v>70</v>
      </c>
      <c r="DS36" s="24">
        <v>81.698999999999998</v>
      </c>
      <c r="DT36" s="24">
        <v>5</v>
      </c>
      <c r="DU36" s="24">
        <v>5</v>
      </c>
      <c r="DV36" s="24">
        <v>30</v>
      </c>
      <c r="DW36" s="24">
        <v>30</v>
      </c>
      <c r="DX36" s="24">
        <v>500</v>
      </c>
      <c r="DY36" s="24">
        <v>1</v>
      </c>
      <c r="DZ36" s="24">
        <v>1</v>
      </c>
      <c r="EA36" s="24">
        <v>0</v>
      </c>
      <c r="EB36" s="24">
        <v>0</v>
      </c>
      <c r="EC36" s="24">
        <v>18</v>
      </c>
      <c r="ED36" s="24">
        <v>3</v>
      </c>
      <c r="EE36" s="24">
        <v>6</v>
      </c>
      <c r="EF36" s="24">
        <v>1</v>
      </c>
      <c r="EG36" s="42">
        <v>0.11234705228031143</v>
      </c>
      <c r="EH36" s="24">
        <v>0.10099999999999998</v>
      </c>
      <c r="EI36" s="24">
        <v>0.10099999999999998</v>
      </c>
      <c r="EJ36" s="24">
        <v>0.8</v>
      </c>
      <c r="EK36" s="24">
        <v>0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1.2</v>
      </c>
    </row>
    <row r="37" spans="1:161" x14ac:dyDescent="0.25">
      <c r="A37" s="37" t="s">
        <v>92</v>
      </c>
      <c r="B37" s="59">
        <v>0</v>
      </c>
      <c r="C37" s="60">
        <v>0</v>
      </c>
      <c r="D37" s="59">
        <v>1</v>
      </c>
      <c r="E37" s="24">
        <v>0</v>
      </c>
      <c r="F37" s="63">
        <f t="shared" si="2"/>
        <v>1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S37" s="40"/>
      <c r="T37" s="40"/>
      <c r="U37" s="40"/>
      <c r="AF37" s="40">
        <v>0.97302960000000005</v>
      </c>
      <c r="AG37" s="40">
        <v>7.9608139999999997E-5</v>
      </c>
      <c r="AH37" s="40">
        <v>3.02084E-5</v>
      </c>
      <c r="AI37" s="40">
        <v>33.414790000000004</v>
      </c>
      <c r="AJ37" s="40">
        <v>57.649509999999999</v>
      </c>
      <c r="AK37" s="40">
        <v>0.57961957601197023</v>
      </c>
      <c r="AL37" s="40">
        <v>145.23060000000001</v>
      </c>
      <c r="AM37" s="40">
        <v>8.8103700000000007</v>
      </c>
      <c r="AN37" s="40">
        <v>0.62109760000000003</v>
      </c>
      <c r="AO37" s="40">
        <v>8.3811750000000007</v>
      </c>
      <c r="AP37" s="24">
        <v>5.3095224144882431</v>
      </c>
      <c r="AQ37" s="24">
        <v>2.1093276121514637</v>
      </c>
      <c r="AR37" s="40">
        <v>0.23071130000000001</v>
      </c>
      <c r="AS37" s="40">
        <v>2.4439410000000001</v>
      </c>
      <c r="AT37" s="40">
        <v>1.9031659999999999</v>
      </c>
      <c r="AU37" s="24">
        <v>13759.240807</v>
      </c>
      <c r="AV37" s="24">
        <v>-2.4000000000000001E-5</v>
      </c>
      <c r="AW37" s="24">
        <v>3.5729999999999998E-2</v>
      </c>
      <c r="AX37" s="24">
        <v>4.0675000000000003E-2</v>
      </c>
      <c r="AY37" s="24">
        <v>1.1540269999999999</v>
      </c>
      <c r="AZ37" s="24">
        <v>2.3272780000000002</v>
      </c>
      <c r="BA37" s="24">
        <v>0.63495100000000004</v>
      </c>
      <c r="BB37" s="24">
        <v>1.396245</v>
      </c>
      <c r="BC37" s="24">
        <v>2.9187000000000001E-2</v>
      </c>
      <c r="BD37" s="24">
        <v>5.4179999999999999E-2</v>
      </c>
      <c r="BE37" s="24">
        <v>74</v>
      </c>
      <c r="BF37" s="24" t="s">
        <v>54</v>
      </c>
      <c r="BG37" s="24">
        <f t="shared" si="3"/>
        <v>0</v>
      </c>
      <c r="BH37" s="24">
        <v>79</v>
      </c>
      <c r="BI37" s="24">
        <v>160</v>
      </c>
      <c r="BJ37" s="41">
        <f t="shared" si="4"/>
        <v>30.859374999999993</v>
      </c>
      <c r="BK37" s="24">
        <v>50</v>
      </c>
      <c r="BL37" s="24">
        <v>2</v>
      </c>
      <c r="BM37" s="24">
        <v>1</v>
      </c>
      <c r="BN37" s="24">
        <v>0</v>
      </c>
      <c r="BO37" s="24">
        <v>1</v>
      </c>
      <c r="BP37" s="24">
        <v>0</v>
      </c>
      <c r="BQ37" s="24">
        <v>1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35.700000000000003</v>
      </c>
      <c r="BX37" s="24">
        <v>0.5</v>
      </c>
      <c r="BY37" s="24">
        <v>0</v>
      </c>
      <c r="BZ37" s="24">
        <v>0</v>
      </c>
      <c r="CA37" s="24">
        <v>0</v>
      </c>
      <c r="CB37" s="24">
        <v>0</v>
      </c>
      <c r="CC37" s="24" t="s">
        <v>53</v>
      </c>
      <c r="CD37" s="24">
        <v>1</v>
      </c>
      <c r="CE37" s="24">
        <v>1</v>
      </c>
      <c r="CF37" s="24">
        <v>1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1</v>
      </c>
      <c r="CM37" s="24">
        <v>1</v>
      </c>
      <c r="CN37" s="24">
        <v>1</v>
      </c>
      <c r="CO37" s="24">
        <v>2</v>
      </c>
      <c r="CP37" s="24">
        <v>0</v>
      </c>
      <c r="CQ37" s="24">
        <v>1</v>
      </c>
      <c r="CR37" s="24">
        <v>0</v>
      </c>
      <c r="CS37" s="24">
        <v>1</v>
      </c>
      <c r="CT37" s="24">
        <v>0</v>
      </c>
      <c r="CU37" s="24">
        <v>0</v>
      </c>
      <c r="CV37" s="24">
        <v>0</v>
      </c>
      <c r="CW37" s="24">
        <v>1</v>
      </c>
      <c r="CX37" s="24">
        <v>1</v>
      </c>
      <c r="CY37" s="24">
        <v>0</v>
      </c>
      <c r="CZ37" s="24">
        <v>600</v>
      </c>
      <c r="DA37" s="24">
        <v>95</v>
      </c>
      <c r="DB37" s="24">
        <v>74</v>
      </c>
      <c r="DC37" s="24">
        <v>19000</v>
      </c>
      <c r="DD37" s="24">
        <v>190</v>
      </c>
      <c r="DE37" s="24">
        <v>23</v>
      </c>
      <c r="DF37" s="24">
        <v>32.598999999999997</v>
      </c>
      <c r="DG37" s="24">
        <v>0</v>
      </c>
      <c r="DH37" s="24">
        <v>0</v>
      </c>
      <c r="DI37" s="24">
        <v>0</v>
      </c>
      <c r="DJ37" s="24">
        <v>0</v>
      </c>
      <c r="DK37" s="24">
        <v>3.3333333333333335</v>
      </c>
      <c r="DL37" s="24">
        <v>7.4</v>
      </c>
      <c r="DM37" s="24">
        <v>0.51</v>
      </c>
      <c r="DN37" s="24">
        <v>39</v>
      </c>
      <c r="DO37" s="24">
        <v>170</v>
      </c>
      <c r="DP37" s="24">
        <v>22.7</v>
      </c>
      <c r="DQ37" s="24">
        <v>34.798999999999999</v>
      </c>
      <c r="DR37" s="24">
        <v>86</v>
      </c>
      <c r="DS37" s="24">
        <v>87.698999999999998</v>
      </c>
      <c r="DT37" s="24">
        <v>4</v>
      </c>
      <c r="DU37" s="24">
        <v>5</v>
      </c>
      <c r="DV37" s="24">
        <v>31</v>
      </c>
      <c r="DW37" s="24">
        <v>30</v>
      </c>
      <c r="DX37" s="24">
        <v>350</v>
      </c>
      <c r="DY37" s="24">
        <v>1</v>
      </c>
      <c r="DZ37" s="24">
        <v>1</v>
      </c>
      <c r="EA37" s="24">
        <v>0</v>
      </c>
      <c r="EB37" s="24">
        <v>0</v>
      </c>
      <c r="EC37" s="24">
        <v>11</v>
      </c>
      <c r="ED37" s="24">
        <v>2</v>
      </c>
      <c r="EE37" s="24">
        <v>7</v>
      </c>
      <c r="EF37" s="24">
        <v>0.8</v>
      </c>
      <c r="EG37" s="42">
        <v>-0.19999999999999996</v>
      </c>
      <c r="EH37" s="24">
        <v>-0.19999999999999996</v>
      </c>
      <c r="EI37" s="24">
        <v>-0.19999999999999996</v>
      </c>
      <c r="EJ37" s="24">
        <v>0.69899999999999995</v>
      </c>
      <c r="EK37" s="24">
        <v>0</v>
      </c>
      <c r="EL37" s="24">
        <v>0</v>
      </c>
      <c r="EM37" s="24">
        <v>1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6.4</v>
      </c>
    </row>
    <row r="38" spans="1:161" x14ac:dyDescent="0.25">
      <c r="A38" s="37" t="s">
        <v>93</v>
      </c>
      <c r="B38" s="59">
        <v>0</v>
      </c>
      <c r="C38" s="60">
        <v>0</v>
      </c>
      <c r="D38" s="59">
        <v>0</v>
      </c>
      <c r="E38" s="24">
        <v>0</v>
      </c>
      <c r="F38" s="63">
        <f t="shared" si="2"/>
        <v>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S38" s="40"/>
      <c r="T38" s="40"/>
      <c r="U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R38" s="40"/>
      <c r="AS38" s="40"/>
      <c r="AT38" s="40"/>
      <c r="BE38" s="24">
        <v>76</v>
      </c>
      <c r="BF38" s="24" t="s">
        <v>54</v>
      </c>
      <c r="BG38" s="24">
        <f t="shared" si="3"/>
        <v>0</v>
      </c>
      <c r="BH38" s="24">
        <v>70</v>
      </c>
      <c r="BI38" s="24">
        <v>160</v>
      </c>
      <c r="BJ38" s="41">
        <f t="shared" si="4"/>
        <v>27.343749999999996</v>
      </c>
      <c r="BK38" s="24">
        <v>55</v>
      </c>
      <c r="BL38" s="24">
        <v>2</v>
      </c>
      <c r="BM38" s="24">
        <v>0</v>
      </c>
      <c r="BN38" s="24">
        <v>1</v>
      </c>
      <c r="BO38" s="24">
        <v>0</v>
      </c>
      <c r="BP38" s="24">
        <v>0</v>
      </c>
      <c r="BQ38" s="24">
        <v>0.8</v>
      </c>
      <c r="BR38" s="24">
        <v>0</v>
      </c>
      <c r="BS38" s="24">
        <v>0</v>
      </c>
      <c r="BT38" s="24">
        <v>0</v>
      </c>
      <c r="BU38" s="24">
        <v>1</v>
      </c>
      <c r="BV38" s="24">
        <v>1</v>
      </c>
      <c r="BW38" s="24">
        <v>39.4</v>
      </c>
      <c r="BX38" s="24">
        <v>0.5</v>
      </c>
      <c r="BY38" s="24">
        <v>0</v>
      </c>
      <c r="BZ38" s="24">
        <v>0</v>
      </c>
      <c r="CA38" s="24">
        <v>0</v>
      </c>
      <c r="CB38" s="24">
        <v>0</v>
      </c>
      <c r="CC38" s="24" t="s">
        <v>53</v>
      </c>
      <c r="CD38" s="24">
        <v>1</v>
      </c>
      <c r="CE38" s="24">
        <v>1</v>
      </c>
      <c r="CF38" s="24">
        <v>1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1</v>
      </c>
      <c r="CM38" s="24">
        <v>1</v>
      </c>
      <c r="CN38" s="24">
        <v>1</v>
      </c>
      <c r="CO38" s="24">
        <v>1</v>
      </c>
      <c r="CP38" s="24">
        <v>0</v>
      </c>
      <c r="CQ38" s="24">
        <v>1</v>
      </c>
      <c r="CR38" s="24">
        <v>0</v>
      </c>
      <c r="CS38" s="24">
        <v>1</v>
      </c>
      <c r="CT38" s="24">
        <v>0</v>
      </c>
      <c r="CU38" s="24">
        <v>0</v>
      </c>
      <c r="CV38" s="24">
        <v>0</v>
      </c>
      <c r="CW38" s="24">
        <v>1</v>
      </c>
      <c r="CX38" s="24">
        <v>1</v>
      </c>
      <c r="CY38" s="24">
        <v>0</v>
      </c>
      <c r="CZ38" s="24">
        <v>480</v>
      </c>
      <c r="DA38" s="24">
        <v>67</v>
      </c>
      <c r="DB38" s="24">
        <v>50</v>
      </c>
      <c r="DC38" s="24">
        <v>21000</v>
      </c>
      <c r="DD38" s="24">
        <v>210</v>
      </c>
      <c r="DE38" s="24">
        <v>28</v>
      </c>
      <c r="DF38" s="24">
        <v>32.598999999999997</v>
      </c>
      <c r="DG38" s="24">
        <v>0</v>
      </c>
      <c r="DH38" s="24">
        <v>0</v>
      </c>
      <c r="DI38" s="24">
        <v>0</v>
      </c>
      <c r="DJ38" s="24">
        <v>0</v>
      </c>
      <c r="DK38" s="24">
        <v>1.7593220338983051</v>
      </c>
      <c r="DL38" s="24">
        <v>7.4</v>
      </c>
      <c r="DM38" s="24">
        <v>0.59</v>
      </c>
      <c r="DN38" s="24">
        <v>36</v>
      </c>
      <c r="DO38" s="24">
        <v>103.8</v>
      </c>
      <c r="DP38" s="24">
        <v>24.798999999999999</v>
      </c>
      <c r="DQ38" s="24">
        <v>35.200000000000003</v>
      </c>
      <c r="DR38" s="24">
        <v>80</v>
      </c>
      <c r="DS38" s="24">
        <v>106.699</v>
      </c>
      <c r="DT38" s="24">
        <v>9</v>
      </c>
      <c r="DU38" s="24">
        <v>5</v>
      </c>
      <c r="DV38" s="24">
        <v>31</v>
      </c>
      <c r="DW38" s="24">
        <v>30</v>
      </c>
      <c r="DX38" s="24">
        <v>100</v>
      </c>
      <c r="DY38" s="24">
        <v>0</v>
      </c>
      <c r="DZ38" s="24">
        <v>0</v>
      </c>
      <c r="EA38" s="24">
        <v>0</v>
      </c>
      <c r="EB38" s="24">
        <v>0</v>
      </c>
      <c r="EC38" s="24">
        <v>17</v>
      </c>
      <c r="ED38" s="24">
        <v>1</v>
      </c>
      <c r="EE38" s="24">
        <v>7</v>
      </c>
      <c r="EF38" s="24">
        <v>0.6</v>
      </c>
      <c r="EG38" s="42">
        <v>-0.25000000000000006</v>
      </c>
      <c r="EH38" s="24">
        <v>-0.20000000000000007</v>
      </c>
      <c r="EI38" s="24">
        <v>-0.20000000000000007</v>
      </c>
      <c r="EJ38" s="24">
        <v>0.5</v>
      </c>
      <c r="EK38" s="24">
        <v>0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2.2989999999999999</v>
      </c>
    </row>
    <row r="39" spans="1:161" x14ac:dyDescent="0.25">
      <c r="A39" s="37" t="s">
        <v>94</v>
      </c>
      <c r="B39" s="59">
        <v>1</v>
      </c>
      <c r="C39" s="60">
        <v>0</v>
      </c>
      <c r="D39" s="59">
        <v>0</v>
      </c>
      <c r="E39" s="24">
        <v>0</v>
      </c>
      <c r="F39" s="63">
        <f t="shared" si="2"/>
        <v>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S39" s="40"/>
      <c r="T39" s="40"/>
      <c r="U39" s="40"/>
      <c r="AF39" s="40">
        <v>1.1064529999999999</v>
      </c>
      <c r="AG39" s="40">
        <v>2.5753199999999999E-4</v>
      </c>
      <c r="AH39" s="40">
        <v>2.1497310000000001E-4</v>
      </c>
      <c r="AI39" s="40">
        <v>16.237300000000001</v>
      </c>
      <c r="AJ39" s="40">
        <v>83.762699999999995</v>
      </c>
      <c r="AK39" s="40">
        <v>0.19384885829901505</v>
      </c>
      <c r="AL39" s="40">
        <v>111.3107</v>
      </c>
      <c r="AM39" s="40">
        <v>9.6166889999999992</v>
      </c>
      <c r="AN39" s="40">
        <v>0.21890380000000001</v>
      </c>
      <c r="AO39" s="40">
        <v>2.3927480000000001</v>
      </c>
      <c r="AP39" s="24">
        <v>13.797392945226274</v>
      </c>
      <c r="AQ39" s="24">
        <v>4.9065126180833953</v>
      </c>
      <c r="AR39" s="40">
        <v>0.29590729999999998</v>
      </c>
      <c r="AS39" s="40">
        <v>6.8486399999999996</v>
      </c>
      <c r="AT39" s="40">
        <v>7.2123249999999999</v>
      </c>
      <c r="AU39" s="24">
        <v>-24320.557214</v>
      </c>
      <c r="AV39" s="24">
        <v>9.3800000000000003E-4</v>
      </c>
      <c r="AW39" s="24">
        <v>0.15407799999999999</v>
      </c>
      <c r="AX39" s="24">
        <v>0.12102499999999999</v>
      </c>
      <c r="AY39" s="24">
        <v>1.218798</v>
      </c>
      <c r="AZ39" s="24">
        <v>2.3445499999999999</v>
      </c>
      <c r="BA39" s="24">
        <v>0.33432099999999998</v>
      </c>
      <c r="BB39" s="24">
        <v>0.74274399999999996</v>
      </c>
      <c r="BC39" s="24">
        <v>0.14942900000000001</v>
      </c>
      <c r="BD39" s="24">
        <v>0.170431</v>
      </c>
      <c r="BE39" s="24">
        <v>79</v>
      </c>
      <c r="BF39" s="24" t="s">
        <v>54</v>
      </c>
      <c r="BG39" s="24">
        <f t="shared" si="3"/>
        <v>0</v>
      </c>
      <c r="BH39" s="24">
        <v>63</v>
      </c>
      <c r="BI39" s="24">
        <v>163</v>
      </c>
      <c r="BJ39" s="41">
        <f t="shared" si="4"/>
        <v>23.711844630960897</v>
      </c>
      <c r="BK39" s="24">
        <v>51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0.8</v>
      </c>
      <c r="BR39" s="24">
        <v>0</v>
      </c>
      <c r="BS39" s="24">
        <v>0</v>
      </c>
      <c r="BT39" s="24">
        <v>0</v>
      </c>
      <c r="BU39" s="24">
        <v>1</v>
      </c>
      <c r="BV39" s="24">
        <v>1</v>
      </c>
      <c r="BW39" s="24">
        <v>34.9</v>
      </c>
      <c r="BX39" s="24">
        <v>0.5</v>
      </c>
      <c r="BY39" s="24">
        <v>0</v>
      </c>
      <c r="BZ39" s="24">
        <v>0</v>
      </c>
      <c r="CA39" s="24">
        <v>0</v>
      </c>
      <c r="CB39" s="24">
        <v>0</v>
      </c>
      <c r="CC39" s="24" t="s">
        <v>53</v>
      </c>
      <c r="CD39" s="24">
        <v>0</v>
      </c>
      <c r="CE39" s="24">
        <v>1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1</v>
      </c>
      <c r="CM39" s="24">
        <v>1</v>
      </c>
      <c r="CN39" s="24">
        <v>1</v>
      </c>
      <c r="CO39" s="24">
        <v>1</v>
      </c>
      <c r="CP39" s="24">
        <v>0</v>
      </c>
      <c r="CQ39" s="24">
        <v>1</v>
      </c>
      <c r="CR39" s="24">
        <v>0</v>
      </c>
      <c r="CS39" s="24">
        <v>1</v>
      </c>
      <c r="CT39" s="24">
        <v>0</v>
      </c>
      <c r="CU39" s="24">
        <v>0</v>
      </c>
      <c r="CV39" s="24">
        <v>0</v>
      </c>
      <c r="CW39" s="24">
        <v>1</v>
      </c>
      <c r="CX39" s="24">
        <v>1</v>
      </c>
      <c r="CY39" s="24">
        <v>0</v>
      </c>
      <c r="CZ39" s="24">
        <v>500</v>
      </c>
      <c r="DA39" s="24">
        <v>83</v>
      </c>
      <c r="DB39" s="24">
        <v>60</v>
      </c>
      <c r="DC39" s="24">
        <v>24000</v>
      </c>
      <c r="DD39" s="24">
        <v>190</v>
      </c>
      <c r="DE39" s="24">
        <v>24</v>
      </c>
      <c r="DF39" s="24">
        <v>33</v>
      </c>
      <c r="DG39" s="24">
        <v>0</v>
      </c>
      <c r="DH39" s="24">
        <v>0</v>
      </c>
      <c r="DI39" s="24">
        <v>0</v>
      </c>
      <c r="DJ39" s="24">
        <v>0</v>
      </c>
      <c r="DK39" s="24">
        <v>4.3</v>
      </c>
      <c r="DL39" s="24">
        <v>7.5</v>
      </c>
      <c r="DM39" s="24">
        <v>0.6</v>
      </c>
      <c r="DN39" s="24">
        <v>22</v>
      </c>
      <c r="DO39" s="24">
        <v>258</v>
      </c>
      <c r="DP39" s="24">
        <v>19</v>
      </c>
      <c r="DQ39" s="24">
        <v>35.798999999999999</v>
      </c>
      <c r="DR39" s="24">
        <v>60</v>
      </c>
      <c r="DS39" s="24">
        <v>76.3</v>
      </c>
      <c r="DT39" s="24">
        <v>6</v>
      </c>
      <c r="DU39" s="24">
        <v>5</v>
      </c>
      <c r="DV39" s="24">
        <v>30</v>
      </c>
      <c r="DW39" s="24">
        <v>30</v>
      </c>
      <c r="DX39" s="24">
        <v>600</v>
      </c>
      <c r="DY39" s="24">
        <v>1</v>
      </c>
      <c r="DZ39" s="24">
        <v>1</v>
      </c>
      <c r="EA39" s="24">
        <v>0</v>
      </c>
      <c r="EB39" s="24">
        <v>0</v>
      </c>
      <c r="EC39" s="24">
        <v>16</v>
      </c>
      <c r="ED39" s="24">
        <v>1</v>
      </c>
      <c r="EE39" s="24">
        <v>11</v>
      </c>
      <c r="EF39" s="24">
        <v>1</v>
      </c>
      <c r="EG39" s="42">
        <v>0.24999999999999994</v>
      </c>
      <c r="EH39" s="24">
        <v>0.19999999999999996</v>
      </c>
      <c r="EI39" s="24">
        <v>0.19999999999999996</v>
      </c>
      <c r="EJ39" s="24">
        <v>0.5</v>
      </c>
      <c r="EK39" s="24">
        <v>0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1.5</v>
      </c>
    </row>
    <row r="40" spans="1:161" x14ac:dyDescent="0.25">
      <c r="A40" s="37" t="s">
        <v>95</v>
      </c>
      <c r="B40" s="59">
        <v>0</v>
      </c>
      <c r="C40" s="60">
        <v>0</v>
      </c>
      <c r="D40" s="59">
        <v>0</v>
      </c>
      <c r="E40" s="24">
        <v>0</v>
      </c>
      <c r="F40" s="63">
        <f t="shared" si="2"/>
        <v>0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S40" s="40"/>
      <c r="T40" s="40"/>
      <c r="U40" s="40"/>
      <c r="AF40" s="40">
        <v>1.09189</v>
      </c>
      <c r="AG40" s="40">
        <v>4.1583149999999998E-4</v>
      </c>
      <c r="AH40" s="40">
        <v>2.8776259999999999E-4</v>
      </c>
      <c r="AI40" s="40">
        <v>12.135529999999999</v>
      </c>
      <c r="AJ40" s="40">
        <v>87.86448</v>
      </c>
      <c r="AK40" s="40">
        <v>0.13811645432728228</v>
      </c>
      <c r="AL40" s="40">
        <v>116.5269</v>
      </c>
      <c r="AM40" s="40">
        <v>8.5372679999999992</v>
      </c>
      <c r="AN40" s="40">
        <v>0.11208269999999999</v>
      </c>
      <c r="AO40" s="40">
        <v>1.980529</v>
      </c>
      <c r="AP40" s="24">
        <v>18.83087899432882</v>
      </c>
      <c r="AQ40" s="24">
        <v>7.2024806812316893</v>
      </c>
      <c r="AR40" s="40">
        <v>0.186082</v>
      </c>
      <c r="AS40" s="40">
        <v>7.6949949999999996</v>
      </c>
      <c r="AT40" s="40">
        <v>8.4380249999999997</v>
      </c>
      <c r="AU40" s="24">
        <v>-28236.093747999999</v>
      </c>
      <c r="AV40" s="24">
        <v>-1.8270000000000001E-3</v>
      </c>
      <c r="AW40" s="24">
        <v>7.6818999999999998E-2</v>
      </c>
      <c r="AX40" s="24">
        <v>0.107405</v>
      </c>
      <c r="AY40" s="24">
        <v>1.4410400000000001</v>
      </c>
      <c r="AZ40" s="24">
        <v>3.135494</v>
      </c>
      <c r="BA40" s="24">
        <v>0.65411900000000001</v>
      </c>
      <c r="BB40" s="24">
        <v>1.4552879999999999</v>
      </c>
      <c r="BC40" s="24">
        <v>0.137928</v>
      </c>
      <c r="BD40" s="24">
        <v>8.3777000000000004E-2</v>
      </c>
      <c r="BE40" s="24">
        <v>72</v>
      </c>
      <c r="BF40" s="24" t="s">
        <v>54</v>
      </c>
      <c r="BG40" s="24">
        <f t="shared" si="3"/>
        <v>0</v>
      </c>
      <c r="BH40" s="24">
        <v>52</v>
      </c>
      <c r="BI40" s="24">
        <v>160</v>
      </c>
      <c r="BJ40" s="41">
        <f t="shared" si="4"/>
        <v>20.312499999999996</v>
      </c>
      <c r="BK40" s="24">
        <v>55</v>
      </c>
      <c r="BL40" s="24">
        <v>0</v>
      </c>
      <c r="BM40" s="24">
        <v>1</v>
      </c>
      <c r="BN40" s="24">
        <v>0</v>
      </c>
      <c r="BO40" s="24">
        <v>1</v>
      </c>
      <c r="BP40" s="24">
        <v>0</v>
      </c>
      <c r="BQ40" s="24">
        <v>0.69899999999999995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38.4</v>
      </c>
      <c r="BX40" s="24">
        <v>0.5</v>
      </c>
      <c r="BY40" s="24">
        <v>0</v>
      </c>
      <c r="BZ40" s="24">
        <v>0</v>
      </c>
      <c r="CA40" s="24">
        <v>0</v>
      </c>
      <c r="CB40" s="24">
        <v>0</v>
      </c>
      <c r="CC40" s="24" t="s">
        <v>55</v>
      </c>
      <c r="CD40" s="24">
        <v>0</v>
      </c>
      <c r="CE40" s="24">
        <v>1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>
        <v>1</v>
      </c>
      <c r="CM40" s="24">
        <v>1</v>
      </c>
      <c r="CN40" s="24">
        <v>1</v>
      </c>
      <c r="CO40" s="24">
        <v>1</v>
      </c>
      <c r="CP40" s="24">
        <v>0</v>
      </c>
      <c r="CQ40" s="24">
        <v>1</v>
      </c>
      <c r="CR40" s="24">
        <v>0</v>
      </c>
      <c r="CS40" s="24">
        <v>1</v>
      </c>
      <c r="CT40" s="24">
        <v>0</v>
      </c>
      <c r="CU40" s="24">
        <v>0</v>
      </c>
      <c r="CV40" s="24">
        <v>0</v>
      </c>
      <c r="CW40" s="24">
        <v>1</v>
      </c>
      <c r="CX40" s="24">
        <v>1</v>
      </c>
      <c r="CY40" s="24">
        <v>0</v>
      </c>
      <c r="CZ40" s="24">
        <v>480</v>
      </c>
      <c r="DA40" s="24">
        <v>46</v>
      </c>
      <c r="DB40" s="24">
        <v>26</v>
      </c>
      <c r="DC40" s="24">
        <v>19000</v>
      </c>
      <c r="DD40" s="24">
        <v>150</v>
      </c>
      <c r="DE40" s="24">
        <v>27</v>
      </c>
      <c r="DF40" s="24">
        <v>33.4</v>
      </c>
      <c r="DG40" s="24">
        <v>0</v>
      </c>
      <c r="DH40" s="24">
        <v>0</v>
      </c>
      <c r="DI40" s="24">
        <v>0</v>
      </c>
      <c r="DJ40" s="24">
        <v>0</v>
      </c>
      <c r="DK40" s="24">
        <v>3.04</v>
      </c>
      <c r="DL40" s="24">
        <v>7.4</v>
      </c>
      <c r="DM40" s="24">
        <v>0.5</v>
      </c>
      <c r="DN40" s="24">
        <v>38</v>
      </c>
      <c r="DO40" s="24">
        <v>152</v>
      </c>
      <c r="DP40" s="24">
        <v>22.298999999999999</v>
      </c>
      <c r="DQ40" s="24">
        <v>35.4</v>
      </c>
      <c r="DR40" s="24">
        <v>75</v>
      </c>
      <c r="DS40" s="24">
        <v>95</v>
      </c>
      <c r="DT40" s="24">
        <v>8</v>
      </c>
      <c r="DU40" s="24">
        <v>5</v>
      </c>
      <c r="DV40" s="24">
        <v>30</v>
      </c>
      <c r="DW40" s="24">
        <v>30</v>
      </c>
      <c r="DX40" s="24">
        <v>150</v>
      </c>
      <c r="DY40" s="24">
        <v>0</v>
      </c>
      <c r="DZ40" s="24">
        <v>0</v>
      </c>
      <c r="EA40" s="24">
        <v>0</v>
      </c>
      <c r="EB40" s="24">
        <v>0</v>
      </c>
      <c r="EC40" s="24">
        <v>16</v>
      </c>
      <c r="ED40" s="24">
        <v>1</v>
      </c>
      <c r="EE40" s="24">
        <v>7</v>
      </c>
      <c r="EF40" s="24">
        <v>0.5</v>
      </c>
      <c r="EG40" s="42">
        <v>-0.284692417739628</v>
      </c>
      <c r="EH40" s="24">
        <v>-0.19899999999999995</v>
      </c>
      <c r="EI40" s="24">
        <v>-0.19899999999999995</v>
      </c>
      <c r="EJ40" s="24">
        <v>0.5</v>
      </c>
      <c r="EK40" s="24">
        <v>0</v>
      </c>
      <c r="EL40" s="24">
        <v>0</v>
      </c>
      <c r="EM40" s="24">
        <v>0</v>
      </c>
      <c r="EN40" s="24">
        <v>0</v>
      </c>
      <c r="EO40" s="24">
        <v>0</v>
      </c>
      <c r="EP40" s="24">
        <v>0</v>
      </c>
      <c r="EQ40" s="24">
        <v>0</v>
      </c>
      <c r="ER40" s="24">
        <v>0</v>
      </c>
      <c r="ES40" s="24">
        <v>0</v>
      </c>
      <c r="ET40" s="24">
        <v>0</v>
      </c>
      <c r="EU40" s="24">
        <v>0</v>
      </c>
      <c r="EV40" s="24">
        <v>0</v>
      </c>
      <c r="EW40" s="24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1.7989999999999999</v>
      </c>
    </row>
    <row r="41" spans="1:161" x14ac:dyDescent="0.25">
      <c r="A41" s="37" t="s">
        <v>96</v>
      </c>
      <c r="B41" s="59">
        <v>0</v>
      </c>
      <c r="C41" s="60">
        <v>0</v>
      </c>
      <c r="D41" s="59">
        <v>0</v>
      </c>
      <c r="E41" s="24">
        <v>0</v>
      </c>
      <c r="F41" s="63">
        <f t="shared" si="2"/>
        <v>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S41" s="40"/>
      <c r="T41" s="40"/>
      <c r="U41" s="40"/>
      <c r="AF41" s="40">
        <v>1.11212</v>
      </c>
      <c r="AG41" s="40">
        <v>1.5451509999999999E-4</v>
      </c>
      <c r="AH41" s="40">
        <v>5.3096210000000002E-5</v>
      </c>
      <c r="AI41" s="40">
        <v>12.95204</v>
      </c>
      <c r="AJ41" s="40">
        <v>87.047939999999997</v>
      </c>
      <c r="AK41" s="40">
        <v>0.14879197592445864</v>
      </c>
      <c r="AL41" s="40">
        <v>108.033</v>
      </c>
      <c r="AM41" s="40">
        <v>4.3586650000000002</v>
      </c>
      <c r="AN41" s="40">
        <v>0.13631460000000001</v>
      </c>
      <c r="AO41" s="40">
        <v>4.9370149999999997</v>
      </c>
      <c r="AP41" s="24">
        <v>7.6129035910006433</v>
      </c>
      <c r="AQ41" s="24">
        <v>4.497664375263259</v>
      </c>
      <c r="AR41" s="40">
        <v>0.1924737</v>
      </c>
      <c r="AS41" s="40">
        <v>2.4221979999999999</v>
      </c>
      <c r="AT41" s="40">
        <v>3.340071</v>
      </c>
      <c r="AU41" s="24">
        <v>-44910.458766000003</v>
      </c>
      <c r="AV41" s="24">
        <v>-1.3999999999999999E-4</v>
      </c>
      <c r="AW41" s="24">
        <v>4.5518999999999997E-2</v>
      </c>
      <c r="AX41" s="24">
        <v>3.2490999999999999E-2</v>
      </c>
      <c r="AY41" s="24">
        <v>0.81529700000000005</v>
      </c>
      <c r="AZ41" s="24">
        <v>1.7272209999999999</v>
      </c>
      <c r="BA41" s="24">
        <v>0.50711899999999999</v>
      </c>
      <c r="BB41" s="24">
        <v>1.060872</v>
      </c>
      <c r="BC41" s="24">
        <v>3.8573999999999997E-2</v>
      </c>
      <c r="BD41" s="24">
        <v>5.4259000000000002E-2</v>
      </c>
      <c r="BE41" s="24">
        <v>55</v>
      </c>
      <c r="BF41" s="24" t="s">
        <v>51</v>
      </c>
      <c r="BG41" s="24">
        <f t="shared" si="3"/>
        <v>1</v>
      </c>
      <c r="BH41" s="24">
        <v>78</v>
      </c>
      <c r="BI41" s="24">
        <v>178</v>
      </c>
      <c r="BJ41" s="41">
        <f t="shared" si="4"/>
        <v>24.618103774775911</v>
      </c>
      <c r="BK41" s="24">
        <v>47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0.89900000000000002</v>
      </c>
      <c r="BR41" s="24">
        <v>0</v>
      </c>
      <c r="BS41" s="24">
        <v>0</v>
      </c>
      <c r="BT41" s="24">
        <v>0</v>
      </c>
      <c r="BU41" s="24">
        <v>1</v>
      </c>
      <c r="BV41" s="24">
        <v>1</v>
      </c>
      <c r="BW41" s="24">
        <v>41.9</v>
      </c>
      <c r="BX41" s="24">
        <v>0.5</v>
      </c>
      <c r="BY41" s="24">
        <v>0</v>
      </c>
      <c r="BZ41" s="24">
        <v>0</v>
      </c>
      <c r="CA41" s="24">
        <v>0</v>
      </c>
      <c r="CB41" s="24">
        <v>0</v>
      </c>
      <c r="CC41" s="24" t="s">
        <v>53</v>
      </c>
      <c r="CD41" s="24">
        <v>0</v>
      </c>
      <c r="CE41" s="24">
        <v>1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>
        <v>1</v>
      </c>
      <c r="CM41" s="24">
        <v>1</v>
      </c>
      <c r="CN41" s="24">
        <v>1</v>
      </c>
      <c r="CO41" s="24">
        <v>2</v>
      </c>
      <c r="CP41" s="24">
        <v>0</v>
      </c>
      <c r="CQ41" s="24">
        <v>1</v>
      </c>
      <c r="CR41" s="24">
        <v>0</v>
      </c>
      <c r="CS41" s="24">
        <v>1</v>
      </c>
      <c r="CT41" s="24">
        <v>0</v>
      </c>
      <c r="CU41" s="24">
        <v>0</v>
      </c>
      <c r="CV41" s="24">
        <v>0</v>
      </c>
      <c r="CW41" s="24">
        <v>1</v>
      </c>
      <c r="CX41" s="24">
        <v>1</v>
      </c>
      <c r="CY41" s="24">
        <v>0</v>
      </c>
      <c r="CZ41" s="24">
        <v>700</v>
      </c>
      <c r="DA41" s="24">
        <v>98</v>
      </c>
      <c r="DB41" s="24">
        <v>57</v>
      </c>
      <c r="DC41" s="24">
        <v>24000</v>
      </c>
      <c r="DD41" s="24">
        <v>250</v>
      </c>
      <c r="DE41" s="24">
        <v>26</v>
      </c>
      <c r="DF41" s="24">
        <v>32.298999999999999</v>
      </c>
      <c r="DG41" s="24">
        <v>0</v>
      </c>
      <c r="DH41" s="24">
        <v>0</v>
      </c>
      <c r="DI41" s="24">
        <v>0</v>
      </c>
      <c r="DJ41" s="24">
        <v>0</v>
      </c>
      <c r="DK41" s="24">
        <v>2.2333333333333334</v>
      </c>
      <c r="DL41" s="24">
        <v>7.4</v>
      </c>
      <c r="DM41" s="24">
        <v>0.6</v>
      </c>
      <c r="DN41" s="24">
        <v>34</v>
      </c>
      <c r="DO41" s="24">
        <v>134</v>
      </c>
      <c r="DP41" s="24">
        <v>23.5</v>
      </c>
      <c r="DQ41" s="24">
        <v>34.200000000000003</v>
      </c>
      <c r="DR41" s="24">
        <v>81</v>
      </c>
      <c r="DS41" s="24">
        <v>68.698999999999998</v>
      </c>
      <c r="DT41" s="24">
        <v>10</v>
      </c>
      <c r="DU41" s="24">
        <v>5</v>
      </c>
      <c r="DV41" s="24">
        <v>34</v>
      </c>
      <c r="DW41" s="24">
        <v>30</v>
      </c>
      <c r="DX41" s="24">
        <v>350</v>
      </c>
      <c r="DY41" s="24">
        <v>1</v>
      </c>
      <c r="DZ41" s="24">
        <v>1</v>
      </c>
      <c r="EA41" s="24">
        <v>0</v>
      </c>
      <c r="EB41" s="24">
        <v>1</v>
      </c>
      <c r="EC41" s="24">
        <v>19</v>
      </c>
      <c r="ED41" s="24">
        <v>2</v>
      </c>
      <c r="EE41" s="24">
        <v>9</v>
      </c>
      <c r="EF41" s="24">
        <v>0.69899999999999995</v>
      </c>
      <c r="EG41" s="42">
        <v>-0.22246941045606236</v>
      </c>
      <c r="EH41" s="24">
        <v>-0.20000000000000007</v>
      </c>
      <c r="EI41" s="24">
        <v>-0.20000000000000007</v>
      </c>
      <c r="EJ41" s="24">
        <v>1.6</v>
      </c>
      <c r="EK41" s="24">
        <v>0</v>
      </c>
      <c r="EL41" s="24">
        <v>0</v>
      </c>
      <c r="EM41" s="24">
        <v>0</v>
      </c>
      <c r="EN41" s="24">
        <v>0</v>
      </c>
      <c r="EO41" s="24">
        <v>0</v>
      </c>
      <c r="EP41" s="24">
        <v>0</v>
      </c>
      <c r="EQ41" s="24">
        <v>0</v>
      </c>
      <c r="ER41" s="24">
        <v>0</v>
      </c>
      <c r="ES41" s="24">
        <v>0</v>
      </c>
      <c r="ET41" s="24">
        <v>0</v>
      </c>
      <c r="EU41" s="24">
        <v>0</v>
      </c>
      <c r="EV41" s="24">
        <v>0</v>
      </c>
      <c r="EW41" s="24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1.899</v>
      </c>
    </row>
    <row r="42" spans="1:161" x14ac:dyDescent="0.25">
      <c r="A42" s="37" t="s">
        <v>97</v>
      </c>
      <c r="B42" s="59">
        <v>0</v>
      </c>
      <c r="C42" s="60">
        <v>0</v>
      </c>
      <c r="D42" s="59">
        <v>0</v>
      </c>
      <c r="E42" s="24">
        <v>0</v>
      </c>
      <c r="F42" s="63">
        <f t="shared" si="2"/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S42" s="40"/>
      <c r="T42" s="40"/>
      <c r="U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R42" s="40"/>
      <c r="AS42" s="40"/>
      <c r="AT42" s="40"/>
      <c r="BE42" s="24">
        <v>69</v>
      </c>
      <c r="BF42" s="24" t="s">
        <v>51</v>
      </c>
      <c r="BG42" s="24">
        <f t="shared" si="3"/>
        <v>1</v>
      </c>
      <c r="BH42" s="24">
        <v>75</v>
      </c>
      <c r="BI42" s="24">
        <v>178</v>
      </c>
      <c r="BJ42" s="41">
        <f t="shared" si="4"/>
        <v>23.671253629592222</v>
      </c>
      <c r="BK42" s="24">
        <v>52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0.89900000000000002</v>
      </c>
      <c r="BR42" s="24">
        <v>0</v>
      </c>
      <c r="BS42" s="24">
        <v>0</v>
      </c>
      <c r="BT42" s="24">
        <v>0</v>
      </c>
      <c r="BU42" s="24">
        <v>1</v>
      </c>
      <c r="BV42" s="24">
        <v>1</v>
      </c>
      <c r="BW42" s="24">
        <v>43.098999999999997</v>
      </c>
      <c r="BX42" s="24">
        <v>0.5</v>
      </c>
      <c r="BY42" s="24">
        <v>0</v>
      </c>
      <c r="BZ42" s="24">
        <v>0</v>
      </c>
      <c r="CA42" s="24">
        <v>0</v>
      </c>
      <c r="CB42" s="24">
        <v>0</v>
      </c>
      <c r="CC42" s="24" t="s">
        <v>53</v>
      </c>
      <c r="CD42" s="24">
        <v>0</v>
      </c>
      <c r="CE42" s="24">
        <v>1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1</v>
      </c>
      <c r="CM42" s="24">
        <v>1</v>
      </c>
      <c r="CN42" s="24">
        <v>1</v>
      </c>
      <c r="CO42" s="24">
        <v>1</v>
      </c>
      <c r="CP42" s="24">
        <v>0</v>
      </c>
      <c r="CQ42" s="24">
        <v>1</v>
      </c>
      <c r="CR42" s="24">
        <v>0</v>
      </c>
      <c r="CS42" s="24">
        <v>1</v>
      </c>
      <c r="CT42" s="24">
        <v>0</v>
      </c>
      <c r="CU42" s="24">
        <v>0</v>
      </c>
      <c r="CV42" s="24">
        <v>0</v>
      </c>
      <c r="CW42" s="24">
        <v>1</v>
      </c>
      <c r="CX42" s="24">
        <v>1</v>
      </c>
      <c r="CY42" s="24">
        <v>0</v>
      </c>
      <c r="CZ42" s="24">
        <v>500</v>
      </c>
      <c r="DA42" s="24">
        <v>45</v>
      </c>
      <c r="DB42" s="24">
        <v>28</v>
      </c>
      <c r="DC42" s="24">
        <v>21000</v>
      </c>
      <c r="DD42" s="24">
        <v>210</v>
      </c>
      <c r="DE42" s="24">
        <v>30</v>
      </c>
      <c r="DF42" s="24">
        <v>32.5</v>
      </c>
      <c r="DG42" s="24">
        <v>0</v>
      </c>
      <c r="DH42" s="24">
        <v>0</v>
      </c>
      <c r="DI42" s="24">
        <v>0</v>
      </c>
      <c r="DJ42" s="24">
        <v>0</v>
      </c>
      <c r="DK42" s="24">
        <v>3.14</v>
      </c>
      <c r="DL42" s="24">
        <v>7.4</v>
      </c>
      <c r="DM42" s="24">
        <v>0.5</v>
      </c>
      <c r="DN42" s="24">
        <v>35</v>
      </c>
      <c r="DO42" s="24">
        <v>157</v>
      </c>
      <c r="DP42" s="24">
        <v>21.5</v>
      </c>
      <c r="DQ42" s="24">
        <v>33.9</v>
      </c>
      <c r="DR42" s="24">
        <v>56</v>
      </c>
      <c r="DS42" s="24">
        <v>60</v>
      </c>
      <c r="DT42" s="24">
        <v>5</v>
      </c>
      <c r="DU42" s="24">
        <v>5</v>
      </c>
      <c r="DV42" s="24">
        <v>33</v>
      </c>
      <c r="DW42" s="24">
        <v>30</v>
      </c>
      <c r="DX42" s="24">
        <v>650</v>
      </c>
      <c r="DY42" s="24">
        <v>0</v>
      </c>
      <c r="DZ42" s="24">
        <v>0</v>
      </c>
      <c r="EA42" s="24">
        <v>0</v>
      </c>
      <c r="EB42" s="24">
        <v>0</v>
      </c>
      <c r="EC42" s="24">
        <v>19</v>
      </c>
      <c r="ED42" s="24">
        <v>1</v>
      </c>
      <c r="EE42" s="24">
        <v>35</v>
      </c>
      <c r="EF42" s="24">
        <v>0.8</v>
      </c>
      <c r="EG42" s="42">
        <v>-0.11012235817575081</v>
      </c>
      <c r="EH42" s="24">
        <v>-9.8999999999999977E-2</v>
      </c>
      <c r="EI42" s="24">
        <v>-9.8999999999999977E-2</v>
      </c>
      <c r="EJ42" s="24">
        <v>0.5</v>
      </c>
      <c r="EK42" s="24">
        <v>0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1</v>
      </c>
      <c r="ET42" s="24">
        <v>0</v>
      </c>
      <c r="EU42" s="24">
        <v>0</v>
      </c>
      <c r="EV42" s="24">
        <v>0</v>
      </c>
      <c r="EW42" s="24">
        <v>1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1</v>
      </c>
    </row>
    <row r="43" spans="1:161" x14ac:dyDescent="0.25">
      <c r="A43" s="37" t="s">
        <v>98</v>
      </c>
      <c r="B43" s="59">
        <v>0</v>
      </c>
      <c r="C43" s="60">
        <v>0</v>
      </c>
      <c r="D43" s="59">
        <v>0</v>
      </c>
      <c r="E43" s="24">
        <v>0</v>
      </c>
      <c r="F43" s="63">
        <f t="shared" si="2"/>
        <v>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S43" s="40"/>
      <c r="T43" s="40"/>
      <c r="U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R43" s="40"/>
      <c r="AS43" s="40"/>
      <c r="AT43" s="40"/>
      <c r="BE43" s="24">
        <v>66</v>
      </c>
      <c r="BF43" s="24" t="s">
        <v>54</v>
      </c>
      <c r="BG43" s="24">
        <f t="shared" si="3"/>
        <v>0</v>
      </c>
      <c r="BH43" s="24">
        <v>62</v>
      </c>
      <c r="BI43" s="24">
        <v>150</v>
      </c>
      <c r="BJ43" s="41">
        <f t="shared" si="4"/>
        <v>27.555555555555557</v>
      </c>
      <c r="BK43" s="24">
        <v>25</v>
      </c>
      <c r="BL43" s="24">
        <v>2</v>
      </c>
      <c r="BM43" s="24">
        <v>0</v>
      </c>
      <c r="BN43" s="24">
        <v>0</v>
      </c>
      <c r="BO43" s="24">
        <v>0</v>
      </c>
      <c r="BP43" s="24">
        <v>0</v>
      </c>
      <c r="BQ43" s="24">
        <v>1.6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37.700000000000003</v>
      </c>
      <c r="BX43" s="24">
        <v>0.6</v>
      </c>
      <c r="BY43" s="24">
        <v>0</v>
      </c>
      <c r="BZ43" s="24">
        <v>0</v>
      </c>
      <c r="CA43" s="24">
        <v>0</v>
      </c>
      <c r="CB43" s="24">
        <v>0</v>
      </c>
      <c r="CC43" s="24" t="s">
        <v>55</v>
      </c>
      <c r="CD43" s="24">
        <v>1</v>
      </c>
      <c r="CE43" s="24">
        <v>1</v>
      </c>
      <c r="CF43" s="24">
        <v>0</v>
      </c>
      <c r="CG43" s="24">
        <v>0</v>
      </c>
      <c r="CH43" s="24">
        <v>0</v>
      </c>
      <c r="CI43" s="24">
        <v>0</v>
      </c>
      <c r="CJ43" s="24">
        <v>1</v>
      </c>
      <c r="CK43" s="24">
        <v>0</v>
      </c>
      <c r="CL43" s="24">
        <v>1</v>
      </c>
      <c r="CM43" s="24">
        <v>1</v>
      </c>
      <c r="CN43" s="24">
        <v>1</v>
      </c>
      <c r="CO43" s="24">
        <v>2</v>
      </c>
      <c r="CP43" s="24">
        <v>0</v>
      </c>
      <c r="CQ43" s="24">
        <v>1</v>
      </c>
      <c r="CR43" s="24">
        <v>0</v>
      </c>
      <c r="CS43" s="24">
        <v>1</v>
      </c>
      <c r="CT43" s="24">
        <v>0</v>
      </c>
      <c r="CU43" s="24">
        <v>0</v>
      </c>
      <c r="CV43" s="24">
        <v>0</v>
      </c>
      <c r="CW43" s="24">
        <v>1</v>
      </c>
      <c r="CX43" s="24">
        <v>1</v>
      </c>
      <c r="CY43" s="24">
        <v>0</v>
      </c>
      <c r="CZ43" s="24">
        <v>800</v>
      </c>
      <c r="DA43" s="24">
        <v>115</v>
      </c>
      <c r="DB43" s="24">
        <v>76</v>
      </c>
      <c r="DC43" s="24">
        <v>18000</v>
      </c>
      <c r="DD43" s="24">
        <v>180</v>
      </c>
      <c r="DE43" s="24">
        <v>19</v>
      </c>
      <c r="DF43" s="24">
        <v>32.298999999999999</v>
      </c>
      <c r="DG43" s="24">
        <v>0</v>
      </c>
      <c r="DH43" s="24">
        <v>0</v>
      </c>
      <c r="DI43" s="24">
        <v>0</v>
      </c>
      <c r="DJ43" s="24">
        <v>0</v>
      </c>
      <c r="DK43" s="24">
        <v>1.8666666666666667</v>
      </c>
      <c r="DL43" s="24">
        <v>7.3</v>
      </c>
      <c r="DM43" s="24">
        <v>0.6</v>
      </c>
      <c r="DN43" s="24">
        <v>43</v>
      </c>
      <c r="DO43" s="24">
        <v>112</v>
      </c>
      <c r="DP43" s="24">
        <v>22</v>
      </c>
      <c r="DQ43" s="24">
        <v>34.598999999999997</v>
      </c>
      <c r="DR43" s="24">
        <v>92</v>
      </c>
      <c r="DS43" s="24">
        <v>70.3</v>
      </c>
      <c r="DT43" s="24">
        <v>6</v>
      </c>
      <c r="DU43" s="24">
        <v>5</v>
      </c>
      <c r="DV43" s="24">
        <v>31</v>
      </c>
      <c r="DW43" s="24">
        <v>30</v>
      </c>
      <c r="DX43" s="24">
        <v>500</v>
      </c>
      <c r="DY43" s="24">
        <v>1</v>
      </c>
      <c r="DZ43" s="24">
        <v>1</v>
      </c>
      <c r="EA43" s="24">
        <v>0</v>
      </c>
      <c r="EB43" s="24">
        <v>0</v>
      </c>
      <c r="EC43" s="24">
        <v>16</v>
      </c>
      <c r="ED43" s="24">
        <v>2</v>
      </c>
      <c r="EE43" s="24">
        <v>6</v>
      </c>
      <c r="EF43" s="24">
        <v>1.2</v>
      </c>
      <c r="EG43" s="42">
        <v>-0.25000000000000006</v>
      </c>
      <c r="EH43" s="24">
        <v>-0.40000000000000013</v>
      </c>
      <c r="EI43" s="24">
        <v>-0.40000000000000013</v>
      </c>
      <c r="EJ43" s="24">
        <v>0.69899999999999995</v>
      </c>
      <c r="EK43" s="24">
        <v>0</v>
      </c>
      <c r="EL43" s="24">
        <v>0</v>
      </c>
      <c r="EM43" s="24">
        <v>0</v>
      </c>
      <c r="EN43" s="24">
        <v>0</v>
      </c>
      <c r="EO43" s="24">
        <v>0</v>
      </c>
      <c r="EP43" s="24">
        <v>0</v>
      </c>
      <c r="EQ43" s="24">
        <v>0</v>
      </c>
      <c r="ER43" s="24">
        <v>0</v>
      </c>
      <c r="ES43" s="24">
        <v>0</v>
      </c>
      <c r="ET43" s="24">
        <v>0</v>
      </c>
      <c r="EU43" s="24">
        <v>0</v>
      </c>
      <c r="EV43" s="24">
        <v>0</v>
      </c>
      <c r="EW43" s="24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5.6989999999999998</v>
      </c>
    </row>
    <row r="44" spans="1:161" x14ac:dyDescent="0.25">
      <c r="A44" s="37" t="s">
        <v>99</v>
      </c>
      <c r="B44" s="59">
        <v>1</v>
      </c>
      <c r="C44" s="60">
        <v>0</v>
      </c>
      <c r="D44" s="59">
        <v>0</v>
      </c>
      <c r="E44" s="24">
        <v>1</v>
      </c>
      <c r="F44" s="63">
        <f t="shared" si="2"/>
        <v>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S44" s="40"/>
      <c r="T44" s="40"/>
      <c r="U44" s="40"/>
      <c r="AF44" s="40">
        <v>1.0640499999999999</v>
      </c>
      <c r="AG44" s="40">
        <v>8.3912400000000007E-5</v>
      </c>
      <c r="AH44" s="40">
        <v>3.0474410000000002E-5</v>
      </c>
      <c r="AI44" s="40">
        <v>22.653079999999999</v>
      </c>
      <c r="AJ44" s="40">
        <v>77.346909999999994</v>
      </c>
      <c r="AK44" s="40">
        <v>0.29287635101056919</v>
      </c>
      <c r="AL44" s="40">
        <v>76.12088</v>
      </c>
      <c r="AM44" s="40">
        <v>2.4272230000000001</v>
      </c>
      <c r="AN44" s="40">
        <v>0.13096679999999999</v>
      </c>
      <c r="AO44" s="40">
        <v>5.8594429999999997</v>
      </c>
      <c r="AP44" s="24">
        <v>8.2552303758330883</v>
      </c>
      <c r="AQ44" s="24">
        <v>3.805632331945989</v>
      </c>
      <c r="AR44" s="40">
        <v>0.1059939</v>
      </c>
      <c r="AS44" s="40">
        <v>3.5291679999999999</v>
      </c>
      <c r="AT44" s="40">
        <v>3.4797380000000002</v>
      </c>
      <c r="AU44" s="24">
        <v>-4681.3584600000004</v>
      </c>
      <c r="AV44" s="24">
        <v>1.242E-3</v>
      </c>
      <c r="AW44" s="24">
        <v>7.1979000000000001E-2</v>
      </c>
      <c r="AX44" s="24">
        <v>5.6422E-2</v>
      </c>
      <c r="AY44" s="24">
        <v>1.1733370000000001</v>
      </c>
      <c r="AZ44" s="24">
        <v>2.525728</v>
      </c>
      <c r="BA44" s="24">
        <v>0.87683</v>
      </c>
      <c r="BB44" s="24">
        <v>1.9095420000000001</v>
      </c>
      <c r="BC44" s="24">
        <v>9.9207000000000004E-2</v>
      </c>
      <c r="BD44" s="24">
        <v>7.9838999999999993E-2</v>
      </c>
      <c r="BE44" s="24">
        <v>78</v>
      </c>
      <c r="BF44" s="24" t="s">
        <v>51</v>
      </c>
      <c r="BG44" s="24">
        <f t="shared" si="3"/>
        <v>1</v>
      </c>
      <c r="BH44" s="24">
        <v>75</v>
      </c>
      <c r="BI44" s="24">
        <v>163</v>
      </c>
      <c r="BJ44" s="41">
        <f t="shared" si="4"/>
        <v>28.228386465429637</v>
      </c>
      <c r="BK44" s="24">
        <v>55</v>
      </c>
      <c r="BL44" s="24">
        <v>2</v>
      </c>
      <c r="BM44" s="24">
        <v>0</v>
      </c>
      <c r="BN44" s="24">
        <v>0</v>
      </c>
      <c r="BO44" s="24">
        <v>1</v>
      </c>
      <c r="BP44" s="24">
        <v>0</v>
      </c>
      <c r="BQ44" s="24">
        <v>1.1000000000000001</v>
      </c>
      <c r="BR44" s="24">
        <v>0</v>
      </c>
      <c r="BS44" s="24">
        <v>0</v>
      </c>
      <c r="BT44" s="24">
        <v>0</v>
      </c>
      <c r="BU44" s="24">
        <v>1</v>
      </c>
      <c r="BV44" s="24">
        <v>1</v>
      </c>
      <c r="BW44" s="24">
        <v>37.200000000000003</v>
      </c>
      <c r="BX44" s="24">
        <v>0.4</v>
      </c>
      <c r="BY44" s="24">
        <v>0</v>
      </c>
      <c r="BZ44" s="24">
        <v>0</v>
      </c>
      <c r="CA44" s="24">
        <v>0</v>
      </c>
      <c r="CB44" s="24">
        <v>0</v>
      </c>
      <c r="CC44" s="24" t="s">
        <v>53</v>
      </c>
      <c r="CD44" s="24">
        <v>0</v>
      </c>
      <c r="CE44" s="24">
        <v>1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1</v>
      </c>
      <c r="CM44" s="24">
        <v>1</v>
      </c>
      <c r="CN44" s="24">
        <v>1</v>
      </c>
      <c r="CO44" s="24">
        <v>1</v>
      </c>
      <c r="CP44" s="24">
        <v>0</v>
      </c>
      <c r="CQ44" s="24">
        <v>1</v>
      </c>
      <c r="CR44" s="24">
        <v>0</v>
      </c>
      <c r="CS44" s="24">
        <v>1</v>
      </c>
      <c r="CT44" s="24">
        <v>0</v>
      </c>
      <c r="CU44" s="24">
        <v>0</v>
      </c>
      <c r="CV44" s="24">
        <v>0</v>
      </c>
      <c r="CW44" s="24">
        <v>1</v>
      </c>
      <c r="CX44" s="24">
        <v>1</v>
      </c>
      <c r="CY44" s="24">
        <v>0</v>
      </c>
      <c r="CZ44" s="24">
        <v>800</v>
      </c>
      <c r="DA44" s="24">
        <v>79</v>
      </c>
      <c r="DB44" s="24">
        <v>54</v>
      </c>
      <c r="DC44" s="24">
        <v>22000</v>
      </c>
      <c r="DD44" s="24">
        <v>220</v>
      </c>
      <c r="DE44" s="24">
        <v>20</v>
      </c>
      <c r="DF44" s="24">
        <v>31.7</v>
      </c>
      <c r="DG44" s="24">
        <v>0</v>
      </c>
      <c r="DH44" s="24">
        <v>0</v>
      </c>
      <c r="DI44" s="24">
        <v>0</v>
      </c>
      <c r="DJ44" s="24">
        <v>0</v>
      </c>
      <c r="DK44" s="24">
        <v>1.1166666666666667</v>
      </c>
      <c r="DL44" s="24">
        <v>7.3</v>
      </c>
      <c r="DM44" s="24">
        <v>0.6</v>
      </c>
      <c r="DN44" s="24">
        <v>40</v>
      </c>
      <c r="DO44" s="24">
        <v>67</v>
      </c>
      <c r="DP44" s="24">
        <v>20</v>
      </c>
      <c r="DQ44" s="24">
        <v>34.298999999999999</v>
      </c>
      <c r="DR44" s="24">
        <v>80</v>
      </c>
      <c r="DS44" s="24">
        <v>83.698999999999998</v>
      </c>
      <c r="DT44" s="24">
        <v>30</v>
      </c>
      <c r="DU44" s="24">
        <v>5</v>
      </c>
      <c r="DV44" s="24">
        <v>35</v>
      </c>
      <c r="DW44" s="24">
        <v>30</v>
      </c>
      <c r="DX44" s="24">
        <v>450</v>
      </c>
      <c r="DY44" s="24">
        <v>1</v>
      </c>
      <c r="DZ44" s="24">
        <v>1</v>
      </c>
      <c r="EA44" s="24">
        <v>0</v>
      </c>
      <c r="EB44" s="24">
        <v>0</v>
      </c>
      <c r="EC44" s="24">
        <v>16</v>
      </c>
      <c r="ED44" s="24">
        <v>1</v>
      </c>
      <c r="EE44" s="24">
        <v>8</v>
      </c>
      <c r="EF44" s="24">
        <v>1.2989999999999999</v>
      </c>
      <c r="EG44" s="42">
        <v>0.18090909090909074</v>
      </c>
      <c r="EH44" s="24">
        <v>0.19899999999999984</v>
      </c>
      <c r="EI44" s="24">
        <v>0.19899999999999984</v>
      </c>
      <c r="EJ44" s="24">
        <v>1</v>
      </c>
      <c r="EK44" s="24">
        <v>0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1.5</v>
      </c>
    </row>
    <row r="45" spans="1:161" x14ac:dyDescent="0.25">
      <c r="A45" s="37" t="s">
        <v>100</v>
      </c>
      <c r="B45" s="59">
        <v>0</v>
      </c>
      <c r="C45" s="60">
        <v>0</v>
      </c>
      <c r="D45" s="59">
        <v>0</v>
      </c>
      <c r="E45" s="24">
        <v>1</v>
      </c>
      <c r="F45" s="63">
        <f t="shared" si="2"/>
        <v>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S45" s="40"/>
      <c r="T45" s="40"/>
      <c r="U45" s="40"/>
      <c r="AF45" s="40">
        <v>1.10168</v>
      </c>
      <c r="AG45" s="40">
        <v>1.2045760000000001E-2</v>
      </c>
      <c r="AH45" s="40">
        <v>8.9098609999999998E-3</v>
      </c>
      <c r="AI45" s="40">
        <v>19.62378</v>
      </c>
      <c r="AJ45" s="40">
        <v>80.37621</v>
      </c>
      <c r="AK45" s="40">
        <v>0.24414915114837371</v>
      </c>
      <c r="AL45" s="40">
        <v>94.073350000000005</v>
      </c>
      <c r="AM45" s="40">
        <v>12.075229999999999</v>
      </c>
      <c r="AN45" s="40">
        <v>1.072632</v>
      </c>
      <c r="AO45" s="40">
        <v>16.319600000000001</v>
      </c>
      <c r="AP45" s="24">
        <v>45.033707131481108</v>
      </c>
      <c r="AQ45" s="24">
        <v>40.248829143215303</v>
      </c>
      <c r="AR45" s="40">
        <v>0.3724613</v>
      </c>
      <c r="AS45" s="40">
        <v>32.217869999999998</v>
      </c>
      <c r="AT45" s="40">
        <v>38.998980000000003</v>
      </c>
      <c r="AU45" s="24">
        <v>-17233.258032000002</v>
      </c>
      <c r="AV45" s="24">
        <v>-1.5169999999999999E-3</v>
      </c>
      <c r="AW45" s="24">
        <v>0.149564</v>
      </c>
      <c r="AX45" s="24">
        <v>3.8181E-2</v>
      </c>
      <c r="AY45" s="24">
        <v>1.2733559999999999</v>
      </c>
      <c r="AZ45" s="24">
        <v>2.4159139999999999</v>
      </c>
      <c r="BA45" s="24">
        <v>0.84688399999999997</v>
      </c>
      <c r="BB45" s="24">
        <v>1.8458270000000001</v>
      </c>
      <c r="BC45" s="24">
        <v>4.7539999999999999E-2</v>
      </c>
      <c r="BD45" s="24">
        <v>0.16472800000000001</v>
      </c>
      <c r="BE45" s="24">
        <v>82</v>
      </c>
      <c r="BF45" s="24" t="s">
        <v>51</v>
      </c>
      <c r="BG45" s="24">
        <f t="shared" si="3"/>
        <v>1</v>
      </c>
      <c r="BH45" s="24">
        <v>80</v>
      </c>
      <c r="BI45" s="24">
        <v>160</v>
      </c>
      <c r="BJ45" s="41">
        <f t="shared" si="4"/>
        <v>31.249999999999993</v>
      </c>
      <c r="BK45" s="24">
        <v>69</v>
      </c>
      <c r="BL45" s="24">
        <v>2</v>
      </c>
      <c r="BM45" s="24">
        <v>0</v>
      </c>
      <c r="BN45" s="24">
        <v>0</v>
      </c>
      <c r="BO45" s="24">
        <v>0</v>
      </c>
      <c r="BP45" s="24">
        <v>0</v>
      </c>
      <c r="BQ45" s="24">
        <v>0.8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41.7</v>
      </c>
      <c r="BX45" s="24">
        <v>0.5</v>
      </c>
      <c r="BY45" s="24">
        <v>0</v>
      </c>
      <c r="BZ45" s="24">
        <v>0</v>
      </c>
      <c r="CA45" s="24">
        <v>0</v>
      </c>
      <c r="CB45" s="24">
        <v>0</v>
      </c>
      <c r="CC45" s="24" t="s">
        <v>53</v>
      </c>
      <c r="CD45" s="24">
        <v>1</v>
      </c>
      <c r="CE45" s="24">
        <v>1</v>
      </c>
      <c r="CF45" s="24">
        <v>0</v>
      </c>
      <c r="CG45" s="24">
        <v>0</v>
      </c>
      <c r="CH45" s="24">
        <v>1</v>
      </c>
      <c r="CI45" s="24">
        <v>0</v>
      </c>
      <c r="CJ45" s="24">
        <v>0</v>
      </c>
      <c r="CK45" s="24">
        <v>0</v>
      </c>
      <c r="CL45" s="24">
        <v>1</v>
      </c>
      <c r="CM45" s="24">
        <v>1</v>
      </c>
      <c r="CN45" s="24">
        <v>1</v>
      </c>
      <c r="CO45" s="24">
        <v>2</v>
      </c>
      <c r="CP45" s="24">
        <v>0</v>
      </c>
      <c r="CQ45" s="24">
        <v>1</v>
      </c>
      <c r="CR45" s="24">
        <v>0</v>
      </c>
      <c r="CS45" s="24">
        <v>1</v>
      </c>
      <c r="CT45" s="24">
        <v>0</v>
      </c>
      <c r="CU45" s="24">
        <v>0</v>
      </c>
      <c r="CV45" s="24">
        <v>0</v>
      </c>
      <c r="CW45" s="24">
        <v>1</v>
      </c>
      <c r="CX45" s="24">
        <v>1</v>
      </c>
      <c r="CY45" s="24">
        <v>0</v>
      </c>
      <c r="CZ45" s="24">
        <v>600</v>
      </c>
      <c r="DA45" s="24">
        <v>95</v>
      </c>
      <c r="DB45" s="24">
        <v>81</v>
      </c>
      <c r="DC45" s="24">
        <v>24000</v>
      </c>
      <c r="DD45" s="24">
        <v>240</v>
      </c>
      <c r="DE45" s="24">
        <v>30</v>
      </c>
      <c r="DF45" s="24">
        <v>32.4</v>
      </c>
      <c r="DG45" s="24">
        <v>0</v>
      </c>
      <c r="DH45" s="24">
        <v>0</v>
      </c>
      <c r="DI45" s="24">
        <v>0</v>
      </c>
      <c r="DJ45" s="24">
        <v>0</v>
      </c>
      <c r="DK45" s="24">
        <v>1.6483333333333334</v>
      </c>
      <c r="DL45" s="24">
        <v>7.5</v>
      </c>
      <c r="DM45" s="24">
        <v>0.6</v>
      </c>
      <c r="DN45" s="24">
        <v>31.5</v>
      </c>
      <c r="DO45" s="24">
        <v>98.9</v>
      </c>
      <c r="DP45" s="24">
        <v>24.5</v>
      </c>
      <c r="DQ45" s="24">
        <v>35.700000000000003</v>
      </c>
      <c r="DR45" s="24">
        <v>70</v>
      </c>
      <c r="DS45" s="24">
        <v>87.3</v>
      </c>
      <c r="DT45" s="24">
        <v>11</v>
      </c>
      <c r="DU45" s="24">
        <v>5</v>
      </c>
      <c r="DV45" s="24">
        <v>34</v>
      </c>
      <c r="DW45" s="24">
        <v>30</v>
      </c>
      <c r="DX45" s="24">
        <v>450</v>
      </c>
      <c r="DY45" s="24">
        <v>0</v>
      </c>
      <c r="DZ45" s="24">
        <v>0</v>
      </c>
      <c r="EA45" s="24">
        <v>0</v>
      </c>
      <c r="EB45" s="24">
        <v>0</v>
      </c>
      <c r="EC45" s="24">
        <v>15</v>
      </c>
      <c r="ED45" s="24">
        <v>2</v>
      </c>
      <c r="EE45" s="24">
        <v>8</v>
      </c>
      <c r="EF45" s="24">
        <v>0.8</v>
      </c>
      <c r="EG45" s="42">
        <v>0</v>
      </c>
      <c r="EH45" s="24">
        <v>0</v>
      </c>
      <c r="EI45" s="24">
        <v>0</v>
      </c>
      <c r="EJ45" s="24">
        <v>0.89900000000000002</v>
      </c>
      <c r="EK45" s="24">
        <v>0</v>
      </c>
      <c r="EL45" s="24">
        <v>0</v>
      </c>
      <c r="EM45" s="24">
        <v>0</v>
      </c>
      <c r="EN45" s="24">
        <v>0</v>
      </c>
      <c r="EO45" s="24">
        <v>0</v>
      </c>
      <c r="EP45" s="24">
        <v>0</v>
      </c>
      <c r="EQ45" s="24">
        <v>0</v>
      </c>
      <c r="ER45" s="24">
        <v>0</v>
      </c>
      <c r="ES45" s="24">
        <v>0</v>
      </c>
      <c r="ET45" s="24">
        <v>0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1.6</v>
      </c>
    </row>
    <row r="46" spans="1:161" x14ac:dyDescent="0.25">
      <c r="A46" s="37" t="s">
        <v>101</v>
      </c>
      <c r="B46" s="59">
        <v>0</v>
      </c>
      <c r="C46" s="60">
        <v>0</v>
      </c>
      <c r="D46" s="59">
        <v>0</v>
      </c>
      <c r="E46" s="24">
        <v>1</v>
      </c>
      <c r="F46" s="63">
        <f t="shared" si="2"/>
        <v>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S46" s="40"/>
      <c r="T46" s="40"/>
      <c r="U46" s="40"/>
      <c r="AF46" s="40">
        <v>0.87966949999999999</v>
      </c>
      <c r="AG46" s="40">
        <v>3.107186E-5</v>
      </c>
      <c r="AH46" s="40">
        <v>1.5569320000000002E-5</v>
      </c>
      <c r="AI46" s="40">
        <v>24.67381</v>
      </c>
      <c r="AJ46" s="40">
        <v>57.089269999999999</v>
      </c>
      <c r="AK46" s="40">
        <v>0.43219697456279399</v>
      </c>
      <c r="AL46" s="40">
        <v>86.438640000000007</v>
      </c>
      <c r="AM46" s="40">
        <v>16.738489999999999</v>
      </c>
      <c r="AN46" s="40">
        <v>0.15731329999999999</v>
      </c>
      <c r="AO46" s="40">
        <v>0.95872959999999996</v>
      </c>
      <c r="AP46" s="24">
        <v>6.5402291194503528</v>
      </c>
      <c r="AQ46" s="24">
        <v>0.98980344324613101</v>
      </c>
      <c r="AR46" s="40">
        <v>4.7249270000000003E-2</v>
      </c>
      <c r="AS46" s="40">
        <v>0.98437649999999999</v>
      </c>
      <c r="AT46" s="40">
        <v>1.0587949999999999</v>
      </c>
      <c r="AU46" s="24">
        <v>106107.654046</v>
      </c>
      <c r="AV46" s="24">
        <v>1.9100000000000001E-4</v>
      </c>
      <c r="AW46" s="24">
        <v>2.2544999999999999E-2</v>
      </c>
      <c r="AX46" s="24">
        <v>6.8568000000000004E-2</v>
      </c>
      <c r="AY46" s="24">
        <v>1.188628</v>
      </c>
      <c r="AZ46" s="24">
        <v>2.0455399999999999</v>
      </c>
      <c r="BA46" s="24">
        <v>0.34590199999999999</v>
      </c>
      <c r="BB46" s="24">
        <v>0.74403900000000001</v>
      </c>
      <c r="BC46" s="24">
        <v>0.120771</v>
      </c>
      <c r="BD46" s="24">
        <v>1.8693999999999999E-2</v>
      </c>
      <c r="BE46" s="24">
        <v>57</v>
      </c>
      <c r="BF46" s="24" t="s">
        <v>51</v>
      </c>
      <c r="BG46" s="24">
        <f t="shared" si="3"/>
        <v>1</v>
      </c>
      <c r="BH46" s="24">
        <v>84</v>
      </c>
      <c r="BI46" s="24">
        <v>170</v>
      </c>
      <c r="BJ46" s="41">
        <f t="shared" si="4"/>
        <v>29.065743944636683</v>
      </c>
      <c r="BK46" s="24">
        <v>30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1.2</v>
      </c>
      <c r="BR46" s="24">
        <v>0</v>
      </c>
      <c r="BS46" s="24">
        <v>0</v>
      </c>
      <c r="BT46" s="24">
        <v>0</v>
      </c>
      <c r="BU46" s="24">
        <v>1</v>
      </c>
      <c r="BV46" s="24">
        <v>1</v>
      </c>
      <c r="BW46" s="24">
        <v>38.798999999999999</v>
      </c>
      <c r="BX46" s="24">
        <v>0.6</v>
      </c>
      <c r="BY46" s="24">
        <v>0</v>
      </c>
      <c r="BZ46" s="24">
        <v>0</v>
      </c>
      <c r="CA46" s="24">
        <v>0</v>
      </c>
      <c r="CB46" s="24">
        <v>0</v>
      </c>
      <c r="CC46" s="24" t="s">
        <v>53</v>
      </c>
      <c r="CD46" s="24">
        <v>0</v>
      </c>
      <c r="CE46" s="24">
        <v>1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>
        <v>1</v>
      </c>
      <c r="CM46" s="24">
        <v>1</v>
      </c>
      <c r="CN46" s="24">
        <v>1</v>
      </c>
      <c r="CO46" s="24">
        <v>2</v>
      </c>
      <c r="CP46" s="24">
        <v>0</v>
      </c>
      <c r="CQ46" s="24">
        <v>1</v>
      </c>
      <c r="CR46" s="24">
        <v>0</v>
      </c>
      <c r="CS46" s="24">
        <v>1</v>
      </c>
      <c r="CT46" s="24">
        <v>0</v>
      </c>
      <c r="CU46" s="24">
        <v>0</v>
      </c>
      <c r="CV46" s="24">
        <v>0</v>
      </c>
      <c r="CW46" s="24">
        <v>1</v>
      </c>
      <c r="CX46" s="24">
        <v>1</v>
      </c>
      <c r="CY46" s="24">
        <v>0</v>
      </c>
      <c r="CZ46" s="24">
        <v>800</v>
      </c>
      <c r="DA46" s="24">
        <v>85</v>
      </c>
      <c r="DB46" s="24">
        <v>64</v>
      </c>
      <c r="DC46" s="24">
        <v>32000</v>
      </c>
      <c r="DD46" s="24">
        <v>250</v>
      </c>
      <c r="DE46" s="24">
        <v>29</v>
      </c>
      <c r="DF46" s="24">
        <v>33</v>
      </c>
      <c r="DG46" s="24">
        <v>0</v>
      </c>
      <c r="DH46" s="24">
        <v>0</v>
      </c>
      <c r="DI46" s="24">
        <v>0</v>
      </c>
      <c r="DJ46" s="24">
        <v>0</v>
      </c>
      <c r="DK46" s="24">
        <v>2.9842714285714287</v>
      </c>
      <c r="DL46" s="24">
        <v>7.3</v>
      </c>
      <c r="DM46" s="24">
        <v>0.7</v>
      </c>
      <c r="DN46" s="24">
        <v>40.4</v>
      </c>
      <c r="DO46" s="24">
        <v>208.899</v>
      </c>
      <c r="DP46" s="24">
        <v>18.7</v>
      </c>
      <c r="DQ46" s="24">
        <v>35.200000000000003</v>
      </c>
      <c r="DR46" s="24">
        <v>95</v>
      </c>
      <c r="DS46" s="24">
        <v>92.698999999999998</v>
      </c>
      <c r="DT46" s="24">
        <v>12</v>
      </c>
      <c r="DU46" s="24">
        <v>5</v>
      </c>
      <c r="DV46" s="24">
        <v>31</v>
      </c>
      <c r="DW46" s="24">
        <v>30</v>
      </c>
      <c r="DX46" s="24">
        <v>100</v>
      </c>
      <c r="DY46" s="24">
        <v>1</v>
      </c>
      <c r="DZ46" s="24">
        <v>1</v>
      </c>
      <c r="EA46" s="24">
        <v>0</v>
      </c>
      <c r="EB46" s="24">
        <v>0</v>
      </c>
      <c r="EC46" s="24">
        <v>16</v>
      </c>
      <c r="ED46" s="24">
        <v>4</v>
      </c>
      <c r="EE46" s="24">
        <v>9</v>
      </c>
      <c r="EF46" s="24">
        <v>1.2</v>
      </c>
      <c r="EG46" s="42">
        <v>0</v>
      </c>
      <c r="EH46" s="24">
        <v>0</v>
      </c>
      <c r="EI46" s="24">
        <v>0</v>
      </c>
      <c r="EJ46" s="24">
        <v>0.5</v>
      </c>
      <c r="EK46" s="24">
        <v>0</v>
      </c>
      <c r="EL46" s="24">
        <v>0</v>
      </c>
      <c r="EM46" s="24">
        <v>0</v>
      </c>
      <c r="EN46" s="24">
        <v>0</v>
      </c>
      <c r="EO46" s="24">
        <v>0</v>
      </c>
      <c r="EP46" s="24">
        <v>0</v>
      </c>
      <c r="EQ46" s="24">
        <v>0</v>
      </c>
      <c r="ER46" s="24">
        <v>0</v>
      </c>
      <c r="ES46" s="24">
        <v>0</v>
      </c>
      <c r="ET46" s="24">
        <v>0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1.399</v>
      </c>
    </row>
    <row r="47" spans="1:161" x14ac:dyDescent="0.25">
      <c r="A47" s="37" t="s">
        <v>102</v>
      </c>
      <c r="B47" s="59">
        <v>1</v>
      </c>
      <c r="C47" s="60">
        <v>0</v>
      </c>
      <c r="D47" s="59">
        <v>0</v>
      </c>
      <c r="E47" s="24">
        <v>0</v>
      </c>
      <c r="F47" s="63">
        <f t="shared" si="2"/>
        <v>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S47" s="40"/>
      <c r="T47" s="40"/>
      <c r="U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R47" s="40"/>
      <c r="AS47" s="40"/>
      <c r="AT47" s="40"/>
      <c r="BE47" s="24">
        <v>78</v>
      </c>
      <c r="BF47" s="24" t="s">
        <v>51</v>
      </c>
      <c r="BG47" s="24">
        <f t="shared" si="3"/>
        <v>1</v>
      </c>
      <c r="BH47" s="24">
        <v>100</v>
      </c>
      <c r="BI47" s="24">
        <v>185</v>
      </c>
      <c r="BJ47" s="41">
        <f t="shared" si="4"/>
        <v>29.218407596785973</v>
      </c>
      <c r="BK47" s="24">
        <v>46</v>
      </c>
      <c r="BL47" s="24">
        <v>0</v>
      </c>
      <c r="BM47" s="24">
        <v>1</v>
      </c>
      <c r="BN47" s="24">
        <v>1</v>
      </c>
      <c r="BO47" s="24">
        <v>1</v>
      </c>
      <c r="BP47" s="24">
        <v>0</v>
      </c>
      <c r="BQ47" s="24">
        <v>1.1000000000000001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45.098999999999997</v>
      </c>
      <c r="BX47" s="24">
        <v>0.5</v>
      </c>
      <c r="BY47" s="24">
        <v>0</v>
      </c>
      <c r="BZ47" s="24">
        <v>0</v>
      </c>
      <c r="CA47" s="24">
        <v>0</v>
      </c>
      <c r="CB47" s="24">
        <v>0</v>
      </c>
      <c r="CC47" s="24" t="s">
        <v>53</v>
      </c>
      <c r="CD47" s="24">
        <v>0</v>
      </c>
      <c r="CE47" s="24">
        <v>1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1</v>
      </c>
      <c r="CM47" s="24">
        <v>1</v>
      </c>
      <c r="CN47" s="24">
        <v>1</v>
      </c>
      <c r="CO47" s="24">
        <v>1</v>
      </c>
      <c r="CP47" s="24">
        <v>0</v>
      </c>
      <c r="CQ47" s="24">
        <v>1</v>
      </c>
      <c r="CR47" s="24">
        <v>0</v>
      </c>
      <c r="CS47" s="24">
        <v>1</v>
      </c>
      <c r="CT47" s="24">
        <v>0</v>
      </c>
      <c r="CU47" s="24">
        <v>0</v>
      </c>
      <c r="CV47" s="24">
        <v>0</v>
      </c>
      <c r="CW47" s="24">
        <v>1</v>
      </c>
      <c r="CX47" s="24">
        <v>1</v>
      </c>
      <c r="CY47" s="24">
        <v>0</v>
      </c>
      <c r="CZ47" s="24">
        <v>600</v>
      </c>
      <c r="DA47" s="24">
        <v>63</v>
      </c>
      <c r="DB47" s="24">
        <v>40</v>
      </c>
      <c r="DC47" s="24">
        <v>30000</v>
      </c>
      <c r="DD47" s="24">
        <v>300</v>
      </c>
      <c r="DE47" s="24">
        <v>31</v>
      </c>
      <c r="DF47" s="24">
        <v>32</v>
      </c>
      <c r="DG47" s="24">
        <v>0</v>
      </c>
      <c r="DH47" s="24">
        <v>0</v>
      </c>
      <c r="DI47" s="24">
        <v>0</v>
      </c>
      <c r="DJ47" s="24">
        <v>0</v>
      </c>
      <c r="DK47" s="24">
        <v>1.3833333333333333</v>
      </c>
      <c r="DL47" s="24">
        <v>7.4</v>
      </c>
      <c r="DM47" s="24">
        <v>0.6</v>
      </c>
      <c r="DN47" s="24">
        <v>35</v>
      </c>
      <c r="DO47" s="24">
        <v>83</v>
      </c>
      <c r="DP47" s="24">
        <v>22</v>
      </c>
      <c r="DQ47" s="24">
        <v>34.5</v>
      </c>
      <c r="DR47" s="24">
        <v>76</v>
      </c>
      <c r="DS47" s="24">
        <v>91.698999999999998</v>
      </c>
      <c r="DT47" s="24">
        <v>10</v>
      </c>
      <c r="DU47" s="24">
        <v>5</v>
      </c>
      <c r="DV47" s="24">
        <v>50</v>
      </c>
      <c r="DW47" s="24">
        <v>30</v>
      </c>
      <c r="DX47" s="24">
        <v>850</v>
      </c>
      <c r="DY47" s="24">
        <v>0</v>
      </c>
      <c r="DZ47" s="24">
        <v>0</v>
      </c>
      <c r="EA47" s="24">
        <v>0</v>
      </c>
      <c r="EB47" s="24">
        <v>0</v>
      </c>
      <c r="EC47" s="24">
        <v>22</v>
      </c>
      <c r="ED47" s="24">
        <v>2</v>
      </c>
      <c r="EE47" s="24">
        <v>7</v>
      </c>
      <c r="EF47" s="24">
        <v>1.2</v>
      </c>
      <c r="EG47" s="42">
        <v>9.0909090909090787E-2</v>
      </c>
      <c r="EH47" s="24">
        <v>9.9999999999999867E-2</v>
      </c>
      <c r="EI47" s="24">
        <v>9.9999999999999867E-2</v>
      </c>
      <c r="EJ47" s="24">
        <v>0.89900000000000002</v>
      </c>
      <c r="EK47" s="24">
        <v>0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1.6</v>
      </c>
    </row>
    <row r="48" spans="1:161" x14ac:dyDescent="0.25">
      <c r="A48" s="37" t="s">
        <v>103</v>
      </c>
      <c r="B48" s="59">
        <v>1</v>
      </c>
      <c r="C48" s="60">
        <v>0</v>
      </c>
      <c r="D48" s="59">
        <v>0</v>
      </c>
      <c r="E48" s="24">
        <v>0</v>
      </c>
      <c r="F48" s="63">
        <f t="shared" si="2"/>
        <v>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S48" s="40"/>
      <c r="T48" s="40"/>
      <c r="U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R48" s="40"/>
      <c r="AS48" s="40"/>
      <c r="AT48" s="40"/>
      <c r="BE48" s="24">
        <v>78</v>
      </c>
      <c r="BF48" s="24" t="s">
        <v>51</v>
      </c>
      <c r="BG48" s="24">
        <f t="shared" si="3"/>
        <v>1</v>
      </c>
      <c r="BH48" s="24">
        <v>78</v>
      </c>
      <c r="BI48" s="24">
        <v>171</v>
      </c>
      <c r="BJ48" s="41">
        <f t="shared" si="4"/>
        <v>26.674874320303687</v>
      </c>
      <c r="BK48" s="24">
        <v>63</v>
      </c>
      <c r="BL48" s="24">
        <v>2</v>
      </c>
      <c r="BM48" s="24">
        <v>0</v>
      </c>
      <c r="BN48" s="24">
        <v>0</v>
      </c>
      <c r="BO48" s="24">
        <v>1</v>
      </c>
      <c r="BP48" s="24">
        <v>0</v>
      </c>
      <c r="BQ48" s="24">
        <v>1.2989999999999999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39.598999999999997</v>
      </c>
      <c r="BX48" s="24">
        <v>0.5</v>
      </c>
      <c r="BY48" s="24">
        <v>0</v>
      </c>
      <c r="BZ48" s="24">
        <v>0</v>
      </c>
      <c r="CA48" s="24">
        <v>0</v>
      </c>
      <c r="CB48" s="24">
        <v>0</v>
      </c>
      <c r="CC48" s="24" t="s">
        <v>55</v>
      </c>
      <c r="CD48" s="24">
        <v>0</v>
      </c>
      <c r="CE48" s="24">
        <v>1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1</v>
      </c>
      <c r="CM48" s="24">
        <v>1</v>
      </c>
      <c r="CN48" s="24">
        <v>1</v>
      </c>
      <c r="CO48" s="24">
        <v>1</v>
      </c>
      <c r="CP48" s="24">
        <v>0</v>
      </c>
      <c r="CQ48" s="24">
        <v>1</v>
      </c>
      <c r="CR48" s="24">
        <v>0</v>
      </c>
      <c r="CS48" s="24">
        <v>1</v>
      </c>
      <c r="CT48" s="24">
        <v>0</v>
      </c>
      <c r="CU48" s="24">
        <v>0</v>
      </c>
      <c r="CV48" s="24">
        <v>0</v>
      </c>
      <c r="CW48" s="24">
        <v>1</v>
      </c>
      <c r="CX48" s="24">
        <v>1</v>
      </c>
      <c r="CY48" s="24">
        <v>0</v>
      </c>
      <c r="CZ48" s="24">
        <v>700</v>
      </c>
      <c r="DA48" s="24">
        <v>76</v>
      </c>
      <c r="DB48" s="24">
        <v>42</v>
      </c>
      <c r="DC48" s="24">
        <v>24000</v>
      </c>
      <c r="DD48" s="24">
        <v>240</v>
      </c>
      <c r="DE48" s="24">
        <v>31</v>
      </c>
      <c r="DF48" s="24">
        <v>32.700000000000003</v>
      </c>
      <c r="DG48" s="24">
        <v>0</v>
      </c>
      <c r="DH48" s="24">
        <v>0</v>
      </c>
      <c r="DI48" s="24">
        <v>0</v>
      </c>
      <c r="DJ48" s="24">
        <v>0</v>
      </c>
      <c r="DK48" s="24">
        <v>5.0826730769230766</v>
      </c>
      <c r="DL48" s="24">
        <v>7.4</v>
      </c>
      <c r="DM48" s="24">
        <v>0.52</v>
      </c>
      <c r="DN48" s="24">
        <v>34.9</v>
      </c>
      <c r="DO48" s="24">
        <v>264.29899999999998</v>
      </c>
      <c r="DP48" s="24">
        <v>20.298999999999999</v>
      </c>
      <c r="DQ48" s="24">
        <v>34.298999999999999</v>
      </c>
      <c r="DR48" s="24">
        <v>89</v>
      </c>
      <c r="DS48" s="24">
        <v>86.3</v>
      </c>
      <c r="DT48" s="24">
        <v>11</v>
      </c>
      <c r="DU48" s="24">
        <v>5</v>
      </c>
      <c r="DV48" s="24">
        <v>33</v>
      </c>
      <c r="DW48" s="24">
        <v>30</v>
      </c>
      <c r="DX48" s="24">
        <v>300</v>
      </c>
      <c r="DY48" s="24">
        <v>0</v>
      </c>
      <c r="DZ48" s="24">
        <v>0</v>
      </c>
      <c r="EA48" s="24">
        <v>0</v>
      </c>
      <c r="EB48" s="24">
        <v>0</v>
      </c>
      <c r="EC48" s="24">
        <v>12</v>
      </c>
      <c r="ED48" s="24">
        <v>1</v>
      </c>
      <c r="EE48" s="24">
        <v>6</v>
      </c>
      <c r="EF48" s="24">
        <v>1.399</v>
      </c>
      <c r="EG48" s="42">
        <v>7.6982294072363427E-2</v>
      </c>
      <c r="EH48" s="24">
        <v>0.10000000000000009</v>
      </c>
      <c r="EI48" s="24">
        <v>0.10000000000000009</v>
      </c>
      <c r="EJ48" s="24">
        <v>0.6</v>
      </c>
      <c r="EK48" s="24">
        <v>0</v>
      </c>
      <c r="EL48" s="24">
        <v>0</v>
      </c>
      <c r="EM48" s="24">
        <v>0</v>
      </c>
      <c r="EN48" s="24">
        <v>0</v>
      </c>
      <c r="EO48" s="24">
        <v>0</v>
      </c>
      <c r="EP48" s="24">
        <v>0</v>
      </c>
      <c r="EQ48" s="24">
        <v>0</v>
      </c>
      <c r="ER48" s="24">
        <v>0</v>
      </c>
      <c r="ES48" s="24">
        <v>0</v>
      </c>
      <c r="ET48" s="24">
        <v>0</v>
      </c>
      <c r="EU48" s="24">
        <v>0</v>
      </c>
      <c r="EV48" s="24">
        <v>0</v>
      </c>
      <c r="EW48" s="24">
        <v>1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3.5990000000000002</v>
      </c>
    </row>
    <row r="49" spans="1:161" x14ac:dyDescent="0.25">
      <c r="A49" s="37" t="s">
        <v>104</v>
      </c>
      <c r="B49" s="59">
        <v>0</v>
      </c>
      <c r="C49" s="60">
        <v>0</v>
      </c>
      <c r="D49" s="59">
        <v>0</v>
      </c>
      <c r="E49" s="24">
        <v>0</v>
      </c>
      <c r="F49" s="63">
        <f t="shared" si="2"/>
        <v>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T49" s="40"/>
      <c r="U49" s="40"/>
      <c r="AF49" s="40">
        <v>1.268084</v>
      </c>
      <c r="AG49" s="40">
        <v>4.3925170000000001E-4</v>
      </c>
      <c r="AH49" s="40">
        <v>9.6861690000000001E-5</v>
      </c>
      <c r="AI49" s="40">
        <v>16.391269999999999</v>
      </c>
      <c r="AJ49" s="40">
        <v>83.608639999999994</v>
      </c>
      <c r="AK49" s="40">
        <v>0.19604747759408286</v>
      </c>
      <c r="AL49" s="40">
        <v>131.98330000000001</v>
      </c>
      <c r="AM49" s="40">
        <v>39.372509999999998</v>
      </c>
      <c r="AN49" s="40">
        <v>1.0022610000000001</v>
      </c>
      <c r="AO49" s="40">
        <v>16.540040000000001</v>
      </c>
      <c r="AP49" s="24">
        <v>4.3527751631212963</v>
      </c>
      <c r="AQ49" s="24">
        <v>4.3763112706228204</v>
      </c>
      <c r="AR49" s="40">
        <v>7.0775519999999995E-2</v>
      </c>
      <c r="AS49" s="40">
        <v>1.864528</v>
      </c>
      <c r="AT49" s="40">
        <v>2.4914429999999999</v>
      </c>
      <c r="AU49" s="24">
        <v>-18862.945917000001</v>
      </c>
      <c r="AV49" s="24">
        <v>-1.505E-3</v>
      </c>
      <c r="AW49" s="24">
        <v>5.9034000000000003E-2</v>
      </c>
      <c r="AX49" s="24">
        <v>6.0282000000000002E-2</v>
      </c>
      <c r="AY49" s="24">
        <v>1.089701</v>
      </c>
      <c r="AZ49" s="24">
        <v>2.3978950000000001</v>
      </c>
      <c r="BA49" s="24">
        <v>0.7631</v>
      </c>
      <c r="BB49" s="24">
        <v>1.6299159999999999</v>
      </c>
      <c r="BC49" s="24">
        <v>8.2246E-2</v>
      </c>
      <c r="BD49" s="24">
        <v>5.3665999999999998E-2</v>
      </c>
      <c r="BE49" s="24">
        <v>79</v>
      </c>
      <c r="BF49" s="24" t="s">
        <v>54</v>
      </c>
      <c r="BG49" s="24">
        <f t="shared" si="3"/>
        <v>0</v>
      </c>
      <c r="BH49" s="24">
        <v>46</v>
      </c>
      <c r="BI49" s="24">
        <v>160</v>
      </c>
      <c r="BJ49" s="41">
        <f t="shared" si="4"/>
        <v>17.968749999999996</v>
      </c>
      <c r="BK49" s="24">
        <v>66</v>
      </c>
      <c r="BL49" s="24">
        <v>0</v>
      </c>
      <c r="BM49" s="24">
        <v>0</v>
      </c>
      <c r="BN49" s="24">
        <v>0</v>
      </c>
      <c r="BO49" s="24">
        <v>1</v>
      </c>
      <c r="BP49" s="24">
        <v>0</v>
      </c>
      <c r="BQ49" s="24">
        <v>0.8</v>
      </c>
      <c r="BR49" s="24">
        <v>0</v>
      </c>
      <c r="BS49" s="24">
        <v>0</v>
      </c>
      <c r="BT49" s="24">
        <v>0</v>
      </c>
      <c r="BU49" s="24">
        <v>0</v>
      </c>
      <c r="BV49" s="24">
        <v>0</v>
      </c>
      <c r="BW49" s="24">
        <v>28.7</v>
      </c>
      <c r="BX49" s="24">
        <v>0.5</v>
      </c>
      <c r="BY49" s="24">
        <v>0</v>
      </c>
      <c r="BZ49" s="24">
        <v>0</v>
      </c>
      <c r="CA49" s="24">
        <v>0</v>
      </c>
      <c r="CB49" s="24">
        <v>0</v>
      </c>
      <c r="CC49" s="24" t="s">
        <v>53</v>
      </c>
      <c r="CD49" s="24">
        <v>1</v>
      </c>
      <c r="CE49" s="24">
        <v>1</v>
      </c>
      <c r="CF49" s="24">
        <v>0</v>
      </c>
      <c r="CG49" s="24">
        <v>0</v>
      </c>
      <c r="CH49" s="24">
        <v>1</v>
      </c>
      <c r="CI49" s="24">
        <v>0</v>
      </c>
      <c r="CJ49" s="24">
        <v>0</v>
      </c>
      <c r="CK49" s="24">
        <v>0</v>
      </c>
      <c r="CL49" s="24">
        <v>1</v>
      </c>
      <c r="CM49" s="24">
        <v>1</v>
      </c>
      <c r="CN49" s="24">
        <v>1</v>
      </c>
      <c r="CO49" s="24">
        <v>2</v>
      </c>
      <c r="CP49" s="24">
        <v>0</v>
      </c>
      <c r="CQ49" s="24">
        <v>1</v>
      </c>
      <c r="CR49" s="24">
        <v>0</v>
      </c>
      <c r="CS49" s="24">
        <v>1</v>
      </c>
      <c r="CT49" s="24">
        <v>0</v>
      </c>
      <c r="CU49" s="24">
        <v>0</v>
      </c>
      <c r="CV49" s="24">
        <v>0</v>
      </c>
      <c r="CW49" s="24">
        <v>1</v>
      </c>
      <c r="CX49" s="24">
        <v>1</v>
      </c>
      <c r="CY49" s="24">
        <v>0</v>
      </c>
      <c r="CZ49" s="24">
        <v>600</v>
      </c>
      <c r="DA49" s="24">
        <v>120</v>
      </c>
      <c r="DB49" s="24">
        <v>75</v>
      </c>
      <c r="DC49" s="24">
        <v>14000</v>
      </c>
      <c r="DD49" s="24">
        <v>140</v>
      </c>
      <c r="DE49" s="24">
        <v>24</v>
      </c>
      <c r="DF49" s="24">
        <v>32</v>
      </c>
      <c r="DG49" s="24">
        <v>0</v>
      </c>
      <c r="DH49" s="24">
        <v>0</v>
      </c>
      <c r="DI49" s="24">
        <v>0</v>
      </c>
      <c r="DJ49" s="24">
        <v>0</v>
      </c>
      <c r="DK49" s="24">
        <v>2.6551724137931036</v>
      </c>
      <c r="DL49" s="24">
        <v>7.3</v>
      </c>
      <c r="DM49" s="24">
        <v>0.57999999999999996</v>
      </c>
      <c r="DN49" s="24">
        <v>34</v>
      </c>
      <c r="DO49" s="24">
        <v>154</v>
      </c>
      <c r="DP49" s="24">
        <v>21.1</v>
      </c>
      <c r="DQ49" s="24">
        <v>34.700000000000003</v>
      </c>
      <c r="DR49" s="24">
        <v>65</v>
      </c>
      <c r="DS49" s="24">
        <v>88.3</v>
      </c>
      <c r="DT49" s="24">
        <v>8</v>
      </c>
      <c r="DU49" s="24">
        <v>5</v>
      </c>
      <c r="DV49" s="24">
        <v>31</v>
      </c>
      <c r="DW49" s="24">
        <v>30</v>
      </c>
      <c r="DX49" s="24">
        <v>350</v>
      </c>
      <c r="DY49" s="24">
        <v>1</v>
      </c>
      <c r="DZ49" s="24">
        <v>1</v>
      </c>
      <c r="EA49" s="24">
        <v>0</v>
      </c>
      <c r="EB49" s="24">
        <v>1</v>
      </c>
      <c r="EC49" s="24">
        <v>12</v>
      </c>
      <c r="ED49" s="24">
        <v>3</v>
      </c>
      <c r="EE49" s="24">
        <v>7</v>
      </c>
      <c r="EF49" s="24">
        <v>0.8</v>
      </c>
      <c r="EG49" s="42">
        <v>0</v>
      </c>
      <c r="EH49" s="24">
        <v>0</v>
      </c>
      <c r="EI49" s="24">
        <v>0</v>
      </c>
      <c r="EJ49" s="24">
        <v>0.69899999999999995</v>
      </c>
      <c r="EK49" s="24">
        <v>0</v>
      </c>
      <c r="EL49" s="24">
        <v>0</v>
      </c>
      <c r="EM49" s="24">
        <v>0</v>
      </c>
      <c r="EN49" s="24">
        <v>0</v>
      </c>
      <c r="EO49" s="24">
        <v>0</v>
      </c>
      <c r="EP49" s="24">
        <v>0</v>
      </c>
      <c r="EQ49" s="24">
        <v>0</v>
      </c>
      <c r="ER49" s="24">
        <v>0</v>
      </c>
      <c r="ES49" s="24">
        <v>0</v>
      </c>
      <c r="ET49" s="24">
        <v>0</v>
      </c>
      <c r="EU49" s="24">
        <v>0</v>
      </c>
      <c r="EV49" s="24">
        <v>0</v>
      </c>
      <c r="EW49" s="24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3.5990000000000002</v>
      </c>
    </row>
    <row r="50" spans="1:161" x14ac:dyDescent="0.25">
      <c r="A50" s="37" t="s">
        <v>105</v>
      </c>
      <c r="B50" s="59">
        <v>0</v>
      </c>
      <c r="C50" s="60">
        <v>0</v>
      </c>
      <c r="D50" s="59">
        <v>0</v>
      </c>
      <c r="E50" s="24">
        <v>1</v>
      </c>
      <c r="F50" s="63">
        <f t="shared" si="2"/>
        <v>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T50" s="40"/>
      <c r="U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R50" s="40"/>
      <c r="AS50" s="40"/>
      <c r="AT50" s="40"/>
      <c r="BE50" s="24">
        <v>70</v>
      </c>
      <c r="BF50" s="24" t="s">
        <v>54</v>
      </c>
      <c r="BG50" s="24">
        <f t="shared" si="3"/>
        <v>0</v>
      </c>
      <c r="BH50" s="24">
        <v>65</v>
      </c>
      <c r="BI50" s="24">
        <v>157</v>
      </c>
      <c r="BJ50" s="41">
        <f t="shared" si="4"/>
        <v>26.370238143535232</v>
      </c>
      <c r="BK50" s="24">
        <v>54</v>
      </c>
      <c r="BL50" s="24">
        <v>2</v>
      </c>
      <c r="BM50" s="24">
        <v>1</v>
      </c>
      <c r="BN50" s="24">
        <v>0</v>
      </c>
      <c r="BO50" s="24">
        <v>0</v>
      </c>
      <c r="BP50" s="24">
        <v>0</v>
      </c>
      <c r="BQ50" s="24">
        <v>0.69899999999999995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39.9</v>
      </c>
      <c r="BX50" s="24">
        <v>0.6</v>
      </c>
      <c r="BY50" s="24">
        <v>0</v>
      </c>
      <c r="BZ50" s="24">
        <v>0</v>
      </c>
      <c r="CA50" s="24">
        <v>0</v>
      </c>
      <c r="CB50" s="24">
        <v>0</v>
      </c>
      <c r="CC50" s="24" t="s">
        <v>53</v>
      </c>
      <c r="CD50" s="24">
        <v>0</v>
      </c>
      <c r="CE50" s="24">
        <v>1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1</v>
      </c>
      <c r="CM50" s="24">
        <v>1</v>
      </c>
      <c r="CN50" s="24">
        <v>1</v>
      </c>
      <c r="CO50" s="24">
        <v>1</v>
      </c>
      <c r="CP50" s="24">
        <v>0</v>
      </c>
      <c r="CQ50" s="24">
        <v>1</v>
      </c>
      <c r="CR50" s="24">
        <v>0</v>
      </c>
      <c r="CS50" s="24">
        <v>1</v>
      </c>
      <c r="CT50" s="24">
        <v>0</v>
      </c>
      <c r="CU50" s="24">
        <v>0</v>
      </c>
      <c r="CV50" s="24">
        <v>0</v>
      </c>
      <c r="CW50" s="24">
        <v>1</v>
      </c>
      <c r="CX50" s="24">
        <v>1</v>
      </c>
      <c r="CY50" s="24">
        <v>0</v>
      </c>
      <c r="CZ50" s="24">
        <v>500</v>
      </c>
      <c r="DA50" s="24">
        <v>87</v>
      </c>
      <c r="DB50" s="24">
        <v>56</v>
      </c>
      <c r="DC50" s="24">
        <v>19000</v>
      </c>
      <c r="DD50" s="24">
        <v>190</v>
      </c>
      <c r="DE50" s="24">
        <v>24</v>
      </c>
      <c r="DF50" s="24">
        <v>32.598999999999997</v>
      </c>
      <c r="DG50" s="24">
        <v>0</v>
      </c>
      <c r="DH50" s="24">
        <v>0</v>
      </c>
      <c r="DI50" s="24">
        <v>0</v>
      </c>
      <c r="DJ50" s="24">
        <v>0</v>
      </c>
      <c r="DK50" s="24">
        <v>2.16</v>
      </c>
      <c r="DL50" s="24">
        <v>7.5990000000000002</v>
      </c>
      <c r="DM50" s="24">
        <v>0.5</v>
      </c>
      <c r="DN50" s="24">
        <v>20.7</v>
      </c>
      <c r="DO50" s="24">
        <v>108</v>
      </c>
      <c r="DP50" s="24">
        <v>18.5</v>
      </c>
      <c r="DQ50" s="24">
        <v>34.700000000000003</v>
      </c>
      <c r="DR50" s="24">
        <v>55</v>
      </c>
      <c r="DS50" s="24">
        <v>86.3</v>
      </c>
      <c r="DT50" s="24">
        <v>7</v>
      </c>
      <c r="DU50" s="24">
        <v>5</v>
      </c>
      <c r="DV50" s="24">
        <v>34</v>
      </c>
      <c r="DW50" s="24">
        <v>30</v>
      </c>
      <c r="DX50" s="24">
        <v>350</v>
      </c>
      <c r="DY50" s="24">
        <v>1</v>
      </c>
      <c r="DZ50" s="24">
        <v>1</v>
      </c>
      <c r="EA50" s="24">
        <v>0</v>
      </c>
      <c r="EB50" s="24">
        <v>0</v>
      </c>
      <c r="EC50" s="24">
        <v>12</v>
      </c>
      <c r="ED50" s="24">
        <v>1</v>
      </c>
      <c r="EE50" s="24">
        <v>9</v>
      </c>
      <c r="EF50" s="24">
        <v>0.69899999999999995</v>
      </c>
      <c r="EG50" s="42">
        <v>0</v>
      </c>
      <c r="EH50" s="24">
        <v>0</v>
      </c>
      <c r="EI50" s="24">
        <v>0</v>
      </c>
      <c r="EJ50" s="24">
        <v>0.5</v>
      </c>
      <c r="EK50" s="24">
        <v>0</v>
      </c>
      <c r="EL50" s="24">
        <v>0</v>
      </c>
      <c r="EM50" s="24">
        <v>0</v>
      </c>
      <c r="EN50" s="24">
        <v>0</v>
      </c>
      <c r="EO50" s="24">
        <v>0</v>
      </c>
      <c r="EP50" s="24">
        <v>0</v>
      </c>
      <c r="EQ50" s="24">
        <v>0</v>
      </c>
      <c r="ER50" s="24">
        <v>0</v>
      </c>
      <c r="ES50" s="24">
        <v>0</v>
      </c>
      <c r="ET50" s="24">
        <v>0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1.1000000000000001</v>
      </c>
    </row>
    <row r="51" spans="1:161" x14ac:dyDescent="0.25">
      <c r="A51" s="37" t="s">
        <v>106</v>
      </c>
      <c r="B51" s="59">
        <v>0</v>
      </c>
      <c r="C51" s="60">
        <v>0</v>
      </c>
      <c r="D51" s="59">
        <v>0</v>
      </c>
      <c r="E51" s="24">
        <v>0</v>
      </c>
      <c r="F51" s="63">
        <f t="shared" si="2"/>
        <v>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S51" s="40"/>
      <c r="T51" s="40"/>
      <c r="U51" s="40"/>
      <c r="AF51" s="40">
        <v>1.0948370000000001</v>
      </c>
      <c r="AG51" s="40">
        <v>1.036305E-4</v>
      </c>
      <c r="AH51" s="40">
        <v>3.8887819999999999E-5</v>
      </c>
      <c r="AI51" s="40">
        <v>24.756</v>
      </c>
      <c r="AJ51" s="40">
        <v>75.244029999999995</v>
      </c>
      <c r="AK51" s="40">
        <v>0.32900944305954927</v>
      </c>
      <c r="AL51" s="40">
        <v>109.1641</v>
      </c>
      <c r="AM51" s="40">
        <v>8.4194770000000005</v>
      </c>
      <c r="AN51" s="40">
        <v>0.46535609999999999</v>
      </c>
      <c r="AO51" s="40">
        <v>6.3840830000000004</v>
      </c>
      <c r="AP51" s="24">
        <v>5.2434638099437363</v>
      </c>
      <c r="AQ51" s="24">
        <v>2.3871981390181278</v>
      </c>
      <c r="AR51" s="40">
        <v>0.16006029999999999</v>
      </c>
      <c r="AS51" s="40">
        <v>2.6082839999999998</v>
      </c>
      <c r="AT51" s="40">
        <v>3.5346440000000001</v>
      </c>
      <c r="AU51" s="24">
        <v>-22321.656604</v>
      </c>
      <c r="AV51" s="24">
        <v>1.127E-3</v>
      </c>
      <c r="AW51" s="24">
        <v>4.2570999999999998E-2</v>
      </c>
      <c r="AX51" s="24">
        <v>3.8115000000000003E-2</v>
      </c>
      <c r="AY51" s="24">
        <v>1.120004</v>
      </c>
      <c r="AZ51" s="24">
        <v>2.351375</v>
      </c>
      <c r="BA51" s="24">
        <v>0.37372699999999998</v>
      </c>
      <c r="BB51" s="24">
        <v>0.80289900000000003</v>
      </c>
      <c r="BC51" s="24">
        <v>7.4219999999999994E-2</v>
      </c>
      <c r="BD51" s="24">
        <v>5.4787000000000002E-2</v>
      </c>
      <c r="BE51" s="24">
        <v>60</v>
      </c>
      <c r="BF51" s="24" t="s">
        <v>51</v>
      </c>
      <c r="BG51" s="24">
        <f t="shared" si="3"/>
        <v>1</v>
      </c>
      <c r="BH51" s="24">
        <v>70</v>
      </c>
      <c r="BI51" s="24">
        <v>175</v>
      </c>
      <c r="BJ51" s="41">
        <f t="shared" si="4"/>
        <v>22.857142857142858</v>
      </c>
      <c r="BK51" s="24">
        <v>39</v>
      </c>
      <c r="BL51" s="24">
        <v>2</v>
      </c>
      <c r="BM51" s="24">
        <v>0</v>
      </c>
      <c r="BN51" s="24">
        <v>0</v>
      </c>
      <c r="BO51" s="24">
        <v>0</v>
      </c>
      <c r="BP51" s="24">
        <v>0</v>
      </c>
      <c r="BQ51" s="24">
        <v>1.2989999999999999</v>
      </c>
      <c r="BR51" s="24">
        <v>0</v>
      </c>
      <c r="BS51" s="24">
        <v>0</v>
      </c>
      <c r="BT51" s="24">
        <v>0</v>
      </c>
      <c r="BU51" s="24">
        <v>1</v>
      </c>
      <c r="BV51" s="24">
        <v>1</v>
      </c>
      <c r="BW51" s="24">
        <v>41.7</v>
      </c>
      <c r="BX51" s="24">
        <v>0.5</v>
      </c>
      <c r="BY51" s="24">
        <v>0</v>
      </c>
      <c r="BZ51" s="24">
        <v>0</v>
      </c>
      <c r="CA51" s="24">
        <v>0</v>
      </c>
      <c r="CB51" s="24">
        <v>0</v>
      </c>
      <c r="CC51" s="24" t="s">
        <v>53</v>
      </c>
      <c r="CD51" s="24">
        <v>0</v>
      </c>
      <c r="CE51" s="24">
        <v>1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1</v>
      </c>
      <c r="CM51" s="24">
        <v>1</v>
      </c>
      <c r="CN51" s="24">
        <v>1</v>
      </c>
      <c r="CO51" s="24">
        <v>1</v>
      </c>
      <c r="CP51" s="24">
        <v>0</v>
      </c>
      <c r="CQ51" s="24">
        <v>1</v>
      </c>
      <c r="CR51" s="24">
        <v>0</v>
      </c>
      <c r="CS51" s="24">
        <v>1</v>
      </c>
      <c r="CT51" s="24">
        <v>0</v>
      </c>
      <c r="CU51" s="24">
        <v>0</v>
      </c>
      <c r="CV51" s="24">
        <v>0</v>
      </c>
      <c r="CW51" s="24">
        <v>1</v>
      </c>
      <c r="CX51" s="24">
        <v>1</v>
      </c>
      <c r="CY51" s="24">
        <v>0</v>
      </c>
      <c r="CZ51" s="24">
        <v>800</v>
      </c>
      <c r="DA51" s="24">
        <v>88</v>
      </c>
      <c r="DB51" s="24">
        <v>65</v>
      </c>
      <c r="DC51" s="24">
        <v>27000</v>
      </c>
      <c r="DD51" s="24">
        <v>260</v>
      </c>
      <c r="DE51" s="24">
        <v>28</v>
      </c>
      <c r="DF51" s="24">
        <v>33</v>
      </c>
      <c r="DG51" s="24">
        <v>0</v>
      </c>
      <c r="DH51" s="24">
        <v>0</v>
      </c>
      <c r="DI51" s="24">
        <v>0</v>
      </c>
      <c r="DJ51" s="24">
        <v>0</v>
      </c>
      <c r="DK51" s="24">
        <v>1.4639344262295082</v>
      </c>
      <c r="DL51" s="24">
        <v>7.5</v>
      </c>
      <c r="DM51" s="24">
        <v>0.61</v>
      </c>
      <c r="DN51" s="24">
        <v>29.7</v>
      </c>
      <c r="DO51" s="24">
        <v>89.3</v>
      </c>
      <c r="DP51" s="24">
        <v>21.1</v>
      </c>
      <c r="DQ51" s="24">
        <v>34</v>
      </c>
      <c r="DR51" s="24">
        <v>62</v>
      </c>
      <c r="DS51" s="24">
        <v>110.3</v>
      </c>
      <c r="DT51" s="24">
        <v>4</v>
      </c>
      <c r="DU51" s="24">
        <v>5</v>
      </c>
      <c r="DV51" s="24">
        <v>30</v>
      </c>
      <c r="DW51" s="24">
        <v>30</v>
      </c>
      <c r="DX51" s="24">
        <v>850</v>
      </c>
      <c r="DY51" s="24">
        <v>1</v>
      </c>
      <c r="DZ51" s="24">
        <v>1</v>
      </c>
      <c r="EA51" s="24">
        <v>0</v>
      </c>
      <c r="EB51" s="24">
        <v>0</v>
      </c>
      <c r="EC51" s="24">
        <v>17</v>
      </c>
      <c r="ED51" s="24">
        <v>1</v>
      </c>
      <c r="EE51" s="24">
        <v>10</v>
      </c>
      <c r="EF51" s="24">
        <v>1.1000000000000001</v>
      </c>
      <c r="EG51" s="42">
        <v>-0.15319476520400296</v>
      </c>
      <c r="EH51" s="24">
        <v>-0.19899999999999984</v>
      </c>
      <c r="EI51" s="24">
        <v>-0.19899999999999984</v>
      </c>
      <c r="EJ51" s="24">
        <v>1</v>
      </c>
      <c r="EK51" s="24">
        <v>0</v>
      </c>
      <c r="EL51" s="24">
        <v>0</v>
      </c>
      <c r="EM51" s="24">
        <v>0</v>
      </c>
      <c r="EN51" s="24">
        <v>0</v>
      </c>
      <c r="EO51" s="24">
        <v>0</v>
      </c>
      <c r="EP51" s="24">
        <v>0</v>
      </c>
      <c r="EQ51" s="24">
        <v>0</v>
      </c>
      <c r="ER51" s="24">
        <v>0</v>
      </c>
      <c r="ES51" s="24">
        <v>0</v>
      </c>
      <c r="ET51" s="24">
        <v>0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2.5</v>
      </c>
    </row>
    <row r="52" spans="1:161" x14ac:dyDescent="0.25">
      <c r="A52" s="37" t="s">
        <v>107</v>
      </c>
      <c r="B52" s="59">
        <v>1</v>
      </c>
      <c r="C52" s="60">
        <v>0</v>
      </c>
      <c r="D52" s="59">
        <v>0</v>
      </c>
      <c r="E52" s="24">
        <v>1</v>
      </c>
      <c r="F52" s="63">
        <f t="shared" si="2"/>
        <v>1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S52" s="40"/>
      <c r="T52" s="40"/>
      <c r="U52" s="40"/>
      <c r="AF52" s="40">
        <v>1.092036</v>
      </c>
      <c r="AG52" s="40">
        <v>1.587429E-4</v>
      </c>
      <c r="AH52" s="40">
        <v>3.2255339999999999E-5</v>
      </c>
      <c r="AI52" s="40">
        <v>24.994289999999999</v>
      </c>
      <c r="AJ52" s="40">
        <v>75.005780000000001</v>
      </c>
      <c r="AK52" s="40">
        <v>0.33323164474471517</v>
      </c>
      <c r="AL52" s="40">
        <v>78.453699999999998</v>
      </c>
      <c r="AM52" s="40">
        <v>10.364100000000001</v>
      </c>
      <c r="AN52" s="40">
        <v>0.11667569999999999</v>
      </c>
      <c r="AO52" s="40">
        <v>2.7018179999999998</v>
      </c>
      <c r="AP52" s="24">
        <v>9.5980657977536179</v>
      </c>
      <c r="AQ52" s="24">
        <v>2.7706840185992392</v>
      </c>
      <c r="AR52" s="40">
        <v>0.15197379999999999</v>
      </c>
      <c r="AS52" s="40">
        <v>6.1351339999999999</v>
      </c>
      <c r="AT52" s="40">
        <v>3.735744</v>
      </c>
      <c r="AU52" s="24">
        <v>-22450.868798</v>
      </c>
      <c r="AV52" s="24">
        <v>3.3700000000000001E-4</v>
      </c>
      <c r="AW52" s="24">
        <v>4.7732999999999998E-2</v>
      </c>
      <c r="AX52" s="24">
        <v>6.9789000000000004E-2</v>
      </c>
      <c r="AY52" s="24">
        <v>0.74872899999999998</v>
      </c>
      <c r="AZ52" s="24">
        <v>1.669157</v>
      </c>
      <c r="BA52" s="24">
        <v>0.32168600000000003</v>
      </c>
      <c r="BB52" s="24">
        <v>0.71420099999999997</v>
      </c>
      <c r="BC52" s="24">
        <v>0.143208</v>
      </c>
      <c r="BD52" s="24">
        <v>4.3568000000000003E-2</v>
      </c>
      <c r="BE52" s="24">
        <v>73</v>
      </c>
      <c r="BF52" s="24" t="s">
        <v>51</v>
      </c>
      <c r="BG52" s="24">
        <f t="shared" si="3"/>
        <v>1</v>
      </c>
      <c r="BH52" s="24">
        <v>77</v>
      </c>
      <c r="BI52" s="24">
        <v>167</v>
      </c>
      <c r="BJ52" s="41">
        <f t="shared" si="4"/>
        <v>27.609451755172291</v>
      </c>
      <c r="BK52" s="24">
        <v>55</v>
      </c>
      <c r="BL52" s="24">
        <v>2</v>
      </c>
      <c r="BM52" s="24">
        <v>0</v>
      </c>
      <c r="BN52" s="24">
        <v>0</v>
      </c>
      <c r="BO52" s="24">
        <v>0</v>
      </c>
      <c r="BP52" s="24">
        <v>0</v>
      </c>
      <c r="BQ52" s="24">
        <v>0.8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39.598999999999997</v>
      </c>
      <c r="BX52" s="24">
        <v>0.5</v>
      </c>
      <c r="BY52" s="24">
        <v>0</v>
      </c>
      <c r="BZ52" s="24">
        <v>0</v>
      </c>
      <c r="CA52" s="24">
        <v>0</v>
      </c>
      <c r="CB52" s="24">
        <v>0</v>
      </c>
      <c r="CC52" s="24" t="s">
        <v>53</v>
      </c>
      <c r="CD52" s="24">
        <v>1</v>
      </c>
      <c r="CE52" s="24">
        <v>1</v>
      </c>
      <c r="CF52" s="24">
        <v>0</v>
      </c>
      <c r="CG52" s="24">
        <v>0</v>
      </c>
      <c r="CH52" s="24">
        <v>1</v>
      </c>
      <c r="CI52" s="24">
        <v>0</v>
      </c>
      <c r="CJ52" s="24">
        <v>0</v>
      </c>
      <c r="CK52" s="24">
        <v>0</v>
      </c>
      <c r="CL52" s="24">
        <v>1</v>
      </c>
      <c r="CM52" s="24">
        <v>1</v>
      </c>
      <c r="CN52" s="24">
        <v>1</v>
      </c>
      <c r="CO52" s="24">
        <v>2</v>
      </c>
      <c r="CP52" s="24">
        <v>0</v>
      </c>
      <c r="CQ52" s="24">
        <v>1</v>
      </c>
      <c r="CR52" s="24">
        <v>0</v>
      </c>
      <c r="CS52" s="24">
        <v>1</v>
      </c>
      <c r="CT52" s="24">
        <v>0</v>
      </c>
      <c r="CU52" s="24">
        <v>0</v>
      </c>
      <c r="CV52" s="24">
        <v>0</v>
      </c>
      <c r="CW52" s="24">
        <v>1</v>
      </c>
      <c r="CX52" s="24">
        <v>1</v>
      </c>
      <c r="CY52" s="24">
        <v>0</v>
      </c>
      <c r="CZ52" s="24">
        <v>610</v>
      </c>
      <c r="DA52" s="24">
        <v>125</v>
      </c>
      <c r="DB52" s="24">
        <v>98</v>
      </c>
      <c r="DC52" s="24">
        <v>34000</v>
      </c>
      <c r="DD52" s="24">
        <v>230</v>
      </c>
      <c r="DE52" s="24">
        <v>23</v>
      </c>
      <c r="DF52" s="24">
        <v>33.200000000000003</v>
      </c>
      <c r="DG52" s="24">
        <v>0</v>
      </c>
      <c r="DH52" s="24">
        <v>0</v>
      </c>
      <c r="DI52" s="24">
        <v>0</v>
      </c>
      <c r="DJ52" s="24">
        <v>0</v>
      </c>
      <c r="DK52" s="24">
        <v>2.2000000000000002</v>
      </c>
      <c r="DL52" s="24">
        <v>7.5</v>
      </c>
      <c r="DM52" s="24">
        <v>0.6</v>
      </c>
      <c r="DN52" s="24">
        <v>37</v>
      </c>
      <c r="DO52" s="24">
        <v>132</v>
      </c>
      <c r="DP52" s="24">
        <v>22</v>
      </c>
      <c r="DQ52" s="24">
        <v>35.4</v>
      </c>
      <c r="DR52" s="24">
        <v>58</v>
      </c>
      <c r="DS52" s="24">
        <v>99.698999999999998</v>
      </c>
      <c r="DT52" s="24">
        <v>9</v>
      </c>
      <c r="DU52" s="24">
        <v>5</v>
      </c>
      <c r="DV52" s="24">
        <v>31</v>
      </c>
      <c r="DW52" s="24">
        <v>30</v>
      </c>
      <c r="DX52" s="24">
        <v>700</v>
      </c>
      <c r="DY52" s="24">
        <v>1</v>
      </c>
      <c r="DZ52" s="24">
        <v>1</v>
      </c>
      <c r="EA52" s="24">
        <v>0</v>
      </c>
      <c r="EB52" s="24">
        <v>0</v>
      </c>
      <c r="EC52" s="24">
        <v>15</v>
      </c>
      <c r="ED52" s="24">
        <v>3</v>
      </c>
      <c r="EE52" s="24">
        <v>6</v>
      </c>
      <c r="EF52" s="24">
        <v>0.89900000000000002</v>
      </c>
      <c r="EG52" s="42">
        <v>0.12374999999999997</v>
      </c>
      <c r="EH52" s="24">
        <v>9.8999999999999977E-2</v>
      </c>
      <c r="EI52" s="24">
        <v>9.8999999999999977E-2</v>
      </c>
      <c r="EJ52" s="24">
        <v>2.7989999999999999</v>
      </c>
      <c r="EK52" s="24">
        <v>0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1.6</v>
      </c>
    </row>
    <row r="53" spans="1:161" x14ac:dyDescent="0.25">
      <c r="A53" s="37" t="s">
        <v>108</v>
      </c>
      <c r="B53" s="59">
        <v>0</v>
      </c>
      <c r="C53" s="60">
        <v>0</v>
      </c>
      <c r="D53" s="59">
        <v>0</v>
      </c>
      <c r="E53" s="24">
        <v>0</v>
      </c>
      <c r="F53" s="63">
        <f t="shared" si="2"/>
        <v>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S53" s="40"/>
      <c r="T53" s="40"/>
      <c r="U53" s="40"/>
      <c r="AF53" s="40">
        <v>1.1790400000000001</v>
      </c>
      <c r="AG53" s="40">
        <v>2.802107E-4</v>
      </c>
      <c r="AH53" s="40">
        <v>9.2619669999999995E-5</v>
      </c>
      <c r="AI53" s="40">
        <v>14.64579</v>
      </c>
      <c r="AJ53" s="40">
        <v>85.354240000000004</v>
      </c>
      <c r="AK53" s="40">
        <v>0.1715882814093378</v>
      </c>
      <c r="AL53" s="40">
        <v>96.888289999999998</v>
      </c>
      <c r="AM53" s="40">
        <v>7.6988050000000001</v>
      </c>
      <c r="AN53" s="40">
        <v>6.6288659999999999E-2</v>
      </c>
      <c r="AO53" s="40">
        <v>1.1505780000000001</v>
      </c>
      <c r="AP53" s="24">
        <v>15.48373774505222</v>
      </c>
      <c r="AQ53" s="24">
        <v>4.0327576110817667</v>
      </c>
      <c r="AR53" s="40">
        <v>7.8601610000000002E-2</v>
      </c>
      <c r="AS53" s="40">
        <v>6.8087730000000004</v>
      </c>
      <c r="AT53" s="40">
        <v>9.258623</v>
      </c>
      <c r="AU53" s="24">
        <v>-15291.244402</v>
      </c>
      <c r="AV53" s="24">
        <v>7.2800000000000002E-4</v>
      </c>
      <c r="AW53" s="24">
        <v>2.8861999999999999E-2</v>
      </c>
      <c r="AX53" s="24">
        <v>0.121987</v>
      </c>
      <c r="AY53" s="24">
        <v>1.0019389999999999</v>
      </c>
      <c r="AZ53" s="24">
        <v>2.219204</v>
      </c>
      <c r="BA53" s="24">
        <v>0.380967</v>
      </c>
      <c r="BB53" s="24">
        <v>0.81676099999999996</v>
      </c>
      <c r="BC53" s="24">
        <v>0.207152</v>
      </c>
      <c r="BD53" s="24">
        <v>2.435E-2</v>
      </c>
      <c r="BE53" s="24">
        <v>61</v>
      </c>
      <c r="BF53" s="24" t="s">
        <v>51</v>
      </c>
      <c r="BG53" s="24">
        <f t="shared" si="3"/>
        <v>1</v>
      </c>
      <c r="BH53" s="24">
        <v>68</v>
      </c>
      <c r="BI53" s="24">
        <v>170</v>
      </c>
      <c r="BJ53" s="41">
        <f t="shared" si="4"/>
        <v>23.529411764705884</v>
      </c>
      <c r="BK53" s="24">
        <v>62</v>
      </c>
      <c r="BL53" s="24">
        <v>0</v>
      </c>
      <c r="BM53" s="24">
        <v>0</v>
      </c>
      <c r="BN53" s="24">
        <v>0</v>
      </c>
      <c r="BO53" s="24">
        <v>1</v>
      </c>
      <c r="BP53" s="24">
        <v>0</v>
      </c>
      <c r="BQ53" s="24">
        <v>0.69899999999999995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36.9</v>
      </c>
      <c r="BX53" s="24">
        <v>0.5</v>
      </c>
      <c r="BY53" s="24">
        <v>0</v>
      </c>
      <c r="BZ53" s="24">
        <v>0</v>
      </c>
      <c r="CA53" s="24">
        <v>0</v>
      </c>
      <c r="CB53" s="24">
        <v>0</v>
      </c>
      <c r="CC53" s="24" t="s">
        <v>55</v>
      </c>
      <c r="CD53" s="24">
        <v>0</v>
      </c>
      <c r="CE53" s="24">
        <v>1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1</v>
      </c>
      <c r="CM53" s="24">
        <v>1</v>
      </c>
      <c r="CN53" s="24">
        <v>1</v>
      </c>
      <c r="CO53" s="24">
        <v>1</v>
      </c>
      <c r="CP53" s="24">
        <v>0</v>
      </c>
      <c r="CQ53" s="24">
        <v>1</v>
      </c>
      <c r="CR53" s="24">
        <v>0</v>
      </c>
      <c r="CS53" s="24">
        <v>1</v>
      </c>
      <c r="CT53" s="24">
        <v>0</v>
      </c>
      <c r="CU53" s="24">
        <v>0</v>
      </c>
      <c r="CV53" s="24">
        <v>0</v>
      </c>
      <c r="CW53" s="24">
        <v>1</v>
      </c>
      <c r="CX53" s="24">
        <v>1</v>
      </c>
      <c r="CY53" s="24">
        <v>0</v>
      </c>
      <c r="CZ53" s="24">
        <v>600</v>
      </c>
      <c r="DA53" s="24">
        <v>57</v>
      </c>
      <c r="DB53" s="24">
        <v>39</v>
      </c>
      <c r="DC53" s="24">
        <v>20000</v>
      </c>
      <c r="DD53" s="24">
        <v>200</v>
      </c>
      <c r="DE53" s="24">
        <v>28</v>
      </c>
      <c r="DF53" s="24">
        <v>33</v>
      </c>
      <c r="DG53" s="24">
        <v>1</v>
      </c>
      <c r="DH53" s="24">
        <v>0</v>
      </c>
      <c r="DI53" s="24">
        <v>1</v>
      </c>
      <c r="DJ53" s="24">
        <v>0</v>
      </c>
      <c r="DK53" s="24">
        <v>4.9139800000000005</v>
      </c>
      <c r="DL53" s="24">
        <v>7.4</v>
      </c>
      <c r="DM53" s="24">
        <v>0.5</v>
      </c>
      <c r="DN53" s="24">
        <v>36.298999999999999</v>
      </c>
      <c r="DO53" s="24">
        <v>245.69900000000001</v>
      </c>
      <c r="DP53" s="24">
        <v>25</v>
      </c>
      <c r="DQ53" s="24">
        <v>34.700000000000003</v>
      </c>
      <c r="DR53" s="24">
        <v>70</v>
      </c>
      <c r="DS53" s="24">
        <v>99.698999999999998</v>
      </c>
      <c r="DT53" s="24">
        <v>7</v>
      </c>
      <c r="DU53" s="24">
        <v>5</v>
      </c>
      <c r="DV53" s="24">
        <v>32</v>
      </c>
      <c r="DW53" s="24">
        <v>30</v>
      </c>
      <c r="DX53" s="24">
        <v>700</v>
      </c>
      <c r="DY53" s="24">
        <v>1</v>
      </c>
      <c r="DZ53" s="24">
        <v>0</v>
      </c>
      <c r="EA53" s="24">
        <v>0</v>
      </c>
      <c r="EB53" s="24">
        <v>1</v>
      </c>
      <c r="EC53" s="24">
        <v>18</v>
      </c>
      <c r="ED53" s="24">
        <v>1</v>
      </c>
      <c r="EE53" s="24">
        <v>7</v>
      </c>
      <c r="EF53" s="24">
        <v>0.6</v>
      </c>
      <c r="EG53" s="42">
        <v>-0.14163090128755362</v>
      </c>
      <c r="EH53" s="24">
        <v>-9.8999999999999977E-2</v>
      </c>
      <c r="EI53" s="24">
        <v>-9.8999999999999977E-2</v>
      </c>
      <c r="EJ53" s="24">
        <v>0.5</v>
      </c>
      <c r="EK53" s="24">
        <v>0</v>
      </c>
      <c r="EL53" s="24">
        <v>0</v>
      </c>
      <c r="EM53" s="24">
        <v>0</v>
      </c>
      <c r="EN53" s="24">
        <v>0</v>
      </c>
      <c r="EO53" s="24">
        <v>0</v>
      </c>
      <c r="EP53" s="24">
        <v>0</v>
      </c>
      <c r="EQ53" s="24">
        <v>0</v>
      </c>
      <c r="ER53" s="24">
        <v>0</v>
      </c>
      <c r="ES53" s="24">
        <v>0</v>
      </c>
      <c r="ET53" s="24">
        <v>0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0.89900000000000002</v>
      </c>
    </row>
    <row r="54" spans="1:161" x14ac:dyDescent="0.25">
      <c r="A54" s="37" t="s">
        <v>109</v>
      </c>
      <c r="B54" s="59">
        <v>0</v>
      </c>
      <c r="C54" s="60">
        <v>0</v>
      </c>
      <c r="D54" s="59">
        <v>0</v>
      </c>
      <c r="E54" s="24">
        <v>0</v>
      </c>
      <c r="F54" s="63">
        <f t="shared" si="2"/>
        <v>0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S54" s="40"/>
      <c r="T54" s="40"/>
      <c r="U54" s="40"/>
      <c r="AF54" s="40">
        <v>1.132984</v>
      </c>
      <c r="AG54" s="40">
        <v>8.2333220000000001E-5</v>
      </c>
      <c r="AH54" s="40">
        <v>2.5824729999999999E-5</v>
      </c>
      <c r="AI54" s="40">
        <v>61.792900000000003</v>
      </c>
      <c r="AJ54" s="40">
        <v>38.207090000000001</v>
      </c>
      <c r="AK54" s="40">
        <v>1.6173152633154346</v>
      </c>
      <c r="AL54" s="40">
        <v>76.540530000000004</v>
      </c>
      <c r="AM54" s="40">
        <v>3.4980020000000001</v>
      </c>
      <c r="AN54" s="40">
        <v>6.6012059999999997E-2</v>
      </c>
      <c r="AO54" s="40">
        <v>2.630182</v>
      </c>
      <c r="AP54" s="24">
        <v>25.153799482155964</v>
      </c>
      <c r="AQ54" s="24">
        <v>3.2507778057158268</v>
      </c>
      <c r="AR54" s="40">
        <v>0.30294300000000002</v>
      </c>
      <c r="AS54" s="40">
        <v>14.06793</v>
      </c>
      <c r="AT54" s="40">
        <v>6.9101840000000001</v>
      </c>
      <c r="AU54" s="24">
        <v>-37361.301087</v>
      </c>
      <c r="AV54" s="24">
        <v>-4.7399999999999997E-4</v>
      </c>
      <c r="AW54" s="24">
        <v>0.13677300000000001</v>
      </c>
      <c r="AX54" s="24">
        <v>9.0289999999999995E-2</v>
      </c>
      <c r="AY54" s="24">
        <v>1.759568</v>
      </c>
      <c r="AZ54" s="24">
        <v>3.8712010000000001</v>
      </c>
      <c r="BA54" s="24">
        <v>0.45708199999999999</v>
      </c>
      <c r="BB54" s="24">
        <v>1.01857</v>
      </c>
      <c r="BC54" s="24">
        <v>9.1203999999999993E-2</v>
      </c>
      <c r="BD54" s="24">
        <v>0.138622</v>
      </c>
      <c r="BE54" s="24">
        <v>66</v>
      </c>
      <c r="BF54" s="24" t="s">
        <v>51</v>
      </c>
      <c r="BG54" s="24">
        <f t="shared" si="3"/>
        <v>1</v>
      </c>
      <c r="BH54" s="24">
        <v>80</v>
      </c>
      <c r="BI54" s="24">
        <v>170</v>
      </c>
      <c r="BJ54" s="41">
        <f t="shared" si="4"/>
        <v>27.681660899653981</v>
      </c>
      <c r="BK54" s="24">
        <v>60</v>
      </c>
      <c r="BL54" s="24">
        <v>2</v>
      </c>
      <c r="BM54" s="24">
        <v>0</v>
      </c>
      <c r="BN54" s="24">
        <v>0</v>
      </c>
      <c r="BO54" s="24">
        <v>0</v>
      </c>
      <c r="BP54" s="24">
        <v>0</v>
      </c>
      <c r="BQ54" s="24">
        <v>1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43.098999999999997</v>
      </c>
      <c r="BX54" s="24">
        <v>0.6</v>
      </c>
      <c r="BY54" s="24">
        <v>0</v>
      </c>
      <c r="BZ54" s="24">
        <v>0</v>
      </c>
      <c r="CA54" s="24">
        <v>0</v>
      </c>
      <c r="CB54" s="24">
        <v>0</v>
      </c>
      <c r="CC54" s="24" t="s">
        <v>53</v>
      </c>
      <c r="CD54" s="24">
        <v>0</v>
      </c>
      <c r="CE54" s="24">
        <v>1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1</v>
      </c>
      <c r="CM54" s="24">
        <v>1</v>
      </c>
      <c r="CN54" s="24">
        <v>1</v>
      </c>
      <c r="CO54" s="24">
        <v>1</v>
      </c>
      <c r="CP54" s="24">
        <v>0</v>
      </c>
      <c r="CQ54" s="24">
        <v>1</v>
      </c>
      <c r="CR54" s="24">
        <v>0</v>
      </c>
      <c r="CS54" s="24">
        <v>1</v>
      </c>
      <c r="CT54" s="24">
        <v>0</v>
      </c>
      <c r="CU54" s="24">
        <v>0</v>
      </c>
      <c r="CV54" s="24">
        <v>0</v>
      </c>
      <c r="CW54" s="24">
        <v>1</v>
      </c>
      <c r="CX54" s="24">
        <v>1</v>
      </c>
      <c r="CY54" s="24">
        <v>0</v>
      </c>
      <c r="CZ54" s="24">
        <v>700</v>
      </c>
      <c r="DA54" s="24">
        <v>40</v>
      </c>
      <c r="DB54" s="24">
        <v>24</v>
      </c>
      <c r="DC54" s="24">
        <v>24000</v>
      </c>
      <c r="DD54" s="24">
        <v>240</v>
      </c>
      <c r="DE54" s="24">
        <v>35</v>
      </c>
      <c r="DF54" s="24">
        <v>32.598999999999997</v>
      </c>
      <c r="DG54" s="24">
        <v>0</v>
      </c>
      <c r="DH54" s="24">
        <v>0</v>
      </c>
      <c r="DI54" s="24">
        <v>0</v>
      </c>
      <c r="DJ54" s="24">
        <v>0</v>
      </c>
      <c r="DK54" s="24">
        <v>1.3690909090909091</v>
      </c>
      <c r="DL54" s="24">
        <v>7.5</v>
      </c>
      <c r="DM54" s="24">
        <v>0.55000000000000004</v>
      </c>
      <c r="DN54" s="24">
        <v>32.798999999999999</v>
      </c>
      <c r="DO54" s="24">
        <v>75.3</v>
      </c>
      <c r="DP54" s="24">
        <v>23.399000000000001</v>
      </c>
      <c r="DQ54" s="24">
        <v>34.4</v>
      </c>
      <c r="DR54" s="24">
        <v>81</v>
      </c>
      <c r="DS54" s="24">
        <v>94.3</v>
      </c>
      <c r="DT54" s="24">
        <v>8</v>
      </c>
      <c r="DU54" s="24">
        <v>5</v>
      </c>
      <c r="DV54" s="24">
        <v>37</v>
      </c>
      <c r="DW54" s="24">
        <v>30</v>
      </c>
      <c r="DX54" s="24">
        <v>925</v>
      </c>
      <c r="DY54" s="24">
        <v>0</v>
      </c>
      <c r="DZ54" s="24">
        <v>0</v>
      </c>
      <c r="EA54" s="24">
        <v>0</v>
      </c>
      <c r="EB54" s="24">
        <v>0</v>
      </c>
      <c r="EC54" s="24">
        <v>16</v>
      </c>
      <c r="ED54" s="24">
        <v>2</v>
      </c>
      <c r="EE54" s="24">
        <v>21</v>
      </c>
      <c r="EF54" s="24">
        <v>0.89900000000000002</v>
      </c>
      <c r="EG54" s="42">
        <v>-0.10099999999999998</v>
      </c>
      <c r="EH54" s="24">
        <v>-0.10099999999999998</v>
      </c>
      <c r="EI54" s="24">
        <v>-0.10099999999999998</v>
      </c>
      <c r="EJ54" s="24">
        <v>1.2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S54" s="24">
        <v>0</v>
      </c>
      <c r="ET54" s="24">
        <v>0</v>
      </c>
      <c r="EU54" s="24">
        <v>0</v>
      </c>
      <c r="EV54" s="24">
        <v>0</v>
      </c>
      <c r="EW54" s="24">
        <v>0</v>
      </c>
      <c r="EX54" s="24">
        <v>0</v>
      </c>
      <c r="EY54" s="24">
        <v>0</v>
      </c>
      <c r="EZ54" s="24">
        <v>0</v>
      </c>
      <c r="FA54" s="24">
        <v>0</v>
      </c>
      <c r="FB54" s="24">
        <v>0</v>
      </c>
      <c r="FC54" s="24">
        <v>0</v>
      </c>
      <c r="FD54" s="24">
        <v>0</v>
      </c>
      <c r="FE54" s="24">
        <v>1.1000000000000001</v>
      </c>
    </row>
    <row r="55" spans="1:161" x14ac:dyDescent="0.25">
      <c r="A55" s="37" t="s">
        <v>110</v>
      </c>
      <c r="B55" s="59">
        <v>1</v>
      </c>
      <c r="C55" s="60">
        <v>0</v>
      </c>
      <c r="D55" s="59">
        <v>0</v>
      </c>
      <c r="E55" s="24">
        <v>0</v>
      </c>
      <c r="F55" s="63">
        <f t="shared" si="2"/>
        <v>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S55" s="40"/>
      <c r="T55" s="40"/>
      <c r="U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R55" s="40"/>
      <c r="AS55" s="40"/>
      <c r="AT55" s="40"/>
      <c r="BE55" s="24">
        <v>71</v>
      </c>
      <c r="BF55" s="24" t="s">
        <v>51</v>
      </c>
      <c r="BG55" s="24">
        <f t="shared" si="3"/>
        <v>1</v>
      </c>
      <c r="BH55" s="24">
        <v>86</v>
      </c>
      <c r="BI55" s="24">
        <v>175</v>
      </c>
      <c r="BJ55" s="41">
        <f t="shared" si="4"/>
        <v>28.081632653061224</v>
      </c>
      <c r="BK55" s="24">
        <v>55</v>
      </c>
      <c r="BL55" s="24">
        <v>0</v>
      </c>
      <c r="BM55" s="24">
        <v>0</v>
      </c>
      <c r="BN55" s="24">
        <v>0</v>
      </c>
      <c r="BO55" s="24">
        <v>1</v>
      </c>
      <c r="BP55" s="24">
        <v>0</v>
      </c>
      <c r="BQ55" s="24">
        <v>0.8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43.598999999999997</v>
      </c>
      <c r="BX55" s="24">
        <v>0.5</v>
      </c>
      <c r="BY55" s="24">
        <v>0</v>
      </c>
      <c r="BZ55" s="24">
        <v>0</v>
      </c>
      <c r="CA55" s="24">
        <v>0</v>
      </c>
      <c r="CB55" s="24">
        <v>0</v>
      </c>
      <c r="CC55" s="24" t="s">
        <v>53</v>
      </c>
      <c r="CD55" s="24">
        <v>0</v>
      </c>
      <c r="CE55" s="24">
        <v>1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1</v>
      </c>
      <c r="CM55" s="24">
        <v>1</v>
      </c>
      <c r="CN55" s="24">
        <v>1</v>
      </c>
      <c r="CO55" s="24">
        <v>1</v>
      </c>
      <c r="CP55" s="24">
        <v>0</v>
      </c>
      <c r="CQ55" s="24">
        <v>1</v>
      </c>
      <c r="CR55" s="24">
        <v>0</v>
      </c>
      <c r="CS55" s="24">
        <v>1</v>
      </c>
      <c r="CT55" s="24">
        <v>0</v>
      </c>
      <c r="CU55" s="24">
        <v>0</v>
      </c>
      <c r="CV55" s="24">
        <v>0</v>
      </c>
      <c r="CW55" s="24">
        <v>1</v>
      </c>
      <c r="CX55" s="24">
        <v>1</v>
      </c>
      <c r="CY55" s="24">
        <v>0</v>
      </c>
      <c r="CZ55" s="24">
        <v>1000</v>
      </c>
      <c r="DA55" s="24">
        <v>56</v>
      </c>
      <c r="DB55" s="24">
        <v>38</v>
      </c>
      <c r="DC55" s="24">
        <v>26000</v>
      </c>
      <c r="DD55" s="24">
        <v>260</v>
      </c>
      <c r="DE55" s="24">
        <v>31</v>
      </c>
      <c r="DF55" s="24">
        <v>33</v>
      </c>
      <c r="DG55" s="24">
        <v>0</v>
      </c>
      <c r="DH55" s="24">
        <v>0</v>
      </c>
      <c r="DI55" s="24">
        <v>0</v>
      </c>
      <c r="DJ55" s="24">
        <v>0</v>
      </c>
      <c r="DK55" s="24">
        <v>1.9880952380952381</v>
      </c>
      <c r="DL55" s="24">
        <v>7.4</v>
      </c>
      <c r="DM55" s="24">
        <v>0.42</v>
      </c>
      <c r="DN55" s="24">
        <v>35.4</v>
      </c>
      <c r="DO55" s="24">
        <v>83.5</v>
      </c>
      <c r="DP55" s="24">
        <v>22.1</v>
      </c>
      <c r="DQ55" s="24">
        <v>35.200000000000003</v>
      </c>
      <c r="DR55" s="24">
        <v>84</v>
      </c>
      <c r="DS55" s="24">
        <v>95.3</v>
      </c>
      <c r="DT55" s="24">
        <v>7</v>
      </c>
      <c r="DU55" s="24">
        <v>5</v>
      </c>
      <c r="DV55" s="24">
        <v>36</v>
      </c>
      <c r="DW55" s="24">
        <v>30</v>
      </c>
      <c r="DX55" s="24">
        <v>380</v>
      </c>
      <c r="DY55" s="24">
        <v>0</v>
      </c>
      <c r="DZ55" s="24">
        <v>0</v>
      </c>
      <c r="EA55" s="24">
        <v>0</v>
      </c>
      <c r="EB55" s="24">
        <v>0</v>
      </c>
      <c r="EC55" s="24">
        <v>18</v>
      </c>
      <c r="ED55" s="24">
        <v>1</v>
      </c>
      <c r="EE55" s="24">
        <v>11</v>
      </c>
      <c r="EF55" s="24">
        <v>0.89900000000000002</v>
      </c>
      <c r="EG55" s="42">
        <v>0.12374999999999997</v>
      </c>
      <c r="EH55" s="24">
        <v>9.8999999999999977E-2</v>
      </c>
      <c r="EI55" s="24">
        <v>9.8999999999999977E-2</v>
      </c>
      <c r="EJ55" s="24">
        <v>0.5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S55" s="24">
        <v>0</v>
      </c>
      <c r="ET55" s="24">
        <v>0</v>
      </c>
      <c r="EU55" s="24">
        <v>0</v>
      </c>
      <c r="EV55" s="24">
        <v>0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1.5</v>
      </c>
    </row>
    <row r="56" spans="1:161" x14ac:dyDescent="0.25">
      <c r="A56" s="37" t="s">
        <v>111</v>
      </c>
      <c r="B56" s="59">
        <v>0</v>
      </c>
      <c r="C56" s="60">
        <v>0</v>
      </c>
      <c r="D56" s="59">
        <v>0</v>
      </c>
      <c r="E56" s="24">
        <v>0</v>
      </c>
      <c r="F56" s="63">
        <f t="shared" si="2"/>
        <v>0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S56" s="40"/>
      <c r="T56" s="40"/>
      <c r="U56" s="40"/>
      <c r="AF56" s="40">
        <v>0.77174469999999995</v>
      </c>
      <c r="AG56" s="40">
        <v>1.8979679999999999E-5</v>
      </c>
      <c r="AH56" s="40">
        <v>8.1971509999999993E-6</v>
      </c>
      <c r="AI56" s="40">
        <v>1.959279</v>
      </c>
      <c r="AJ56" s="40">
        <v>64.360280000000003</v>
      </c>
      <c r="AK56" s="40">
        <v>3.0442369550103446E-2</v>
      </c>
      <c r="AL56" s="40">
        <v>94.0642</v>
      </c>
      <c r="AM56" s="40">
        <v>6.8496040000000002</v>
      </c>
      <c r="AN56" s="40">
        <v>3.7852370000000003E-2</v>
      </c>
      <c r="AO56" s="40">
        <v>0.63123700000000005</v>
      </c>
      <c r="AP56" s="24">
        <v>2.5675810174418978</v>
      </c>
      <c r="AQ56" s="24">
        <v>1.1741856396008052</v>
      </c>
      <c r="AR56" s="40">
        <v>0.15179970000000001</v>
      </c>
      <c r="AS56" s="40">
        <v>1.5353000000000001</v>
      </c>
      <c r="AT56" s="40">
        <v>3.830476</v>
      </c>
      <c r="AU56" s="24">
        <v>-72311.290286999996</v>
      </c>
      <c r="AV56" s="24">
        <v>2.1999999999999999E-5</v>
      </c>
      <c r="AW56" s="24">
        <v>4.8514000000000002E-2</v>
      </c>
      <c r="AX56" s="24">
        <v>2.5481E-2</v>
      </c>
      <c r="AY56" s="24">
        <v>1.2045779999999999</v>
      </c>
      <c r="AZ56" s="24">
        <v>2.5649500000000001</v>
      </c>
      <c r="BA56" s="24">
        <v>0.48685400000000001</v>
      </c>
      <c r="BB56" s="24">
        <v>1.0745150000000001</v>
      </c>
      <c r="BC56" s="24">
        <v>5.5861000000000001E-2</v>
      </c>
      <c r="BD56" s="24">
        <v>4.4491000000000003E-2</v>
      </c>
      <c r="BE56" s="24">
        <v>70</v>
      </c>
      <c r="BF56" s="24" t="s">
        <v>51</v>
      </c>
      <c r="BG56" s="24">
        <f t="shared" si="3"/>
        <v>1</v>
      </c>
      <c r="BH56" s="24">
        <v>90</v>
      </c>
      <c r="BI56" s="24">
        <v>188</v>
      </c>
      <c r="BJ56" s="41">
        <f t="shared" si="4"/>
        <v>25.464010864644639</v>
      </c>
      <c r="BK56" s="24">
        <v>58</v>
      </c>
      <c r="BL56" s="24">
        <v>2</v>
      </c>
      <c r="BM56" s="24">
        <v>0</v>
      </c>
      <c r="BN56" s="24">
        <v>0</v>
      </c>
      <c r="BO56" s="24">
        <v>0</v>
      </c>
      <c r="BP56" s="24">
        <v>0</v>
      </c>
      <c r="BQ56" s="24">
        <v>1.2</v>
      </c>
      <c r="BR56" s="24">
        <v>0</v>
      </c>
      <c r="BS56" s="24">
        <v>0</v>
      </c>
      <c r="BT56" s="24">
        <v>1</v>
      </c>
      <c r="BU56" s="24">
        <v>0</v>
      </c>
      <c r="BV56" s="24">
        <v>0</v>
      </c>
      <c r="BW56" s="24">
        <v>37</v>
      </c>
      <c r="BX56" s="24">
        <v>0.5</v>
      </c>
      <c r="BY56" s="24">
        <v>0</v>
      </c>
      <c r="BZ56" s="24">
        <v>0</v>
      </c>
      <c r="CA56" s="24">
        <v>0</v>
      </c>
      <c r="CB56" s="24">
        <v>0</v>
      </c>
      <c r="CC56" s="24" t="s">
        <v>55</v>
      </c>
      <c r="CD56" s="24">
        <v>1</v>
      </c>
      <c r="CE56" s="24">
        <v>1</v>
      </c>
      <c r="CF56" s="24">
        <v>0</v>
      </c>
      <c r="CG56" s="24">
        <v>0</v>
      </c>
      <c r="CH56" s="24">
        <v>1</v>
      </c>
      <c r="CI56" s="24">
        <v>0</v>
      </c>
      <c r="CJ56" s="24">
        <v>0</v>
      </c>
      <c r="CK56" s="24">
        <v>0</v>
      </c>
      <c r="CL56" s="24">
        <v>1</v>
      </c>
      <c r="CM56" s="24">
        <v>1</v>
      </c>
      <c r="CN56" s="24">
        <v>1</v>
      </c>
      <c r="CO56" s="24">
        <v>1</v>
      </c>
      <c r="CP56" s="24">
        <v>0</v>
      </c>
      <c r="CQ56" s="24">
        <v>1</v>
      </c>
      <c r="CR56" s="24">
        <v>0</v>
      </c>
      <c r="CS56" s="24">
        <v>1</v>
      </c>
      <c r="CT56" s="24">
        <v>0</v>
      </c>
      <c r="CU56" s="24">
        <v>0</v>
      </c>
      <c r="CV56" s="24">
        <v>0</v>
      </c>
      <c r="CW56" s="24">
        <v>1</v>
      </c>
      <c r="CX56" s="24">
        <v>1</v>
      </c>
      <c r="CY56" s="24">
        <v>0</v>
      </c>
      <c r="CZ56" s="24">
        <v>700</v>
      </c>
      <c r="DA56" s="24">
        <v>80</v>
      </c>
      <c r="DB56" s="24">
        <v>65</v>
      </c>
      <c r="DC56" s="24">
        <v>27000</v>
      </c>
      <c r="DD56" s="24">
        <v>270</v>
      </c>
      <c r="DE56" s="24">
        <v>27</v>
      </c>
      <c r="DF56" s="24">
        <v>33</v>
      </c>
      <c r="DG56" s="24">
        <v>0</v>
      </c>
      <c r="DH56" s="24">
        <v>0</v>
      </c>
      <c r="DI56" s="24">
        <v>0</v>
      </c>
      <c r="DJ56" s="24">
        <v>0</v>
      </c>
      <c r="DK56" s="24">
        <v>2.9166666666666665</v>
      </c>
      <c r="DL56" s="24">
        <v>7.5</v>
      </c>
      <c r="DM56" s="24">
        <v>0.6</v>
      </c>
      <c r="DN56" s="24">
        <v>28</v>
      </c>
      <c r="DO56" s="24">
        <v>175</v>
      </c>
      <c r="DP56" s="24">
        <v>21</v>
      </c>
      <c r="DQ56" s="24">
        <v>35.098999999999997</v>
      </c>
      <c r="DR56" s="24">
        <v>83</v>
      </c>
      <c r="DS56" s="24">
        <v>98</v>
      </c>
      <c r="DT56" s="24">
        <v>9</v>
      </c>
      <c r="DU56" s="24">
        <v>5</v>
      </c>
      <c r="DV56" s="24">
        <v>31</v>
      </c>
      <c r="DW56" s="24">
        <v>30</v>
      </c>
      <c r="DX56" s="24">
        <v>350</v>
      </c>
      <c r="DY56" s="24">
        <v>0</v>
      </c>
      <c r="DZ56" s="24">
        <v>0</v>
      </c>
      <c r="EA56" s="24">
        <v>0</v>
      </c>
      <c r="EB56" s="24">
        <v>0</v>
      </c>
      <c r="EC56" s="24">
        <v>16</v>
      </c>
      <c r="ED56" s="24">
        <v>1</v>
      </c>
      <c r="EE56" s="24">
        <v>8</v>
      </c>
      <c r="EF56" s="24">
        <v>1</v>
      </c>
      <c r="EG56" s="42">
        <v>-0.16666666666666663</v>
      </c>
      <c r="EH56" s="24">
        <v>-0.19999999999999996</v>
      </c>
      <c r="EI56" s="24">
        <v>-0.19999999999999996</v>
      </c>
      <c r="EJ56" s="24">
        <v>0.8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S56" s="24">
        <v>0</v>
      </c>
      <c r="ET56" s="24">
        <v>0</v>
      </c>
      <c r="EU56" s="24">
        <v>0</v>
      </c>
      <c r="EV56" s="24">
        <v>0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3.5</v>
      </c>
    </row>
    <row r="57" spans="1:161" x14ac:dyDescent="0.25">
      <c r="A57" s="37" t="s">
        <v>112</v>
      </c>
      <c r="B57" s="59">
        <v>0</v>
      </c>
      <c r="C57" s="60">
        <v>0</v>
      </c>
      <c r="D57" s="59">
        <v>0</v>
      </c>
      <c r="E57" s="24">
        <v>0</v>
      </c>
      <c r="F57" s="63">
        <f t="shared" si="2"/>
        <v>0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S57" s="40"/>
      <c r="T57" s="40"/>
      <c r="U57" s="40"/>
      <c r="AF57" s="40">
        <v>1.110136</v>
      </c>
      <c r="AG57" s="40">
        <v>3.3540760000000001E-4</v>
      </c>
      <c r="AH57" s="40">
        <v>4.2276959999999999E-5</v>
      </c>
      <c r="AI57" s="40">
        <v>36.035060000000001</v>
      </c>
      <c r="AJ57" s="40">
        <v>63.964939999999999</v>
      </c>
      <c r="AK57" s="40">
        <v>0.5633562583497016</v>
      </c>
      <c r="AL57" s="40">
        <v>101.1071</v>
      </c>
      <c r="AM57" s="40">
        <v>4.4810449999999999</v>
      </c>
      <c r="AN57" s="40">
        <v>0.77252399999999999</v>
      </c>
      <c r="AO57" s="40">
        <v>23.38091</v>
      </c>
      <c r="AP57" s="24">
        <v>5.5524856765163362</v>
      </c>
      <c r="AQ57" s="24">
        <v>4.0865605161552816</v>
      </c>
      <c r="AR57" s="40">
        <v>0.1012265</v>
      </c>
      <c r="AS57" s="40">
        <v>2.51993</v>
      </c>
      <c r="AT57" s="40">
        <v>2.54196</v>
      </c>
      <c r="AU57" s="24">
        <v>-6281.0457909999996</v>
      </c>
      <c r="AV57" s="24">
        <v>9.9400000000000009E-4</v>
      </c>
      <c r="AW57" s="24">
        <v>7.6553999999999997E-2</v>
      </c>
      <c r="AX57" s="24">
        <v>3.1999E-2</v>
      </c>
      <c r="AY57" s="24">
        <v>0.91112599999999999</v>
      </c>
      <c r="AZ57" s="24">
        <v>1.9588129999999999</v>
      </c>
      <c r="BA57" s="24">
        <v>0.61597599999999997</v>
      </c>
      <c r="BB57" s="24">
        <v>1.3723080000000001</v>
      </c>
      <c r="BC57" s="24">
        <v>4.4521999999999999E-2</v>
      </c>
      <c r="BD57" s="24">
        <v>4.5823000000000003E-2</v>
      </c>
      <c r="BE57" s="24">
        <v>48</v>
      </c>
      <c r="BF57" s="24" t="s">
        <v>51</v>
      </c>
      <c r="BG57" s="24">
        <f t="shared" si="3"/>
        <v>1</v>
      </c>
      <c r="BH57" s="24">
        <v>100</v>
      </c>
      <c r="BI57" s="24">
        <v>178</v>
      </c>
      <c r="BJ57" s="41">
        <f t="shared" si="4"/>
        <v>31.561671506122963</v>
      </c>
      <c r="BK57" s="24">
        <v>60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0.89900000000000002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47.598999999999997</v>
      </c>
      <c r="BX57" s="24">
        <v>0.5</v>
      </c>
      <c r="BY57" s="24">
        <v>0</v>
      </c>
      <c r="BZ57" s="24">
        <v>0</v>
      </c>
      <c r="CA57" s="24">
        <v>0</v>
      </c>
      <c r="CB57" s="24">
        <v>0</v>
      </c>
      <c r="CC57" s="24" t="s">
        <v>53</v>
      </c>
      <c r="CD57" s="24">
        <v>0</v>
      </c>
      <c r="CE57" s="24">
        <v>1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1</v>
      </c>
      <c r="CM57" s="24">
        <v>1</v>
      </c>
      <c r="CN57" s="24">
        <v>1</v>
      </c>
      <c r="CO57" s="24">
        <v>1</v>
      </c>
      <c r="CP57" s="24">
        <v>0</v>
      </c>
      <c r="CQ57" s="24">
        <v>1</v>
      </c>
      <c r="CR57" s="24">
        <v>0</v>
      </c>
      <c r="CS57" s="24">
        <v>1</v>
      </c>
      <c r="CT57" s="24">
        <v>0</v>
      </c>
      <c r="CU57" s="24">
        <v>0</v>
      </c>
      <c r="CV57" s="24">
        <v>0</v>
      </c>
      <c r="CW57" s="24">
        <v>1</v>
      </c>
      <c r="CX57" s="24">
        <v>1</v>
      </c>
      <c r="CY57" s="24">
        <v>0</v>
      </c>
      <c r="CZ57" s="24">
        <v>700</v>
      </c>
      <c r="DA57" s="24">
        <v>74</v>
      </c>
      <c r="DB57" s="24">
        <v>54</v>
      </c>
      <c r="DC57" s="24">
        <v>30000</v>
      </c>
      <c r="DD57" s="24">
        <v>300</v>
      </c>
      <c r="DE57" s="24">
        <v>34</v>
      </c>
      <c r="DF57" s="24">
        <v>33</v>
      </c>
      <c r="DG57" s="24">
        <v>0</v>
      </c>
      <c r="DH57" s="24">
        <v>0</v>
      </c>
      <c r="DI57" s="24">
        <v>0</v>
      </c>
      <c r="DJ57" s="24">
        <v>0</v>
      </c>
      <c r="DK57" s="24">
        <v>3.6</v>
      </c>
      <c r="DL57" s="24">
        <v>7.5</v>
      </c>
      <c r="DM57" s="24">
        <v>0.5</v>
      </c>
      <c r="DN57" s="24">
        <v>32</v>
      </c>
      <c r="DO57" s="24">
        <v>180</v>
      </c>
      <c r="DP57" s="24">
        <v>19.298999999999999</v>
      </c>
      <c r="DQ57" s="24">
        <v>35</v>
      </c>
      <c r="DR57" s="24">
        <v>80</v>
      </c>
      <c r="DS57" s="24">
        <v>90</v>
      </c>
      <c r="DT57" s="24" t="s">
        <v>52</v>
      </c>
      <c r="DU57" s="24">
        <v>5</v>
      </c>
      <c r="DV57" s="24">
        <v>30</v>
      </c>
      <c r="DW57" s="24">
        <v>30</v>
      </c>
      <c r="DX57" s="24">
        <v>250</v>
      </c>
      <c r="DY57" s="24">
        <v>0</v>
      </c>
      <c r="DZ57" s="24">
        <v>0</v>
      </c>
      <c r="EA57" s="24">
        <v>0</v>
      </c>
      <c r="EB57" s="24">
        <v>0</v>
      </c>
      <c r="EC57" s="24">
        <v>8</v>
      </c>
      <c r="ED57" s="24">
        <v>1</v>
      </c>
      <c r="EE57" s="24">
        <v>8</v>
      </c>
      <c r="EF57" s="24">
        <v>0.89900000000000002</v>
      </c>
      <c r="EG57" s="42">
        <v>0</v>
      </c>
      <c r="EH57" s="24">
        <v>0</v>
      </c>
      <c r="EI57" s="24">
        <v>0</v>
      </c>
      <c r="EJ57" s="24">
        <v>0.69899999999999995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1</v>
      </c>
      <c r="ER57" s="24">
        <v>0</v>
      </c>
      <c r="ES57" s="24">
        <v>0</v>
      </c>
      <c r="ET57" s="24">
        <v>0</v>
      </c>
      <c r="EU57" s="24">
        <v>0</v>
      </c>
      <c r="EV57" s="24">
        <v>0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0.89900000000000002</v>
      </c>
    </row>
    <row r="58" spans="1:161" x14ac:dyDescent="0.25">
      <c r="A58" s="37" t="s">
        <v>113</v>
      </c>
      <c r="B58" s="59">
        <v>0</v>
      </c>
      <c r="C58" s="60">
        <v>0</v>
      </c>
      <c r="D58" s="59">
        <v>0</v>
      </c>
      <c r="E58" s="24">
        <v>0</v>
      </c>
      <c r="F58" s="63">
        <f t="shared" si="2"/>
        <v>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S58" s="40"/>
      <c r="T58" s="40"/>
      <c r="U58" s="40"/>
      <c r="AF58" s="40">
        <v>1.06908</v>
      </c>
      <c r="AG58" s="40">
        <v>8.0132680000000005E-5</v>
      </c>
      <c r="AH58" s="40">
        <v>4.869489E-5</v>
      </c>
      <c r="AI58" s="40">
        <v>28.71866</v>
      </c>
      <c r="AJ58" s="40">
        <v>71.281350000000003</v>
      </c>
      <c r="AK58" s="40">
        <v>0.4028915559723002</v>
      </c>
      <c r="AL58" s="40">
        <v>105.2345</v>
      </c>
      <c r="AM58" s="40">
        <v>12.78933</v>
      </c>
      <c r="AN58" s="40">
        <v>0.17981710000000001</v>
      </c>
      <c r="AO58" s="40">
        <v>1.446609</v>
      </c>
      <c r="AP58" s="24">
        <v>10.445284719442112</v>
      </c>
      <c r="AQ58" s="24">
        <v>1.9937277365527817</v>
      </c>
      <c r="AR58" s="40">
        <v>7.9628069999999995E-2</v>
      </c>
      <c r="AS58" s="40">
        <v>1.80274</v>
      </c>
      <c r="AT58" s="40">
        <v>3.10629</v>
      </c>
      <c r="AU58" s="24">
        <v>14186.059947</v>
      </c>
      <c r="AV58" s="24">
        <v>1.531E-3</v>
      </c>
      <c r="AW58" s="24">
        <v>5.3880999999999998E-2</v>
      </c>
      <c r="AX58" s="24">
        <v>8.5217000000000001E-2</v>
      </c>
      <c r="AY58" s="24">
        <v>0.82013499999999995</v>
      </c>
      <c r="AZ58" s="24">
        <v>1.79176</v>
      </c>
      <c r="BA58" s="24">
        <v>0.32935300000000001</v>
      </c>
      <c r="BB58" s="24">
        <v>0.710615</v>
      </c>
      <c r="BC58" s="24">
        <v>0.120957</v>
      </c>
      <c r="BD58" s="24">
        <v>5.1254000000000001E-2</v>
      </c>
      <c r="BE58" s="24">
        <v>77</v>
      </c>
      <c r="BF58" s="24" t="s">
        <v>54</v>
      </c>
      <c r="BG58" s="24">
        <f t="shared" si="3"/>
        <v>0</v>
      </c>
      <c r="BH58" s="24">
        <v>62</v>
      </c>
      <c r="BI58" s="24">
        <v>158</v>
      </c>
      <c r="BJ58" s="41">
        <f t="shared" si="4"/>
        <v>24.835763499439189</v>
      </c>
      <c r="BK58" s="24">
        <v>60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0.69899999999999995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36.200000000000003</v>
      </c>
      <c r="BX58" s="24">
        <v>0.6</v>
      </c>
      <c r="BY58" s="24">
        <v>0</v>
      </c>
      <c r="BZ58" s="24">
        <v>0</v>
      </c>
      <c r="CA58" s="24">
        <v>0</v>
      </c>
      <c r="CB58" s="24">
        <v>0</v>
      </c>
      <c r="CC58" s="24" t="s">
        <v>53</v>
      </c>
      <c r="CD58" s="24">
        <v>0</v>
      </c>
      <c r="CE58" s="24">
        <v>1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1</v>
      </c>
      <c r="CM58" s="24">
        <v>1</v>
      </c>
      <c r="CN58" s="24">
        <v>1</v>
      </c>
      <c r="CO58" s="24">
        <v>1</v>
      </c>
      <c r="CP58" s="24">
        <v>0</v>
      </c>
      <c r="CQ58" s="24">
        <v>1</v>
      </c>
      <c r="CR58" s="24">
        <v>0</v>
      </c>
      <c r="CS58" s="24">
        <v>1</v>
      </c>
      <c r="CT58" s="24">
        <v>0</v>
      </c>
      <c r="CU58" s="24">
        <v>0</v>
      </c>
      <c r="CV58" s="24">
        <v>0</v>
      </c>
      <c r="CW58" s="24">
        <v>1</v>
      </c>
      <c r="CX58" s="24">
        <v>1</v>
      </c>
      <c r="CY58" s="24">
        <v>0</v>
      </c>
      <c r="CZ58" s="24">
        <v>600</v>
      </c>
      <c r="DA58" s="24">
        <v>55</v>
      </c>
      <c r="DB58" s="24">
        <v>35</v>
      </c>
      <c r="DC58" s="24">
        <v>19500</v>
      </c>
      <c r="DD58" s="24">
        <v>190</v>
      </c>
      <c r="DE58" s="24">
        <v>24</v>
      </c>
      <c r="DF58" s="24">
        <v>33</v>
      </c>
      <c r="DG58" s="24">
        <v>0</v>
      </c>
      <c r="DH58" s="24">
        <v>0</v>
      </c>
      <c r="DI58" s="24">
        <v>0</v>
      </c>
      <c r="DJ58" s="24">
        <v>0</v>
      </c>
      <c r="DK58" s="24">
        <v>2.6923076923076925</v>
      </c>
      <c r="DL58" s="24">
        <v>7.5</v>
      </c>
      <c r="DM58" s="24">
        <v>0.65</v>
      </c>
      <c r="DN58" s="24">
        <v>30</v>
      </c>
      <c r="DO58" s="24">
        <v>175</v>
      </c>
      <c r="DP58" s="24">
        <v>21.7</v>
      </c>
      <c r="DQ58" s="24">
        <v>34.798999999999999</v>
      </c>
      <c r="DR58" s="24">
        <v>77</v>
      </c>
      <c r="DS58" s="24">
        <v>130.30000000000001</v>
      </c>
      <c r="DT58" s="24">
        <v>9</v>
      </c>
      <c r="DU58" s="24">
        <v>5</v>
      </c>
      <c r="DV58" s="24">
        <v>31</v>
      </c>
      <c r="DW58" s="24">
        <v>30</v>
      </c>
      <c r="DX58" s="24">
        <v>250</v>
      </c>
      <c r="DY58" s="24">
        <v>0</v>
      </c>
      <c r="DZ58" s="24">
        <v>0</v>
      </c>
      <c r="EA58" s="24">
        <v>0</v>
      </c>
      <c r="EB58" s="24">
        <v>0</v>
      </c>
      <c r="EC58" s="24">
        <v>6</v>
      </c>
      <c r="ED58" s="24">
        <v>1</v>
      </c>
      <c r="EE58" s="24">
        <v>9</v>
      </c>
      <c r="EF58" s="24">
        <v>0.6</v>
      </c>
      <c r="EG58" s="42">
        <v>-0.14163090128755362</v>
      </c>
      <c r="EH58" s="24">
        <v>-9.8999999999999977E-2</v>
      </c>
      <c r="EI58" s="24">
        <v>-9.8999999999999977E-2</v>
      </c>
      <c r="EJ58" s="24">
        <v>0.69899999999999995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S58" s="24">
        <v>0</v>
      </c>
      <c r="ET58" s="24">
        <v>0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 t="s">
        <v>52</v>
      </c>
    </row>
    <row r="59" spans="1:161" x14ac:dyDescent="0.25">
      <c r="A59" s="37" t="s">
        <v>114</v>
      </c>
      <c r="B59" s="59">
        <v>0</v>
      </c>
      <c r="C59" s="60">
        <v>0</v>
      </c>
      <c r="D59" s="59">
        <v>0</v>
      </c>
      <c r="E59" s="24">
        <v>0</v>
      </c>
      <c r="F59" s="63">
        <f t="shared" si="2"/>
        <v>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S59" s="40"/>
      <c r="T59" s="40"/>
      <c r="U59" s="40"/>
      <c r="AF59" s="40">
        <v>1.2006790000000001</v>
      </c>
      <c r="AG59" s="40">
        <v>3.0300599999999998E-4</v>
      </c>
      <c r="AH59" s="40">
        <v>5.6207269999999998E-5</v>
      </c>
      <c r="AI59" s="40">
        <v>55.901359999999997</v>
      </c>
      <c r="AJ59" s="40">
        <v>44.098640000000003</v>
      </c>
      <c r="AK59" s="40">
        <v>1.2676436695822444</v>
      </c>
      <c r="AL59" s="40">
        <v>141.0925</v>
      </c>
      <c r="AM59" s="40">
        <v>8.5616900000000005</v>
      </c>
      <c r="AN59" s="40">
        <v>0.1730911</v>
      </c>
      <c r="AO59" s="40">
        <v>2.099504</v>
      </c>
      <c r="AP59" s="24">
        <v>20.288851949408361</v>
      </c>
      <c r="AQ59" s="24">
        <v>2.6389096910737679</v>
      </c>
      <c r="AR59" s="40">
        <v>0.41767470000000001</v>
      </c>
      <c r="AS59" s="40">
        <v>17.683199999999999</v>
      </c>
      <c r="AT59" s="40">
        <v>3.0848149999999999</v>
      </c>
      <c r="AU59" s="24">
        <v>-28271.010365999999</v>
      </c>
      <c r="AV59" s="24">
        <v>-7.1199999999999996E-4</v>
      </c>
      <c r="AW59" s="24">
        <v>0.140236</v>
      </c>
      <c r="AX59" s="24">
        <v>3.2931000000000002E-2</v>
      </c>
      <c r="AY59" s="24">
        <v>1.0898429999999999</v>
      </c>
      <c r="AZ59" s="24">
        <v>2.4567359999999998</v>
      </c>
      <c r="BA59" s="24">
        <v>0.55459099999999995</v>
      </c>
      <c r="BB59" s="24">
        <v>1.1169610000000001</v>
      </c>
      <c r="BC59" s="24">
        <v>4.9863999999999999E-2</v>
      </c>
      <c r="BD59" s="24">
        <v>0.14152300000000001</v>
      </c>
      <c r="BE59" s="24">
        <v>73</v>
      </c>
      <c r="BF59" s="24" t="s">
        <v>51</v>
      </c>
      <c r="BG59" s="24">
        <f t="shared" si="3"/>
        <v>1</v>
      </c>
      <c r="BH59" s="24">
        <v>70</v>
      </c>
      <c r="BI59" s="24">
        <v>163</v>
      </c>
      <c r="BJ59" s="41">
        <f t="shared" si="4"/>
        <v>26.346494034400994</v>
      </c>
      <c r="BK59" s="24">
        <v>51</v>
      </c>
      <c r="BL59" s="24">
        <v>1</v>
      </c>
      <c r="BM59" s="24">
        <v>0</v>
      </c>
      <c r="BN59" s="24">
        <v>0</v>
      </c>
      <c r="BO59" s="24">
        <v>0</v>
      </c>
      <c r="BP59" s="24">
        <v>0</v>
      </c>
      <c r="BQ59" s="24">
        <v>1.399</v>
      </c>
      <c r="BR59" s="24">
        <v>0</v>
      </c>
      <c r="BS59" s="24">
        <v>0</v>
      </c>
      <c r="BT59" s="24">
        <v>0</v>
      </c>
      <c r="BU59" s="24">
        <v>1</v>
      </c>
      <c r="BV59" s="24">
        <v>1</v>
      </c>
      <c r="BW59" s="24">
        <v>31.5</v>
      </c>
      <c r="BX59" s="24">
        <v>0.6</v>
      </c>
      <c r="BY59" s="24">
        <v>0</v>
      </c>
      <c r="BZ59" s="24">
        <v>0</v>
      </c>
      <c r="CA59" s="24">
        <v>0</v>
      </c>
      <c r="CB59" s="24">
        <v>0</v>
      </c>
      <c r="CC59" s="24" t="s">
        <v>55</v>
      </c>
      <c r="CD59" s="24">
        <v>0</v>
      </c>
      <c r="CE59" s="24">
        <v>1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1</v>
      </c>
      <c r="CM59" s="24">
        <v>1</v>
      </c>
      <c r="CN59" s="24">
        <v>1</v>
      </c>
      <c r="CO59" s="24">
        <v>2</v>
      </c>
      <c r="CP59" s="24">
        <v>0</v>
      </c>
      <c r="CQ59" s="24">
        <v>1</v>
      </c>
      <c r="CR59" s="24">
        <v>0</v>
      </c>
      <c r="CS59" s="24">
        <v>1</v>
      </c>
      <c r="CT59" s="24">
        <v>0</v>
      </c>
      <c r="CU59" s="24">
        <v>0</v>
      </c>
      <c r="CV59" s="24">
        <v>0</v>
      </c>
      <c r="CW59" s="24">
        <v>1</v>
      </c>
      <c r="CX59" s="24">
        <v>1</v>
      </c>
      <c r="CY59" s="24">
        <v>0</v>
      </c>
      <c r="CZ59" s="24">
        <v>600</v>
      </c>
      <c r="DA59" s="24">
        <v>105</v>
      </c>
      <c r="DB59" s="24">
        <v>72</v>
      </c>
      <c r="DC59" s="24">
        <v>21000</v>
      </c>
      <c r="DD59" s="24">
        <v>210</v>
      </c>
      <c r="DE59" s="24">
        <v>24</v>
      </c>
      <c r="DF59" s="24">
        <v>33</v>
      </c>
      <c r="DG59" s="24">
        <v>0</v>
      </c>
      <c r="DH59" s="24">
        <v>0</v>
      </c>
      <c r="DI59" s="24">
        <v>0</v>
      </c>
      <c r="DJ59" s="24">
        <v>0</v>
      </c>
      <c r="DK59" s="24">
        <v>3.1833333333333331</v>
      </c>
      <c r="DL59" s="24">
        <v>7.4</v>
      </c>
      <c r="DM59" s="24">
        <v>0.6</v>
      </c>
      <c r="DN59" s="24">
        <v>33</v>
      </c>
      <c r="DO59" s="24">
        <v>191</v>
      </c>
      <c r="DP59" s="24">
        <v>22.6</v>
      </c>
      <c r="DQ59" s="24">
        <v>35.598999999999997</v>
      </c>
      <c r="DR59" s="24">
        <v>81</v>
      </c>
      <c r="DS59" s="24">
        <v>107.699</v>
      </c>
      <c r="DT59" s="24">
        <v>10</v>
      </c>
      <c r="DU59" s="24">
        <v>5</v>
      </c>
      <c r="DV59" s="24">
        <v>34</v>
      </c>
      <c r="DW59" s="24">
        <v>30</v>
      </c>
      <c r="DX59" s="24">
        <v>1200</v>
      </c>
      <c r="DY59" s="24">
        <v>1</v>
      </c>
      <c r="DZ59" s="24">
        <v>1</v>
      </c>
      <c r="EA59" s="24">
        <v>0</v>
      </c>
      <c r="EB59" s="24">
        <v>1</v>
      </c>
      <c r="EC59" s="24">
        <v>18</v>
      </c>
      <c r="ED59" s="24">
        <v>4</v>
      </c>
      <c r="EE59" s="24">
        <v>12</v>
      </c>
      <c r="EF59" s="24">
        <v>1.2989999999999999</v>
      </c>
      <c r="EG59" s="42">
        <v>-7.1479628305932866E-2</v>
      </c>
      <c r="EH59" s="24">
        <v>-0.10000000000000009</v>
      </c>
      <c r="EI59" s="24">
        <v>-0.10000000000000009</v>
      </c>
      <c r="EJ59" s="24">
        <v>0.6</v>
      </c>
      <c r="EK59" s="24">
        <v>0</v>
      </c>
      <c r="EL59" s="24">
        <v>0</v>
      </c>
      <c r="EM59" s="24">
        <v>0</v>
      </c>
      <c r="EN59" s="24">
        <v>0</v>
      </c>
      <c r="EO59" s="24">
        <v>0</v>
      </c>
      <c r="EP59" s="24">
        <v>0</v>
      </c>
      <c r="EQ59" s="24">
        <v>0</v>
      </c>
      <c r="ER59" s="24">
        <v>0</v>
      </c>
      <c r="ES59" s="24">
        <v>0</v>
      </c>
      <c r="ET59" s="24">
        <v>0</v>
      </c>
      <c r="EU59" s="24">
        <v>0</v>
      </c>
      <c r="EV59" s="24">
        <v>0</v>
      </c>
      <c r="EW59" s="24">
        <v>0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3</v>
      </c>
    </row>
    <row r="60" spans="1:161" x14ac:dyDescent="0.25">
      <c r="A60" s="37" t="s">
        <v>115</v>
      </c>
      <c r="B60" s="59">
        <v>0</v>
      </c>
      <c r="C60" s="60">
        <v>0</v>
      </c>
      <c r="D60" s="59">
        <v>0</v>
      </c>
      <c r="E60" s="24">
        <v>0</v>
      </c>
      <c r="F60" s="63">
        <f t="shared" si="2"/>
        <v>0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S60" s="40"/>
      <c r="T60" s="40"/>
      <c r="U60" s="40"/>
      <c r="AF60" s="40">
        <v>1.1143559999999999</v>
      </c>
      <c r="AG60" s="40">
        <v>2.4381900000000001E-5</v>
      </c>
      <c r="AH60" s="40">
        <v>7.1693829999999997E-6</v>
      </c>
      <c r="AI60" s="40">
        <v>33.045879999999997</v>
      </c>
      <c r="AJ60" s="40">
        <v>66.954179999999994</v>
      </c>
      <c r="AK60" s="40">
        <v>0.49355976657963457</v>
      </c>
      <c r="AL60" s="40">
        <v>94.136150000000001</v>
      </c>
      <c r="AM60" s="40">
        <v>7.5077420000000004</v>
      </c>
      <c r="AN60" s="40">
        <v>0.94640800000000003</v>
      </c>
      <c r="AO60" s="40">
        <v>19.886119999999998</v>
      </c>
      <c r="AP60" s="24">
        <v>1.933621937280678</v>
      </c>
      <c r="AQ60" s="24">
        <v>1.3712689340739523</v>
      </c>
      <c r="AR60" s="40">
        <v>5.6612049999999997E-2</v>
      </c>
      <c r="AS60" s="40">
        <v>0.90789220000000004</v>
      </c>
      <c r="AT60" s="40">
        <v>1.514696</v>
      </c>
      <c r="AU60" s="24">
        <v>44009.051868000002</v>
      </c>
      <c r="AV60" s="24">
        <v>1.7E-5</v>
      </c>
      <c r="AW60" s="24">
        <v>2.9870000000000001E-2</v>
      </c>
      <c r="AX60" s="24">
        <v>2.8219999999999999E-2</v>
      </c>
      <c r="AY60" s="24">
        <v>1.0595619999999999</v>
      </c>
      <c r="AZ60" s="24">
        <v>2.3272780000000002</v>
      </c>
      <c r="BA60" s="24">
        <v>0.50887000000000004</v>
      </c>
      <c r="BB60" s="24">
        <v>1.0696239999999999</v>
      </c>
      <c r="BC60" s="24">
        <v>2.6717999999999999E-2</v>
      </c>
      <c r="BD60" s="24">
        <v>3.1052E-2</v>
      </c>
      <c r="BE60" s="24">
        <v>81</v>
      </c>
      <c r="BF60" s="24" t="s">
        <v>54</v>
      </c>
      <c r="BG60" s="24">
        <f t="shared" si="3"/>
        <v>0</v>
      </c>
      <c r="BH60" s="24">
        <v>68</v>
      </c>
      <c r="BI60" s="24">
        <v>155</v>
      </c>
      <c r="BJ60" s="41">
        <f t="shared" si="4"/>
        <v>28.303850156087407</v>
      </c>
      <c r="BK60" s="24">
        <v>55</v>
      </c>
      <c r="BL60" s="24">
        <v>0</v>
      </c>
      <c r="BM60" s="24">
        <v>1</v>
      </c>
      <c r="BN60" s="24">
        <v>1</v>
      </c>
      <c r="BO60" s="24">
        <v>0</v>
      </c>
      <c r="BP60" s="24">
        <v>0</v>
      </c>
      <c r="BQ60" s="24">
        <v>0.8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38.098999999999997</v>
      </c>
      <c r="BX60" s="24">
        <v>0.5</v>
      </c>
      <c r="BY60" s="24">
        <v>0</v>
      </c>
      <c r="BZ60" s="24">
        <v>0</v>
      </c>
      <c r="CA60" s="24">
        <v>0</v>
      </c>
      <c r="CB60" s="24">
        <v>0</v>
      </c>
      <c r="CC60" s="24" t="s">
        <v>53</v>
      </c>
      <c r="CD60" s="24">
        <v>0</v>
      </c>
      <c r="CE60" s="24">
        <v>1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1</v>
      </c>
      <c r="CM60" s="24">
        <v>1</v>
      </c>
      <c r="CN60" s="24">
        <v>1</v>
      </c>
      <c r="CO60" s="24">
        <v>1</v>
      </c>
      <c r="CP60" s="24">
        <v>0</v>
      </c>
      <c r="CQ60" s="24">
        <v>1</v>
      </c>
      <c r="CR60" s="24">
        <v>0</v>
      </c>
      <c r="CS60" s="24">
        <v>1</v>
      </c>
      <c r="CT60" s="24">
        <v>0</v>
      </c>
      <c r="CU60" s="24">
        <v>0</v>
      </c>
      <c r="CV60" s="24">
        <v>0</v>
      </c>
      <c r="CW60" s="24">
        <v>1</v>
      </c>
      <c r="CX60" s="24">
        <v>1</v>
      </c>
      <c r="CY60" s="24">
        <v>0</v>
      </c>
      <c r="CZ60" s="24">
        <v>500</v>
      </c>
      <c r="DA60" s="24">
        <v>85</v>
      </c>
      <c r="DB60" s="24">
        <v>57</v>
      </c>
      <c r="DC60" s="24">
        <v>20000</v>
      </c>
      <c r="DD60" s="24">
        <v>200</v>
      </c>
      <c r="DE60" s="24">
        <v>24</v>
      </c>
      <c r="DF60" s="24">
        <v>32.700000000000003</v>
      </c>
      <c r="DG60" s="24">
        <v>0</v>
      </c>
      <c r="DH60" s="24">
        <v>0</v>
      </c>
      <c r="DI60" s="24">
        <v>0</v>
      </c>
      <c r="DJ60" s="24">
        <v>0</v>
      </c>
      <c r="DK60" s="24">
        <v>4.45</v>
      </c>
      <c r="DL60" s="24">
        <v>7.4</v>
      </c>
      <c r="DM60" s="24">
        <v>0.6</v>
      </c>
      <c r="DN60" s="24">
        <v>37</v>
      </c>
      <c r="DO60" s="24">
        <v>267</v>
      </c>
      <c r="DP60" s="24">
        <v>26.399000000000001</v>
      </c>
      <c r="DQ60" s="24">
        <v>34.200000000000003</v>
      </c>
      <c r="DR60" s="24">
        <v>74</v>
      </c>
      <c r="DS60" s="24">
        <v>72.698999999999998</v>
      </c>
      <c r="DT60" s="24">
        <v>10</v>
      </c>
      <c r="DU60" s="24">
        <v>5</v>
      </c>
      <c r="DV60" s="24">
        <v>27</v>
      </c>
      <c r="DW60" s="24">
        <v>30</v>
      </c>
      <c r="DX60" s="24">
        <v>250</v>
      </c>
      <c r="DY60" s="24">
        <v>1</v>
      </c>
      <c r="DZ60" s="24">
        <v>1</v>
      </c>
      <c r="EA60" s="24">
        <v>0</v>
      </c>
      <c r="EB60" s="24">
        <v>0</v>
      </c>
      <c r="EC60" s="24">
        <v>17</v>
      </c>
      <c r="ED60" s="24">
        <v>1</v>
      </c>
      <c r="EE60" s="24">
        <v>9</v>
      </c>
      <c r="EF60" s="24">
        <v>0.69899999999999995</v>
      </c>
      <c r="EG60" s="42">
        <v>-0.12625000000000011</v>
      </c>
      <c r="EH60" s="24">
        <v>-0.10100000000000009</v>
      </c>
      <c r="EI60" s="24">
        <v>-0.10100000000000009</v>
      </c>
      <c r="EJ60" s="24">
        <v>0.5</v>
      </c>
      <c r="EK60" s="24">
        <v>0</v>
      </c>
      <c r="EL60" s="24">
        <v>0</v>
      </c>
      <c r="EM60" s="24">
        <v>0</v>
      </c>
      <c r="EN60" s="24">
        <v>0</v>
      </c>
      <c r="EO60" s="24">
        <v>0</v>
      </c>
      <c r="EP60" s="24">
        <v>0</v>
      </c>
      <c r="EQ60" s="24">
        <v>0</v>
      </c>
      <c r="ER60" s="24">
        <v>0</v>
      </c>
      <c r="ES60" s="24">
        <v>0</v>
      </c>
      <c r="ET60" s="24">
        <v>0</v>
      </c>
      <c r="EU60" s="24">
        <v>0</v>
      </c>
      <c r="EV60" s="24">
        <v>0</v>
      </c>
      <c r="EW60" s="24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1.7989999999999999</v>
      </c>
    </row>
    <row r="61" spans="1:161" x14ac:dyDescent="0.25">
      <c r="A61" s="37" t="s">
        <v>116</v>
      </c>
      <c r="B61" s="59">
        <v>0</v>
      </c>
      <c r="C61" s="60">
        <v>0</v>
      </c>
      <c r="D61" s="59">
        <v>0</v>
      </c>
      <c r="E61" s="24">
        <v>0</v>
      </c>
      <c r="F61" s="63">
        <f t="shared" si="2"/>
        <v>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S61" s="40"/>
      <c r="T61" s="40"/>
      <c r="U61" s="40"/>
      <c r="AF61" s="40">
        <v>1.355378</v>
      </c>
      <c r="AG61" s="40">
        <v>1.162063E-4</v>
      </c>
      <c r="AH61" s="40">
        <v>2.17269E-5</v>
      </c>
      <c r="AI61" s="40">
        <v>14.938800000000001</v>
      </c>
      <c r="AJ61" s="40">
        <v>85.061040000000006</v>
      </c>
      <c r="AK61" s="40">
        <v>0.17562445631912513</v>
      </c>
      <c r="AL61" s="40">
        <v>102.22410000000001</v>
      </c>
      <c r="AM61" s="40">
        <v>5.7899620000000001</v>
      </c>
      <c r="AN61" s="40">
        <v>3.4636E-2</v>
      </c>
      <c r="AO61" s="40">
        <v>0.68512899999999999</v>
      </c>
      <c r="AP61" s="24">
        <v>10.496089219405519</v>
      </c>
      <c r="AQ61" s="24">
        <v>2.0802494029112952</v>
      </c>
      <c r="AR61" s="40">
        <v>0.12178609999999999</v>
      </c>
      <c r="AS61" s="40">
        <v>3.8767369999999999</v>
      </c>
      <c r="AT61" s="40">
        <v>3.0795699999999999</v>
      </c>
      <c r="AU61" s="24">
        <v>-15710.421754000001</v>
      </c>
      <c r="AV61" s="24">
        <v>-8.8000000000000003E-4</v>
      </c>
      <c r="AW61" s="24">
        <v>8.1049999999999997E-2</v>
      </c>
      <c r="AX61" s="24">
        <v>6.0269000000000003E-2</v>
      </c>
      <c r="AY61" s="24">
        <v>0.78391</v>
      </c>
      <c r="AZ61" s="24">
        <v>1.7491989999999999</v>
      </c>
      <c r="BA61" s="24">
        <v>0.221494</v>
      </c>
      <c r="BB61" s="24">
        <v>0.45999800000000002</v>
      </c>
      <c r="BC61" s="24">
        <v>2.8365000000000001E-2</v>
      </c>
      <c r="BD61" s="24">
        <v>7.7795000000000003E-2</v>
      </c>
      <c r="BE61" s="24">
        <v>67</v>
      </c>
      <c r="BF61" s="24" t="s">
        <v>51</v>
      </c>
      <c r="BG61" s="24">
        <f t="shared" si="3"/>
        <v>1</v>
      </c>
      <c r="BH61" s="24">
        <v>55</v>
      </c>
      <c r="BI61" s="24">
        <v>165</v>
      </c>
      <c r="BJ61" s="41">
        <f t="shared" si="4"/>
        <v>20.202020202020204</v>
      </c>
      <c r="BK61" s="24">
        <v>58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1.1000000000000001</v>
      </c>
      <c r="BR61" s="24">
        <v>0</v>
      </c>
      <c r="BS61" s="24">
        <v>0</v>
      </c>
      <c r="BT61" s="24">
        <v>1</v>
      </c>
      <c r="BU61" s="24">
        <v>0</v>
      </c>
      <c r="BV61" s="24">
        <v>0</v>
      </c>
      <c r="BW61" s="24">
        <v>46.9</v>
      </c>
      <c r="BX61" s="24">
        <v>0.6</v>
      </c>
      <c r="BY61" s="24">
        <v>0</v>
      </c>
      <c r="BZ61" s="24">
        <v>0</v>
      </c>
      <c r="CA61" s="24">
        <v>0</v>
      </c>
      <c r="CB61" s="24">
        <v>0</v>
      </c>
      <c r="CC61" s="24" t="s">
        <v>53</v>
      </c>
      <c r="CD61" s="24">
        <v>0</v>
      </c>
      <c r="CE61" s="24">
        <v>1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1</v>
      </c>
      <c r="CM61" s="24">
        <v>1</v>
      </c>
      <c r="CN61" s="24">
        <v>1</v>
      </c>
      <c r="CO61" s="24">
        <v>1</v>
      </c>
      <c r="CP61" s="24">
        <v>0</v>
      </c>
      <c r="CQ61" s="24">
        <v>1</v>
      </c>
      <c r="CR61" s="24">
        <v>0</v>
      </c>
      <c r="CS61" s="24">
        <v>1</v>
      </c>
      <c r="CT61" s="24">
        <v>0</v>
      </c>
      <c r="CU61" s="24">
        <v>0</v>
      </c>
      <c r="CV61" s="24">
        <v>0</v>
      </c>
      <c r="CW61" s="24">
        <v>1</v>
      </c>
      <c r="CX61" s="24">
        <v>1</v>
      </c>
      <c r="CY61" s="24">
        <v>0</v>
      </c>
      <c r="CZ61" s="24">
        <v>800</v>
      </c>
      <c r="DA61" s="24">
        <v>87</v>
      </c>
      <c r="DB61" s="24" t="s">
        <v>52</v>
      </c>
      <c r="DC61" s="24">
        <v>16000</v>
      </c>
      <c r="DD61" s="24">
        <v>160</v>
      </c>
      <c r="DE61" s="24">
        <v>34</v>
      </c>
      <c r="DF61" s="24">
        <v>33</v>
      </c>
      <c r="DG61" s="24">
        <v>0</v>
      </c>
      <c r="DH61" s="24">
        <v>0</v>
      </c>
      <c r="DI61" s="24">
        <v>0</v>
      </c>
      <c r="DJ61" s="24">
        <v>0</v>
      </c>
      <c r="DK61" s="24">
        <v>3.0333333333333332</v>
      </c>
      <c r="DL61" s="24">
        <v>7.4</v>
      </c>
      <c r="DM61" s="24">
        <v>0.6</v>
      </c>
      <c r="DN61" s="24">
        <v>35</v>
      </c>
      <c r="DO61" s="24">
        <v>182</v>
      </c>
      <c r="DP61" s="24">
        <v>22</v>
      </c>
      <c r="DQ61" s="24">
        <v>34.798999999999999</v>
      </c>
      <c r="DR61" s="24">
        <v>79</v>
      </c>
      <c r="DS61" s="24">
        <v>124.3</v>
      </c>
      <c r="DT61" s="24">
        <v>6</v>
      </c>
      <c r="DU61" s="24">
        <v>5</v>
      </c>
      <c r="DV61" s="24">
        <v>34</v>
      </c>
      <c r="DW61" s="24">
        <v>30</v>
      </c>
      <c r="DX61" s="24">
        <v>500</v>
      </c>
      <c r="DY61" s="24">
        <v>1</v>
      </c>
      <c r="DZ61" s="24">
        <v>1</v>
      </c>
      <c r="EA61" s="24">
        <v>0</v>
      </c>
      <c r="EB61" s="24">
        <v>0</v>
      </c>
      <c r="EC61" s="24">
        <v>11</v>
      </c>
      <c r="ED61" s="24">
        <v>1</v>
      </c>
      <c r="EE61" s="24">
        <v>7</v>
      </c>
      <c r="EF61" s="24">
        <v>0.8</v>
      </c>
      <c r="EG61" s="42">
        <v>-0.27272727272727276</v>
      </c>
      <c r="EH61" s="24">
        <v>-0.30000000000000004</v>
      </c>
      <c r="EI61" s="24">
        <v>-0.30000000000000004</v>
      </c>
      <c r="EJ61" s="24">
        <v>0.5</v>
      </c>
      <c r="EK61" s="24">
        <v>0</v>
      </c>
      <c r="EL61" s="24">
        <v>0</v>
      </c>
      <c r="EM61" s="24">
        <v>0</v>
      </c>
      <c r="EN61" s="24">
        <v>0</v>
      </c>
      <c r="EO61" s="24">
        <v>0</v>
      </c>
      <c r="EP61" s="24">
        <v>0</v>
      </c>
      <c r="EQ61" s="24">
        <v>0</v>
      </c>
      <c r="ER61" s="24">
        <v>0</v>
      </c>
      <c r="ES61" s="24">
        <v>0</v>
      </c>
      <c r="ET61" s="24">
        <v>0</v>
      </c>
      <c r="EU61" s="24">
        <v>0</v>
      </c>
      <c r="EV61" s="24">
        <v>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1.2</v>
      </c>
    </row>
    <row r="62" spans="1:161" ht="14.25" customHeight="1" x14ac:dyDescent="0.25">
      <c r="A62" s="37" t="s">
        <v>117</v>
      </c>
      <c r="B62" s="59">
        <v>0</v>
      </c>
      <c r="C62" s="60">
        <v>0</v>
      </c>
      <c r="D62" s="59">
        <v>0</v>
      </c>
      <c r="E62" s="24">
        <v>0</v>
      </c>
      <c r="F62" s="63">
        <f t="shared" si="2"/>
        <v>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S62" s="40"/>
      <c r="T62" s="40"/>
      <c r="U62" s="40"/>
      <c r="AF62" s="40">
        <v>0.85774119999999998</v>
      </c>
      <c r="AG62" s="40">
        <v>4.6049549999999997E-5</v>
      </c>
      <c r="AH62" s="40">
        <v>8.7502180000000006E-6</v>
      </c>
      <c r="AI62" s="40">
        <v>24.450469999999999</v>
      </c>
      <c r="AJ62" s="40">
        <v>55.042810000000003</v>
      </c>
      <c r="AK62" s="40">
        <v>0.444208132871661</v>
      </c>
      <c r="AL62" s="40">
        <v>99.352590000000006</v>
      </c>
      <c r="AM62" s="40">
        <v>3.5036589999999999</v>
      </c>
      <c r="AN62" s="40">
        <v>2.350534E-2</v>
      </c>
      <c r="AO62" s="40">
        <v>0.82305070000000002</v>
      </c>
      <c r="AP62" s="24">
        <v>12.859361951953002</v>
      </c>
      <c r="AQ62" s="24">
        <v>1.7582465536919281</v>
      </c>
      <c r="AR62" s="40">
        <v>0.18744710000000001</v>
      </c>
      <c r="AS62" s="40">
        <v>4.8510169999999997</v>
      </c>
      <c r="AT62" s="40">
        <v>3.8793350000000002</v>
      </c>
      <c r="AU62" s="24">
        <v>-23498.791556</v>
      </c>
      <c r="AV62" s="24">
        <v>4.7800000000000002E-4</v>
      </c>
      <c r="AW62" s="24">
        <v>2.7574000000000001E-2</v>
      </c>
      <c r="AX62" s="24">
        <v>7.7789999999999998E-2</v>
      </c>
      <c r="AY62" s="24">
        <v>0.937477</v>
      </c>
      <c r="AZ62" s="24">
        <v>2.0794419999999998</v>
      </c>
      <c r="BA62" s="24">
        <v>0.349995</v>
      </c>
      <c r="BB62" s="24">
        <v>0.77033700000000005</v>
      </c>
      <c r="BC62" s="24">
        <v>9.5425999999999997E-2</v>
      </c>
      <c r="BD62" s="24">
        <v>2.7777E-2</v>
      </c>
      <c r="BE62" s="24">
        <v>47</v>
      </c>
      <c r="BF62" s="24" t="s">
        <v>51</v>
      </c>
      <c r="BG62" s="24">
        <f t="shared" si="3"/>
        <v>1</v>
      </c>
      <c r="BH62" s="24">
        <v>85</v>
      </c>
      <c r="BI62" s="24">
        <v>185</v>
      </c>
      <c r="BJ62" s="41">
        <f t="shared" si="4"/>
        <v>24.835646457268076</v>
      </c>
      <c r="BK62" s="24">
        <v>69</v>
      </c>
      <c r="BL62" s="24">
        <v>0</v>
      </c>
      <c r="BM62" s="24">
        <v>0</v>
      </c>
      <c r="BN62" s="24">
        <v>0</v>
      </c>
      <c r="BO62" s="24">
        <v>1</v>
      </c>
      <c r="BP62" s="24">
        <v>0</v>
      </c>
      <c r="BQ62" s="24">
        <v>0.81</v>
      </c>
      <c r="BR62" s="24">
        <v>0</v>
      </c>
      <c r="BS62" s="24">
        <v>0</v>
      </c>
      <c r="BT62" s="24">
        <v>0</v>
      </c>
      <c r="BU62" s="24">
        <v>1</v>
      </c>
      <c r="BV62" s="24">
        <v>1</v>
      </c>
      <c r="BW62" s="24">
        <v>44.1</v>
      </c>
      <c r="BX62" s="24">
        <v>0.28000000000000003</v>
      </c>
      <c r="BY62" s="24">
        <v>0</v>
      </c>
      <c r="BZ62" s="24">
        <v>0</v>
      </c>
      <c r="CA62" s="24">
        <v>0</v>
      </c>
      <c r="CB62" s="24">
        <v>0</v>
      </c>
      <c r="CC62" s="24" t="s">
        <v>53</v>
      </c>
      <c r="CD62" s="24">
        <v>0</v>
      </c>
      <c r="CE62" s="24">
        <v>1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1</v>
      </c>
      <c r="CM62" s="24">
        <v>1</v>
      </c>
      <c r="CN62" s="24">
        <v>1</v>
      </c>
      <c r="CO62" s="24">
        <v>1</v>
      </c>
      <c r="CP62" s="24">
        <v>0</v>
      </c>
      <c r="CQ62" s="24">
        <v>1</v>
      </c>
      <c r="CR62" s="24">
        <v>0</v>
      </c>
      <c r="CS62" s="24">
        <v>1</v>
      </c>
      <c r="CT62" s="24">
        <v>0</v>
      </c>
      <c r="CU62" s="24">
        <v>0</v>
      </c>
      <c r="CV62" s="24">
        <v>0</v>
      </c>
      <c r="CW62" s="24">
        <v>1</v>
      </c>
      <c r="CX62" s="24">
        <v>1</v>
      </c>
      <c r="CY62" s="24">
        <v>0</v>
      </c>
      <c r="CZ62" s="24">
        <v>700</v>
      </c>
      <c r="DA62" s="24">
        <v>64</v>
      </c>
      <c r="DB62" s="24">
        <v>44</v>
      </c>
      <c r="DC62" s="24">
        <v>32000</v>
      </c>
      <c r="DD62" s="24">
        <v>255</v>
      </c>
      <c r="DE62" s="24">
        <v>35</v>
      </c>
      <c r="DF62" s="24">
        <v>31.7</v>
      </c>
      <c r="DG62" s="24">
        <v>0</v>
      </c>
      <c r="DH62" s="24">
        <v>0</v>
      </c>
      <c r="DI62" s="24">
        <v>0</v>
      </c>
      <c r="DJ62" s="24">
        <v>0</v>
      </c>
      <c r="DK62" s="24">
        <v>154.18181818181816</v>
      </c>
      <c r="DL62" s="24">
        <v>7.37</v>
      </c>
      <c r="DM62" s="24">
        <v>0.21</v>
      </c>
      <c r="DN62" s="24">
        <v>39.9</v>
      </c>
      <c r="DO62" s="24">
        <v>84.8</v>
      </c>
      <c r="DP62" s="24">
        <v>22.8</v>
      </c>
      <c r="DQ62" s="24">
        <v>35.799999999999997</v>
      </c>
      <c r="DR62" s="24">
        <v>90</v>
      </c>
      <c r="DS62" s="24">
        <v>101.3</v>
      </c>
      <c r="DT62" s="24">
        <v>6</v>
      </c>
      <c r="DU62" s="24">
        <v>5</v>
      </c>
      <c r="DV62" s="24">
        <v>38</v>
      </c>
      <c r="DW62" s="24">
        <v>30</v>
      </c>
      <c r="DX62" s="24">
        <v>450</v>
      </c>
      <c r="DY62" s="24">
        <v>0</v>
      </c>
      <c r="DZ62" s="24">
        <v>0</v>
      </c>
      <c r="EA62" s="24">
        <v>0</v>
      </c>
      <c r="EB62" s="24">
        <v>0</v>
      </c>
      <c r="EC62" s="24">
        <v>6</v>
      </c>
      <c r="ED62" s="24">
        <v>1</v>
      </c>
      <c r="EE62" s="24">
        <v>7</v>
      </c>
      <c r="EF62" s="24">
        <v>0.69</v>
      </c>
      <c r="EG62" s="42">
        <v>-0.14814814814814828</v>
      </c>
      <c r="EH62" s="24">
        <v>-0.12000000000000011</v>
      </c>
      <c r="EI62" s="24">
        <v>-0.12000000000000011</v>
      </c>
      <c r="EJ62" s="24">
        <v>0.66</v>
      </c>
      <c r="EK62" s="24">
        <v>0</v>
      </c>
      <c r="EL62" s="24">
        <v>0</v>
      </c>
      <c r="EM62" s="24">
        <v>0</v>
      </c>
      <c r="EN62" s="24">
        <v>0</v>
      </c>
      <c r="EO62" s="24">
        <v>0</v>
      </c>
      <c r="EP62" s="24">
        <v>0</v>
      </c>
      <c r="EQ62" s="24">
        <v>0</v>
      </c>
      <c r="ER62" s="24">
        <v>0</v>
      </c>
      <c r="ES62" s="24">
        <v>0</v>
      </c>
      <c r="ET62" s="24">
        <v>0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 t="s">
        <v>52</v>
      </c>
    </row>
    <row r="63" spans="1:161" x14ac:dyDescent="0.25">
      <c r="A63" s="37" t="s">
        <v>118</v>
      </c>
      <c r="B63" s="59">
        <v>1</v>
      </c>
      <c r="C63" s="60">
        <v>0</v>
      </c>
      <c r="D63" s="59">
        <v>1</v>
      </c>
      <c r="E63" s="24">
        <v>0</v>
      </c>
      <c r="F63" s="63">
        <f t="shared" si="2"/>
        <v>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S63" s="40"/>
      <c r="T63" s="40"/>
      <c r="U63" s="40"/>
      <c r="AF63" s="40">
        <v>1.327431</v>
      </c>
      <c r="AG63" s="40">
        <v>8.4157570000000003E-4</v>
      </c>
      <c r="AH63" s="40">
        <v>3.8870490000000001E-4</v>
      </c>
      <c r="AI63" s="40">
        <v>34.653449999999999</v>
      </c>
      <c r="AJ63" s="40">
        <v>65.346530000000001</v>
      </c>
      <c r="AK63" s="40">
        <v>0.5303028081199902</v>
      </c>
      <c r="AL63" s="40">
        <v>168.08019999999999</v>
      </c>
      <c r="AM63" s="40">
        <v>31.521000000000001</v>
      </c>
      <c r="AN63" s="40">
        <v>1.775471</v>
      </c>
      <c r="AO63" s="40">
        <v>6.0052019999999997</v>
      </c>
      <c r="AP63" s="24">
        <v>10.774947916851222</v>
      </c>
      <c r="AQ63" s="24">
        <v>3.7399434118431456</v>
      </c>
      <c r="AR63" s="40">
        <v>0.26657570000000003</v>
      </c>
      <c r="AS63" s="40">
        <v>6.103256</v>
      </c>
      <c r="AT63" s="40">
        <v>3.0853410000000001</v>
      </c>
      <c r="AU63" s="24">
        <v>-19282.588014000001</v>
      </c>
      <c r="AV63" s="24">
        <v>4.2000000000000002E-4</v>
      </c>
      <c r="AW63" s="24">
        <v>0.10552499999999999</v>
      </c>
      <c r="AX63" s="24">
        <v>5.9545000000000001E-2</v>
      </c>
      <c r="AY63" s="24">
        <v>1.2251320000000001</v>
      </c>
      <c r="AZ63" s="24">
        <v>2.4277489999999999</v>
      </c>
      <c r="BA63" s="24">
        <v>0.54649199999999998</v>
      </c>
      <c r="BB63" s="24">
        <v>1.160744</v>
      </c>
      <c r="BC63" s="24">
        <v>5.1986999999999998E-2</v>
      </c>
      <c r="BD63" s="24">
        <v>7.7088000000000004E-2</v>
      </c>
      <c r="BE63" s="24">
        <v>82</v>
      </c>
      <c r="BF63" s="24" t="s">
        <v>54</v>
      </c>
      <c r="BG63" s="24">
        <f t="shared" si="3"/>
        <v>0</v>
      </c>
      <c r="BH63" s="24">
        <v>65</v>
      </c>
      <c r="BI63" s="24">
        <v>153</v>
      </c>
      <c r="BJ63" s="41">
        <f t="shared" si="4"/>
        <v>27.767098124652911</v>
      </c>
      <c r="BK63" s="24">
        <v>50</v>
      </c>
      <c r="BL63" s="24">
        <v>0</v>
      </c>
      <c r="BM63" s="24">
        <v>0</v>
      </c>
      <c r="BN63" s="24">
        <v>1</v>
      </c>
      <c r="BO63" s="24">
        <v>1</v>
      </c>
      <c r="BP63" s="24">
        <v>0</v>
      </c>
      <c r="BQ63" s="24">
        <v>0.69899999999999995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36.4</v>
      </c>
      <c r="BX63" s="24">
        <v>0.6</v>
      </c>
      <c r="BY63" s="24">
        <v>0</v>
      </c>
      <c r="BZ63" s="24">
        <v>0</v>
      </c>
      <c r="CA63" s="24">
        <v>0</v>
      </c>
      <c r="CB63" s="24">
        <v>0</v>
      </c>
      <c r="CC63" s="24" t="s">
        <v>55</v>
      </c>
      <c r="CD63" s="24">
        <v>0</v>
      </c>
      <c r="CE63" s="24">
        <v>1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1</v>
      </c>
      <c r="CM63" s="24">
        <v>0</v>
      </c>
      <c r="CN63" s="24">
        <v>0</v>
      </c>
      <c r="CO63" s="24" t="s">
        <v>52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1</v>
      </c>
      <c r="CX63" s="24">
        <v>1</v>
      </c>
      <c r="CY63" s="24">
        <v>0</v>
      </c>
      <c r="CZ63" s="24">
        <v>700</v>
      </c>
      <c r="DA63" s="24">
        <v>122</v>
      </c>
      <c r="DB63" s="24" t="s">
        <v>52</v>
      </c>
      <c r="DC63" s="24">
        <v>20000</v>
      </c>
      <c r="DD63" s="24">
        <v>200</v>
      </c>
      <c r="DE63" s="24">
        <v>27</v>
      </c>
      <c r="DF63" s="24">
        <v>34.5</v>
      </c>
      <c r="DG63" s="24">
        <v>0</v>
      </c>
      <c r="DH63" s="24">
        <v>0</v>
      </c>
      <c r="DI63" s="24">
        <v>0</v>
      </c>
      <c r="DJ63" s="24">
        <v>0</v>
      </c>
      <c r="DK63" s="24">
        <v>1.6333333333333333</v>
      </c>
      <c r="DL63" s="24">
        <v>7.4</v>
      </c>
      <c r="DM63" s="24">
        <v>0.6</v>
      </c>
      <c r="DN63" s="24">
        <v>39</v>
      </c>
      <c r="DO63" s="24">
        <v>98</v>
      </c>
      <c r="DP63" s="24">
        <v>27.2</v>
      </c>
      <c r="DQ63" s="24">
        <v>35.200000000000003</v>
      </c>
      <c r="DR63" s="24">
        <v>84</v>
      </c>
      <c r="DS63" s="24">
        <v>150</v>
      </c>
      <c r="DT63" s="24">
        <v>11</v>
      </c>
      <c r="DU63" s="24">
        <v>5</v>
      </c>
      <c r="DV63" s="24">
        <v>32</v>
      </c>
      <c r="DW63" s="24">
        <v>30</v>
      </c>
      <c r="DX63" s="24">
        <v>200</v>
      </c>
      <c r="DY63" s="24">
        <v>0</v>
      </c>
      <c r="DZ63" s="24">
        <v>0</v>
      </c>
      <c r="EA63" s="24">
        <v>0</v>
      </c>
      <c r="EB63" s="24">
        <v>0</v>
      </c>
      <c r="EC63" s="24">
        <v>13</v>
      </c>
      <c r="ED63" s="24">
        <v>5</v>
      </c>
      <c r="EE63" s="24">
        <v>14</v>
      </c>
      <c r="EF63" s="24">
        <v>0.8</v>
      </c>
      <c r="EG63" s="42">
        <v>0.14449213161659527</v>
      </c>
      <c r="EH63" s="24">
        <v>0.10100000000000009</v>
      </c>
      <c r="EI63" s="24">
        <v>0.10100000000000009</v>
      </c>
      <c r="EJ63" s="24">
        <v>0.89900000000000002</v>
      </c>
      <c r="EK63" s="24">
        <v>0</v>
      </c>
      <c r="EL63" s="24">
        <v>0</v>
      </c>
      <c r="EM63" s="24">
        <v>1</v>
      </c>
      <c r="EN63" s="24">
        <v>0</v>
      </c>
      <c r="EO63" s="24">
        <v>0</v>
      </c>
      <c r="EP63" s="24">
        <v>0</v>
      </c>
      <c r="EQ63" s="24">
        <v>0</v>
      </c>
      <c r="ER63" s="24">
        <v>0</v>
      </c>
      <c r="ES63" s="24">
        <v>0</v>
      </c>
      <c r="ET63" s="24">
        <v>0</v>
      </c>
      <c r="EU63" s="24">
        <v>0</v>
      </c>
      <c r="EV63" s="24">
        <v>0</v>
      </c>
      <c r="EW63" s="24">
        <v>0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2.5</v>
      </c>
    </row>
    <row r="64" spans="1:161" x14ac:dyDescent="0.25">
      <c r="A64" s="37" t="s">
        <v>119</v>
      </c>
      <c r="B64" s="59">
        <v>1</v>
      </c>
      <c r="C64" s="60">
        <v>0</v>
      </c>
      <c r="D64" s="59">
        <v>0</v>
      </c>
      <c r="E64" s="24">
        <v>0</v>
      </c>
      <c r="F64" s="63">
        <f t="shared" si="2"/>
        <v>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S64" s="40"/>
      <c r="T64" s="40"/>
      <c r="U64" s="40"/>
      <c r="AF64" s="40">
        <v>1.1107309999999999</v>
      </c>
      <c r="AG64" s="40">
        <v>0.1011354</v>
      </c>
      <c r="AH64" s="40">
        <v>9.0459300000000006E-2</v>
      </c>
      <c r="AI64" s="40">
        <v>8.0872840000000004</v>
      </c>
      <c r="AJ64" s="40">
        <v>91.912710000000004</v>
      </c>
      <c r="AK64" s="40">
        <v>8.7988730843594862E-2</v>
      </c>
      <c r="AL64" s="40">
        <v>89.172619999999995</v>
      </c>
      <c r="AM64" s="40">
        <v>6.9412739999999999</v>
      </c>
      <c r="AN64" s="40">
        <v>0.55089940000000004</v>
      </c>
      <c r="AO64" s="40">
        <v>12.37726</v>
      </c>
      <c r="AP64" s="24">
        <v>120.19986735361175</v>
      </c>
      <c r="AQ64" s="24">
        <v>152.29801824165943</v>
      </c>
      <c r="AR64" s="40">
        <v>0.12758169999999999</v>
      </c>
      <c r="AS64" s="40">
        <v>65.528199999999998</v>
      </c>
      <c r="AT64" s="40">
        <v>78.776349999999994</v>
      </c>
      <c r="AU64" s="24">
        <v>-4229.7662520000003</v>
      </c>
      <c r="AV64" s="24">
        <v>-6.3559999999999997E-3</v>
      </c>
      <c r="AW64" s="24">
        <v>8.3821000000000007E-2</v>
      </c>
      <c r="AX64" s="24">
        <v>4.8044999999999997E-2</v>
      </c>
      <c r="AY64" s="24">
        <v>0.365035</v>
      </c>
      <c r="AZ64" s="24">
        <v>0.544319</v>
      </c>
      <c r="BA64" s="24">
        <v>1.1046119999999999</v>
      </c>
      <c r="BB64" s="24">
        <v>2.4277489999999999</v>
      </c>
      <c r="BC64" s="24">
        <v>4.3582000000000003E-2</v>
      </c>
      <c r="BD64" s="24">
        <v>8.6425000000000002E-2</v>
      </c>
      <c r="BE64" s="24">
        <v>68</v>
      </c>
      <c r="BF64" s="24" t="s">
        <v>51</v>
      </c>
      <c r="BG64" s="24">
        <f t="shared" si="3"/>
        <v>1</v>
      </c>
      <c r="BH64" s="24">
        <v>79</v>
      </c>
      <c r="BI64" s="24">
        <v>168</v>
      </c>
      <c r="BJ64" s="41">
        <f t="shared" si="4"/>
        <v>27.990362811791389</v>
      </c>
      <c r="BK64" s="24">
        <v>55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0.89900000000000002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43.2</v>
      </c>
      <c r="BX64" s="24">
        <v>0.5</v>
      </c>
      <c r="BY64" s="24">
        <v>0</v>
      </c>
      <c r="BZ64" s="24">
        <v>0</v>
      </c>
      <c r="CA64" s="24">
        <v>0</v>
      </c>
      <c r="CB64" s="24">
        <v>0</v>
      </c>
      <c r="CC64" s="24" t="s">
        <v>53</v>
      </c>
      <c r="CD64" s="24">
        <v>0</v>
      </c>
      <c r="CE64" s="24">
        <v>1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1</v>
      </c>
      <c r="CM64" s="24">
        <v>1</v>
      </c>
      <c r="CN64" s="24">
        <v>1</v>
      </c>
      <c r="CO64" s="24">
        <v>1</v>
      </c>
      <c r="CP64" s="24">
        <v>0</v>
      </c>
      <c r="CQ64" s="24">
        <v>1</v>
      </c>
      <c r="CR64" s="24">
        <v>0</v>
      </c>
      <c r="CS64" s="24">
        <v>1</v>
      </c>
      <c r="CT64" s="24">
        <v>0</v>
      </c>
      <c r="CU64" s="24">
        <v>0</v>
      </c>
      <c r="CV64" s="24">
        <v>0</v>
      </c>
      <c r="CW64" s="24">
        <v>1</v>
      </c>
      <c r="CX64" s="24">
        <v>1</v>
      </c>
      <c r="CY64" s="24">
        <v>0</v>
      </c>
      <c r="CZ64" s="24">
        <v>600</v>
      </c>
      <c r="DA64" s="24">
        <v>67</v>
      </c>
      <c r="DB64" s="24">
        <v>40</v>
      </c>
      <c r="DC64" s="24">
        <v>24000</v>
      </c>
      <c r="DD64" s="24">
        <v>240</v>
      </c>
      <c r="DE64" s="24">
        <v>32</v>
      </c>
      <c r="DF64" s="24">
        <v>32.798999999999999</v>
      </c>
      <c r="DG64" s="24">
        <v>0</v>
      </c>
      <c r="DH64" s="24">
        <v>0</v>
      </c>
      <c r="DI64" s="24">
        <v>0</v>
      </c>
      <c r="DJ64" s="24">
        <v>0</v>
      </c>
      <c r="DK64" s="24">
        <v>1.5199833333333332</v>
      </c>
      <c r="DL64" s="24">
        <v>7.3</v>
      </c>
      <c r="DM64" s="24">
        <v>0.6</v>
      </c>
      <c r="DN64" s="24">
        <v>40.098999999999997</v>
      </c>
      <c r="DO64" s="24">
        <v>91.198999999999998</v>
      </c>
      <c r="DP64" s="24">
        <v>21.298999999999999</v>
      </c>
      <c r="DQ64" s="24">
        <v>35.598999999999997</v>
      </c>
      <c r="DR64" s="24">
        <v>83</v>
      </c>
      <c r="DS64" s="24">
        <v>120</v>
      </c>
      <c r="DT64" s="24">
        <v>7</v>
      </c>
      <c r="DU64" s="24">
        <v>5</v>
      </c>
      <c r="DV64" s="24">
        <v>37</v>
      </c>
      <c r="DW64" s="24">
        <v>30</v>
      </c>
      <c r="DX64" s="24">
        <v>250</v>
      </c>
      <c r="DY64" s="24">
        <v>0</v>
      </c>
      <c r="DZ64" s="24">
        <v>0</v>
      </c>
      <c r="EA64" s="24">
        <v>0</v>
      </c>
      <c r="EB64" s="24">
        <v>0</v>
      </c>
      <c r="EC64" s="24">
        <v>17</v>
      </c>
      <c r="ED64" s="24">
        <v>3</v>
      </c>
      <c r="EE64" s="24">
        <v>7</v>
      </c>
      <c r="EF64" s="24">
        <v>1.1000000000000001</v>
      </c>
      <c r="EG64" s="42">
        <v>0.22358175750834267</v>
      </c>
      <c r="EH64" s="24">
        <v>0.20100000000000007</v>
      </c>
      <c r="EI64" s="24">
        <v>0.20100000000000007</v>
      </c>
      <c r="EJ64" s="24">
        <v>0.5</v>
      </c>
      <c r="EK64" s="24">
        <v>0</v>
      </c>
      <c r="EL64" s="24">
        <v>0</v>
      </c>
      <c r="EM64" s="24">
        <v>0</v>
      </c>
      <c r="EN64" s="24">
        <v>0</v>
      </c>
      <c r="EO64" s="24">
        <v>0</v>
      </c>
      <c r="EP64" s="24">
        <v>0</v>
      </c>
      <c r="EQ64" s="24">
        <v>0</v>
      </c>
      <c r="ER64" s="24">
        <v>1</v>
      </c>
      <c r="ES64" s="24">
        <v>0</v>
      </c>
      <c r="ET64" s="24">
        <v>0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0</v>
      </c>
      <c r="FC64" s="24">
        <v>0</v>
      </c>
      <c r="FD64" s="24">
        <v>0</v>
      </c>
      <c r="FE64" s="24">
        <v>0.89900000000000002</v>
      </c>
    </row>
    <row r="65" spans="1:161" x14ac:dyDescent="0.25">
      <c r="A65" s="37" t="s">
        <v>120</v>
      </c>
      <c r="B65" s="59">
        <v>1</v>
      </c>
      <c r="C65" s="60">
        <v>0</v>
      </c>
      <c r="D65" s="59">
        <v>1</v>
      </c>
      <c r="E65" s="24">
        <v>1</v>
      </c>
      <c r="F65" s="63">
        <f t="shared" si="2"/>
        <v>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S65" s="40"/>
      <c r="T65" s="40"/>
      <c r="U65" s="40"/>
      <c r="AF65" s="40">
        <v>1.155484</v>
      </c>
      <c r="AG65" s="40">
        <v>2.3505889999999999E-4</v>
      </c>
      <c r="AH65" s="40">
        <v>8.9756040000000002E-5</v>
      </c>
      <c r="AI65" s="40">
        <v>44.886330000000001</v>
      </c>
      <c r="AJ65" s="40">
        <v>55.113660000000003</v>
      </c>
      <c r="AK65" s="40">
        <v>0.81443220979891717</v>
      </c>
      <c r="AL65" s="40">
        <v>84.699579999999997</v>
      </c>
      <c r="AM65" s="40">
        <v>8.603491</v>
      </c>
      <c r="AN65" s="40">
        <v>5.930001E-2</v>
      </c>
      <c r="AO65" s="40">
        <v>0.70253469999999996</v>
      </c>
      <c r="AP65" s="24">
        <v>35.110088890071829</v>
      </c>
      <c r="AQ65" s="24">
        <v>3.272414426171359</v>
      </c>
      <c r="AR65" s="40">
        <v>0.22599949999999999</v>
      </c>
      <c r="AS65" s="40">
        <v>26.676359999999999</v>
      </c>
      <c r="AT65" s="40">
        <v>15.488810000000001</v>
      </c>
      <c r="AU65" s="24">
        <v>13888.587390999999</v>
      </c>
      <c r="AV65" s="24">
        <v>-3.8449999999999999E-3</v>
      </c>
      <c r="AW65" s="24">
        <v>6.6419000000000006E-2</v>
      </c>
      <c r="AX65" s="24">
        <v>6.6923999999999997E-2</v>
      </c>
      <c r="AY65" s="24">
        <v>1.1257699999999999</v>
      </c>
      <c r="AZ65" s="24">
        <v>2.4277479999999998</v>
      </c>
      <c r="BA65" s="24">
        <v>0.38756800000000002</v>
      </c>
      <c r="BB65" s="24">
        <v>0.73366799999999999</v>
      </c>
      <c r="BC65" s="24">
        <v>0.110307</v>
      </c>
      <c r="BD65" s="24">
        <v>6.2807000000000002E-2</v>
      </c>
      <c r="BE65" s="24">
        <v>77</v>
      </c>
      <c r="BF65" s="24" t="s">
        <v>54</v>
      </c>
      <c r="BG65" s="24">
        <f t="shared" si="3"/>
        <v>0</v>
      </c>
      <c r="BH65" s="24">
        <v>47</v>
      </c>
      <c r="BI65" s="24">
        <v>150</v>
      </c>
      <c r="BJ65" s="41">
        <f t="shared" si="4"/>
        <v>20.888888888888889</v>
      </c>
      <c r="BK65" s="24">
        <v>44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0.89900000000000002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40.700000000000003</v>
      </c>
      <c r="BX65" s="24">
        <v>0.5</v>
      </c>
      <c r="BY65" s="24">
        <v>0</v>
      </c>
      <c r="BZ65" s="24">
        <v>0</v>
      </c>
      <c r="CA65" s="24">
        <v>0</v>
      </c>
      <c r="CB65" s="24">
        <v>0</v>
      </c>
      <c r="CC65" s="24" t="s">
        <v>52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1</v>
      </c>
      <c r="CL65" s="24">
        <v>0</v>
      </c>
      <c r="CM65" s="24">
        <v>0</v>
      </c>
      <c r="CN65" s="24">
        <v>0</v>
      </c>
      <c r="CO65" s="24" t="s">
        <v>52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 t="s">
        <v>52</v>
      </c>
      <c r="DA65" s="24" t="s">
        <v>52</v>
      </c>
      <c r="DB65" s="24" t="s">
        <v>52</v>
      </c>
      <c r="DC65" s="24" t="s">
        <v>52</v>
      </c>
      <c r="DD65" s="24" t="s">
        <v>52</v>
      </c>
      <c r="DE65" s="24" t="s">
        <v>52</v>
      </c>
      <c r="DF65" s="24" t="s">
        <v>52</v>
      </c>
      <c r="DG65" s="24">
        <v>0</v>
      </c>
      <c r="DH65" s="24">
        <v>0</v>
      </c>
      <c r="DI65" s="24">
        <v>0</v>
      </c>
      <c r="DJ65" s="24">
        <v>0</v>
      </c>
      <c r="DK65" s="24">
        <v>391.11111111111109</v>
      </c>
      <c r="DL65" s="24">
        <v>7.5</v>
      </c>
      <c r="DM65" s="24">
        <v>0.21</v>
      </c>
      <c r="DN65" s="24">
        <v>22</v>
      </c>
      <c r="DO65" s="24">
        <v>176</v>
      </c>
      <c r="DP65" s="24">
        <v>18</v>
      </c>
      <c r="DQ65" s="24">
        <v>34.5</v>
      </c>
      <c r="DR65" s="24">
        <v>66</v>
      </c>
      <c r="DS65" s="24">
        <v>80</v>
      </c>
      <c r="DT65" s="24">
        <v>7</v>
      </c>
      <c r="DU65" s="24">
        <v>5</v>
      </c>
      <c r="DV65" s="24">
        <v>28</v>
      </c>
      <c r="DW65" s="24">
        <v>30</v>
      </c>
      <c r="DX65" s="24">
        <v>350</v>
      </c>
      <c r="DY65" s="24">
        <v>0</v>
      </c>
      <c r="DZ65" s="24">
        <v>0</v>
      </c>
      <c r="EA65" s="24">
        <v>0</v>
      </c>
      <c r="EB65" s="24">
        <v>0</v>
      </c>
      <c r="EC65" s="24">
        <v>24</v>
      </c>
      <c r="ED65" s="24">
        <v>7</v>
      </c>
      <c r="EE65" s="24">
        <v>14</v>
      </c>
      <c r="EF65" s="24">
        <v>0.9</v>
      </c>
      <c r="EG65" s="42">
        <v>1.1123470522803123E-3</v>
      </c>
      <c r="EH65" s="24">
        <v>1.0000000000000009E-3</v>
      </c>
      <c r="EI65" s="24">
        <v>1.0000000000000009E-3</v>
      </c>
      <c r="EJ65" s="24">
        <v>0.5</v>
      </c>
      <c r="EK65" s="24">
        <v>0</v>
      </c>
      <c r="EL65" s="24">
        <v>0</v>
      </c>
      <c r="EM65" s="24">
        <v>1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S65" s="24">
        <v>0</v>
      </c>
      <c r="ET65" s="24">
        <v>0</v>
      </c>
      <c r="EU65" s="24">
        <v>0</v>
      </c>
      <c r="EV65" s="24">
        <v>0</v>
      </c>
      <c r="EW65" s="24">
        <v>0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2</v>
      </c>
    </row>
    <row r="66" spans="1:161" x14ac:dyDescent="0.25">
      <c r="A66" s="37" t="s">
        <v>121</v>
      </c>
      <c r="B66" s="59">
        <v>1</v>
      </c>
      <c r="C66" s="60">
        <v>0</v>
      </c>
      <c r="D66" s="59">
        <v>0</v>
      </c>
      <c r="E66" s="24">
        <v>0</v>
      </c>
      <c r="F66" s="63">
        <f t="shared" si="2"/>
        <v>1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T66" s="40"/>
      <c r="U66" s="40"/>
      <c r="AF66" s="40">
        <v>0.98322359999999998</v>
      </c>
      <c r="AG66" s="40">
        <v>2.0983910000000002E-5</v>
      </c>
      <c r="AH66" s="40">
        <v>4.3065530000000002E-6</v>
      </c>
      <c r="AI66" s="40">
        <v>50.659730000000003</v>
      </c>
      <c r="AJ66" s="40">
        <v>43.474350000000001</v>
      </c>
      <c r="AK66" s="40">
        <v>1.1652783560309139</v>
      </c>
      <c r="AL66" s="40">
        <v>94.662419999999997</v>
      </c>
      <c r="AM66" s="40">
        <v>8.8846749999999997</v>
      </c>
      <c r="AN66" s="40">
        <v>5.4504490000000003E-2</v>
      </c>
      <c r="AO66" s="40">
        <v>0.63465249999999995</v>
      </c>
      <c r="AP66" s="24">
        <v>9.595411362340192</v>
      </c>
      <c r="AQ66" s="24">
        <v>0.71051608251670961</v>
      </c>
      <c r="AR66" s="40">
        <v>0.1928328</v>
      </c>
      <c r="AS66" s="40">
        <v>4.4411350000000001</v>
      </c>
      <c r="AT66" s="40">
        <v>1.799928</v>
      </c>
      <c r="AU66" s="24">
        <v>26528.754084</v>
      </c>
      <c r="AV66" s="24">
        <v>-2.9E-4</v>
      </c>
      <c r="AW66" s="24">
        <v>4.3985999999999997E-2</v>
      </c>
      <c r="AX66" s="24">
        <v>4.1027000000000001E-2</v>
      </c>
      <c r="AY66" s="24">
        <v>1.304492</v>
      </c>
      <c r="AZ66" s="24">
        <v>2.890371</v>
      </c>
      <c r="BA66" s="24">
        <v>0.34706399999999998</v>
      </c>
      <c r="BB66" s="24">
        <v>0.70588600000000001</v>
      </c>
      <c r="BC66" s="24">
        <v>0.105503</v>
      </c>
      <c r="BD66" s="24">
        <v>4.8358999999999999E-2</v>
      </c>
      <c r="BE66" s="24">
        <v>55</v>
      </c>
      <c r="BF66" s="24" t="s">
        <v>51</v>
      </c>
      <c r="BG66" s="24">
        <f t="shared" si="3"/>
        <v>1</v>
      </c>
      <c r="BH66" s="24">
        <v>73</v>
      </c>
      <c r="BI66" s="24">
        <v>167</v>
      </c>
      <c r="BJ66" s="41">
        <f t="shared" si="4"/>
        <v>26.175194521137367</v>
      </c>
      <c r="BK66" s="24">
        <v>59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0.8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41.5</v>
      </c>
      <c r="BX66" s="24">
        <v>0.6</v>
      </c>
      <c r="BY66" s="24">
        <v>0</v>
      </c>
      <c r="BZ66" s="24">
        <v>0</v>
      </c>
      <c r="CA66" s="24">
        <v>0</v>
      </c>
      <c r="CB66" s="24">
        <v>0</v>
      </c>
      <c r="CC66" s="24" t="s">
        <v>55</v>
      </c>
      <c r="CD66" s="24">
        <v>0</v>
      </c>
      <c r="CE66" s="24">
        <v>1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1</v>
      </c>
      <c r="CM66" s="24">
        <v>1</v>
      </c>
      <c r="CN66" s="24">
        <v>1</v>
      </c>
      <c r="CO66" s="24">
        <v>1</v>
      </c>
      <c r="CP66" s="24">
        <v>0</v>
      </c>
      <c r="CQ66" s="24">
        <v>1</v>
      </c>
      <c r="CR66" s="24">
        <v>0</v>
      </c>
      <c r="CS66" s="24">
        <v>1</v>
      </c>
      <c r="CT66" s="24">
        <v>0</v>
      </c>
      <c r="CU66" s="24">
        <v>0</v>
      </c>
      <c r="CV66" s="24">
        <v>0</v>
      </c>
      <c r="CW66" s="24">
        <v>1</v>
      </c>
      <c r="CX66" s="24">
        <v>1</v>
      </c>
      <c r="CY66" s="24">
        <v>0</v>
      </c>
      <c r="CZ66" s="24">
        <v>600</v>
      </c>
      <c r="DA66" s="24">
        <v>71</v>
      </c>
      <c r="DB66" s="24">
        <v>47</v>
      </c>
      <c r="DC66" s="24">
        <v>28000</v>
      </c>
      <c r="DD66" s="24">
        <v>220</v>
      </c>
      <c r="DE66" s="24">
        <v>33</v>
      </c>
      <c r="DF66" s="24">
        <v>33</v>
      </c>
      <c r="DG66" s="24">
        <v>0</v>
      </c>
      <c r="DH66" s="24">
        <v>0</v>
      </c>
      <c r="DI66" s="24">
        <v>0</v>
      </c>
      <c r="DJ66" s="24">
        <v>0</v>
      </c>
      <c r="DK66" s="24">
        <v>1.4833333333333334</v>
      </c>
      <c r="DL66" s="24">
        <v>7.4</v>
      </c>
      <c r="DM66" s="24">
        <v>0.6</v>
      </c>
      <c r="DN66" s="24">
        <v>38</v>
      </c>
      <c r="DO66" s="24">
        <v>89</v>
      </c>
      <c r="DP66" s="24">
        <v>25.798999999999999</v>
      </c>
      <c r="DQ66" s="24">
        <v>35</v>
      </c>
      <c r="DR66" s="24">
        <v>52</v>
      </c>
      <c r="DS66" s="24">
        <v>93.3</v>
      </c>
      <c r="DT66" s="24">
        <v>8</v>
      </c>
      <c r="DU66" s="24">
        <v>5</v>
      </c>
      <c r="DV66" s="24">
        <v>37</v>
      </c>
      <c r="DW66" s="24">
        <v>30</v>
      </c>
      <c r="DX66" s="24">
        <v>400</v>
      </c>
      <c r="DY66" s="24">
        <v>0</v>
      </c>
      <c r="DZ66" s="24">
        <v>0</v>
      </c>
      <c r="EA66" s="24">
        <v>0</v>
      </c>
      <c r="EB66" s="24">
        <v>0</v>
      </c>
      <c r="EC66" s="24">
        <v>12</v>
      </c>
      <c r="ED66" s="24">
        <v>1</v>
      </c>
      <c r="EE66" s="24">
        <v>6</v>
      </c>
      <c r="EF66" s="24">
        <v>0.89900000000000002</v>
      </c>
      <c r="EG66" s="42">
        <v>0.12374999999999997</v>
      </c>
      <c r="EH66" s="24">
        <v>9.8999999999999977E-2</v>
      </c>
      <c r="EI66" s="24">
        <v>9.8999999999999977E-2</v>
      </c>
      <c r="EJ66" s="24">
        <v>1.1000000000000001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S66" s="24">
        <v>0</v>
      </c>
      <c r="ET66" s="24">
        <v>0</v>
      </c>
      <c r="EU66" s="24">
        <v>0</v>
      </c>
      <c r="EV66" s="24">
        <v>0</v>
      </c>
      <c r="EW66" s="24">
        <v>0</v>
      </c>
      <c r="EX66" s="24">
        <v>0</v>
      </c>
      <c r="EY66" s="24">
        <v>0</v>
      </c>
      <c r="EZ66" s="24">
        <v>0</v>
      </c>
      <c r="FA66" s="24">
        <v>0</v>
      </c>
      <c r="FB66" s="24">
        <v>0</v>
      </c>
      <c r="FC66" s="24">
        <v>0</v>
      </c>
      <c r="FD66" s="24">
        <v>0</v>
      </c>
      <c r="FE66" s="24">
        <v>1.2989999999999999</v>
      </c>
    </row>
    <row r="67" spans="1:161" x14ac:dyDescent="0.25">
      <c r="A67" s="37" t="s">
        <v>122</v>
      </c>
      <c r="B67" s="59">
        <v>0</v>
      </c>
      <c r="C67" s="60">
        <v>0</v>
      </c>
      <c r="D67" s="59">
        <v>0</v>
      </c>
      <c r="E67" s="24">
        <v>0</v>
      </c>
      <c r="F67" s="63">
        <f t="shared" si="2"/>
        <v>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S67" s="40"/>
      <c r="T67" s="40"/>
      <c r="U67" s="40"/>
      <c r="AF67" s="40">
        <v>0.82589230000000002</v>
      </c>
      <c r="AG67" s="40">
        <v>4.5056940000000002E-3</v>
      </c>
      <c r="AH67" s="40">
        <v>3.613251E-3</v>
      </c>
      <c r="AI67" s="40">
        <v>3.6496330000000001</v>
      </c>
      <c r="AJ67" s="40">
        <v>81.618600000000001</v>
      </c>
      <c r="AK67" s="40">
        <v>4.4715714463235461E-2</v>
      </c>
      <c r="AL67" s="40">
        <v>99.946979999999996</v>
      </c>
      <c r="AM67" s="40">
        <v>10.05048</v>
      </c>
      <c r="AN67" s="40">
        <v>0.30195109999999997</v>
      </c>
      <c r="AO67" s="40">
        <v>3.3280789999999998</v>
      </c>
      <c r="AP67" s="24">
        <v>23.131875429748671</v>
      </c>
      <c r="AQ67" s="24">
        <v>20.493791441747366</v>
      </c>
      <c r="AR67" s="40">
        <v>6.8740480000000007E-2</v>
      </c>
      <c r="AS67" s="40">
        <v>5.0170940000000002</v>
      </c>
      <c r="AT67" s="40">
        <v>22.788969999999999</v>
      </c>
      <c r="AU67" s="24">
        <v>-137.090722</v>
      </c>
      <c r="AV67" s="24">
        <v>2.9359999999999998E-3</v>
      </c>
      <c r="AW67" s="24">
        <v>0.122099</v>
      </c>
      <c r="AX67" s="24">
        <v>1.3009E-2</v>
      </c>
      <c r="AY67" s="24">
        <v>0.79340100000000002</v>
      </c>
      <c r="AZ67" s="24">
        <v>0.67327599999999999</v>
      </c>
      <c r="BA67" s="24">
        <v>0.55184999999999995</v>
      </c>
      <c r="BB67" s="24">
        <v>1.1865810000000001</v>
      </c>
      <c r="BC67" s="24">
        <v>1.4798E-2</v>
      </c>
      <c r="BD67" s="24">
        <v>0.168905</v>
      </c>
      <c r="BE67" s="24">
        <v>63</v>
      </c>
      <c r="BF67" s="24" t="s">
        <v>51</v>
      </c>
      <c r="BG67" s="24">
        <f t="shared" ref="BG67:BG98" si="5">IF(BF67="M",1,0)</f>
        <v>1</v>
      </c>
      <c r="BH67" s="24">
        <v>72</v>
      </c>
      <c r="BI67" s="24">
        <v>171</v>
      </c>
      <c r="BJ67" s="41">
        <f t="shared" ref="BJ67:BJ98" si="6">BH67/((BI67/100)^2)</f>
        <v>24.622960911049557</v>
      </c>
      <c r="BK67" s="24">
        <v>50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0.89900000000000002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43</v>
      </c>
      <c r="BX67" s="24">
        <v>0.69899999999999995</v>
      </c>
      <c r="BY67" s="24">
        <v>0</v>
      </c>
      <c r="BZ67" s="24">
        <v>0</v>
      </c>
      <c r="CA67" s="24">
        <v>0</v>
      </c>
      <c r="CB67" s="24">
        <v>0</v>
      </c>
      <c r="CC67" s="24" t="s">
        <v>53</v>
      </c>
      <c r="CD67" s="24">
        <v>0</v>
      </c>
      <c r="CE67" s="24">
        <v>1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1</v>
      </c>
      <c r="CM67" s="24">
        <v>1</v>
      </c>
      <c r="CN67" s="24">
        <v>1</v>
      </c>
      <c r="CO67" s="24">
        <v>1</v>
      </c>
      <c r="CP67" s="24">
        <v>0</v>
      </c>
      <c r="CQ67" s="24">
        <v>1</v>
      </c>
      <c r="CR67" s="24">
        <v>0</v>
      </c>
      <c r="CS67" s="24">
        <v>1</v>
      </c>
      <c r="CT67" s="24">
        <v>0</v>
      </c>
      <c r="CU67" s="24">
        <v>0</v>
      </c>
      <c r="CV67" s="24">
        <v>0</v>
      </c>
      <c r="CW67" s="24">
        <v>1</v>
      </c>
      <c r="CX67" s="24">
        <v>1</v>
      </c>
      <c r="CY67" s="24">
        <v>0</v>
      </c>
      <c r="CZ67" s="24">
        <v>600</v>
      </c>
      <c r="DA67" s="24">
        <v>51</v>
      </c>
      <c r="DB67" s="24">
        <v>28</v>
      </c>
      <c r="DC67" s="24">
        <v>27000</v>
      </c>
      <c r="DD67" s="24">
        <v>220</v>
      </c>
      <c r="DE67" s="24">
        <v>31</v>
      </c>
      <c r="DF67" s="24">
        <v>34.598999999999997</v>
      </c>
      <c r="DG67" s="24">
        <v>0</v>
      </c>
      <c r="DH67" s="24">
        <v>0</v>
      </c>
      <c r="DI67" s="24">
        <v>0</v>
      </c>
      <c r="DJ67" s="24">
        <v>0</v>
      </c>
      <c r="DK67" s="24">
        <v>2.1639344262295084</v>
      </c>
      <c r="DL67" s="24">
        <v>7.4</v>
      </c>
      <c r="DM67" s="24">
        <v>0.61</v>
      </c>
      <c r="DN67" s="24">
        <v>29</v>
      </c>
      <c r="DO67" s="24">
        <v>132</v>
      </c>
      <c r="DP67" s="24">
        <v>19.298999999999999</v>
      </c>
      <c r="DQ67" s="24">
        <v>33.5</v>
      </c>
      <c r="DR67" s="24">
        <v>80</v>
      </c>
      <c r="DS67" s="24">
        <v>66.3</v>
      </c>
      <c r="DT67" s="24">
        <v>6</v>
      </c>
      <c r="DU67" s="24">
        <v>5</v>
      </c>
      <c r="DV67" s="24">
        <v>36</v>
      </c>
      <c r="DW67" s="24">
        <v>30</v>
      </c>
      <c r="DX67" s="24">
        <v>750</v>
      </c>
      <c r="DY67" s="24">
        <v>0</v>
      </c>
      <c r="DZ67" s="24">
        <v>0</v>
      </c>
      <c r="EA67" s="24">
        <v>0</v>
      </c>
      <c r="EB67" s="24">
        <v>0</v>
      </c>
      <c r="EC67" s="24">
        <v>12</v>
      </c>
      <c r="ED67" s="24">
        <v>1</v>
      </c>
      <c r="EE67" s="24">
        <v>7</v>
      </c>
      <c r="EF67" s="24">
        <v>0.89900000000000002</v>
      </c>
      <c r="EG67" s="42">
        <v>0</v>
      </c>
      <c r="EH67" s="24">
        <v>0</v>
      </c>
      <c r="EI67" s="24">
        <v>0</v>
      </c>
      <c r="EJ67" s="24">
        <v>0.89900000000000002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S67" s="24">
        <v>0</v>
      </c>
      <c r="ET67" s="24">
        <v>0</v>
      </c>
      <c r="EU67" s="24">
        <v>0</v>
      </c>
      <c r="EV67" s="24">
        <v>0</v>
      </c>
      <c r="EW67" s="24">
        <v>0</v>
      </c>
      <c r="EX67" s="24">
        <v>0</v>
      </c>
      <c r="EY67" s="24">
        <v>0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1.1000000000000001</v>
      </c>
    </row>
    <row r="68" spans="1:161" x14ac:dyDescent="0.25">
      <c r="A68" s="37" t="s">
        <v>123</v>
      </c>
      <c r="B68" s="59">
        <v>1</v>
      </c>
      <c r="C68" s="60">
        <v>0</v>
      </c>
      <c r="D68" s="59">
        <v>0</v>
      </c>
      <c r="E68" s="24">
        <v>1</v>
      </c>
      <c r="F68" s="63">
        <f t="shared" ref="F68:F131" si="7">IF(OR(B68=1,C68=1,D68=1,E68=1),1,0)</f>
        <v>1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S68" s="40"/>
      <c r="T68" s="40"/>
      <c r="U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R68" s="40"/>
      <c r="AS68" s="40"/>
      <c r="AT68" s="40"/>
      <c r="BE68" s="24">
        <v>85</v>
      </c>
      <c r="BF68" s="24" t="s">
        <v>51</v>
      </c>
      <c r="BG68" s="24">
        <f t="shared" si="5"/>
        <v>1</v>
      </c>
      <c r="BH68" s="24">
        <v>80</v>
      </c>
      <c r="BI68" s="24">
        <v>180</v>
      </c>
      <c r="BJ68" s="41">
        <f t="shared" si="6"/>
        <v>24.691358024691358</v>
      </c>
      <c r="BK68" s="24">
        <v>50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1</v>
      </c>
      <c r="BR68" s="24">
        <v>0</v>
      </c>
      <c r="BS68" s="24">
        <v>0</v>
      </c>
      <c r="BT68" s="24">
        <v>0</v>
      </c>
      <c r="BU68" s="24">
        <v>1</v>
      </c>
      <c r="BV68" s="24">
        <v>1</v>
      </c>
      <c r="BW68" s="24">
        <v>36</v>
      </c>
      <c r="BX68" s="24">
        <v>0.5</v>
      </c>
      <c r="BY68" s="24">
        <v>1</v>
      </c>
      <c r="BZ68" s="24">
        <v>0</v>
      </c>
      <c r="CA68" s="24">
        <v>0</v>
      </c>
      <c r="CB68" s="24">
        <v>1</v>
      </c>
      <c r="CC68" s="24" t="s">
        <v>53</v>
      </c>
      <c r="CD68" s="24">
        <v>0</v>
      </c>
      <c r="CE68" s="24">
        <v>1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1</v>
      </c>
      <c r="CM68" s="24">
        <v>1</v>
      </c>
      <c r="CN68" s="24">
        <v>1</v>
      </c>
      <c r="CO68" s="24">
        <v>1</v>
      </c>
      <c r="CP68" s="24">
        <v>0</v>
      </c>
      <c r="CQ68" s="24">
        <v>1</v>
      </c>
      <c r="CR68" s="24">
        <v>0</v>
      </c>
      <c r="CS68" s="24">
        <v>1</v>
      </c>
      <c r="CT68" s="24">
        <v>0</v>
      </c>
      <c r="CU68" s="24">
        <v>0</v>
      </c>
      <c r="CV68" s="24">
        <v>0</v>
      </c>
      <c r="CW68" s="24">
        <v>1</v>
      </c>
      <c r="CX68" s="24">
        <v>1</v>
      </c>
      <c r="CY68" s="24">
        <v>0</v>
      </c>
      <c r="CZ68" s="24">
        <v>650</v>
      </c>
      <c r="DA68" s="24">
        <v>72</v>
      </c>
      <c r="DB68" s="24">
        <v>45</v>
      </c>
      <c r="DC68" s="24">
        <v>24000</v>
      </c>
      <c r="DD68" s="24">
        <v>240</v>
      </c>
      <c r="DE68" s="24">
        <v>24</v>
      </c>
      <c r="DF68" s="24">
        <v>33</v>
      </c>
      <c r="DG68" s="24">
        <v>0</v>
      </c>
      <c r="DH68" s="24">
        <v>0</v>
      </c>
      <c r="DI68" s="24">
        <v>0</v>
      </c>
      <c r="DJ68" s="24">
        <v>0</v>
      </c>
      <c r="DK68" s="24">
        <v>232.16666666666669</v>
      </c>
      <c r="DL68" s="24">
        <v>7.42</v>
      </c>
      <c r="DM68" s="24">
        <v>0.21</v>
      </c>
      <c r="DN68" s="24">
        <v>35.1</v>
      </c>
      <c r="DO68" s="24">
        <v>139.30000000000001</v>
      </c>
      <c r="DP68" s="24">
        <v>22.3</v>
      </c>
      <c r="DQ68" s="24">
        <v>34.1</v>
      </c>
      <c r="DR68" s="24">
        <v>55</v>
      </c>
      <c r="DS68" s="24">
        <v>98</v>
      </c>
      <c r="DT68" s="24">
        <v>8</v>
      </c>
      <c r="DU68" s="24">
        <v>5</v>
      </c>
      <c r="DV68" s="24">
        <v>33</v>
      </c>
      <c r="DW68" s="24">
        <v>30</v>
      </c>
      <c r="DX68" s="24">
        <v>375</v>
      </c>
      <c r="DY68" s="24">
        <v>1</v>
      </c>
      <c r="DZ68" s="24">
        <v>1</v>
      </c>
      <c r="EA68" s="24">
        <v>0</v>
      </c>
      <c r="EB68" s="24">
        <v>1</v>
      </c>
      <c r="EC68" s="24">
        <v>12</v>
      </c>
      <c r="ED68" s="24">
        <v>1</v>
      </c>
      <c r="EE68" s="24">
        <v>7</v>
      </c>
      <c r="EF68" s="24">
        <v>1.03</v>
      </c>
      <c r="EG68" s="42">
        <v>3.0000000000000027E-2</v>
      </c>
      <c r="EH68" s="24">
        <v>3.0000000000000027E-2</v>
      </c>
      <c r="EI68" s="24">
        <v>3.0000000000000027E-2</v>
      </c>
      <c r="EJ68" s="24">
        <v>0.57999999999999996</v>
      </c>
      <c r="EK68" s="24">
        <v>0</v>
      </c>
      <c r="EL68" s="24">
        <v>0</v>
      </c>
      <c r="EM68" s="24">
        <v>0</v>
      </c>
      <c r="EN68" s="24">
        <v>0</v>
      </c>
      <c r="EO68" s="24">
        <v>0</v>
      </c>
      <c r="EP68" s="24">
        <v>0</v>
      </c>
      <c r="EQ68" s="24">
        <v>1</v>
      </c>
      <c r="ER68" s="24">
        <v>0</v>
      </c>
      <c r="ES68" s="24">
        <v>0</v>
      </c>
      <c r="ET68" s="24">
        <v>0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0</v>
      </c>
      <c r="FB68" s="24">
        <v>0</v>
      </c>
      <c r="FC68" s="24">
        <v>0</v>
      </c>
      <c r="FD68" s="24">
        <v>0</v>
      </c>
      <c r="FE68" s="24">
        <v>1.2</v>
      </c>
    </row>
    <row r="69" spans="1:161" x14ac:dyDescent="0.25">
      <c r="A69" s="37" t="s">
        <v>124</v>
      </c>
      <c r="B69" s="59">
        <v>0</v>
      </c>
      <c r="C69" s="60">
        <v>0</v>
      </c>
      <c r="D69" s="59">
        <v>1</v>
      </c>
      <c r="E69" s="24">
        <v>1</v>
      </c>
      <c r="F69" s="63">
        <f t="shared" si="7"/>
        <v>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S69" s="40"/>
      <c r="T69" s="40"/>
      <c r="U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R69" s="40"/>
      <c r="AS69" s="40"/>
      <c r="AT69" s="40"/>
      <c r="BE69" s="24">
        <v>65</v>
      </c>
      <c r="BF69" s="24" t="s">
        <v>51</v>
      </c>
      <c r="BG69" s="24">
        <f t="shared" si="5"/>
        <v>1</v>
      </c>
      <c r="BH69" s="24">
        <v>64</v>
      </c>
      <c r="BI69" s="24">
        <v>165</v>
      </c>
      <c r="BJ69" s="41">
        <f t="shared" si="6"/>
        <v>23.507805325987146</v>
      </c>
      <c r="BK69" s="24">
        <v>55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0.89900000000000002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38</v>
      </c>
      <c r="BX69" s="24">
        <v>0.5</v>
      </c>
      <c r="BY69" s="24">
        <v>0</v>
      </c>
      <c r="BZ69" s="24">
        <v>0</v>
      </c>
      <c r="CA69" s="24">
        <v>0</v>
      </c>
      <c r="CB69" s="24">
        <v>0</v>
      </c>
      <c r="CC69" s="24" t="s">
        <v>53</v>
      </c>
      <c r="CD69" s="24">
        <v>0</v>
      </c>
      <c r="CE69" s="24">
        <v>1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1</v>
      </c>
      <c r="CM69" s="24">
        <v>1</v>
      </c>
      <c r="CN69" s="24">
        <v>1</v>
      </c>
      <c r="CO69" s="24">
        <v>1</v>
      </c>
      <c r="CP69" s="24">
        <v>0</v>
      </c>
      <c r="CQ69" s="24">
        <v>1</v>
      </c>
      <c r="CR69" s="24">
        <v>0</v>
      </c>
      <c r="CS69" s="24">
        <v>1</v>
      </c>
      <c r="CT69" s="24">
        <v>0</v>
      </c>
      <c r="CU69" s="24">
        <v>0</v>
      </c>
      <c r="CV69" s="24">
        <v>0</v>
      </c>
      <c r="CW69" s="24">
        <v>1</v>
      </c>
      <c r="CX69" s="24">
        <v>1</v>
      </c>
      <c r="CY69" s="24">
        <v>0</v>
      </c>
      <c r="CZ69" s="24">
        <v>700</v>
      </c>
      <c r="DA69" s="24">
        <v>50</v>
      </c>
      <c r="DB69" s="24">
        <v>30</v>
      </c>
      <c r="DC69" s="24">
        <v>24000</v>
      </c>
      <c r="DD69" s="24">
        <v>240</v>
      </c>
      <c r="DE69" s="24">
        <v>28</v>
      </c>
      <c r="DF69" s="24">
        <v>32.200000000000003</v>
      </c>
      <c r="DG69" s="24">
        <v>0</v>
      </c>
      <c r="DH69" s="24">
        <v>0</v>
      </c>
      <c r="DI69" s="24">
        <v>0</v>
      </c>
      <c r="DJ69" s="24">
        <v>0</v>
      </c>
      <c r="DK69" s="24">
        <v>452.74313725490197</v>
      </c>
      <c r="DL69" s="24">
        <v>7.4</v>
      </c>
      <c r="DM69" s="24">
        <v>0.21</v>
      </c>
      <c r="DN69" s="24">
        <v>36.9</v>
      </c>
      <c r="DO69" s="24">
        <v>230.899</v>
      </c>
      <c r="DP69" s="24">
        <v>25.2</v>
      </c>
      <c r="DQ69" s="24">
        <v>34.598999999999997</v>
      </c>
      <c r="DR69" s="24">
        <v>61</v>
      </c>
      <c r="DS69" s="24">
        <v>91.698999999999998</v>
      </c>
      <c r="DT69" s="24">
        <v>8</v>
      </c>
      <c r="DU69" s="24">
        <v>5</v>
      </c>
      <c r="DV69" s="24">
        <v>31</v>
      </c>
      <c r="DW69" s="24">
        <v>30</v>
      </c>
      <c r="DX69" s="24">
        <v>850</v>
      </c>
      <c r="DY69" s="24">
        <v>1</v>
      </c>
      <c r="DZ69" s="24">
        <v>1</v>
      </c>
      <c r="EA69" s="24">
        <v>0</v>
      </c>
      <c r="EB69" s="24">
        <v>1</v>
      </c>
      <c r="EC69" s="24">
        <v>12</v>
      </c>
      <c r="ED69" s="24">
        <v>3</v>
      </c>
      <c r="EE69" s="24">
        <v>8</v>
      </c>
      <c r="EF69" s="24">
        <v>0.7</v>
      </c>
      <c r="EG69" s="42">
        <v>-0.22135706340378206</v>
      </c>
      <c r="EH69" s="24">
        <v>-0.19900000000000007</v>
      </c>
      <c r="EI69" s="24">
        <v>-0.19900000000000007</v>
      </c>
      <c r="EJ69" s="24">
        <v>0.5</v>
      </c>
      <c r="EK69" s="24">
        <v>0</v>
      </c>
      <c r="EL69" s="24">
        <v>0</v>
      </c>
      <c r="EM69" s="24">
        <v>1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S69" s="24">
        <v>0</v>
      </c>
      <c r="ET69" s="24">
        <v>0</v>
      </c>
      <c r="EU69" s="24">
        <v>0</v>
      </c>
      <c r="EV69" s="24">
        <v>0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1</v>
      </c>
    </row>
    <row r="70" spans="1:161" x14ac:dyDescent="0.25">
      <c r="A70" s="37" t="s">
        <v>125</v>
      </c>
      <c r="B70" s="59">
        <v>1</v>
      </c>
      <c r="C70" s="60">
        <v>0</v>
      </c>
      <c r="D70" s="59">
        <v>0</v>
      </c>
      <c r="E70" s="24">
        <v>0</v>
      </c>
      <c r="F70" s="63">
        <f t="shared" si="7"/>
        <v>1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S70" s="40"/>
      <c r="T70" s="40"/>
      <c r="U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R70" s="40"/>
      <c r="AS70" s="40"/>
      <c r="AT70" s="40"/>
      <c r="BE70" s="24">
        <v>63</v>
      </c>
      <c r="BF70" s="24" t="s">
        <v>54</v>
      </c>
      <c r="BG70" s="24">
        <f t="shared" si="5"/>
        <v>0</v>
      </c>
      <c r="BH70" s="24">
        <v>61</v>
      </c>
      <c r="BI70" s="24">
        <v>154</v>
      </c>
      <c r="BJ70" s="41">
        <f t="shared" si="6"/>
        <v>25.72103221453871</v>
      </c>
      <c r="BK70" s="24">
        <v>35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1.24</v>
      </c>
      <c r="BR70" s="24">
        <v>0</v>
      </c>
      <c r="BS70" s="24">
        <v>0</v>
      </c>
      <c r="BT70" s="24">
        <v>0</v>
      </c>
      <c r="BU70" s="24">
        <v>1</v>
      </c>
      <c r="BV70" s="24">
        <v>1</v>
      </c>
      <c r="BW70" s="24">
        <v>33.6</v>
      </c>
      <c r="BX70" s="24">
        <v>0.8</v>
      </c>
      <c r="BY70" s="24">
        <v>0</v>
      </c>
      <c r="BZ70" s="24">
        <v>0</v>
      </c>
      <c r="CA70" s="24">
        <v>0</v>
      </c>
      <c r="CB70" s="24">
        <v>0</v>
      </c>
      <c r="CC70" s="24" t="s">
        <v>55</v>
      </c>
      <c r="CD70" s="24">
        <v>0</v>
      </c>
      <c r="CE70" s="24">
        <v>1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1</v>
      </c>
      <c r="CM70" s="24">
        <v>1</v>
      </c>
      <c r="CN70" s="24">
        <v>1</v>
      </c>
      <c r="CO70" s="24">
        <v>2</v>
      </c>
      <c r="CP70" s="24">
        <v>0</v>
      </c>
      <c r="CQ70" s="24">
        <v>1</v>
      </c>
      <c r="CR70" s="24">
        <v>0</v>
      </c>
      <c r="CS70" s="24">
        <v>1</v>
      </c>
      <c r="CT70" s="24">
        <v>0</v>
      </c>
      <c r="CU70" s="24">
        <v>0</v>
      </c>
      <c r="CV70" s="24">
        <v>0</v>
      </c>
      <c r="CW70" s="24">
        <v>1</v>
      </c>
      <c r="CX70" s="24">
        <v>1</v>
      </c>
      <c r="CY70" s="24">
        <v>0</v>
      </c>
      <c r="CZ70" s="24">
        <v>500</v>
      </c>
      <c r="DA70" s="24">
        <v>104</v>
      </c>
      <c r="DB70" s="24">
        <v>72</v>
      </c>
      <c r="DC70" s="24">
        <v>23000</v>
      </c>
      <c r="DD70" s="24">
        <v>200</v>
      </c>
      <c r="DE70" s="24">
        <v>23</v>
      </c>
      <c r="DF70" s="24">
        <v>32.9</v>
      </c>
      <c r="DG70" s="24">
        <v>0</v>
      </c>
      <c r="DH70" s="24">
        <v>0</v>
      </c>
      <c r="DI70" s="24">
        <v>0</v>
      </c>
      <c r="DJ70" s="24">
        <v>0</v>
      </c>
      <c r="DK70" s="24">
        <v>153.84615384615384</v>
      </c>
      <c r="DL70" s="24">
        <v>7.4</v>
      </c>
      <c r="DM70" s="24">
        <v>0.21</v>
      </c>
      <c r="DN70" s="24">
        <v>35</v>
      </c>
      <c r="DO70" s="24">
        <v>100</v>
      </c>
      <c r="DP70" s="24">
        <v>28.7</v>
      </c>
      <c r="DQ70" s="24">
        <v>35.799999999999997</v>
      </c>
      <c r="DR70" s="24">
        <v>78</v>
      </c>
      <c r="DS70" s="24">
        <v>77.3</v>
      </c>
      <c r="DT70" s="24">
        <v>10</v>
      </c>
      <c r="DU70" s="24">
        <v>5</v>
      </c>
      <c r="DV70" s="24">
        <v>28</v>
      </c>
      <c r="DW70" s="24">
        <v>30</v>
      </c>
      <c r="DX70" s="24">
        <v>250</v>
      </c>
      <c r="DY70" s="24">
        <v>1</v>
      </c>
      <c r="DZ70" s="24">
        <v>1</v>
      </c>
      <c r="EA70" s="24">
        <v>0</v>
      </c>
      <c r="EB70" s="24">
        <v>0</v>
      </c>
      <c r="EC70" s="24">
        <v>7</v>
      </c>
      <c r="ED70" s="24">
        <v>5</v>
      </c>
      <c r="EE70" s="24">
        <v>11</v>
      </c>
      <c r="EF70" s="24">
        <v>1.29</v>
      </c>
      <c r="EG70" s="42">
        <v>4.0322580645161324E-2</v>
      </c>
      <c r="EH70" s="24">
        <v>5.0000000000000044E-2</v>
      </c>
      <c r="EI70" s="24">
        <v>5.0000000000000044E-2</v>
      </c>
      <c r="EJ70" s="24">
        <v>0.5</v>
      </c>
      <c r="EK70" s="24">
        <v>0</v>
      </c>
      <c r="EL70" s="24">
        <v>0</v>
      </c>
      <c r="EM70" s="24">
        <v>0</v>
      </c>
      <c r="EN70" s="24">
        <v>0</v>
      </c>
      <c r="EO70" s="24">
        <v>0</v>
      </c>
      <c r="EP70" s="24">
        <v>0</v>
      </c>
      <c r="EQ70" s="24">
        <v>0</v>
      </c>
      <c r="ER70" s="24">
        <v>0</v>
      </c>
      <c r="ES70" s="24">
        <v>0</v>
      </c>
      <c r="ET70" s="24">
        <v>0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1.2</v>
      </c>
    </row>
    <row r="71" spans="1:161" x14ac:dyDescent="0.25">
      <c r="A71" s="37" t="s">
        <v>126</v>
      </c>
      <c r="B71" s="59">
        <v>0</v>
      </c>
      <c r="C71" s="60">
        <v>0</v>
      </c>
      <c r="D71" s="59">
        <v>0</v>
      </c>
      <c r="E71" s="24">
        <v>1</v>
      </c>
      <c r="F71" s="63">
        <f t="shared" si="7"/>
        <v>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S71" s="40"/>
      <c r="T71" s="40"/>
      <c r="U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R71" s="40"/>
      <c r="AS71" s="40"/>
      <c r="AT71" s="40"/>
      <c r="BE71" s="24">
        <v>65</v>
      </c>
      <c r="BF71" s="24" t="s">
        <v>51</v>
      </c>
      <c r="BG71" s="24">
        <f t="shared" si="5"/>
        <v>1</v>
      </c>
      <c r="BH71" s="24">
        <v>95</v>
      </c>
      <c r="BI71" s="24">
        <v>175</v>
      </c>
      <c r="BJ71" s="41">
        <f t="shared" si="6"/>
        <v>31.020408163265305</v>
      </c>
      <c r="BK71" s="24">
        <v>55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1.05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39</v>
      </c>
      <c r="BX71" s="24">
        <v>0.7</v>
      </c>
      <c r="BY71" s="24">
        <v>0</v>
      </c>
      <c r="BZ71" s="24">
        <v>0</v>
      </c>
      <c r="CA71" s="24">
        <v>0</v>
      </c>
      <c r="CB71" s="24">
        <v>0</v>
      </c>
      <c r="CC71" s="24" t="s">
        <v>53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1</v>
      </c>
      <c r="CM71" s="24">
        <v>1</v>
      </c>
      <c r="CN71" s="24">
        <v>0</v>
      </c>
      <c r="CO71" s="24">
        <v>1</v>
      </c>
      <c r="CP71" s="24">
        <v>1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1</v>
      </c>
      <c r="CX71" s="24">
        <v>1</v>
      </c>
      <c r="CY71" s="24">
        <v>0</v>
      </c>
      <c r="CZ71" s="24">
        <v>700</v>
      </c>
      <c r="DA71" s="24">
        <v>56</v>
      </c>
      <c r="DB71" s="24">
        <v>35</v>
      </c>
      <c r="DC71" s="24">
        <v>28000</v>
      </c>
      <c r="DD71" s="24">
        <v>280</v>
      </c>
      <c r="DE71" s="24">
        <v>31</v>
      </c>
      <c r="DF71" s="24">
        <v>31.9</v>
      </c>
      <c r="DG71" s="24">
        <v>0</v>
      </c>
      <c r="DH71" s="24">
        <v>0</v>
      </c>
      <c r="DI71" s="24">
        <v>0</v>
      </c>
      <c r="DJ71" s="24">
        <v>0</v>
      </c>
      <c r="DK71" s="24">
        <v>252.94117647058823</v>
      </c>
      <c r="DL71" s="24">
        <v>7.47</v>
      </c>
      <c r="DM71" s="24">
        <v>0.21</v>
      </c>
      <c r="DN71" s="24">
        <v>32</v>
      </c>
      <c r="DO71" s="24">
        <v>129</v>
      </c>
      <c r="DP71" s="24">
        <v>23.5</v>
      </c>
      <c r="DQ71" s="24">
        <v>36.1</v>
      </c>
      <c r="DR71" s="24">
        <v>73</v>
      </c>
      <c r="DS71" s="24">
        <v>84.7</v>
      </c>
      <c r="DT71" s="24">
        <v>7</v>
      </c>
      <c r="DU71" s="24">
        <v>5</v>
      </c>
      <c r="DV71" s="24">
        <v>32</v>
      </c>
      <c r="DW71" s="24">
        <v>30</v>
      </c>
      <c r="DX71" s="24">
        <v>1025</v>
      </c>
      <c r="DY71" s="24">
        <v>1</v>
      </c>
      <c r="DZ71" s="24">
        <v>0</v>
      </c>
      <c r="EA71" s="24">
        <v>0</v>
      </c>
      <c r="EB71" s="24">
        <v>1</v>
      </c>
      <c r="EC71" s="24">
        <v>12</v>
      </c>
      <c r="ED71" s="24">
        <v>1</v>
      </c>
      <c r="EE71" s="24">
        <v>7</v>
      </c>
      <c r="EF71" s="24">
        <v>1.05</v>
      </c>
      <c r="EG71" s="42">
        <v>0</v>
      </c>
      <c r="EI71" s="24">
        <v>0</v>
      </c>
      <c r="EJ71" s="24">
        <v>1.62</v>
      </c>
      <c r="EK71" s="24">
        <v>0</v>
      </c>
      <c r="EL71" s="24">
        <v>0</v>
      </c>
      <c r="EM71" s="24">
        <v>0</v>
      </c>
      <c r="EN71" s="24">
        <v>0</v>
      </c>
      <c r="EO71" s="24">
        <v>0</v>
      </c>
      <c r="EP71" s="24">
        <v>0</v>
      </c>
      <c r="EQ71" s="24">
        <v>0</v>
      </c>
      <c r="ER71" s="24">
        <v>0</v>
      </c>
      <c r="ES71" s="24">
        <v>0</v>
      </c>
      <c r="ET71" s="24">
        <v>0</v>
      </c>
      <c r="EU71" s="24">
        <v>0</v>
      </c>
      <c r="EV71" s="24">
        <v>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0</v>
      </c>
      <c r="FE71" s="24">
        <v>1</v>
      </c>
    </row>
    <row r="72" spans="1:161" x14ac:dyDescent="0.25">
      <c r="A72" s="37" t="s">
        <v>127</v>
      </c>
      <c r="B72" s="59">
        <v>1</v>
      </c>
      <c r="C72" s="60">
        <v>0</v>
      </c>
      <c r="D72" s="59">
        <v>0</v>
      </c>
      <c r="E72" s="24">
        <v>0</v>
      </c>
      <c r="F72" s="63">
        <f t="shared" si="7"/>
        <v>1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S72" s="40"/>
      <c r="T72" s="40"/>
      <c r="U72" s="40"/>
      <c r="AF72" s="40">
        <v>0.85569600000000001</v>
      </c>
      <c r="AG72" s="40">
        <v>1.4327320000000001E-4</v>
      </c>
      <c r="AH72" s="40">
        <v>2.336136E-5</v>
      </c>
      <c r="AI72" s="40">
        <v>35.963270000000001</v>
      </c>
      <c r="AJ72" s="40">
        <v>54.503599999999999</v>
      </c>
      <c r="AK72" s="40">
        <v>0.65983273234092532</v>
      </c>
      <c r="AL72" s="40">
        <v>97.431929999999994</v>
      </c>
      <c r="AM72" s="40">
        <v>10.54297</v>
      </c>
      <c r="AN72" s="40">
        <v>1.0632360000000001</v>
      </c>
      <c r="AO72" s="40">
        <v>11.54632</v>
      </c>
      <c r="AP72" s="24">
        <v>3.8075985470878253</v>
      </c>
      <c r="AQ72" s="24">
        <v>1.6977016842788151</v>
      </c>
      <c r="AR72" s="40">
        <v>0.30748219999999998</v>
      </c>
      <c r="AS72" s="40">
        <v>6.056279</v>
      </c>
      <c r="AT72" s="40">
        <v>2.8321160000000001</v>
      </c>
      <c r="AU72" s="24">
        <v>-77640.999236000003</v>
      </c>
      <c r="AV72" s="24">
        <v>7.6099999999999996E-4</v>
      </c>
      <c r="AW72" s="24">
        <v>9.8180000000000003E-2</v>
      </c>
      <c r="AX72" s="24">
        <v>2.0303999999999999E-2</v>
      </c>
      <c r="AY72" s="24">
        <v>0.88747200000000004</v>
      </c>
      <c r="AZ72" s="24">
        <v>1.931521</v>
      </c>
      <c r="BA72" s="24">
        <v>0.679226</v>
      </c>
      <c r="BB72" s="24">
        <v>1.510591</v>
      </c>
      <c r="BC72" s="24">
        <v>8.2018999999999995E-2</v>
      </c>
      <c r="BD72" s="24">
        <v>0.109304</v>
      </c>
      <c r="BE72" s="24">
        <v>55</v>
      </c>
      <c r="BF72" s="24" t="s">
        <v>51</v>
      </c>
      <c r="BG72" s="24">
        <f t="shared" si="5"/>
        <v>1</v>
      </c>
      <c r="BH72" s="24">
        <v>120</v>
      </c>
      <c r="BI72" s="24">
        <v>174</v>
      </c>
      <c r="BJ72" s="41">
        <f t="shared" si="6"/>
        <v>39.635354736424887</v>
      </c>
      <c r="BK72" s="24">
        <v>64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1</v>
      </c>
      <c r="BR72" s="24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45</v>
      </c>
      <c r="BX72" s="24">
        <v>0.52</v>
      </c>
      <c r="BY72" s="24">
        <v>0</v>
      </c>
      <c r="BZ72" s="24">
        <v>0</v>
      </c>
      <c r="CA72" s="24">
        <v>0</v>
      </c>
      <c r="CB72" s="24">
        <v>0</v>
      </c>
      <c r="CC72" s="24" t="s">
        <v>53</v>
      </c>
      <c r="CD72" s="24">
        <v>1</v>
      </c>
      <c r="CE72" s="24">
        <v>1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1</v>
      </c>
      <c r="CM72" s="24">
        <v>1</v>
      </c>
      <c r="CN72" s="24">
        <v>1</v>
      </c>
      <c r="CO72" s="24">
        <v>1</v>
      </c>
      <c r="CP72" s="24">
        <v>0</v>
      </c>
      <c r="CQ72" s="24">
        <v>1</v>
      </c>
      <c r="CR72" s="24">
        <v>0</v>
      </c>
      <c r="CS72" s="24">
        <v>1</v>
      </c>
      <c r="CT72" s="24">
        <v>0</v>
      </c>
      <c r="CU72" s="24">
        <v>0</v>
      </c>
      <c r="CV72" s="24">
        <v>0</v>
      </c>
      <c r="CW72" s="24">
        <v>1</v>
      </c>
      <c r="CX72" s="24">
        <v>1</v>
      </c>
      <c r="CY72" s="24">
        <v>0</v>
      </c>
      <c r="CZ72" s="24">
        <v>700</v>
      </c>
      <c r="DA72" s="24">
        <v>29</v>
      </c>
      <c r="DB72" s="24">
        <v>13</v>
      </c>
      <c r="DC72" s="24">
        <v>28000</v>
      </c>
      <c r="DD72" s="24">
        <v>230</v>
      </c>
      <c r="DE72" s="24">
        <v>35</v>
      </c>
      <c r="DF72" s="24">
        <v>35.299999999999997</v>
      </c>
      <c r="DG72" s="24">
        <v>0</v>
      </c>
      <c r="DH72" s="24">
        <v>0</v>
      </c>
      <c r="DI72" s="24">
        <v>0</v>
      </c>
      <c r="DJ72" s="24">
        <v>0</v>
      </c>
      <c r="DK72" s="24">
        <v>130</v>
      </c>
      <c r="DL72" s="24">
        <v>7.37</v>
      </c>
      <c r="DM72" s="24">
        <v>0.21</v>
      </c>
      <c r="DN72" s="24">
        <v>38.1</v>
      </c>
      <c r="DO72" s="24">
        <v>78</v>
      </c>
      <c r="DP72" s="24">
        <v>22</v>
      </c>
      <c r="DQ72" s="24">
        <v>35.5</v>
      </c>
      <c r="DR72" s="24">
        <v>80</v>
      </c>
      <c r="DS72" s="24">
        <v>93.3</v>
      </c>
      <c r="DT72" s="24">
        <v>11</v>
      </c>
      <c r="DU72" s="24">
        <v>5</v>
      </c>
      <c r="DV72" s="24">
        <v>42</v>
      </c>
      <c r="DW72" s="24">
        <v>30</v>
      </c>
      <c r="DX72" s="24">
        <v>350</v>
      </c>
      <c r="DY72" s="24">
        <v>0</v>
      </c>
      <c r="DZ72" s="24">
        <v>0</v>
      </c>
      <c r="EA72" s="24">
        <v>0</v>
      </c>
      <c r="EB72" s="24">
        <v>0</v>
      </c>
      <c r="EC72" s="24">
        <v>17</v>
      </c>
      <c r="ED72" s="24">
        <v>1</v>
      </c>
      <c r="EE72" s="24">
        <v>6</v>
      </c>
      <c r="EF72" s="24">
        <v>1.22</v>
      </c>
      <c r="EG72" s="42">
        <v>0.21999999999999997</v>
      </c>
      <c r="EH72" s="24">
        <v>0.21999999999999997</v>
      </c>
      <c r="EI72" s="24">
        <v>0.21999999999999997</v>
      </c>
      <c r="EJ72" s="24">
        <v>1.02</v>
      </c>
      <c r="EK72" s="24">
        <v>0</v>
      </c>
      <c r="EL72" s="24">
        <v>0</v>
      </c>
      <c r="EM72" s="24">
        <v>0</v>
      </c>
      <c r="EN72" s="24">
        <v>0</v>
      </c>
      <c r="EO72" s="24">
        <v>0</v>
      </c>
      <c r="EP72" s="24">
        <v>0</v>
      </c>
      <c r="EQ72" s="24">
        <v>0</v>
      </c>
      <c r="ER72" s="24">
        <v>0</v>
      </c>
      <c r="ES72" s="24">
        <v>0</v>
      </c>
      <c r="ET72" s="24">
        <v>0</v>
      </c>
      <c r="EU72" s="24">
        <v>0</v>
      </c>
      <c r="EV72" s="24">
        <v>0</v>
      </c>
      <c r="EW72" s="24">
        <v>0</v>
      </c>
      <c r="EX72" s="24">
        <v>0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0.7</v>
      </c>
    </row>
    <row r="73" spans="1:161" x14ac:dyDescent="0.25">
      <c r="A73" s="37" t="s">
        <v>128</v>
      </c>
      <c r="B73" s="59">
        <v>1</v>
      </c>
      <c r="C73" s="60">
        <v>0</v>
      </c>
      <c r="D73" s="59">
        <v>0</v>
      </c>
      <c r="E73" s="24">
        <v>0</v>
      </c>
      <c r="F73" s="63">
        <f t="shared" si="7"/>
        <v>1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S73" s="40"/>
      <c r="T73" s="40"/>
      <c r="U73" s="40"/>
      <c r="AF73" s="40">
        <v>1.205219</v>
      </c>
      <c r="AG73" s="40">
        <v>2.1155029999999999E-3</v>
      </c>
      <c r="AH73" s="40">
        <v>4.4367940000000002E-5</v>
      </c>
      <c r="AI73" s="40">
        <v>33.281599999999997</v>
      </c>
      <c r="AJ73" s="40">
        <v>66.722110000000001</v>
      </c>
      <c r="AK73" s="40">
        <v>0.49880904995814546</v>
      </c>
      <c r="AL73" s="40">
        <v>127.747</v>
      </c>
      <c r="AM73" s="40">
        <v>14.15601</v>
      </c>
      <c r="AN73" s="40">
        <v>0.52560830000000003</v>
      </c>
      <c r="AO73" s="40">
        <v>16.87734</v>
      </c>
      <c r="AP73" s="24">
        <v>6.4888941128694464</v>
      </c>
      <c r="AQ73" s="24">
        <v>4.1399605548240528</v>
      </c>
      <c r="AR73" s="40">
        <v>4.6303759999999999E-2</v>
      </c>
      <c r="AS73" s="40">
        <v>0.83486970000000005</v>
      </c>
      <c r="AT73" s="40">
        <v>1.6560520000000001</v>
      </c>
      <c r="AU73" s="24">
        <v>-6922.2559270000002</v>
      </c>
      <c r="AV73" s="24">
        <v>-3.8900000000000002E-4</v>
      </c>
      <c r="AW73" s="24">
        <v>6.9609000000000004E-2</v>
      </c>
      <c r="AX73" s="24">
        <v>4.4179000000000003E-2</v>
      </c>
      <c r="AY73" s="24">
        <v>0.56481199999999998</v>
      </c>
      <c r="AZ73" s="24">
        <v>1.0499989999999999</v>
      </c>
      <c r="BA73" s="24">
        <v>1.176855</v>
      </c>
      <c r="BB73" s="24">
        <v>2.6100699999999999</v>
      </c>
      <c r="BC73" s="24">
        <v>7.8446000000000002E-2</v>
      </c>
      <c r="BD73" s="24">
        <v>0.116532</v>
      </c>
      <c r="BE73" s="24">
        <v>75</v>
      </c>
      <c r="BF73" s="24" t="s">
        <v>51</v>
      </c>
      <c r="BG73" s="24">
        <f t="shared" si="5"/>
        <v>1</v>
      </c>
      <c r="BH73" s="24">
        <v>66</v>
      </c>
      <c r="BI73" s="24">
        <v>166</v>
      </c>
      <c r="BJ73" s="41">
        <f t="shared" si="6"/>
        <v>23.951226593119468</v>
      </c>
      <c r="BK73" s="24">
        <v>52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1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36</v>
      </c>
      <c r="BX73" s="24">
        <v>0.2</v>
      </c>
      <c r="BY73" s="24">
        <v>0</v>
      </c>
      <c r="BZ73" s="24">
        <v>0</v>
      </c>
      <c r="CA73" s="24">
        <v>0</v>
      </c>
      <c r="CB73" s="24">
        <v>0</v>
      </c>
      <c r="CC73" s="24" t="s">
        <v>53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1</v>
      </c>
      <c r="CM73" s="24">
        <v>1</v>
      </c>
      <c r="CN73" s="24">
        <v>1</v>
      </c>
      <c r="CO73" s="24">
        <v>1</v>
      </c>
      <c r="CP73" s="24">
        <v>0</v>
      </c>
      <c r="CQ73" s="24">
        <v>1</v>
      </c>
      <c r="CR73" s="24">
        <v>0</v>
      </c>
      <c r="CS73" s="24">
        <v>1</v>
      </c>
      <c r="CT73" s="24">
        <v>0</v>
      </c>
      <c r="CU73" s="24">
        <v>0</v>
      </c>
      <c r="CV73" s="24">
        <v>0</v>
      </c>
      <c r="CW73" s="24">
        <v>1</v>
      </c>
      <c r="CX73" s="24">
        <v>1</v>
      </c>
      <c r="CY73" s="24">
        <v>0</v>
      </c>
      <c r="CZ73" s="24">
        <v>700</v>
      </c>
      <c r="DA73" s="24">
        <v>70</v>
      </c>
      <c r="DB73" s="24">
        <v>52</v>
      </c>
      <c r="DC73" s="24">
        <v>20000</v>
      </c>
      <c r="DD73" s="24">
        <v>200</v>
      </c>
      <c r="DE73" s="24">
        <v>26</v>
      </c>
      <c r="DF73" s="24">
        <v>34.6</v>
      </c>
      <c r="DG73" s="24">
        <v>0</v>
      </c>
      <c r="DH73" s="24">
        <v>0</v>
      </c>
      <c r="DI73" s="24">
        <v>0</v>
      </c>
      <c r="DJ73" s="24">
        <v>0</v>
      </c>
      <c r="DK73" s="24">
        <v>179</v>
      </c>
      <c r="DL73" s="24">
        <v>7.35</v>
      </c>
      <c r="DM73" s="24">
        <v>0.21</v>
      </c>
      <c r="DN73" s="24">
        <v>45.7</v>
      </c>
      <c r="DO73" s="24">
        <v>89.5</v>
      </c>
      <c r="DP73" s="24">
        <v>24.8</v>
      </c>
      <c r="DQ73" s="24">
        <v>35.799999999999997</v>
      </c>
      <c r="DR73" s="24">
        <v>75</v>
      </c>
      <c r="DS73" s="24">
        <v>86.7</v>
      </c>
      <c r="DT73" s="24">
        <v>6</v>
      </c>
      <c r="DU73" s="24">
        <v>5</v>
      </c>
      <c r="DV73" s="24">
        <v>29</v>
      </c>
      <c r="DW73" s="24">
        <v>30</v>
      </c>
      <c r="DX73" s="24">
        <v>400</v>
      </c>
      <c r="DY73" s="24">
        <v>0</v>
      </c>
      <c r="DZ73" s="24">
        <v>0</v>
      </c>
      <c r="EA73" s="24">
        <v>0</v>
      </c>
      <c r="EB73" s="24">
        <v>0</v>
      </c>
      <c r="EC73" s="24">
        <v>8</v>
      </c>
      <c r="ED73" s="24">
        <v>1</v>
      </c>
      <c r="EE73" s="24">
        <v>6</v>
      </c>
      <c r="EF73" s="24">
        <v>1.0900000000000001</v>
      </c>
      <c r="EG73" s="42">
        <v>9.000000000000008E-2</v>
      </c>
      <c r="EH73" s="24">
        <v>9.000000000000008E-2</v>
      </c>
      <c r="EI73" s="24">
        <v>9.000000000000008E-2</v>
      </c>
      <c r="EJ73" s="24">
        <v>0.5</v>
      </c>
      <c r="EK73" s="24">
        <v>0</v>
      </c>
      <c r="EL73" s="24">
        <v>0</v>
      </c>
      <c r="EM73" s="24">
        <v>0</v>
      </c>
      <c r="EN73" s="24">
        <v>0</v>
      </c>
      <c r="EO73" s="24">
        <v>0</v>
      </c>
      <c r="EP73" s="24">
        <v>0</v>
      </c>
      <c r="EQ73" s="24">
        <v>0</v>
      </c>
      <c r="ER73" s="24">
        <v>0</v>
      </c>
      <c r="ES73" s="24">
        <v>0</v>
      </c>
      <c r="ET73" s="24">
        <v>0</v>
      </c>
      <c r="EU73" s="24">
        <v>0</v>
      </c>
      <c r="EV73" s="24">
        <v>0</v>
      </c>
      <c r="EW73" s="24">
        <v>0</v>
      </c>
      <c r="EX73" s="24">
        <v>0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1.6</v>
      </c>
    </row>
    <row r="74" spans="1:161" x14ac:dyDescent="0.25">
      <c r="A74" s="37" t="s">
        <v>129</v>
      </c>
      <c r="B74" s="59">
        <v>0</v>
      </c>
      <c r="C74" s="60">
        <v>0</v>
      </c>
      <c r="D74" s="59">
        <v>0</v>
      </c>
      <c r="E74" s="24">
        <v>0</v>
      </c>
      <c r="F74" s="63">
        <f t="shared" si="7"/>
        <v>0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S74" s="40"/>
      <c r="T74" s="40"/>
      <c r="U74" s="40"/>
      <c r="AF74" s="40">
        <v>1.14653</v>
      </c>
      <c r="AG74" s="40">
        <v>6.1012399999999997E-4</v>
      </c>
      <c r="AH74" s="40">
        <v>7.8747749999999995E-5</v>
      </c>
      <c r="AI74" s="40">
        <v>57.604199999999999</v>
      </c>
      <c r="AJ74" s="40">
        <v>42.395910000000001</v>
      </c>
      <c r="AK74" s="40">
        <v>1.3587207253540579</v>
      </c>
      <c r="AL74" s="40">
        <v>98.624489999999994</v>
      </c>
      <c r="AM74" s="40">
        <v>6.5481860000000003</v>
      </c>
      <c r="AN74" s="40">
        <v>4.2899840000000002E-2</v>
      </c>
      <c r="AO74" s="40">
        <v>0.78683959999999997</v>
      </c>
      <c r="AP74" s="24">
        <v>49.940897249281413</v>
      </c>
      <c r="AQ74" s="24">
        <v>3.8154863813538107</v>
      </c>
      <c r="AR74" s="40">
        <v>0.22580800000000001</v>
      </c>
      <c r="AS74" s="40">
        <v>14.36171</v>
      </c>
      <c r="AT74" s="40">
        <v>4.9226650000000003</v>
      </c>
      <c r="AU74" s="24">
        <v>-4838.4851099999996</v>
      </c>
      <c r="AV74" s="24">
        <v>1.578E-3</v>
      </c>
      <c r="AW74" s="24">
        <v>4.6726999999999998E-2</v>
      </c>
      <c r="AX74" s="24">
        <v>6.5017000000000005E-2</v>
      </c>
      <c r="AY74" s="24">
        <v>1.242437</v>
      </c>
      <c r="AZ74" s="24">
        <v>2.7080510000000002</v>
      </c>
      <c r="BA74" s="24">
        <v>0.48097099999999998</v>
      </c>
      <c r="BB74" s="24">
        <v>1.057369</v>
      </c>
      <c r="BC74" s="24">
        <v>0.140458</v>
      </c>
      <c r="BD74" s="24">
        <v>7.8319E-2</v>
      </c>
      <c r="BE74" s="24">
        <v>52</v>
      </c>
      <c r="BF74" s="24" t="s">
        <v>51</v>
      </c>
      <c r="BG74" s="24">
        <f t="shared" si="5"/>
        <v>1</v>
      </c>
      <c r="BH74" s="24">
        <v>85</v>
      </c>
      <c r="BI74" s="24">
        <v>172</v>
      </c>
      <c r="BJ74" s="41">
        <f t="shared" si="6"/>
        <v>28.731746890210928</v>
      </c>
      <c r="BK74" s="24">
        <v>55</v>
      </c>
      <c r="BL74" s="24">
        <v>0</v>
      </c>
      <c r="BM74" s="24">
        <v>0</v>
      </c>
      <c r="BN74" s="24">
        <v>0</v>
      </c>
      <c r="BO74" s="24">
        <v>1</v>
      </c>
      <c r="BP74" s="24">
        <v>0</v>
      </c>
      <c r="BQ74" s="24">
        <v>1.1499999999999999</v>
      </c>
      <c r="BR74" s="24">
        <v>0</v>
      </c>
      <c r="BS74" s="24">
        <v>0</v>
      </c>
      <c r="BT74" s="24">
        <v>0</v>
      </c>
      <c r="BU74" s="24">
        <v>0</v>
      </c>
      <c r="BV74" s="24">
        <v>0</v>
      </c>
      <c r="BW74" s="24">
        <v>40</v>
      </c>
      <c r="BX74" s="24">
        <v>0.22</v>
      </c>
      <c r="BY74" s="24">
        <v>1</v>
      </c>
      <c r="BZ74" s="24">
        <v>0</v>
      </c>
      <c r="CA74" s="24">
        <v>0</v>
      </c>
      <c r="CB74" s="24">
        <v>0</v>
      </c>
      <c r="CC74" s="24" t="s">
        <v>53</v>
      </c>
      <c r="CD74" s="24">
        <v>0</v>
      </c>
      <c r="CE74" s="24">
        <v>1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1</v>
      </c>
      <c r="CM74" s="24">
        <v>1</v>
      </c>
      <c r="CN74" s="24">
        <v>1</v>
      </c>
      <c r="CO74" s="24">
        <v>1</v>
      </c>
      <c r="CP74" s="24">
        <v>0</v>
      </c>
      <c r="CQ74" s="24">
        <v>1</v>
      </c>
      <c r="CR74" s="24">
        <v>0</v>
      </c>
      <c r="CS74" s="24">
        <v>1</v>
      </c>
      <c r="CT74" s="24">
        <v>0</v>
      </c>
      <c r="CU74" s="24">
        <v>0</v>
      </c>
      <c r="CV74" s="24">
        <v>0</v>
      </c>
      <c r="CW74" s="24">
        <v>1</v>
      </c>
      <c r="CX74" s="24">
        <v>1</v>
      </c>
      <c r="CY74" s="24">
        <v>0</v>
      </c>
      <c r="CZ74" s="24">
        <v>600</v>
      </c>
      <c r="DA74" s="24">
        <v>81</v>
      </c>
      <c r="DB74" s="24">
        <v>50</v>
      </c>
      <c r="DC74" s="24">
        <v>26000</v>
      </c>
      <c r="DD74" s="24">
        <v>260</v>
      </c>
      <c r="DE74" s="24">
        <v>24</v>
      </c>
      <c r="DF74" s="24">
        <v>33.4</v>
      </c>
      <c r="DG74" s="24">
        <v>0</v>
      </c>
      <c r="DH74" s="24">
        <v>0</v>
      </c>
      <c r="DI74" s="24">
        <v>0</v>
      </c>
      <c r="DJ74" s="24">
        <v>0</v>
      </c>
      <c r="DK74" s="24">
        <v>141.50000000000003</v>
      </c>
      <c r="DL74" s="24">
        <v>7.45</v>
      </c>
      <c r="DM74" s="24">
        <v>0.21</v>
      </c>
      <c r="DN74" s="24">
        <v>37.200000000000003</v>
      </c>
      <c r="DO74" s="24">
        <v>84.9</v>
      </c>
      <c r="DP74" s="24">
        <v>26</v>
      </c>
      <c r="DQ74" s="24">
        <v>36.4</v>
      </c>
      <c r="DR74" s="24">
        <v>88</v>
      </c>
      <c r="DS74" s="24">
        <v>81</v>
      </c>
      <c r="DT74" s="24">
        <v>4</v>
      </c>
      <c r="DU74" s="24">
        <v>5</v>
      </c>
      <c r="DV74" s="24">
        <v>25</v>
      </c>
      <c r="DW74" s="24">
        <v>30</v>
      </c>
      <c r="DX74" s="24">
        <v>1000</v>
      </c>
      <c r="DY74" s="24">
        <v>1</v>
      </c>
      <c r="DZ74" s="24">
        <v>1</v>
      </c>
      <c r="EA74" s="24">
        <v>0</v>
      </c>
      <c r="EB74" s="24">
        <v>0</v>
      </c>
      <c r="EC74" s="24">
        <v>16</v>
      </c>
      <c r="ED74" s="24">
        <v>1</v>
      </c>
      <c r="EE74" s="24">
        <v>7</v>
      </c>
      <c r="EF74" s="24">
        <v>1.02</v>
      </c>
      <c r="EG74" s="42">
        <v>-0.11304347826086948</v>
      </c>
      <c r="EH74" s="24">
        <v>-0.12999999999999989</v>
      </c>
      <c r="EI74" s="24">
        <v>-0.12999999999999989</v>
      </c>
      <c r="EJ74" s="24" t="s">
        <v>52</v>
      </c>
      <c r="EK74" s="24">
        <v>0</v>
      </c>
      <c r="EL74" s="24">
        <v>0</v>
      </c>
      <c r="EM74" s="24">
        <v>0</v>
      </c>
      <c r="EN74" s="24">
        <v>0</v>
      </c>
      <c r="EO74" s="24">
        <v>0</v>
      </c>
      <c r="EP74" s="24">
        <v>0</v>
      </c>
      <c r="EQ74" s="24">
        <v>0</v>
      </c>
      <c r="ER74" s="24">
        <v>0</v>
      </c>
      <c r="ES74" s="24">
        <v>0</v>
      </c>
      <c r="ET74" s="24">
        <v>0</v>
      </c>
      <c r="EU74" s="24">
        <v>0</v>
      </c>
      <c r="EV74" s="24">
        <v>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0</v>
      </c>
      <c r="FC74" s="24">
        <v>0</v>
      </c>
      <c r="FD74" s="24">
        <v>0</v>
      </c>
      <c r="FE74" s="24">
        <v>0.9</v>
      </c>
    </row>
    <row r="75" spans="1:161" x14ac:dyDescent="0.25">
      <c r="A75" s="37" t="s">
        <v>130</v>
      </c>
      <c r="B75" s="59">
        <v>1</v>
      </c>
      <c r="C75" s="60">
        <v>0</v>
      </c>
      <c r="D75" s="59">
        <v>1</v>
      </c>
      <c r="E75" s="24">
        <v>1</v>
      </c>
      <c r="F75" s="63">
        <f t="shared" si="7"/>
        <v>1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S75" s="40"/>
      <c r="T75" s="40"/>
      <c r="U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R75" s="40"/>
      <c r="AS75" s="40"/>
      <c r="AT75" s="40"/>
      <c r="BE75" s="24">
        <v>86</v>
      </c>
      <c r="BF75" s="24" t="s">
        <v>54</v>
      </c>
      <c r="BG75" s="24">
        <f t="shared" si="5"/>
        <v>0</v>
      </c>
      <c r="BH75" s="24">
        <v>74</v>
      </c>
      <c r="BI75" s="24">
        <v>158</v>
      </c>
      <c r="BJ75" s="41">
        <f t="shared" si="6"/>
        <v>29.642685467072578</v>
      </c>
      <c r="BK75" s="24">
        <v>36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0.76</v>
      </c>
      <c r="BR75" s="24">
        <v>0</v>
      </c>
      <c r="BS75" s="24">
        <v>0</v>
      </c>
      <c r="BT75" s="24">
        <v>0</v>
      </c>
      <c r="BU75" s="24">
        <v>1</v>
      </c>
      <c r="BV75" s="24">
        <v>1</v>
      </c>
      <c r="BW75" s="24">
        <v>35</v>
      </c>
      <c r="BX75" s="24">
        <v>0.77</v>
      </c>
      <c r="BY75" s="24">
        <v>0</v>
      </c>
      <c r="BZ75" s="24">
        <v>0</v>
      </c>
      <c r="CA75" s="24">
        <v>0</v>
      </c>
      <c r="CB75" s="24">
        <v>0</v>
      </c>
      <c r="CC75" s="24" t="s">
        <v>55</v>
      </c>
      <c r="CD75" s="24">
        <v>1</v>
      </c>
      <c r="CE75" s="24">
        <v>1</v>
      </c>
      <c r="CF75" s="24">
        <v>0</v>
      </c>
      <c r="CG75" s="24">
        <v>0</v>
      </c>
      <c r="CH75" s="24">
        <v>1</v>
      </c>
      <c r="CI75" s="24">
        <v>0</v>
      </c>
      <c r="CJ75" s="24">
        <v>0</v>
      </c>
      <c r="CK75" s="24">
        <v>0</v>
      </c>
      <c r="CL75" s="24">
        <v>1</v>
      </c>
      <c r="CM75" s="24">
        <v>1</v>
      </c>
      <c r="CN75" s="24">
        <v>1</v>
      </c>
      <c r="CO75" s="24">
        <v>2</v>
      </c>
      <c r="CP75" s="24">
        <v>0</v>
      </c>
      <c r="CQ75" s="24">
        <v>1</v>
      </c>
      <c r="CR75" s="24">
        <v>0</v>
      </c>
      <c r="CS75" s="24">
        <v>1</v>
      </c>
      <c r="CT75" s="24">
        <v>0</v>
      </c>
      <c r="CU75" s="24">
        <v>0</v>
      </c>
      <c r="CV75" s="24">
        <v>0</v>
      </c>
      <c r="CW75" s="24">
        <v>1</v>
      </c>
      <c r="CX75" s="24">
        <v>0</v>
      </c>
      <c r="CY75" s="24">
        <v>1</v>
      </c>
      <c r="CZ75" s="24" t="s">
        <v>52</v>
      </c>
      <c r="DA75" s="24">
        <v>116</v>
      </c>
      <c r="DB75" s="24">
        <v>92</v>
      </c>
      <c r="DC75" s="24">
        <v>35000</v>
      </c>
      <c r="DD75" s="24">
        <v>230</v>
      </c>
      <c r="DE75" s="24">
        <v>22</v>
      </c>
      <c r="DF75" s="24">
        <v>31.4</v>
      </c>
      <c r="DG75" s="24">
        <v>0</v>
      </c>
      <c r="DH75" s="24">
        <v>0</v>
      </c>
      <c r="DI75" s="24">
        <v>0</v>
      </c>
      <c r="DJ75" s="24">
        <v>0</v>
      </c>
      <c r="DK75" s="24">
        <v>324.56140350877195</v>
      </c>
      <c r="DL75" s="24">
        <v>7.35</v>
      </c>
      <c r="DM75" s="24">
        <v>0.21</v>
      </c>
      <c r="DN75" s="24">
        <v>36</v>
      </c>
      <c r="DO75" s="24">
        <v>185</v>
      </c>
      <c r="DP75" s="24">
        <v>20</v>
      </c>
      <c r="DQ75" s="24">
        <v>34.5</v>
      </c>
      <c r="DR75" s="24">
        <v>106</v>
      </c>
      <c r="DS75" s="24">
        <v>77.7</v>
      </c>
      <c r="DT75" s="24">
        <v>11</v>
      </c>
      <c r="DU75" s="24">
        <v>5</v>
      </c>
      <c r="DV75" s="24">
        <v>29</v>
      </c>
      <c r="DW75" s="24">
        <v>30</v>
      </c>
      <c r="DX75" s="24">
        <v>350</v>
      </c>
      <c r="DY75" s="24">
        <v>1</v>
      </c>
      <c r="DZ75" s="24">
        <v>1</v>
      </c>
      <c r="EA75" s="24">
        <v>0</v>
      </c>
      <c r="EB75" s="24">
        <v>0</v>
      </c>
      <c r="EC75" s="24">
        <v>25</v>
      </c>
      <c r="ED75" s="24">
        <v>5</v>
      </c>
      <c r="EE75" s="24">
        <v>5</v>
      </c>
      <c r="EF75" s="24">
        <v>1.02</v>
      </c>
      <c r="EG75" s="42">
        <v>0.34210526315789475</v>
      </c>
      <c r="EH75" s="24">
        <v>0.26</v>
      </c>
      <c r="EI75" s="24">
        <v>0.26</v>
      </c>
      <c r="EJ75" s="24">
        <v>0.5</v>
      </c>
      <c r="EK75" s="24">
        <v>0</v>
      </c>
      <c r="EL75" s="24">
        <v>0</v>
      </c>
      <c r="EM75" s="24">
        <v>0</v>
      </c>
      <c r="EN75" s="24">
        <v>1</v>
      </c>
      <c r="EO75" s="24">
        <v>0</v>
      </c>
      <c r="EP75" s="24">
        <v>0</v>
      </c>
      <c r="EQ75" s="24">
        <v>0</v>
      </c>
      <c r="ER75" s="24">
        <v>0</v>
      </c>
      <c r="ES75" s="24">
        <v>0</v>
      </c>
      <c r="ET75" s="24">
        <v>1</v>
      </c>
      <c r="EU75" s="24">
        <v>0</v>
      </c>
      <c r="EV75" s="24">
        <v>0</v>
      </c>
      <c r="EW75" s="24">
        <v>0</v>
      </c>
      <c r="EX75" s="24">
        <v>0</v>
      </c>
      <c r="EY75" s="24">
        <v>0</v>
      </c>
      <c r="EZ75" s="24">
        <v>1</v>
      </c>
      <c r="FA75" s="24">
        <v>1</v>
      </c>
      <c r="FB75" s="24">
        <v>1</v>
      </c>
      <c r="FC75" s="24">
        <v>0</v>
      </c>
      <c r="FD75" s="24">
        <v>0</v>
      </c>
      <c r="FE75" s="24">
        <v>4.74</v>
      </c>
    </row>
    <row r="76" spans="1:161" x14ac:dyDescent="0.25">
      <c r="A76" s="37" t="s">
        <v>131</v>
      </c>
      <c r="B76" s="59">
        <v>1</v>
      </c>
      <c r="C76" s="60">
        <v>0</v>
      </c>
      <c r="D76" s="59">
        <v>0</v>
      </c>
      <c r="E76" s="24">
        <v>0</v>
      </c>
      <c r="F76" s="63">
        <f t="shared" si="7"/>
        <v>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S76" s="40"/>
      <c r="T76" s="40"/>
      <c r="U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R76" s="40"/>
      <c r="AS76" s="40"/>
      <c r="AT76" s="40"/>
      <c r="BE76" s="24">
        <v>77</v>
      </c>
      <c r="BF76" s="24" t="s">
        <v>51</v>
      </c>
      <c r="BG76" s="24">
        <f t="shared" si="5"/>
        <v>1</v>
      </c>
      <c r="BH76" s="24">
        <v>74</v>
      </c>
      <c r="BI76" s="24">
        <v>170</v>
      </c>
      <c r="BJ76" s="41">
        <f t="shared" si="6"/>
        <v>25.605536332179934</v>
      </c>
      <c r="BK76" s="24">
        <v>65</v>
      </c>
      <c r="BL76" s="24">
        <v>0</v>
      </c>
      <c r="BM76" s="24">
        <v>0</v>
      </c>
      <c r="BN76" s="24">
        <v>0</v>
      </c>
      <c r="BO76" s="24">
        <v>1</v>
      </c>
      <c r="BP76" s="24">
        <v>0</v>
      </c>
      <c r="BQ76" s="24">
        <v>0.72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42</v>
      </c>
      <c r="BX76" s="24">
        <v>0.6</v>
      </c>
      <c r="BY76" s="24">
        <v>1</v>
      </c>
      <c r="BZ76" s="24">
        <v>0</v>
      </c>
      <c r="CA76" s="24">
        <v>0</v>
      </c>
      <c r="CB76" s="24">
        <v>0</v>
      </c>
      <c r="CC76" s="24" t="s">
        <v>53</v>
      </c>
      <c r="CD76" s="24">
        <v>0</v>
      </c>
      <c r="CE76" s="24">
        <v>1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>
        <v>1</v>
      </c>
      <c r="CM76" s="24">
        <v>1</v>
      </c>
      <c r="CN76" s="24">
        <v>1</v>
      </c>
      <c r="CO76" s="24">
        <v>1</v>
      </c>
      <c r="CP76" s="24">
        <v>0</v>
      </c>
      <c r="CQ76" s="24">
        <v>1</v>
      </c>
      <c r="CR76" s="24">
        <v>0</v>
      </c>
      <c r="CS76" s="24">
        <v>1</v>
      </c>
      <c r="CT76" s="24">
        <v>0</v>
      </c>
      <c r="CU76" s="24">
        <v>0</v>
      </c>
      <c r="CV76" s="24">
        <v>0</v>
      </c>
      <c r="CW76" s="24">
        <v>1</v>
      </c>
      <c r="CX76" s="24">
        <v>1</v>
      </c>
      <c r="CY76" s="24">
        <v>0</v>
      </c>
      <c r="CZ76" s="24">
        <v>650</v>
      </c>
      <c r="DA76" s="24">
        <v>67</v>
      </c>
      <c r="DB76" s="24">
        <v>40</v>
      </c>
      <c r="DC76" s="24">
        <v>22000</v>
      </c>
      <c r="DD76" s="24">
        <v>220</v>
      </c>
      <c r="DE76" s="24">
        <v>30</v>
      </c>
      <c r="DF76" s="24">
        <v>34.200000000000003</v>
      </c>
      <c r="DG76" s="24">
        <v>0</v>
      </c>
      <c r="DH76" s="24">
        <v>0</v>
      </c>
      <c r="DI76" s="24">
        <v>0</v>
      </c>
      <c r="DJ76" s="24">
        <v>0</v>
      </c>
      <c r="DK76" s="24">
        <v>207.16666666666666</v>
      </c>
      <c r="DL76" s="24">
        <v>7.39</v>
      </c>
      <c r="DM76" s="24">
        <v>0.21</v>
      </c>
      <c r="DN76" s="24">
        <v>40</v>
      </c>
      <c r="DO76" s="24">
        <v>124.3</v>
      </c>
      <c r="DP76" s="24">
        <v>23.7</v>
      </c>
      <c r="DQ76" s="24">
        <v>35</v>
      </c>
      <c r="DR76" s="24">
        <v>85</v>
      </c>
      <c r="DS76" s="24">
        <v>114.7</v>
      </c>
      <c r="DT76" s="24">
        <v>7</v>
      </c>
      <c r="DU76" s="24">
        <v>5</v>
      </c>
      <c r="DV76" s="24">
        <v>36</v>
      </c>
      <c r="DW76" s="24" t="s">
        <v>52</v>
      </c>
      <c r="DX76" s="24">
        <v>600</v>
      </c>
      <c r="DY76" s="24">
        <v>0</v>
      </c>
      <c r="DZ76" s="24">
        <v>0</v>
      </c>
      <c r="EA76" s="24">
        <v>0</v>
      </c>
      <c r="EB76" s="24">
        <v>0</v>
      </c>
      <c r="EC76" s="24">
        <v>6</v>
      </c>
      <c r="ED76" s="24">
        <v>1</v>
      </c>
      <c r="EE76" s="24">
        <v>6</v>
      </c>
      <c r="EF76" s="24">
        <v>0.77</v>
      </c>
      <c r="EG76" s="42">
        <v>6.9444444444444503E-2</v>
      </c>
      <c r="EH76" s="24">
        <v>5.0000000000000044E-2</v>
      </c>
      <c r="EI76" s="24">
        <v>5.0000000000000044E-2</v>
      </c>
      <c r="EJ76" s="24">
        <v>0.69</v>
      </c>
      <c r="EK76" s="24">
        <v>0</v>
      </c>
      <c r="EL76" s="24">
        <v>0</v>
      </c>
      <c r="EM76" s="24">
        <v>0</v>
      </c>
      <c r="EN76" s="24">
        <v>0</v>
      </c>
      <c r="EO76" s="24">
        <v>0</v>
      </c>
      <c r="EP76" s="24">
        <v>0</v>
      </c>
      <c r="EQ76" s="24">
        <v>0</v>
      </c>
      <c r="ER76" s="24">
        <v>0</v>
      </c>
      <c r="ES76" s="24">
        <v>0</v>
      </c>
      <c r="ET76" s="24">
        <v>0</v>
      </c>
      <c r="EU76" s="24">
        <v>0</v>
      </c>
      <c r="EV76" s="24">
        <v>0</v>
      </c>
      <c r="EW76" s="24">
        <v>0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0</v>
      </c>
      <c r="FE76" s="24">
        <v>1.2</v>
      </c>
    </row>
    <row r="77" spans="1:161" x14ac:dyDescent="0.25">
      <c r="A77" s="37" t="s">
        <v>132</v>
      </c>
      <c r="B77" s="59">
        <v>1</v>
      </c>
      <c r="C77" s="60">
        <v>0</v>
      </c>
      <c r="D77" s="59">
        <v>0</v>
      </c>
      <c r="E77" s="24">
        <v>0</v>
      </c>
      <c r="F77" s="63">
        <f t="shared" si="7"/>
        <v>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S77" s="40"/>
      <c r="T77" s="40"/>
      <c r="U77" s="40"/>
      <c r="AF77" s="40">
        <v>0.89427199999999996</v>
      </c>
      <c r="AG77" s="40">
        <v>1.3833079999999999E-4</v>
      </c>
      <c r="AH77" s="40">
        <v>3.6073789999999999E-5</v>
      </c>
      <c r="AI77" s="40">
        <v>50.339080000000003</v>
      </c>
      <c r="AJ77" s="40">
        <v>47.487009999999998</v>
      </c>
      <c r="AK77" s="40">
        <v>1.0600602265522974</v>
      </c>
      <c r="AL77" s="40">
        <v>99.998329999999996</v>
      </c>
      <c r="AM77" s="40">
        <v>9.6709010000000006</v>
      </c>
      <c r="AN77" s="40">
        <v>0.15746879999999999</v>
      </c>
      <c r="AO77" s="40">
        <v>3.7168429999999999</v>
      </c>
      <c r="AP77" s="24">
        <v>15.583460247016282</v>
      </c>
      <c r="AQ77" s="24">
        <v>2.9900612896613707</v>
      </c>
      <c r="AR77" s="40">
        <v>0.50597590000000003</v>
      </c>
      <c r="AS77" s="40">
        <v>7.3226979999999999</v>
      </c>
      <c r="AT77" s="40">
        <v>3.0549059999999999</v>
      </c>
      <c r="AU77" s="24">
        <v>-78790.535774000004</v>
      </c>
      <c r="AV77" s="24">
        <v>1.4400000000000001E-3</v>
      </c>
      <c r="AW77" s="24">
        <v>0.116762</v>
      </c>
      <c r="AX77" s="24">
        <v>6.9713999999999998E-2</v>
      </c>
      <c r="AY77" s="24">
        <v>1.0193730000000001</v>
      </c>
      <c r="AZ77" s="24">
        <v>2.2512919999999998</v>
      </c>
      <c r="BA77" s="24">
        <v>0.58753500000000003</v>
      </c>
      <c r="BB77" s="24">
        <v>1.299283</v>
      </c>
      <c r="BC77" s="24">
        <v>0.127549</v>
      </c>
      <c r="BD77" s="24">
        <v>0.101423</v>
      </c>
      <c r="BE77" s="24">
        <v>45</v>
      </c>
      <c r="BF77" s="24" t="s">
        <v>51</v>
      </c>
      <c r="BG77" s="24">
        <f t="shared" si="5"/>
        <v>1</v>
      </c>
      <c r="BH77" s="24">
        <v>94</v>
      </c>
      <c r="BI77" s="24">
        <v>173</v>
      </c>
      <c r="BJ77" s="41">
        <f t="shared" si="6"/>
        <v>31.40766480670921</v>
      </c>
      <c r="BK77" s="24">
        <v>66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0.94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42.7</v>
      </c>
      <c r="BX77" s="24">
        <v>0.26</v>
      </c>
      <c r="BY77" s="24">
        <v>1</v>
      </c>
      <c r="BZ77" s="24">
        <v>0</v>
      </c>
      <c r="CA77" s="24">
        <v>0</v>
      </c>
      <c r="CB77" s="24">
        <v>0</v>
      </c>
      <c r="CC77" s="24" t="s">
        <v>53</v>
      </c>
      <c r="CD77" s="24">
        <v>0</v>
      </c>
      <c r="CE77" s="24">
        <v>1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1</v>
      </c>
      <c r="CM77" s="24">
        <v>1</v>
      </c>
      <c r="CN77" s="24">
        <v>1</v>
      </c>
      <c r="CO77" s="24">
        <v>1</v>
      </c>
      <c r="CP77" s="24">
        <v>0</v>
      </c>
      <c r="CQ77" s="24">
        <v>1</v>
      </c>
      <c r="CR77" s="24">
        <v>0</v>
      </c>
      <c r="CS77" s="24">
        <v>1</v>
      </c>
      <c r="CT77" s="24">
        <v>0</v>
      </c>
      <c r="CU77" s="24">
        <v>0</v>
      </c>
      <c r="CV77" s="24">
        <v>0</v>
      </c>
      <c r="CW77" s="24">
        <v>1</v>
      </c>
      <c r="CX77" s="24">
        <v>1</v>
      </c>
      <c r="CY77" s="24">
        <v>0</v>
      </c>
      <c r="CZ77" s="24">
        <v>850</v>
      </c>
      <c r="DA77" s="24">
        <v>62</v>
      </c>
      <c r="DB77" s="24">
        <v>40</v>
      </c>
      <c r="DC77" s="24">
        <v>28000</v>
      </c>
      <c r="DD77" s="24">
        <v>280</v>
      </c>
      <c r="DE77" s="24">
        <v>33</v>
      </c>
      <c r="DF77" s="24">
        <v>35.200000000000003</v>
      </c>
      <c r="DG77" s="24">
        <v>0</v>
      </c>
      <c r="DH77" s="24">
        <v>0</v>
      </c>
      <c r="DI77" s="24">
        <v>0</v>
      </c>
      <c r="DJ77" s="24">
        <v>0</v>
      </c>
      <c r="DK77" s="24">
        <v>168.85245901639345</v>
      </c>
      <c r="DL77" s="24">
        <v>7.42</v>
      </c>
      <c r="DM77" s="24">
        <v>0.21</v>
      </c>
      <c r="DN77" s="24">
        <v>37</v>
      </c>
      <c r="DO77" s="24">
        <v>103</v>
      </c>
      <c r="DP77" s="24">
        <v>23.4</v>
      </c>
      <c r="DQ77" s="24">
        <v>36.1</v>
      </c>
      <c r="DR77" s="24">
        <v>98</v>
      </c>
      <c r="DS77" s="24">
        <v>80</v>
      </c>
      <c r="DT77" s="24">
        <v>11</v>
      </c>
      <c r="DU77" s="24">
        <v>5</v>
      </c>
      <c r="DV77" s="24">
        <v>37</v>
      </c>
      <c r="DW77" s="24">
        <v>30</v>
      </c>
      <c r="DX77" s="24">
        <v>550</v>
      </c>
      <c r="DY77" s="24">
        <v>0</v>
      </c>
      <c r="DZ77" s="24">
        <v>0</v>
      </c>
      <c r="EA77" s="24">
        <v>0</v>
      </c>
      <c r="EB77" s="24">
        <v>0</v>
      </c>
      <c r="EC77" s="24">
        <v>7</v>
      </c>
      <c r="ED77" s="24">
        <v>1</v>
      </c>
      <c r="EE77" s="24">
        <v>7</v>
      </c>
      <c r="EF77" s="24">
        <v>0.98</v>
      </c>
      <c r="EG77" s="42">
        <v>4.2553191489361743E-2</v>
      </c>
      <c r="EH77" s="24">
        <v>4.0000000000000036E-2</v>
      </c>
      <c r="EI77" s="24">
        <v>4.0000000000000036E-2</v>
      </c>
      <c r="EJ77" s="24">
        <v>0.5</v>
      </c>
      <c r="EK77" s="24">
        <v>0</v>
      </c>
      <c r="EL77" s="24">
        <v>0</v>
      </c>
      <c r="EM77" s="24">
        <v>0</v>
      </c>
      <c r="EN77" s="24">
        <v>0</v>
      </c>
      <c r="EO77" s="24">
        <v>0</v>
      </c>
      <c r="EP77" s="24">
        <v>0</v>
      </c>
      <c r="EQ77" s="24">
        <v>0</v>
      </c>
      <c r="ER77" s="24">
        <v>0</v>
      </c>
      <c r="ES77" s="24">
        <v>0</v>
      </c>
      <c r="ET77" s="24">
        <v>0</v>
      </c>
      <c r="EU77" s="24">
        <v>0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 t="s">
        <v>52</v>
      </c>
    </row>
    <row r="78" spans="1:161" x14ac:dyDescent="0.25">
      <c r="A78" s="37" t="s">
        <v>133</v>
      </c>
      <c r="B78" s="59">
        <v>0</v>
      </c>
      <c r="C78" s="60">
        <v>0</v>
      </c>
      <c r="D78" s="59">
        <v>0</v>
      </c>
      <c r="E78" s="24">
        <v>1</v>
      </c>
      <c r="F78" s="63">
        <f t="shared" si="7"/>
        <v>1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S78" s="40"/>
      <c r="T78" s="40"/>
      <c r="U78" s="40"/>
      <c r="AF78" s="40">
        <v>1.218253</v>
      </c>
      <c r="AG78" s="40">
        <v>5.5028550000000001E-3</v>
      </c>
      <c r="AH78" s="40">
        <v>1.421755E-3</v>
      </c>
      <c r="AI78" s="40">
        <v>72.913169999999994</v>
      </c>
      <c r="AJ78" s="40">
        <v>27.086829999999999</v>
      </c>
      <c r="AK78" s="40">
        <v>2.6918308710009811</v>
      </c>
      <c r="AL78" s="40">
        <v>121.5184</v>
      </c>
      <c r="AM78" s="40">
        <v>9.5361700000000003</v>
      </c>
      <c r="AN78" s="40">
        <v>4.0494380000000003</v>
      </c>
      <c r="AO78" s="40">
        <v>61.404299999999999</v>
      </c>
      <c r="AP78" s="24">
        <v>30.742479342170423</v>
      </c>
      <c r="AQ78" s="24">
        <v>23.634438131392155</v>
      </c>
      <c r="AR78" s="40">
        <v>0.47530220000000001</v>
      </c>
      <c r="AS78" s="40">
        <v>25.28097</v>
      </c>
      <c r="AT78" s="40">
        <v>12.709709999999999</v>
      </c>
      <c r="AU78" s="24">
        <v>-23113.943243999998</v>
      </c>
      <c r="AV78" s="24">
        <v>1.4450000000000001E-3</v>
      </c>
      <c r="AW78" s="24">
        <v>0.148262</v>
      </c>
      <c r="AX78" s="24">
        <v>2.8830000000000001E-2</v>
      </c>
      <c r="AY78" s="24">
        <v>0.65459999999999996</v>
      </c>
      <c r="AZ78" s="24">
        <v>1.220407</v>
      </c>
      <c r="BA78" s="24">
        <v>1.5967199999999999</v>
      </c>
      <c r="BB78" s="24">
        <v>3.555348</v>
      </c>
      <c r="BC78" s="24">
        <v>0.114728</v>
      </c>
      <c r="BD78" s="24">
        <v>0.160742</v>
      </c>
      <c r="BE78" s="24">
        <v>70</v>
      </c>
      <c r="BF78" s="24" t="s">
        <v>51</v>
      </c>
      <c r="BG78" s="24">
        <f t="shared" si="5"/>
        <v>1</v>
      </c>
      <c r="BH78" s="24">
        <v>70</v>
      </c>
      <c r="BI78" s="24">
        <v>170</v>
      </c>
      <c r="BJ78" s="41">
        <f t="shared" si="6"/>
        <v>24.221453287197235</v>
      </c>
      <c r="BK78" s="24">
        <v>50</v>
      </c>
      <c r="BL78" s="24">
        <v>3</v>
      </c>
      <c r="BM78" s="24">
        <v>0</v>
      </c>
      <c r="BN78" s="24">
        <v>0</v>
      </c>
      <c r="BO78" s="24">
        <v>1</v>
      </c>
      <c r="BP78" s="24">
        <v>0</v>
      </c>
      <c r="BQ78" s="24">
        <v>0.97</v>
      </c>
      <c r="BR78" s="24">
        <v>0</v>
      </c>
      <c r="BS78" s="24">
        <v>0</v>
      </c>
      <c r="BT78" s="24">
        <v>0</v>
      </c>
      <c r="BU78" s="24">
        <v>1</v>
      </c>
      <c r="BV78" s="24">
        <v>1</v>
      </c>
      <c r="BW78" s="24">
        <v>39.200000000000003</v>
      </c>
      <c r="BX78" s="24">
        <v>0.8</v>
      </c>
      <c r="BY78" s="24">
        <v>0</v>
      </c>
      <c r="BZ78" s="24">
        <v>0</v>
      </c>
      <c r="CA78" s="24">
        <v>0</v>
      </c>
      <c r="CB78" s="24">
        <v>0</v>
      </c>
      <c r="CC78" s="24" t="s">
        <v>53</v>
      </c>
      <c r="CD78" s="24">
        <v>1</v>
      </c>
      <c r="CE78" s="24">
        <v>0</v>
      </c>
      <c r="CF78" s="24">
        <v>0</v>
      </c>
      <c r="CG78" s="24">
        <v>0</v>
      </c>
      <c r="CH78" s="24">
        <v>1</v>
      </c>
      <c r="CI78" s="24">
        <v>0</v>
      </c>
      <c r="CJ78" s="24">
        <v>0</v>
      </c>
      <c r="CK78" s="24">
        <v>0</v>
      </c>
      <c r="CL78" s="24">
        <v>1</v>
      </c>
      <c r="CM78" s="24">
        <v>1</v>
      </c>
      <c r="CN78" s="24">
        <v>1</v>
      </c>
      <c r="CO78" s="24">
        <v>2</v>
      </c>
      <c r="CP78" s="24">
        <v>0</v>
      </c>
      <c r="CQ78" s="24">
        <v>1</v>
      </c>
      <c r="CR78" s="24">
        <v>0</v>
      </c>
      <c r="CS78" s="24">
        <v>1</v>
      </c>
      <c r="CT78" s="24">
        <v>0</v>
      </c>
      <c r="CU78" s="24">
        <v>0</v>
      </c>
      <c r="CV78" s="24">
        <v>0</v>
      </c>
      <c r="CW78" s="24">
        <v>1</v>
      </c>
      <c r="CX78" s="24">
        <v>1</v>
      </c>
      <c r="CY78" s="24">
        <v>0</v>
      </c>
      <c r="CZ78" s="24">
        <v>600</v>
      </c>
      <c r="DA78" s="24">
        <v>109</v>
      </c>
      <c r="DB78" s="24">
        <v>84</v>
      </c>
      <c r="DC78" s="24">
        <v>26000</v>
      </c>
      <c r="DD78" s="24">
        <v>600</v>
      </c>
      <c r="DE78" s="24">
        <v>29</v>
      </c>
      <c r="DF78" s="24">
        <v>33</v>
      </c>
      <c r="DG78" s="24">
        <v>0</v>
      </c>
      <c r="DH78" s="24">
        <v>0</v>
      </c>
      <c r="DI78" s="24">
        <v>0</v>
      </c>
      <c r="DJ78" s="24">
        <v>0</v>
      </c>
      <c r="DK78" s="24">
        <v>149.50819672131149</v>
      </c>
      <c r="DL78" s="24">
        <v>7.34</v>
      </c>
      <c r="DM78" s="24">
        <v>0.21</v>
      </c>
      <c r="DN78" s="24">
        <v>44.7</v>
      </c>
      <c r="DO78" s="24">
        <v>91.2</v>
      </c>
      <c r="DP78" s="24">
        <v>23.7</v>
      </c>
      <c r="DQ78" s="24">
        <v>35.5</v>
      </c>
      <c r="DR78" s="24">
        <v>71</v>
      </c>
      <c r="DS78" s="24">
        <v>105.3</v>
      </c>
      <c r="DT78" s="24">
        <v>5</v>
      </c>
      <c r="DU78" s="24">
        <v>5</v>
      </c>
      <c r="DV78" s="24">
        <v>32</v>
      </c>
      <c r="DW78" s="24">
        <v>30</v>
      </c>
      <c r="DX78" s="24">
        <v>750</v>
      </c>
      <c r="DY78" s="24">
        <v>0</v>
      </c>
      <c r="DZ78" s="24">
        <v>0</v>
      </c>
      <c r="EA78" s="24">
        <v>0</v>
      </c>
      <c r="EB78" s="24">
        <v>0</v>
      </c>
      <c r="EC78" s="24">
        <v>18</v>
      </c>
      <c r="ED78" s="24">
        <v>2</v>
      </c>
      <c r="EE78" s="24">
        <v>6</v>
      </c>
      <c r="EF78" s="24">
        <v>0.83</v>
      </c>
      <c r="EG78" s="42">
        <v>-0.14432989690721651</v>
      </c>
      <c r="EH78" s="24">
        <v>-0.14000000000000001</v>
      </c>
      <c r="EI78" s="24">
        <v>-0.14000000000000001</v>
      </c>
      <c r="EJ78" s="24">
        <v>1.06</v>
      </c>
      <c r="EK78" s="24">
        <v>0</v>
      </c>
      <c r="EL78" s="24">
        <v>0</v>
      </c>
      <c r="EM78" s="24">
        <v>0</v>
      </c>
      <c r="EN78" s="24">
        <v>0</v>
      </c>
      <c r="EO78" s="24">
        <v>0</v>
      </c>
      <c r="EP78" s="24">
        <v>0</v>
      </c>
      <c r="EQ78" s="24">
        <v>0</v>
      </c>
      <c r="ER78" s="24">
        <v>0</v>
      </c>
      <c r="ES78" s="24">
        <v>0</v>
      </c>
      <c r="ET78" s="24">
        <v>0</v>
      </c>
      <c r="EU78" s="24">
        <v>0</v>
      </c>
      <c r="EV78" s="24">
        <v>0</v>
      </c>
      <c r="EW78" s="24">
        <v>0</v>
      </c>
      <c r="EX78" s="24">
        <v>0</v>
      </c>
      <c r="EY78" s="24">
        <v>0</v>
      </c>
      <c r="EZ78" s="24">
        <v>0</v>
      </c>
      <c r="FA78" s="24">
        <v>0</v>
      </c>
      <c r="FB78" s="24">
        <v>0</v>
      </c>
      <c r="FC78" s="24">
        <v>0</v>
      </c>
      <c r="FD78" s="24">
        <v>0</v>
      </c>
      <c r="FE78" s="24">
        <v>3.9</v>
      </c>
    </row>
    <row r="79" spans="1:161" x14ac:dyDescent="0.25">
      <c r="A79" s="37" t="s">
        <v>134</v>
      </c>
      <c r="B79" s="59">
        <v>1</v>
      </c>
      <c r="C79" s="60">
        <v>1</v>
      </c>
      <c r="D79" s="59">
        <v>0</v>
      </c>
      <c r="E79" s="24">
        <v>1</v>
      </c>
      <c r="F79" s="63">
        <f t="shared" si="7"/>
        <v>1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S79" s="40"/>
      <c r="T79" s="40"/>
      <c r="U79" s="40"/>
      <c r="AF79" s="40">
        <v>1.142736</v>
      </c>
      <c r="AG79" s="40">
        <v>1.8997959999999999E-4</v>
      </c>
      <c r="AH79" s="40">
        <v>8.7148400000000001E-5</v>
      </c>
      <c r="AI79" s="40">
        <v>30.450530000000001</v>
      </c>
      <c r="AJ79" s="40">
        <v>69.549459999999996</v>
      </c>
      <c r="AK79" s="40">
        <v>0.43782559404418209</v>
      </c>
      <c r="AL79" s="40">
        <v>75.825289999999995</v>
      </c>
      <c r="AM79" s="40">
        <v>6.7513209999999999</v>
      </c>
      <c r="AN79" s="40">
        <v>7.2288809999999995E-2</v>
      </c>
      <c r="AO79" s="40">
        <v>1.07986</v>
      </c>
      <c r="AP79" s="24">
        <v>22.974429936739373</v>
      </c>
      <c r="AQ79" s="24">
        <v>3.6277387686299352</v>
      </c>
      <c r="AR79" s="40">
        <v>0.1887895</v>
      </c>
      <c r="AS79" s="40">
        <v>12.293609999999999</v>
      </c>
      <c r="AT79" s="40">
        <v>8.1128370000000007</v>
      </c>
      <c r="AU79" s="24">
        <v>-7299.1603599999999</v>
      </c>
      <c r="AV79" s="24">
        <v>-6.1799999999999995E-4</v>
      </c>
      <c r="AW79" s="24">
        <v>5.1534999999999997E-2</v>
      </c>
      <c r="AX79" s="24">
        <v>9.4892000000000004E-2</v>
      </c>
      <c r="AY79" s="24">
        <v>1.3813660000000001</v>
      </c>
      <c r="AZ79" s="24">
        <v>3.0445229999999999</v>
      </c>
      <c r="BA79" s="24">
        <v>0.44174099999999999</v>
      </c>
      <c r="BB79" s="24">
        <v>0.83368100000000001</v>
      </c>
      <c r="BC79" s="24">
        <v>0.149503</v>
      </c>
      <c r="BD79" s="24">
        <v>4.5779E-2</v>
      </c>
      <c r="BE79" s="24">
        <v>70</v>
      </c>
      <c r="BF79" s="24" t="s">
        <v>51</v>
      </c>
      <c r="BG79" s="24">
        <f t="shared" si="5"/>
        <v>1</v>
      </c>
      <c r="BH79" s="24">
        <v>71</v>
      </c>
      <c r="BI79" s="24">
        <v>167</v>
      </c>
      <c r="BJ79" s="41">
        <f t="shared" si="6"/>
        <v>25.458065904119906</v>
      </c>
      <c r="BK79" s="24">
        <v>62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1.0900000000000001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37</v>
      </c>
      <c r="BX79" s="24">
        <v>0.49</v>
      </c>
      <c r="BY79" s="24">
        <v>0</v>
      </c>
      <c r="BZ79" s="24">
        <v>0</v>
      </c>
      <c r="CA79" s="24">
        <v>0</v>
      </c>
      <c r="CB79" s="24">
        <v>0</v>
      </c>
      <c r="CC79" s="24" t="s">
        <v>55</v>
      </c>
      <c r="CD79" s="24">
        <v>0</v>
      </c>
      <c r="CE79" s="24">
        <v>1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1</v>
      </c>
      <c r="CM79" s="24">
        <v>1</v>
      </c>
      <c r="CN79" s="24">
        <v>1</v>
      </c>
      <c r="CO79" s="24">
        <v>1</v>
      </c>
      <c r="CP79" s="24">
        <v>0</v>
      </c>
      <c r="CQ79" s="24">
        <v>1</v>
      </c>
      <c r="CR79" s="24">
        <v>0</v>
      </c>
      <c r="CS79" s="24">
        <v>1</v>
      </c>
      <c r="CT79" s="24">
        <v>0</v>
      </c>
      <c r="CU79" s="24">
        <v>0</v>
      </c>
      <c r="CV79" s="24">
        <v>0</v>
      </c>
      <c r="CW79" s="24">
        <v>1</v>
      </c>
      <c r="CX79" s="24">
        <v>1</v>
      </c>
      <c r="CY79" s="24">
        <v>0</v>
      </c>
      <c r="CZ79" s="24">
        <v>450</v>
      </c>
      <c r="DA79" s="24">
        <v>79</v>
      </c>
      <c r="DB79" s="24">
        <v>49</v>
      </c>
      <c r="DC79" s="24">
        <v>21000</v>
      </c>
      <c r="DD79" s="24">
        <v>210</v>
      </c>
      <c r="DE79" s="24">
        <v>28</v>
      </c>
      <c r="DF79" s="24">
        <v>33</v>
      </c>
      <c r="DG79" s="24">
        <v>0</v>
      </c>
      <c r="DH79" s="24">
        <v>0</v>
      </c>
      <c r="DI79" s="24">
        <v>0</v>
      </c>
      <c r="DJ79" s="24">
        <v>0</v>
      </c>
      <c r="DK79" s="24">
        <v>214.26229508196721</v>
      </c>
      <c r="DL79" s="24">
        <v>7.4</v>
      </c>
      <c r="DM79" s="24">
        <v>0.21</v>
      </c>
      <c r="DN79" s="24">
        <v>36</v>
      </c>
      <c r="DO79" s="24">
        <v>130.69999999999999</v>
      </c>
      <c r="DP79" s="24">
        <v>22</v>
      </c>
      <c r="DQ79" s="24">
        <v>35.700000000000003</v>
      </c>
      <c r="DR79" s="24">
        <v>72</v>
      </c>
      <c r="DS79" s="24">
        <v>89</v>
      </c>
      <c r="DT79" s="24">
        <v>10</v>
      </c>
      <c r="DU79" s="24">
        <v>5</v>
      </c>
      <c r="DV79" s="24">
        <v>30</v>
      </c>
      <c r="DW79" s="24">
        <v>30</v>
      </c>
      <c r="DX79" s="24">
        <v>350</v>
      </c>
      <c r="DY79" s="24">
        <v>0</v>
      </c>
      <c r="DZ79" s="24">
        <v>0</v>
      </c>
      <c r="EA79" s="24">
        <v>0</v>
      </c>
      <c r="EB79" s="24">
        <v>0</v>
      </c>
      <c r="EC79" s="24">
        <v>3</v>
      </c>
      <c r="ED79" s="24">
        <v>1</v>
      </c>
      <c r="EE79" s="24">
        <v>7</v>
      </c>
      <c r="EF79" s="24">
        <v>1.88</v>
      </c>
      <c r="EG79" s="42">
        <v>0.72477064220183463</v>
      </c>
      <c r="EH79" s="24">
        <v>0.78999999999999981</v>
      </c>
      <c r="EI79" s="24">
        <v>0.78999999999999981</v>
      </c>
      <c r="EJ79" s="24">
        <v>0.89</v>
      </c>
      <c r="EK79" s="24">
        <v>0</v>
      </c>
      <c r="EL79" s="24">
        <v>0</v>
      </c>
      <c r="EM79" s="24">
        <v>0</v>
      </c>
      <c r="EN79" s="24">
        <v>0</v>
      </c>
      <c r="EO79" s="24">
        <v>0</v>
      </c>
      <c r="EP79" s="24">
        <v>0</v>
      </c>
      <c r="EQ79" s="24">
        <v>0</v>
      </c>
      <c r="ER79" s="24">
        <v>0</v>
      </c>
      <c r="ES79" s="24">
        <v>0</v>
      </c>
      <c r="ET79" s="24">
        <v>0</v>
      </c>
      <c r="EU79" s="24">
        <v>0</v>
      </c>
      <c r="EV79" s="24">
        <v>0</v>
      </c>
      <c r="EW79" s="24">
        <v>0</v>
      </c>
      <c r="EX79" s="24">
        <v>0</v>
      </c>
      <c r="EY79" s="24">
        <v>0</v>
      </c>
      <c r="EZ79" s="24">
        <v>0</v>
      </c>
      <c r="FA79" s="24">
        <v>0</v>
      </c>
      <c r="FB79" s="24">
        <v>0</v>
      </c>
      <c r="FC79" s="24">
        <v>0</v>
      </c>
      <c r="FD79" s="24">
        <v>0</v>
      </c>
      <c r="FE79" s="24">
        <v>1.7</v>
      </c>
    </row>
    <row r="80" spans="1:161" x14ac:dyDescent="0.25">
      <c r="A80" s="37" t="s">
        <v>135</v>
      </c>
      <c r="B80" s="59">
        <v>0</v>
      </c>
      <c r="C80" s="60">
        <v>0</v>
      </c>
      <c r="D80" s="59">
        <v>1</v>
      </c>
      <c r="E80" s="24">
        <v>1</v>
      </c>
      <c r="F80" s="63">
        <f t="shared" si="7"/>
        <v>1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S80" s="40"/>
      <c r="T80" s="40"/>
      <c r="U80" s="40"/>
      <c r="AF80" s="40">
        <v>0.85917379999999999</v>
      </c>
      <c r="AG80" s="40">
        <v>8.3062840000000003E-5</v>
      </c>
      <c r="AH80" s="40">
        <v>1.494841E-5</v>
      </c>
      <c r="AI80" s="40">
        <v>27.613600000000002</v>
      </c>
      <c r="AJ80" s="40">
        <v>62.604990000000001</v>
      </c>
      <c r="AK80" s="40">
        <v>0.44107674327905111</v>
      </c>
      <c r="AL80" s="40">
        <v>128.40440000000001</v>
      </c>
      <c r="AM80" s="40">
        <v>1.581313</v>
      </c>
      <c r="AN80" s="40">
        <v>2.1149589999999999E-2</v>
      </c>
      <c r="AO80" s="40">
        <v>4.8256819999999996</v>
      </c>
      <c r="AP80" s="24">
        <v>17.656458736585783</v>
      </c>
      <c r="AQ80" s="24">
        <v>6.1902690503038684</v>
      </c>
      <c r="AR80" s="40">
        <v>0.43882569999999999</v>
      </c>
      <c r="AS80" s="40">
        <v>7.5256759999999998</v>
      </c>
      <c r="AT80" s="40">
        <v>4.8491140000000001</v>
      </c>
      <c r="AU80" s="24">
        <v>-63662.265791999998</v>
      </c>
      <c r="AV80" s="24">
        <v>-1.4200000000000001E-4</v>
      </c>
      <c r="AW80" s="24">
        <v>9.7350000000000006E-2</v>
      </c>
      <c r="AX80" s="24">
        <v>4.0747999999999999E-2</v>
      </c>
      <c r="AY80" s="24">
        <v>0.84736299999999998</v>
      </c>
      <c r="AZ80" s="24">
        <v>1.7081109999999999</v>
      </c>
      <c r="BA80" s="24">
        <v>0.81351099999999998</v>
      </c>
      <c r="BB80" s="24">
        <v>1.7730669999999999</v>
      </c>
      <c r="BC80" s="24">
        <v>4.2099999999999999E-2</v>
      </c>
      <c r="BD80" s="24">
        <v>0.115885</v>
      </c>
      <c r="BE80" s="24">
        <v>59</v>
      </c>
      <c r="BF80" s="24" t="s">
        <v>51</v>
      </c>
      <c r="BG80" s="24">
        <f t="shared" si="5"/>
        <v>1</v>
      </c>
      <c r="BH80" s="24">
        <v>72</v>
      </c>
      <c r="BI80" s="24">
        <v>175</v>
      </c>
      <c r="BJ80" s="41">
        <f t="shared" si="6"/>
        <v>23.510204081632654</v>
      </c>
      <c r="BK80" s="24">
        <v>35</v>
      </c>
      <c r="BL80" s="24">
        <v>0</v>
      </c>
      <c r="BM80" s="24">
        <v>1</v>
      </c>
      <c r="BN80" s="24">
        <v>0</v>
      </c>
      <c r="BO80" s="24">
        <v>0</v>
      </c>
      <c r="BP80" s="24">
        <v>0</v>
      </c>
      <c r="BQ80" s="24">
        <v>1</v>
      </c>
      <c r="BR80" s="24">
        <v>0</v>
      </c>
      <c r="BS80" s="24">
        <v>0</v>
      </c>
      <c r="BT80" s="24">
        <v>0</v>
      </c>
      <c r="BU80" s="24">
        <v>1</v>
      </c>
      <c r="BV80" s="24">
        <v>1</v>
      </c>
      <c r="BW80" s="24">
        <v>37</v>
      </c>
      <c r="BX80" s="24">
        <v>0.47</v>
      </c>
      <c r="BY80" s="24">
        <v>0</v>
      </c>
      <c r="BZ80" s="24">
        <v>0</v>
      </c>
      <c r="CA80" s="24">
        <v>0</v>
      </c>
      <c r="CB80" s="24">
        <v>0</v>
      </c>
      <c r="CC80" s="24" t="s">
        <v>55</v>
      </c>
      <c r="CD80" s="24">
        <v>0</v>
      </c>
      <c r="CE80" s="24">
        <v>1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1</v>
      </c>
      <c r="CM80" s="24">
        <v>1</v>
      </c>
      <c r="CN80" s="24">
        <v>1</v>
      </c>
      <c r="CO80" s="24">
        <v>1</v>
      </c>
      <c r="CP80" s="24">
        <v>0</v>
      </c>
      <c r="CQ80" s="24">
        <v>1</v>
      </c>
      <c r="CR80" s="24">
        <v>0</v>
      </c>
      <c r="CS80" s="24">
        <v>1</v>
      </c>
      <c r="CT80" s="24">
        <v>0</v>
      </c>
      <c r="CU80" s="24">
        <v>0</v>
      </c>
      <c r="CV80" s="24">
        <v>0</v>
      </c>
      <c r="CW80" s="24">
        <v>1</v>
      </c>
      <c r="CX80" s="24">
        <v>1</v>
      </c>
      <c r="CY80" s="24">
        <v>0</v>
      </c>
      <c r="CZ80" s="24">
        <v>650</v>
      </c>
      <c r="DA80" s="24">
        <v>72</v>
      </c>
      <c r="DB80" s="24">
        <v>48</v>
      </c>
      <c r="DC80" s="24">
        <v>22000</v>
      </c>
      <c r="DD80" s="24">
        <v>220</v>
      </c>
      <c r="DE80" s="24">
        <v>48</v>
      </c>
      <c r="DF80" s="24">
        <v>25</v>
      </c>
      <c r="DG80" s="24">
        <v>0</v>
      </c>
      <c r="DH80" s="24">
        <v>0</v>
      </c>
      <c r="DI80" s="24">
        <v>0</v>
      </c>
      <c r="DJ80" s="24">
        <v>0</v>
      </c>
      <c r="DK80" s="24">
        <v>357.80487804878049</v>
      </c>
      <c r="DL80" s="24">
        <v>7.39</v>
      </c>
      <c r="DM80" s="24">
        <v>0.21</v>
      </c>
      <c r="DN80" s="24">
        <v>42.7</v>
      </c>
      <c r="DO80" s="24">
        <v>146.69999999999999</v>
      </c>
      <c r="DP80" s="24">
        <v>25.2</v>
      </c>
      <c r="DQ80" s="24">
        <v>36.4</v>
      </c>
      <c r="DR80" s="24">
        <v>84</v>
      </c>
      <c r="DS80" s="24">
        <v>61</v>
      </c>
      <c r="DT80" s="24">
        <v>3</v>
      </c>
      <c r="DU80" s="24">
        <v>5</v>
      </c>
      <c r="DV80" s="24">
        <v>29</v>
      </c>
      <c r="DW80" s="24">
        <v>30</v>
      </c>
      <c r="DX80" s="24">
        <v>700</v>
      </c>
      <c r="DY80" s="24">
        <v>1</v>
      </c>
      <c r="DZ80" s="24">
        <v>1</v>
      </c>
      <c r="EA80" s="24">
        <v>0</v>
      </c>
      <c r="EB80" s="24">
        <v>0</v>
      </c>
      <c r="EC80" s="24">
        <v>4</v>
      </c>
      <c r="ED80" s="24">
        <v>3</v>
      </c>
      <c r="EE80" s="24">
        <v>8</v>
      </c>
      <c r="EF80" s="24">
        <v>0.72</v>
      </c>
      <c r="EG80" s="42">
        <v>-0.28000000000000003</v>
      </c>
      <c r="EH80" s="24">
        <v>-0.28000000000000003</v>
      </c>
      <c r="EI80" s="24">
        <v>-0.28000000000000003</v>
      </c>
      <c r="EJ80" s="24">
        <v>0.69</v>
      </c>
      <c r="EK80" s="24">
        <v>0</v>
      </c>
      <c r="EL80" s="24">
        <v>0</v>
      </c>
      <c r="EM80" s="24">
        <v>1</v>
      </c>
      <c r="EN80" s="24">
        <v>0</v>
      </c>
      <c r="EO80" s="24">
        <v>0</v>
      </c>
      <c r="EP80" s="24">
        <v>0</v>
      </c>
      <c r="EQ80" s="24">
        <v>0</v>
      </c>
      <c r="ER80" s="24">
        <v>0</v>
      </c>
      <c r="ES80" s="24">
        <v>0</v>
      </c>
      <c r="ET80" s="24">
        <v>0</v>
      </c>
      <c r="EU80" s="24">
        <v>0</v>
      </c>
      <c r="EV80" s="24">
        <v>0</v>
      </c>
      <c r="EW80" s="24">
        <v>0</v>
      </c>
      <c r="EX80" s="24">
        <v>0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0</v>
      </c>
      <c r="FE80" s="24">
        <v>2</v>
      </c>
    </row>
    <row r="81" spans="1:161" x14ac:dyDescent="0.25">
      <c r="A81" s="37" t="s">
        <v>136</v>
      </c>
      <c r="B81" s="59">
        <v>0</v>
      </c>
      <c r="C81" s="60">
        <v>0</v>
      </c>
      <c r="D81" s="59">
        <v>0</v>
      </c>
      <c r="E81" s="24">
        <v>0</v>
      </c>
      <c r="F81" s="63">
        <f t="shared" si="7"/>
        <v>0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S81" s="40"/>
      <c r="T81" s="40"/>
      <c r="U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R81" s="40"/>
      <c r="AS81" s="40"/>
      <c r="AT81" s="40"/>
      <c r="BE81" s="24">
        <v>55</v>
      </c>
      <c r="BF81" s="24" t="s">
        <v>51</v>
      </c>
      <c r="BG81" s="24">
        <f t="shared" si="5"/>
        <v>1</v>
      </c>
      <c r="BH81" s="24">
        <v>72</v>
      </c>
      <c r="BI81" s="24">
        <v>180</v>
      </c>
      <c r="BJ81" s="41">
        <f t="shared" si="6"/>
        <v>22.222222222222221</v>
      </c>
      <c r="BK81" s="24">
        <v>55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0.73</v>
      </c>
      <c r="BR81" s="24">
        <v>0</v>
      </c>
      <c r="BS81" s="24">
        <v>0</v>
      </c>
      <c r="BT81" s="24">
        <v>0</v>
      </c>
      <c r="BU81" s="24">
        <v>0</v>
      </c>
      <c r="BV81" s="24">
        <v>0</v>
      </c>
      <c r="BW81" s="24">
        <v>44</v>
      </c>
      <c r="BX81" s="24">
        <v>1</v>
      </c>
      <c r="BY81" s="24">
        <v>1</v>
      </c>
      <c r="BZ81" s="24">
        <v>0</v>
      </c>
      <c r="CA81" s="24">
        <v>0</v>
      </c>
      <c r="CB81" s="24">
        <v>0</v>
      </c>
      <c r="CC81" s="24" t="s">
        <v>53</v>
      </c>
      <c r="CD81" s="24">
        <v>0</v>
      </c>
      <c r="CE81" s="24">
        <v>1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1</v>
      </c>
      <c r="CM81" s="24">
        <v>1</v>
      </c>
      <c r="CN81" s="24">
        <v>1</v>
      </c>
      <c r="CO81" s="24">
        <v>1</v>
      </c>
      <c r="CP81" s="24">
        <v>0</v>
      </c>
      <c r="CQ81" s="24">
        <v>1</v>
      </c>
      <c r="CR81" s="24">
        <v>0</v>
      </c>
      <c r="CS81" s="24">
        <v>1</v>
      </c>
      <c r="CT81" s="24">
        <v>0</v>
      </c>
      <c r="CU81" s="24">
        <v>0</v>
      </c>
      <c r="CV81" s="24">
        <v>0</v>
      </c>
      <c r="CW81" s="24">
        <v>1</v>
      </c>
      <c r="CX81" s="24">
        <v>1</v>
      </c>
      <c r="CY81" s="24">
        <v>0</v>
      </c>
      <c r="CZ81" s="24">
        <v>700</v>
      </c>
      <c r="DA81" s="24">
        <v>56</v>
      </c>
      <c r="DB81" s="24">
        <v>36</v>
      </c>
      <c r="DC81" s="24">
        <v>21000</v>
      </c>
      <c r="DD81" s="24">
        <v>210</v>
      </c>
      <c r="DE81" s="24">
        <v>31</v>
      </c>
      <c r="DF81" s="24">
        <v>35</v>
      </c>
      <c r="DG81" s="24">
        <v>0</v>
      </c>
      <c r="DH81" s="24">
        <v>0</v>
      </c>
      <c r="DI81" s="24">
        <v>0</v>
      </c>
      <c r="DJ81" s="24">
        <v>0</v>
      </c>
      <c r="DK81" s="24">
        <v>280.89285714285711</v>
      </c>
      <c r="DL81" s="24">
        <v>7.42</v>
      </c>
      <c r="DM81" s="24">
        <v>0.21</v>
      </c>
      <c r="DN81" s="24">
        <v>38.799999999999997</v>
      </c>
      <c r="DO81" s="24">
        <v>157.30000000000001</v>
      </c>
      <c r="DP81" s="24">
        <v>24.6</v>
      </c>
      <c r="DQ81" s="24">
        <v>34</v>
      </c>
      <c r="DR81" s="24">
        <v>50</v>
      </c>
      <c r="DS81" s="24">
        <v>87.7</v>
      </c>
      <c r="DT81" s="24">
        <v>5</v>
      </c>
      <c r="DU81" s="24">
        <v>5</v>
      </c>
      <c r="DV81" s="24">
        <v>33</v>
      </c>
      <c r="DW81" s="24">
        <v>30</v>
      </c>
      <c r="DX81" s="24">
        <v>800</v>
      </c>
      <c r="DY81" s="24">
        <v>0</v>
      </c>
      <c r="DZ81" s="24">
        <v>0</v>
      </c>
      <c r="EA81" s="24">
        <v>0</v>
      </c>
      <c r="EB81" s="24">
        <v>0</v>
      </c>
      <c r="EC81" s="24">
        <v>4</v>
      </c>
      <c r="ED81" s="24">
        <v>1</v>
      </c>
      <c r="EE81" s="24">
        <v>7</v>
      </c>
      <c r="EF81" s="24">
        <v>0.66</v>
      </c>
      <c r="EG81" s="42">
        <v>-9.5890410958904049E-2</v>
      </c>
      <c r="EH81" s="24">
        <v>-6.9999999999999951E-2</v>
      </c>
      <c r="EI81" s="24">
        <v>-6.9999999999999951E-2</v>
      </c>
      <c r="EJ81" s="24">
        <v>1.1100000000000001</v>
      </c>
      <c r="EK81" s="24">
        <v>0</v>
      </c>
      <c r="EL81" s="24">
        <v>0</v>
      </c>
      <c r="EM81" s="24">
        <v>0</v>
      </c>
      <c r="EN81" s="24">
        <v>0</v>
      </c>
      <c r="EO81" s="24">
        <v>0</v>
      </c>
      <c r="EP81" s="24">
        <v>0</v>
      </c>
      <c r="EQ81" s="24">
        <v>1</v>
      </c>
      <c r="ER81" s="24">
        <v>0</v>
      </c>
      <c r="ES81" s="24">
        <v>0</v>
      </c>
      <c r="ET81" s="24">
        <v>0</v>
      </c>
      <c r="EU81" s="24">
        <v>0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0</v>
      </c>
      <c r="FB81" s="24">
        <v>0</v>
      </c>
      <c r="FC81" s="24">
        <v>0</v>
      </c>
      <c r="FD81" s="24">
        <v>0</v>
      </c>
      <c r="FE81" s="24">
        <v>0.7</v>
      </c>
    </row>
    <row r="82" spans="1:161" x14ac:dyDescent="0.25">
      <c r="A82" s="37" t="s">
        <v>137</v>
      </c>
      <c r="B82" s="59">
        <v>1</v>
      </c>
      <c r="C82" s="60">
        <v>0</v>
      </c>
      <c r="D82" s="59">
        <v>0</v>
      </c>
      <c r="E82" s="24">
        <v>0</v>
      </c>
      <c r="F82" s="63">
        <f t="shared" si="7"/>
        <v>1</v>
      </c>
      <c r="G82" s="40">
        <v>1.154328</v>
      </c>
      <c r="H82" s="40">
        <v>1.9531139999999999E-3</v>
      </c>
      <c r="I82" s="40">
        <v>5.596795E-5</v>
      </c>
      <c r="J82" s="40">
        <v>74.371350000000007</v>
      </c>
      <c r="K82" s="40">
        <v>25.629809999999999</v>
      </c>
      <c r="L82" s="40">
        <v>2.9017518061676371</v>
      </c>
      <c r="M82" s="40">
        <v>167.03980000000001</v>
      </c>
      <c r="N82" s="40">
        <v>7.6042040000000002</v>
      </c>
      <c r="O82" s="40">
        <v>3.1328640000000001</v>
      </c>
      <c r="P82" s="40">
        <v>85.935029999999998</v>
      </c>
      <c r="Q82" s="24">
        <v>7.1999430373417157</v>
      </c>
      <c r="R82" s="24">
        <v>10.447599756364644</v>
      </c>
      <c r="S82" s="40">
        <v>0.52065050000000002</v>
      </c>
      <c r="T82" s="40">
        <v>5.0629460000000002</v>
      </c>
      <c r="U82" s="40">
        <v>4.9550489999999998</v>
      </c>
      <c r="V82" s="24">
        <v>-8146.1409800000001</v>
      </c>
      <c r="W82" s="24">
        <v>9.6500000000000004E-4</v>
      </c>
      <c r="X82" s="24">
        <v>6.5503000000000006E-2</v>
      </c>
      <c r="Y82" s="24">
        <v>9.6765000000000004E-2</v>
      </c>
      <c r="Z82" s="24">
        <v>0.68495200000000001</v>
      </c>
      <c r="AA82" s="24">
        <v>1.4651350000000001</v>
      </c>
      <c r="AB82" s="24">
        <v>0.89720599999999995</v>
      </c>
      <c r="AC82" s="24">
        <v>1.9568399999999999</v>
      </c>
      <c r="AD82" s="24">
        <v>3.7293E-2</v>
      </c>
      <c r="AE82" s="24">
        <v>0.218724</v>
      </c>
      <c r="AF82" s="40">
        <v>1.2188060000000001</v>
      </c>
      <c r="AG82" s="40">
        <v>2.1482510000000001E-4</v>
      </c>
      <c r="AH82" s="40">
        <v>3.8326679999999999E-5</v>
      </c>
      <c r="AI82" s="40">
        <v>33.527970000000003</v>
      </c>
      <c r="AJ82" s="40">
        <v>66.472200000000001</v>
      </c>
      <c r="AK82" s="40">
        <v>0.50439093602680951</v>
      </c>
      <c r="AL82" s="40">
        <v>108.6742</v>
      </c>
      <c r="AM82" s="40">
        <v>5.9834040000000002</v>
      </c>
      <c r="AN82" s="40">
        <v>6.4763979999999999E-2</v>
      </c>
      <c r="AO82" s="40">
        <v>1.349064</v>
      </c>
      <c r="AP82" s="24">
        <v>17.276965744361309</v>
      </c>
      <c r="AQ82" s="24">
        <v>2.844787277767145</v>
      </c>
      <c r="AR82" s="40">
        <v>0.14455200000000001</v>
      </c>
      <c r="AS82" s="40">
        <v>7.4857379999999996</v>
      </c>
      <c r="AT82" s="40">
        <v>3.7468720000000002</v>
      </c>
      <c r="AU82" s="24">
        <v>-27485.336191999999</v>
      </c>
      <c r="AV82" s="24">
        <v>4.2900000000000002E-4</v>
      </c>
      <c r="AW82" s="24">
        <v>3.7878000000000002E-2</v>
      </c>
      <c r="AX82" s="24">
        <v>2.2993E-2</v>
      </c>
      <c r="AY82" s="24">
        <v>0.904501</v>
      </c>
      <c r="AZ82" s="24">
        <v>1.974081</v>
      </c>
      <c r="BA82" s="24">
        <v>0.49671199999999999</v>
      </c>
      <c r="BB82" s="24">
        <v>1.0986119999999999</v>
      </c>
      <c r="BC82" s="24">
        <v>8.6984000000000006E-2</v>
      </c>
      <c r="BD82" s="24">
        <v>5.5972000000000001E-2</v>
      </c>
      <c r="BE82" s="24">
        <v>53</v>
      </c>
      <c r="BF82" s="24" t="s">
        <v>51</v>
      </c>
      <c r="BG82" s="24">
        <f t="shared" si="5"/>
        <v>1</v>
      </c>
      <c r="BH82" s="24">
        <v>94</v>
      </c>
      <c r="BI82" s="24">
        <v>170</v>
      </c>
      <c r="BJ82" s="41">
        <f t="shared" si="6"/>
        <v>32.525951557093428</v>
      </c>
      <c r="BK82" s="24">
        <v>45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1.1000000000000001</v>
      </c>
      <c r="BR82" s="24">
        <v>0</v>
      </c>
      <c r="BS82" s="24">
        <v>0</v>
      </c>
      <c r="BT82" s="24">
        <v>0</v>
      </c>
      <c r="BU82" s="24">
        <v>0</v>
      </c>
      <c r="BV82" s="24">
        <v>0</v>
      </c>
      <c r="BW82" s="24">
        <v>44.2</v>
      </c>
      <c r="BX82" s="24">
        <v>0.9</v>
      </c>
      <c r="BY82" s="24">
        <v>0</v>
      </c>
      <c r="BZ82" s="24">
        <v>1</v>
      </c>
      <c r="CA82" s="24">
        <v>0</v>
      </c>
      <c r="CB82" s="24">
        <v>1</v>
      </c>
      <c r="CC82" s="24" t="s">
        <v>55</v>
      </c>
      <c r="CD82" s="24">
        <v>0</v>
      </c>
      <c r="CE82" s="24">
        <v>1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1</v>
      </c>
      <c r="CM82" s="24">
        <v>1</v>
      </c>
      <c r="CN82" s="24">
        <v>1</v>
      </c>
      <c r="CO82" s="24">
        <v>2</v>
      </c>
      <c r="CP82" s="24">
        <v>0</v>
      </c>
      <c r="CQ82" s="24">
        <v>1</v>
      </c>
      <c r="CR82" s="24">
        <v>0</v>
      </c>
      <c r="CS82" s="24">
        <v>1</v>
      </c>
      <c r="CT82" s="24">
        <v>0</v>
      </c>
      <c r="CU82" s="24">
        <v>0</v>
      </c>
      <c r="CV82" s="24">
        <v>0</v>
      </c>
      <c r="CW82" s="24">
        <v>1</v>
      </c>
      <c r="CX82" s="24">
        <v>1</v>
      </c>
      <c r="CY82" s="24">
        <v>0</v>
      </c>
      <c r="CZ82" s="24">
        <v>800</v>
      </c>
      <c r="DA82" s="24">
        <v>85</v>
      </c>
      <c r="DB82" s="24">
        <v>63</v>
      </c>
      <c r="DC82" s="24">
        <v>34000</v>
      </c>
      <c r="DD82" s="24">
        <v>290</v>
      </c>
      <c r="DE82" s="24">
        <v>34</v>
      </c>
      <c r="DF82" s="24">
        <v>35.5</v>
      </c>
      <c r="DG82" s="24">
        <v>0</v>
      </c>
      <c r="DH82" s="24">
        <v>0</v>
      </c>
      <c r="DI82" s="24">
        <v>0</v>
      </c>
      <c r="DJ82" s="24">
        <v>0</v>
      </c>
      <c r="DK82" s="24">
        <v>199.34426229508196</v>
      </c>
      <c r="DL82" s="24">
        <v>7.36</v>
      </c>
      <c r="DM82" s="24">
        <v>0.21</v>
      </c>
      <c r="DN82" s="24">
        <v>40.799999999999997</v>
      </c>
      <c r="DO82" s="24">
        <v>121.6</v>
      </c>
      <c r="DP82" s="24">
        <v>22.3</v>
      </c>
      <c r="DQ82" s="24">
        <v>35.9</v>
      </c>
      <c r="DR82" s="24">
        <v>94</v>
      </c>
      <c r="DS82" s="24">
        <v>93.3</v>
      </c>
      <c r="DT82" s="24">
        <v>7</v>
      </c>
      <c r="DU82" s="24">
        <v>5</v>
      </c>
      <c r="DV82" s="24">
        <v>42</v>
      </c>
      <c r="DW82" s="24">
        <v>30</v>
      </c>
      <c r="DX82" s="24">
        <v>350</v>
      </c>
      <c r="DY82" s="24">
        <v>0</v>
      </c>
      <c r="DZ82" s="24">
        <v>0</v>
      </c>
      <c r="EA82" s="24">
        <v>0</v>
      </c>
      <c r="EB82" s="24">
        <v>0</v>
      </c>
      <c r="EC82" s="24">
        <v>4</v>
      </c>
      <c r="ED82" s="24">
        <v>1</v>
      </c>
      <c r="EE82" s="24">
        <v>8</v>
      </c>
      <c r="EF82" s="24">
        <v>1.18</v>
      </c>
      <c r="EG82" s="42">
        <v>7.2727272727272585E-2</v>
      </c>
      <c r="EH82" s="24">
        <v>7.9999999999999849E-2</v>
      </c>
      <c r="EI82" s="24">
        <v>7.9999999999999849E-2</v>
      </c>
      <c r="EJ82" s="24">
        <v>0.61</v>
      </c>
      <c r="EK82" s="24">
        <v>0</v>
      </c>
      <c r="EL82" s="24">
        <v>0</v>
      </c>
      <c r="EM82" s="24">
        <v>0</v>
      </c>
      <c r="EN82" s="24">
        <v>0</v>
      </c>
      <c r="EO82" s="24">
        <v>0</v>
      </c>
      <c r="EP82" s="24">
        <v>0</v>
      </c>
      <c r="EQ82" s="24">
        <v>0</v>
      </c>
      <c r="ER82" s="24">
        <v>0</v>
      </c>
      <c r="ES82" s="24">
        <v>0</v>
      </c>
      <c r="ET82" s="24">
        <v>0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0</v>
      </c>
      <c r="FE82" s="24">
        <v>1.52</v>
      </c>
    </row>
    <row r="83" spans="1:161" ht="17.100000000000001" customHeight="1" x14ac:dyDescent="0.25">
      <c r="A83" s="37" t="s">
        <v>138</v>
      </c>
      <c r="B83" s="59">
        <v>0</v>
      </c>
      <c r="C83" s="60">
        <v>0</v>
      </c>
      <c r="D83" s="59">
        <v>0</v>
      </c>
      <c r="E83" s="24">
        <v>0</v>
      </c>
      <c r="F83" s="63">
        <f t="shared" si="7"/>
        <v>0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S83" s="40"/>
      <c r="T83" s="40"/>
      <c r="U83" s="40"/>
      <c r="AF83" s="40">
        <v>1.2000440000000001</v>
      </c>
      <c r="AG83" s="40">
        <v>5.0819479999999995E-4</v>
      </c>
      <c r="AH83" s="40">
        <v>3.7282709999999998E-4</v>
      </c>
      <c r="AI83" s="40">
        <v>12.75666</v>
      </c>
      <c r="AJ83" s="40">
        <v>87.243350000000007</v>
      </c>
      <c r="AK83" s="40">
        <v>0.14621925283864828</v>
      </c>
      <c r="AL83" s="40">
        <v>106.7796</v>
      </c>
      <c r="AM83" s="40">
        <v>12.5037</v>
      </c>
      <c r="AN83" s="40">
        <v>0.2366606</v>
      </c>
      <c r="AO83" s="40">
        <v>2.5101460000000002</v>
      </c>
      <c r="AP83" s="24">
        <v>15.17724818482581</v>
      </c>
      <c r="AQ83" s="24">
        <v>6.3688460814383205</v>
      </c>
      <c r="AR83" s="40">
        <v>5.9211060000000003E-2</v>
      </c>
      <c r="AS83" s="40">
        <v>3.5952220000000001</v>
      </c>
      <c r="AT83" s="40">
        <v>3.6423160000000001</v>
      </c>
      <c r="AU83" s="24">
        <v>-15073.816076999999</v>
      </c>
      <c r="AV83" s="24">
        <v>2.52E-4</v>
      </c>
      <c r="AW83" s="24">
        <v>1.1624000000000001E-2</v>
      </c>
      <c r="AX83" s="24">
        <v>3.9129999999999998E-3</v>
      </c>
      <c r="AY83" s="24">
        <v>1.068465</v>
      </c>
      <c r="AZ83" s="24">
        <v>2.3513760000000001</v>
      </c>
      <c r="BA83" s="24">
        <v>0.53589699999999996</v>
      </c>
      <c r="BB83" s="24">
        <v>1.203973</v>
      </c>
      <c r="BC83" s="24">
        <v>3.0081E-2</v>
      </c>
      <c r="BD83" s="24">
        <v>2.0029999999999999E-2</v>
      </c>
      <c r="BE83" s="24">
        <v>70</v>
      </c>
      <c r="BF83" s="24" t="s">
        <v>54</v>
      </c>
      <c r="BG83" s="24">
        <f t="shared" si="5"/>
        <v>0</v>
      </c>
      <c r="BH83" s="24">
        <v>67</v>
      </c>
      <c r="BI83" s="24">
        <v>160</v>
      </c>
      <c r="BJ83" s="41">
        <f t="shared" si="6"/>
        <v>26.171874999999996</v>
      </c>
      <c r="BK83" s="24">
        <v>65</v>
      </c>
      <c r="BL83" s="24">
        <v>2</v>
      </c>
      <c r="BM83" s="24">
        <v>0</v>
      </c>
      <c r="BN83" s="24">
        <v>0</v>
      </c>
      <c r="BO83" s="24">
        <v>0</v>
      </c>
      <c r="BP83" s="24">
        <v>0</v>
      </c>
      <c r="BQ83" s="24">
        <v>0.66</v>
      </c>
      <c r="BR83" s="24">
        <v>0</v>
      </c>
      <c r="BS83" s="24">
        <v>0</v>
      </c>
      <c r="BT83" s="24">
        <v>0</v>
      </c>
      <c r="BU83" s="24">
        <v>1</v>
      </c>
      <c r="BV83" s="24">
        <v>1</v>
      </c>
      <c r="BW83" s="24">
        <v>42.4</v>
      </c>
      <c r="BX83" s="24">
        <v>0.42</v>
      </c>
      <c r="BY83" s="24">
        <v>0</v>
      </c>
      <c r="BZ83" s="24">
        <v>0</v>
      </c>
      <c r="CA83" s="24">
        <v>0</v>
      </c>
      <c r="CB83" s="24">
        <v>0</v>
      </c>
      <c r="CC83" s="24" t="s">
        <v>55</v>
      </c>
      <c r="CD83" s="24">
        <v>0</v>
      </c>
      <c r="CE83" s="24">
        <v>1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1</v>
      </c>
      <c r="CM83" s="24">
        <v>1</v>
      </c>
      <c r="CN83" s="24">
        <v>1</v>
      </c>
      <c r="CO83" s="24">
        <v>1</v>
      </c>
      <c r="CP83" s="24">
        <v>0</v>
      </c>
      <c r="CQ83" s="24">
        <v>1</v>
      </c>
      <c r="CR83" s="24">
        <v>0</v>
      </c>
      <c r="CS83" s="24">
        <v>1</v>
      </c>
      <c r="CT83" s="24">
        <v>0</v>
      </c>
      <c r="CU83" s="24">
        <v>0</v>
      </c>
      <c r="CV83" s="24">
        <v>0</v>
      </c>
      <c r="CW83" s="24">
        <v>0</v>
      </c>
      <c r="CX83" s="24">
        <v>1</v>
      </c>
      <c r="CY83" s="24">
        <v>0</v>
      </c>
      <c r="CZ83" s="24">
        <v>800</v>
      </c>
      <c r="DA83" s="24">
        <v>77</v>
      </c>
      <c r="DB83" s="24">
        <v>50</v>
      </c>
      <c r="DC83" s="24">
        <v>30000</v>
      </c>
      <c r="DD83" s="24">
        <v>200</v>
      </c>
      <c r="DE83" s="24" t="s">
        <v>52</v>
      </c>
      <c r="DF83" s="24">
        <v>32.9</v>
      </c>
      <c r="DG83" s="24">
        <v>0</v>
      </c>
      <c r="DH83" s="24">
        <v>0</v>
      </c>
      <c r="DI83" s="24">
        <v>0</v>
      </c>
      <c r="DJ83" s="24">
        <v>0</v>
      </c>
      <c r="DK83" s="24">
        <v>135</v>
      </c>
      <c r="DL83" s="24">
        <v>7.4</v>
      </c>
      <c r="DM83" s="24">
        <v>0.21</v>
      </c>
      <c r="DN83" s="24">
        <v>38</v>
      </c>
      <c r="DO83" s="24">
        <v>81</v>
      </c>
      <c r="DP83" s="24">
        <v>23.5</v>
      </c>
      <c r="DQ83" s="24">
        <v>35.4</v>
      </c>
      <c r="DR83" s="24">
        <v>66</v>
      </c>
      <c r="DS83" s="24">
        <v>93.3</v>
      </c>
      <c r="DT83" s="24">
        <v>8</v>
      </c>
      <c r="DU83" s="24">
        <v>5</v>
      </c>
      <c r="DV83" s="24">
        <v>34</v>
      </c>
      <c r="DW83" s="24">
        <v>30</v>
      </c>
      <c r="DX83" s="24">
        <v>150</v>
      </c>
      <c r="DY83" s="24">
        <v>0</v>
      </c>
      <c r="DZ83" s="24">
        <v>0</v>
      </c>
      <c r="EA83" s="24">
        <v>0</v>
      </c>
      <c r="EB83" s="24">
        <v>0</v>
      </c>
      <c r="EC83" s="24">
        <v>6</v>
      </c>
      <c r="ED83" s="24">
        <v>1</v>
      </c>
      <c r="EE83" s="24">
        <v>9</v>
      </c>
      <c r="EF83" s="24">
        <v>0.5</v>
      </c>
      <c r="EG83" s="42">
        <v>-0.24242424242424246</v>
      </c>
      <c r="EH83" s="24">
        <v>-0.16000000000000003</v>
      </c>
      <c r="EI83" s="24">
        <v>-0.16000000000000003</v>
      </c>
      <c r="EJ83" s="24">
        <v>0.55000000000000004</v>
      </c>
      <c r="EK83" s="24">
        <v>0</v>
      </c>
      <c r="EL83" s="24">
        <v>0</v>
      </c>
      <c r="EM83" s="24">
        <v>0</v>
      </c>
      <c r="EN83" s="24">
        <v>0</v>
      </c>
      <c r="EO83" s="24">
        <v>0</v>
      </c>
      <c r="EP83" s="24">
        <v>0</v>
      </c>
      <c r="EQ83" s="24">
        <v>0</v>
      </c>
      <c r="ER83" s="24">
        <v>0</v>
      </c>
      <c r="ES83" s="24">
        <v>0</v>
      </c>
      <c r="ET83" s="24">
        <v>0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1.1399999999999999</v>
      </c>
    </row>
    <row r="84" spans="1:161" ht="17.100000000000001" customHeight="1" x14ac:dyDescent="0.25">
      <c r="A84" s="37" t="s">
        <v>139</v>
      </c>
      <c r="B84" s="59">
        <v>0</v>
      </c>
      <c r="C84" s="60">
        <v>0</v>
      </c>
      <c r="D84" s="59">
        <v>0</v>
      </c>
      <c r="E84" s="24">
        <v>0</v>
      </c>
      <c r="F84" s="63">
        <f t="shared" si="7"/>
        <v>0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S84" s="40"/>
      <c r="T84" s="40"/>
      <c r="U84" s="40"/>
      <c r="AF84" s="40">
        <v>1.288119</v>
      </c>
      <c r="AG84" s="40">
        <v>1.0616E-3</v>
      </c>
      <c r="AH84" s="40">
        <v>2.2452360000000001E-4</v>
      </c>
      <c r="AI84" s="40">
        <v>58.559339999999999</v>
      </c>
      <c r="AJ84" s="40">
        <v>41.4407</v>
      </c>
      <c r="AK84" s="40">
        <v>1.4130875328918653</v>
      </c>
      <c r="AL84" s="40">
        <v>89.621639999999999</v>
      </c>
      <c r="AM84" s="40">
        <v>3.4598070000000001</v>
      </c>
      <c r="AN84" s="40">
        <v>0.1999899</v>
      </c>
      <c r="AO84" s="40">
        <v>6.7843910000000003</v>
      </c>
      <c r="AP84" s="24">
        <v>39.830109403560051</v>
      </c>
      <c r="AQ84" s="24">
        <v>9.0393691571458916</v>
      </c>
      <c r="AR84" s="40">
        <v>0.2082003</v>
      </c>
      <c r="AS84" s="40">
        <v>17.624849999999999</v>
      </c>
      <c r="AT84" s="40">
        <v>9.3978000000000002</v>
      </c>
      <c r="AU84" s="24">
        <v>-7499.3689189999996</v>
      </c>
      <c r="AV84" s="24">
        <v>1.7420000000000001E-3</v>
      </c>
      <c r="AW84" s="24">
        <v>6.2705999999999998E-2</v>
      </c>
      <c r="AX84" s="24">
        <v>6.4561999999999994E-2</v>
      </c>
      <c r="AY84" s="24">
        <v>0.92206600000000005</v>
      </c>
      <c r="AZ84" s="24">
        <v>2.0476930000000002</v>
      </c>
      <c r="BA84" s="24">
        <v>0.45299600000000001</v>
      </c>
      <c r="BB84" s="24">
        <v>0.95200899999999999</v>
      </c>
      <c r="BC84" s="24">
        <v>6.4527000000000001E-2</v>
      </c>
      <c r="BD84" s="24">
        <v>4.5803000000000003E-2</v>
      </c>
      <c r="BE84" s="24">
        <v>46</v>
      </c>
      <c r="BF84" s="24" t="s">
        <v>51</v>
      </c>
      <c r="BG84" s="24">
        <f t="shared" si="5"/>
        <v>1</v>
      </c>
      <c r="BH84" s="24">
        <v>72</v>
      </c>
      <c r="BI84" s="24">
        <v>170</v>
      </c>
      <c r="BJ84" s="41">
        <f t="shared" si="6"/>
        <v>24.913494809688583</v>
      </c>
      <c r="BK84" s="24">
        <v>67</v>
      </c>
      <c r="BL84" s="24">
        <v>0</v>
      </c>
      <c r="BM84" s="24">
        <v>1</v>
      </c>
      <c r="BN84" s="24">
        <v>0</v>
      </c>
      <c r="BO84" s="24">
        <v>0</v>
      </c>
      <c r="BP84" s="24">
        <v>0</v>
      </c>
      <c r="BQ84" s="24">
        <v>0.85</v>
      </c>
      <c r="BR84" s="24">
        <v>0</v>
      </c>
      <c r="BS84" s="24">
        <v>0</v>
      </c>
      <c r="BT84" s="24">
        <v>0</v>
      </c>
      <c r="BU84" s="24">
        <v>0</v>
      </c>
      <c r="BV84" s="24">
        <v>0</v>
      </c>
      <c r="BW84" s="24">
        <v>42.5</v>
      </c>
      <c r="BX84" s="24">
        <v>0.27</v>
      </c>
      <c r="BY84" s="24">
        <v>0</v>
      </c>
      <c r="BZ84" s="24">
        <v>1</v>
      </c>
      <c r="CA84" s="24">
        <v>0</v>
      </c>
      <c r="CB84" s="24">
        <v>1</v>
      </c>
      <c r="CC84" s="24" t="s">
        <v>55</v>
      </c>
      <c r="CD84" s="24">
        <v>0</v>
      </c>
      <c r="CE84" s="24">
        <v>1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1</v>
      </c>
      <c r="CM84" s="24">
        <v>1</v>
      </c>
      <c r="CN84" s="24">
        <v>1</v>
      </c>
      <c r="CO84" s="24">
        <v>1</v>
      </c>
      <c r="CP84" s="24">
        <v>0</v>
      </c>
      <c r="CQ84" s="24">
        <v>1</v>
      </c>
      <c r="CR84" s="24">
        <v>0</v>
      </c>
      <c r="CS84" s="24">
        <v>1</v>
      </c>
      <c r="CT84" s="24">
        <v>0</v>
      </c>
      <c r="CU84" s="24">
        <v>0</v>
      </c>
      <c r="CV84" s="24">
        <v>0</v>
      </c>
      <c r="CW84" s="24">
        <v>1</v>
      </c>
      <c r="CX84" s="24">
        <v>1</v>
      </c>
      <c r="CY84" s="24">
        <v>0</v>
      </c>
      <c r="CZ84" s="24">
        <v>1000</v>
      </c>
      <c r="DA84" s="24">
        <v>80</v>
      </c>
      <c r="DB84" s="24">
        <v>55</v>
      </c>
      <c r="DC84" s="24">
        <v>22000</v>
      </c>
      <c r="DD84" s="24">
        <v>220</v>
      </c>
      <c r="DE84" s="24">
        <v>33</v>
      </c>
      <c r="DF84" s="24">
        <v>36</v>
      </c>
      <c r="DG84" s="24">
        <v>0</v>
      </c>
      <c r="DH84" s="24">
        <v>0</v>
      </c>
      <c r="DI84" s="24">
        <v>0</v>
      </c>
      <c r="DJ84" s="24">
        <v>0</v>
      </c>
      <c r="DK84" s="24">
        <v>278.33333333333337</v>
      </c>
      <c r="DL84" s="24">
        <v>7.37</v>
      </c>
      <c r="DM84" s="24">
        <v>0.21</v>
      </c>
      <c r="DN84" s="24">
        <v>43</v>
      </c>
      <c r="DO84" s="24">
        <v>167</v>
      </c>
      <c r="DP84" s="24">
        <v>24</v>
      </c>
      <c r="DQ84" s="24">
        <v>36.200000000000003</v>
      </c>
      <c r="DR84" s="24">
        <v>73</v>
      </c>
      <c r="DS84" s="24">
        <v>96.7</v>
      </c>
      <c r="DT84" s="24">
        <v>4</v>
      </c>
      <c r="DU84" s="24">
        <v>5</v>
      </c>
      <c r="DV84" s="24">
        <v>36</v>
      </c>
      <c r="DW84" s="24">
        <v>30</v>
      </c>
      <c r="DX84" s="24">
        <v>425</v>
      </c>
      <c r="DY84" s="24">
        <v>0</v>
      </c>
      <c r="DZ84" s="24">
        <v>0</v>
      </c>
      <c r="EA84" s="24">
        <v>0</v>
      </c>
      <c r="EB84" s="24">
        <v>0</v>
      </c>
      <c r="EC84" s="24">
        <v>4</v>
      </c>
      <c r="ED84" s="24">
        <v>1</v>
      </c>
      <c r="EE84" s="24">
        <v>9</v>
      </c>
      <c r="EF84" s="24">
        <v>0.83</v>
      </c>
      <c r="EG84" s="42">
        <v>-2.3529411764705903E-2</v>
      </c>
      <c r="EH84" s="24">
        <v>-2.0000000000000018E-2</v>
      </c>
      <c r="EI84" s="24">
        <v>-2.0000000000000018E-2</v>
      </c>
      <c r="EJ84" s="24">
        <v>0.5</v>
      </c>
      <c r="EK84" s="24">
        <v>0</v>
      </c>
      <c r="EL84" s="24">
        <v>0</v>
      </c>
      <c r="EM84" s="24">
        <v>0</v>
      </c>
      <c r="EN84" s="24">
        <v>0</v>
      </c>
      <c r="EO84" s="24">
        <v>0</v>
      </c>
      <c r="EP84" s="24">
        <v>0</v>
      </c>
      <c r="EQ84" s="24">
        <v>0</v>
      </c>
      <c r="ER84" s="24">
        <v>0</v>
      </c>
      <c r="ES84" s="24">
        <v>0</v>
      </c>
      <c r="ET84" s="24">
        <v>0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0.9</v>
      </c>
    </row>
    <row r="85" spans="1:161" ht="17.45" customHeight="1" x14ac:dyDescent="0.25">
      <c r="A85" s="37" t="s">
        <v>140</v>
      </c>
      <c r="B85" s="59">
        <v>1</v>
      </c>
      <c r="C85" s="60">
        <v>1</v>
      </c>
      <c r="D85" s="59">
        <v>0</v>
      </c>
      <c r="E85" s="24">
        <v>1</v>
      </c>
      <c r="F85" s="63">
        <f t="shared" si="7"/>
        <v>1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S85" s="40"/>
      <c r="T85" s="40"/>
      <c r="U85" s="40"/>
      <c r="AF85" s="40">
        <v>1.0151559999999999</v>
      </c>
      <c r="AG85" s="40">
        <v>1.2194419999999999E-5</v>
      </c>
      <c r="AH85" s="40">
        <v>5.0746889999999998E-6</v>
      </c>
      <c r="AI85" s="40">
        <v>26.643689999999999</v>
      </c>
      <c r="AJ85" s="40">
        <v>73.35633</v>
      </c>
      <c r="AK85" s="40">
        <v>0.36320925282317795</v>
      </c>
      <c r="AL85" s="40">
        <v>83.624009999999998</v>
      </c>
      <c r="AM85" s="40">
        <v>6.3181719999999997</v>
      </c>
      <c r="AN85" s="40">
        <v>2.111091E-2</v>
      </c>
      <c r="AO85" s="40">
        <v>0.33680470000000001</v>
      </c>
      <c r="AP85" s="24">
        <v>9.3439324611788486</v>
      </c>
      <c r="AQ85" s="24">
        <v>0.90130860334412743</v>
      </c>
      <c r="AR85" s="40">
        <v>0.18212110000000001</v>
      </c>
      <c r="AS85" s="40">
        <v>4.9805260000000002</v>
      </c>
      <c r="AT85" s="40">
        <v>6.5086930000000001</v>
      </c>
      <c r="AU85" s="24">
        <v>17803.354907000001</v>
      </c>
      <c r="AV85" s="24">
        <v>-3.1500000000000001E-4</v>
      </c>
      <c r="AW85" s="24">
        <v>7.5922000000000003E-2</v>
      </c>
      <c r="AX85" s="24">
        <v>6.4309000000000005E-2</v>
      </c>
      <c r="AY85" s="24">
        <v>0.92991500000000005</v>
      </c>
      <c r="AZ85" s="24">
        <v>2.0368819999999999</v>
      </c>
      <c r="BA85" s="24">
        <v>0.22995099999999999</v>
      </c>
      <c r="BB85" s="24">
        <v>0.48452400000000001</v>
      </c>
      <c r="BC85" s="24">
        <v>9.7804000000000002E-2</v>
      </c>
      <c r="BD85" s="24">
        <v>0.12934799999999999</v>
      </c>
      <c r="BE85" s="24">
        <v>69</v>
      </c>
      <c r="BF85" s="24" t="s">
        <v>54</v>
      </c>
      <c r="BG85" s="24">
        <f t="shared" si="5"/>
        <v>0</v>
      </c>
      <c r="BH85" s="24">
        <v>76</v>
      </c>
      <c r="BI85" s="24">
        <v>150</v>
      </c>
      <c r="BJ85" s="41">
        <f t="shared" si="6"/>
        <v>33.777777777777779</v>
      </c>
      <c r="BK85" s="24">
        <v>43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1.42</v>
      </c>
      <c r="BR85" s="24">
        <v>0</v>
      </c>
      <c r="BS85" s="24">
        <v>0</v>
      </c>
      <c r="BT85" s="24">
        <v>0</v>
      </c>
      <c r="BU85" s="24">
        <v>1</v>
      </c>
      <c r="BV85" s="24">
        <v>1</v>
      </c>
      <c r="BW85" s="24">
        <v>34.5</v>
      </c>
      <c r="BX85" s="24">
        <v>0.48</v>
      </c>
      <c r="BY85" s="24">
        <v>0</v>
      </c>
      <c r="BZ85" s="24">
        <v>0</v>
      </c>
      <c r="CA85" s="24">
        <v>0</v>
      </c>
      <c r="CB85" s="24">
        <v>0</v>
      </c>
      <c r="CC85" s="24" t="s">
        <v>53</v>
      </c>
      <c r="CD85" s="24">
        <v>1</v>
      </c>
      <c r="CE85" s="24">
        <v>1</v>
      </c>
      <c r="CF85" s="24">
        <v>1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1</v>
      </c>
      <c r="CM85" s="24">
        <v>1</v>
      </c>
      <c r="CN85" s="24">
        <v>1</v>
      </c>
      <c r="CO85" s="24">
        <v>2</v>
      </c>
      <c r="CP85" s="24">
        <v>0</v>
      </c>
      <c r="CQ85" s="24">
        <v>1</v>
      </c>
      <c r="CR85" s="24">
        <v>0</v>
      </c>
      <c r="CS85" s="24">
        <v>1</v>
      </c>
      <c r="CT85" s="24">
        <v>0</v>
      </c>
      <c r="CU85" s="24">
        <v>0</v>
      </c>
      <c r="CV85" s="24">
        <v>0</v>
      </c>
      <c r="CW85" s="24">
        <v>1</v>
      </c>
      <c r="CX85" s="24">
        <v>1</v>
      </c>
      <c r="CY85" s="24">
        <v>0</v>
      </c>
      <c r="CZ85" s="24">
        <v>800</v>
      </c>
      <c r="DA85" s="24">
        <v>99</v>
      </c>
      <c r="DB85" s="24">
        <v>70</v>
      </c>
      <c r="DC85" s="24">
        <v>29000</v>
      </c>
      <c r="DD85" s="24">
        <v>190</v>
      </c>
      <c r="DE85" s="24">
        <v>23</v>
      </c>
      <c r="DF85" s="24">
        <v>32</v>
      </c>
      <c r="DG85" s="24">
        <v>1</v>
      </c>
      <c r="DH85" s="24">
        <v>0</v>
      </c>
      <c r="DI85" s="24">
        <v>1</v>
      </c>
      <c r="DJ85" s="24">
        <v>0</v>
      </c>
      <c r="DK85" s="24">
        <v>190</v>
      </c>
      <c r="DL85" s="24">
        <v>7.4</v>
      </c>
      <c r="DM85" s="24">
        <v>0.21</v>
      </c>
      <c r="DN85" s="24">
        <v>35.6</v>
      </c>
      <c r="DO85" s="24">
        <v>95</v>
      </c>
      <c r="DP85" s="24">
        <v>22</v>
      </c>
      <c r="DQ85" s="24">
        <v>35.1</v>
      </c>
      <c r="DR85" s="24">
        <v>89</v>
      </c>
      <c r="DS85" s="24">
        <v>70</v>
      </c>
      <c r="DT85" s="24">
        <v>9</v>
      </c>
      <c r="DU85" s="24">
        <v>5</v>
      </c>
      <c r="DV85" s="24">
        <v>25</v>
      </c>
      <c r="DW85" s="24">
        <v>30</v>
      </c>
      <c r="DX85" s="24">
        <v>500</v>
      </c>
      <c r="DY85" s="24">
        <v>1</v>
      </c>
      <c r="DZ85" s="24">
        <v>1</v>
      </c>
      <c r="EA85" s="24">
        <v>0</v>
      </c>
      <c r="EB85" s="24">
        <v>0</v>
      </c>
      <c r="EC85" s="24">
        <v>16</v>
      </c>
      <c r="ED85" s="24">
        <v>6</v>
      </c>
      <c r="EE85" s="24">
        <v>14</v>
      </c>
      <c r="EF85" s="24">
        <v>1.78</v>
      </c>
      <c r="EG85" s="42">
        <v>0.25352112676056349</v>
      </c>
      <c r="EH85" s="24">
        <v>0.3600000000000001</v>
      </c>
      <c r="EI85" s="24">
        <v>0.3600000000000001</v>
      </c>
      <c r="EJ85" s="24">
        <v>0.66</v>
      </c>
      <c r="EK85" s="24">
        <v>0</v>
      </c>
      <c r="EL85" s="24">
        <v>0</v>
      </c>
      <c r="EM85" s="24">
        <v>0</v>
      </c>
      <c r="EN85" s="24">
        <v>0</v>
      </c>
      <c r="EO85" s="24">
        <v>0</v>
      </c>
      <c r="EP85" s="24">
        <v>0</v>
      </c>
      <c r="EQ85" s="24">
        <v>0</v>
      </c>
      <c r="ER85" s="24">
        <v>0</v>
      </c>
      <c r="ES85" s="24">
        <v>0</v>
      </c>
      <c r="ET85" s="24">
        <v>0</v>
      </c>
      <c r="EU85" s="24">
        <v>0</v>
      </c>
      <c r="EV85" s="24">
        <v>0</v>
      </c>
      <c r="EW85" s="24">
        <v>1</v>
      </c>
      <c r="EX85" s="24">
        <v>0</v>
      </c>
      <c r="EY85" s="24">
        <v>0</v>
      </c>
      <c r="EZ85" s="24">
        <v>0</v>
      </c>
      <c r="FA85" s="24">
        <v>0</v>
      </c>
      <c r="FB85" s="24">
        <v>0</v>
      </c>
      <c r="FC85" s="24">
        <v>0</v>
      </c>
      <c r="FD85" s="24">
        <v>0</v>
      </c>
      <c r="FE85" s="24">
        <v>6.04</v>
      </c>
    </row>
    <row r="86" spans="1:161" x14ac:dyDescent="0.25">
      <c r="A86" s="37" t="s">
        <v>141</v>
      </c>
      <c r="B86" s="59">
        <v>1</v>
      </c>
      <c r="C86" s="60">
        <v>1</v>
      </c>
      <c r="D86" s="59">
        <v>0</v>
      </c>
      <c r="E86" s="24">
        <v>1</v>
      </c>
      <c r="F86" s="63">
        <f t="shared" si="7"/>
        <v>1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S86" s="40"/>
      <c r="T86" s="40"/>
      <c r="U86" s="40"/>
      <c r="AF86" s="40">
        <v>1.1074349999999999</v>
      </c>
      <c r="AG86" s="40">
        <v>4.359793E-5</v>
      </c>
      <c r="AH86" s="40">
        <v>2.2991780000000001E-5</v>
      </c>
      <c r="AI86" s="40">
        <v>14.448600000000001</v>
      </c>
      <c r="AJ86" s="40">
        <v>85.551410000000004</v>
      </c>
      <c r="AK86" s="40">
        <v>0.16888792429294294</v>
      </c>
      <c r="AL86" s="40">
        <v>88.774850000000001</v>
      </c>
      <c r="AM86" s="40">
        <v>5.7739919999999998</v>
      </c>
      <c r="AN86" s="40">
        <v>4.8978019999999997E-2</v>
      </c>
      <c r="AO86" s="40">
        <v>0.91464809999999996</v>
      </c>
      <c r="AP86" s="24">
        <v>8.9039965800608698</v>
      </c>
      <c r="AQ86" s="24">
        <v>2.0816564626963916</v>
      </c>
      <c r="AR86" s="40">
        <v>0.19935420000000001</v>
      </c>
      <c r="AS86" s="40">
        <v>6.6941610000000003</v>
      </c>
      <c r="AT86" s="40">
        <v>13.00318</v>
      </c>
      <c r="AU86" s="24">
        <v>8476.5132680000006</v>
      </c>
      <c r="AV86" s="24">
        <v>-4.3800000000000002E-4</v>
      </c>
      <c r="AW86" s="24">
        <v>0.13019900000000001</v>
      </c>
      <c r="AX86" s="24">
        <v>0.11351899999999999</v>
      </c>
      <c r="AY86" s="24">
        <v>0.95557800000000004</v>
      </c>
      <c r="AZ86" s="24">
        <v>2.120263</v>
      </c>
      <c r="BA86" s="24">
        <v>0.48121199999999997</v>
      </c>
      <c r="BB86" s="24">
        <v>0.96343800000000002</v>
      </c>
      <c r="BC86" s="24">
        <v>0.20466500000000001</v>
      </c>
      <c r="BD86" s="24">
        <v>0.14124600000000001</v>
      </c>
      <c r="BE86" s="24">
        <v>83</v>
      </c>
      <c r="BF86" s="24" t="s">
        <v>51</v>
      </c>
      <c r="BG86" s="24">
        <f t="shared" si="5"/>
        <v>1</v>
      </c>
      <c r="BH86" s="24">
        <v>75</v>
      </c>
      <c r="BI86" s="24">
        <v>170</v>
      </c>
      <c r="BJ86" s="41">
        <f t="shared" si="6"/>
        <v>25.95155709342561</v>
      </c>
      <c r="BK86" s="24">
        <v>58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0.81</v>
      </c>
      <c r="BR86" s="24">
        <v>0</v>
      </c>
      <c r="BS86" s="24">
        <v>0</v>
      </c>
      <c r="BT86" s="24">
        <v>0</v>
      </c>
      <c r="BU86" s="24">
        <v>0</v>
      </c>
      <c r="BV86" s="24">
        <v>0</v>
      </c>
      <c r="BW86" s="24">
        <v>35.9</v>
      </c>
      <c r="BX86" s="24">
        <v>0.52</v>
      </c>
      <c r="BY86" s="24">
        <v>1</v>
      </c>
      <c r="BZ86" s="24">
        <v>0</v>
      </c>
      <c r="CA86" s="24">
        <v>0</v>
      </c>
      <c r="CB86" s="24">
        <v>0</v>
      </c>
      <c r="CC86" s="24" t="s">
        <v>53</v>
      </c>
      <c r="CD86" s="24">
        <v>1</v>
      </c>
      <c r="CE86" s="24">
        <v>1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1</v>
      </c>
      <c r="CM86" s="24">
        <v>1</v>
      </c>
      <c r="CN86" s="24">
        <v>1</v>
      </c>
      <c r="CO86" s="24">
        <v>1</v>
      </c>
      <c r="CP86" s="24">
        <v>0</v>
      </c>
      <c r="CQ86" s="24">
        <v>1</v>
      </c>
      <c r="CR86" s="24">
        <v>0</v>
      </c>
      <c r="CS86" s="24">
        <v>1</v>
      </c>
      <c r="CT86" s="24">
        <v>0</v>
      </c>
      <c r="CU86" s="24">
        <v>0</v>
      </c>
      <c r="CV86" s="24">
        <v>0</v>
      </c>
      <c r="CW86" s="24">
        <v>1</v>
      </c>
      <c r="CX86" s="24">
        <v>1</v>
      </c>
      <c r="CY86" s="24">
        <v>0</v>
      </c>
      <c r="CZ86" s="24">
        <v>700</v>
      </c>
      <c r="DA86" s="24">
        <v>65</v>
      </c>
      <c r="DB86" s="24">
        <v>51</v>
      </c>
      <c r="DC86" s="24">
        <v>22000</v>
      </c>
      <c r="DD86" s="24">
        <v>220</v>
      </c>
      <c r="DE86" s="24">
        <v>28</v>
      </c>
      <c r="DF86" s="24">
        <v>33</v>
      </c>
      <c r="DG86" s="24">
        <v>0</v>
      </c>
      <c r="DH86" s="24">
        <v>0</v>
      </c>
      <c r="DI86" s="24">
        <v>0</v>
      </c>
      <c r="DJ86" s="24">
        <v>0</v>
      </c>
      <c r="DK86" s="24">
        <v>154.00000000000003</v>
      </c>
      <c r="DL86" s="24">
        <v>7.32</v>
      </c>
      <c r="DM86" s="24">
        <v>0.21</v>
      </c>
      <c r="DN86" s="24">
        <v>37.9</v>
      </c>
      <c r="DO86" s="24">
        <v>92.4</v>
      </c>
      <c r="DP86" s="24">
        <v>19.3</v>
      </c>
      <c r="DQ86" s="24">
        <v>35.4</v>
      </c>
      <c r="DR86" s="24">
        <v>84</v>
      </c>
      <c r="DS86" s="24">
        <v>75.7</v>
      </c>
      <c r="DT86" s="24">
        <v>6</v>
      </c>
      <c r="DU86" s="24">
        <v>5</v>
      </c>
      <c r="DV86" s="24">
        <v>28</v>
      </c>
      <c r="DW86" s="24">
        <v>30</v>
      </c>
      <c r="DX86" s="24">
        <v>250</v>
      </c>
      <c r="DY86" s="24">
        <v>1</v>
      </c>
      <c r="DZ86" s="24">
        <v>1</v>
      </c>
      <c r="EA86" s="24">
        <v>0</v>
      </c>
      <c r="EB86" s="24">
        <v>0</v>
      </c>
      <c r="EC86" s="24">
        <v>17</v>
      </c>
      <c r="ED86" s="24">
        <v>2</v>
      </c>
      <c r="EE86" s="24">
        <v>8</v>
      </c>
      <c r="EF86" s="24">
        <v>1.35</v>
      </c>
      <c r="EG86" s="42">
        <v>0.66666666666666663</v>
      </c>
      <c r="EH86" s="24">
        <v>0.54</v>
      </c>
      <c r="EI86" s="24">
        <v>0.54</v>
      </c>
      <c r="EJ86" s="24">
        <v>0.76</v>
      </c>
      <c r="EK86" s="24">
        <v>0</v>
      </c>
      <c r="EL86" s="24">
        <v>0</v>
      </c>
      <c r="EM86" s="24">
        <v>0</v>
      </c>
      <c r="EN86" s="24">
        <v>0</v>
      </c>
      <c r="EO86" s="24">
        <v>0</v>
      </c>
      <c r="EP86" s="24">
        <v>0</v>
      </c>
      <c r="EQ86" s="24">
        <v>0</v>
      </c>
      <c r="ER86" s="24">
        <v>0</v>
      </c>
      <c r="ES86" s="24">
        <v>0</v>
      </c>
      <c r="ET86" s="24">
        <v>0</v>
      </c>
      <c r="EU86" s="24">
        <v>0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0</v>
      </c>
      <c r="FB86" s="24">
        <v>0</v>
      </c>
      <c r="FC86" s="24">
        <v>0</v>
      </c>
      <c r="FD86" s="24">
        <v>0</v>
      </c>
      <c r="FE86" s="24">
        <v>2.5</v>
      </c>
    </row>
    <row r="87" spans="1:161" x14ac:dyDescent="0.25">
      <c r="A87" s="37" t="s">
        <v>142</v>
      </c>
      <c r="B87" s="59">
        <v>1</v>
      </c>
      <c r="C87" s="60">
        <v>0</v>
      </c>
      <c r="D87" s="59">
        <v>0</v>
      </c>
      <c r="E87" s="24">
        <v>0</v>
      </c>
      <c r="F87" s="63">
        <f t="shared" si="7"/>
        <v>1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S87" s="40"/>
      <c r="T87" s="40"/>
      <c r="U87" s="40"/>
      <c r="AF87" s="40">
        <v>1.0635969999999999</v>
      </c>
      <c r="AG87" s="40">
        <v>1.665719E-4</v>
      </c>
      <c r="AH87" s="40">
        <v>1.1393609999999999E-5</v>
      </c>
      <c r="AI87" s="40">
        <v>86.472009999999997</v>
      </c>
      <c r="AJ87" s="40">
        <v>13.52792</v>
      </c>
      <c r="AK87" s="40">
        <v>6.3921171604083344</v>
      </c>
      <c r="AL87" s="40">
        <v>122.08880000000001</v>
      </c>
      <c r="AM87" s="40">
        <v>4.9262350000000001</v>
      </c>
      <c r="AN87" s="40">
        <v>0.60292040000000002</v>
      </c>
      <c r="AO87" s="40">
        <v>17.22073</v>
      </c>
      <c r="AP87" s="24">
        <v>10.990641671109524</v>
      </c>
      <c r="AQ87" s="24">
        <v>1.9827399146956399</v>
      </c>
      <c r="AR87" s="40">
        <v>0.20676249999999999</v>
      </c>
      <c r="AS87" s="40">
        <v>3.2297530000000001</v>
      </c>
      <c r="AT87" s="40">
        <v>1.1298060000000001</v>
      </c>
      <c r="AU87" s="24">
        <v>-5751.4738660000003</v>
      </c>
      <c r="AV87" s="24">
        <v>1.03E-4</v>
      </c>
      <c r="AW87" s="24">
        <v>6.1504999999999997E-2</v>
      </c>
      <c r="AX87" s="24">
        <v>3.6262999999999997E-2</v>
      </c>
      <c r="AY87" s="24">
        <v>0.913636</v>
      </c>
      <c r="AZ87" s="24">
        <v>1.9895860000000001</v>
      </c>
      <c r="BA87" s="24">
        <v>0.65836600000000001</v>
      </c>
      <c r="BB87" s="24">
        <v>1.4718169999999999</v>
      </c>
      <c r="BC87" s="24">
        <v>4.4810999999999997E-2</v>
      </c>
      <c r="BD87" s="24">
        <v>7.9332E-2</v>
      </c>
      <c r="BE87" s="24">
        <v>61</v>
      </c>
      <c r="BF87" s="24" t="s">
        <v>51</v>
      </c>
      <c r="BG87" s="24">
        <f t="shared" si="5"/>
        <v>1</v>
      </c>
      <c r="BH87" s="24">
        <v>66</v>
      </c>
      <c r="BI87" s="24">
        <v>173</v>
      </c>
      <c r="BJ87" s="41">
        <f t="shared" si="6"/>
        <v>22.052190183434128</v>
      </c>
      <c r="BK87" s="24">
        <v>60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0.96</v>
      </c>
      <c r="BR87" s="24">
        <v>0</v>
      </c>
      <c r="BS87" s="24">
        <v>0</v>
      </c>
      <c r="BT87" s="24">
        <v>0</v>
      </c>
      <c r="BU87" s="24">
        <v>0</v>
      </c>
      <c r="BV87" s="24">
        <v>0</v>
      </c>
      <c r="BW87" s="24">
        <v>41.6</v>
      </c>
      <c r="BX87" s="24">
        <v>0.76</v>
      </c>
      <c r="BY87" s="24">
        <v>1</v>
      </c>
      <c r="BZ87" s="24">
        <v>0</v>
      </c>
      <c r="CA87" s="24">
        <v>0</v>
      </c>
      <c r="CB87" s="24">
        <v>0</v>
      </c>
      <c r="CC87" s="24" t="s">
        <v>53</v>
      </c>
      <c r="CD87" s="24">
        <v>0</v>
      </c>
      <c r="CE87" s="24">
        <v>1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1</v>
      </c>
      <c r="CM87" s="24">
        <v>1</v>
      </c>
      <c r="CN87" s="24">
        <v>1</v>
      </c>
      <c r="CO87" s="24">
        <v>1</v>
      </c>
      <c r="CP87" s="24">
        <v>0</v>
      </c>
      <c r="CQ87" s="24">
        <v>1</v>
      </c>
      <c r="CR87" s="24">
        <v>0</v>
      </c>
      <c r="CS87" s="24">
        <v>1</v>
      </c>
      <c r="CT87" s="24">
        <v>0</v>
      </c>
      <c r="CU87" s="24">
        <v>0</v>
      </c>
      <c r="CV87" s="24">
        <v>0</v>
      </c>
      <c r="CW87" s="24">
        <v>1</v>
      </c>
      <c r="CX87" s="24">
        <v>1</v>
      </c>
      <c r="CY87" s="24">
        <v>0</v>
      </c>
      <c r="CZ87" s="24">
        <v>800</v>
      </c>
      <c r="DA87" s="24">
        <v>93</v>
      </c>
      <c r="DB87" s="24">
        <v>72</v>
      </c>
      <c r="DC87" s="24">
        <v>20000</v>
      </c>
      <c r="DD87" s="24">
        <v>200</v>
      </c>
      <c r="DE87" s="24">
        <v>31</v>
      </c>
      <c r="DF87" s="24">
        <v>34</v>
      </c>
      <c r="DG87" s="24">
        <v>0</v>
      </c>
      <c r="DH87" s="24">
        <v>0</v>
      </c>
      <c r="DI87" s="24">
        <v>0</v>
      </c>
      <c r="DJ87" s="24">
        <v>0</v>
      </c>
      <c r="DK87" s="24">
        <v>2.5490196078431371</v>
      </c>
      <c r="DL87" s="24">
        <v>7.41</v>
      </c>
      <c r="DM87" s="24">
        <v>0.51</v>
      </c>
      <c r="DN87" s="24">
        <v>33.299999999999997</v>
      </c>
      <c r="DO87" s="24">
        <v>130</v>
      </c>
      <c r="DP87" s="24">
        <v>22.1</v>
      </c>
      <c r="DQ87" s="24">
        <v>35.6</v>
      </c>
      <c r="DR87" s="24">
        <v>81</v>
      </c>
      <c r="DS87" s="24">
        <v>56.7</v>
      </c>
      <c r="DT87" s="24">
        <v>3</v>
      </c>
      <c r="DU87" s="24">
        <v>5</v>
      </c>
      <c r="DV87" s="24">
        <v>32</v>
      </c>
      <c r="DW87" s="24" t="s">
        <v>52</v>
      </c>
      <c r="DX87" s="24">
        <v>350</v>
      </c>
      <c r="DY87" s="24">
        <v>0</v>
      </c>
      <c r="DZ87" s="24">
        <v>0</v>
      </c>
      <c r="EA87" s="24">
        <v>0</v>
      </c>
      <c r="EB87" s="24">
        <v>0</v>
      </c>
      <c r="EC87" s="24">
        <v>3</v>
      </c>
      <c r="ED87" s="24">
        <v>1</v>
      </c>
      <c r="EE87" s="24">
        <v>14</v>
      </c>
      <c r="EF87" s="24">
        <v>1.03</v>
      </c>
      <c r="EG87" s="42">
        <v>7.2916666666666741E-2</v>
      </c>
      <c r="EH87" s="24">
        <v>7.0000000000000062E-2</v>
      </c>
      <c r="EI87" s="24">
        <v>7.0000000000000062E-2</v>
      </c>
      <c r="EJ87" s="24">
        <v>0.78</v>
      </c>
      <c r="EK87" s="24">
        <v>0</v>
      </c>
      <c r="EL87" s="24">
        <v>0</v>
      </c>
      <c r="EM87" s="24">
        <v>0</v>
      </c>
      <c r="EN87" s="24">
        <v>0</v>
      </c>
      <c r="EO87" s="24">
        <v>0</v>
      </c>
      <c r="EP87" s="24">
        <v>0</v>
      </c>
      <c r="EQ87" s="24">
        <v>1</v>
      </c>
      <c r="ER87" s="24">
        <v>0</v>
      </c>
      <c r="ES87" s="24">
        <v>0</v>
      </c>
      <c r="ET87" s="24">
        <v>0</v>
      </c>
      <c r="EU87" s="24">
        <v>1</v>
      </c>
      <c r="EV87" s="24">
        <v>0</v>
      </c>
      <c r="EW87" s="24">
        <v>0</v>
      </c>
      <c r="EX87" s="24">
        <v>0</v>
      </c>
      <c r="EY87" s="24">
        <v>0</v>
      </c>
      <c r="EZ87" s="24">
        <v>0</v>
      </c>
      <c r="FA87" s="24">
        <v>0</v>
      </c>
      <c r="FB87" s="24">
        <v>0</v>
      </c>
      <c r="FC87" s="24">
        <v>0</v>
      </c>
      <c r="FD87" s="24">
        <v>0</v>
      </c>
      <c r="FE87" s="24">
        <v>0.8</v>
      </c>
    </row>
    <row r="88" spans="1:161" x14ac:dyDescent="0.25">
      <c r="A88" s="37" t="s">
        <v>143</v>
      </c>
      <c r="B88" s="59">
        <v>1</v>
      </c>
      <c r="C88" s="60">
        <v>1</v>
      </c>
      <c r="D88" s="59">
        <v>0</v>
      </c>
      <c r="E88" s="24">
        <v>1</v>
      </c>
      <c r="F88" s="63">
        <f t="shared" si="7"/>
        <v>1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S88" s="40"/>
      <c r="T88" s="40"/>
      <c r="U88" s="40"/>
      <c r="AF88" s="40">
        <v>0.9927781</v>
      </c>
      <c r="AG88" s="40">
        <v>6.4571960000000002E-5</v>
      </c>
      <c r="AH88" s="40">
        <v>3.8592630000000003E-5</v>
      </c>
      <c r="AI88" s="40">
        <v>24.057490000000001</v>
      </c>
      <c r="AJ88" s="40">
        <v>75.942539999999994</v>
      </c>
      <c r="AK88" s="40">
        <v>0.31678535513127765</v>
      </c>
      <c r="AL88" s="40">
        <v>97.243480000000005</v>
      </c>
      <c r="AM88" s="40">
        <v>4.6655800000000003</v>
      </c>
      <c r="AN88" s="40">
        <v>0.2476373</v>
      </c>
      <c r="AO88" s="40">
        <v>6.5562170000000002</v>
      </c>
      <c r="AP88" s="24">
        <v>7.0263002752615744</v>
      </c>
      <c r="AQ88" s="24">
        <v>3.3067060864811437</v>
      </c>
      <c r="AR88" s="40">
        <v>0.31005569999999999</v>
      </c>
      <c r="AS88" s="40">
        <v>3.712879</v>
      </c>
      <c r="AT88" s="40">
        <v>1.901205</v>
      </c>
      <c r="AU88" s="24">
        <v>47270.997021000003</v>
      </c>
      <c r="AV88" s="24">
        <v>-3.7199999999999999E-4</v>
      </c>
      <c r="AW88" s="24">
        <v>0.101049</v>
      </c>
      <c r="AX88" s="24">
        <v>0.105353</v>
      </c>
      <c r="AY88" s="24">
        <v>1.1826939999999999</v>
      </c>
      <c r="AZ88" s="24">
        <v>2.6390579999999999</v>
      </c>
      <c r="BA88" s="24">
        <v>0.44941799999999998</v>
      </c>
      <c r="BB88" s="24">
        <v>0.94908099999999995</v>
      </c>
      <c r="BC88" s="24">
        <v>7.4822E-2</v>
      </c>
      <c r="BD88" s="24">
        <v>0.112238</v>
      </c>
      <c r="BE88" s="24">
        <v>80</v>
      </c>
      <c r="BF88" s="24" t="s">
        <v>51</v>
      </c>
      <c r="BG88" s="24">
        <f t="shared" si="5"/>
        <v>1</v>
      </c>
      <c r="BH88" s="24">
        <v>80</v>
      </c>
      <c r="BI88" s="24">
        <v>170</v>
      </c>
      <c r="BJ88" s="41">
        <f t="shared" si="6"/>
        <v>27.681660899653981</v>
      </c>
      <c r="BK88" s="24">
        <v>40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0.64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43.7</v>
      </c>
      <c r="BX88" s="24">
        <v>0.57999999999999996</v>
      </c>
      <c r="BY88" s="24">
        <v>0</v>
      </c>
      <c r="BZ88" s="24">
        <v>0</v>
      </c>
      <c r="CA88" s="24">
        <v>0</v>
      </c>
      <c r="CB88" s="24">
        <v>0</v>
      </c>
      <c r="CC88" s="24" t="s">
        <v>53</v>
      </c>
      <c r="CD88" s="24">
        <v>1</v>
      </c>
      <c r="CE88" s="24">
        <v>1</v>
      </c>
      <c r="CF88" s="24">
        <v>0</v>
      </c>
      <c r="CG88" s="24">
        <v>0</v>
      </c>
      <c r="CH88" s="24">
        <v>1</v>
      </c>
      <c r="CI88" s="24">
        <v>0</v>
      </c>
      <c r="CJ88" s="24">
        <v>0</v>
      </c>
      <c r="CK88" s="24">
        <v>0</v>
      </c>
      <c r="CL88" s="24">
        <v>1</v>
      </c>
      <c r="CM88" s="24">
        <v>1</v>
      </c>
      <c r="CN88" s="24">
        <v>1</v>
      </c>
      <c r="CO88" s="24">
        <v>2</v>
      </c>
      <c r="CP88" s="24">
        <v>0</v>
      </c>
      <c r="CQ88" s="24">
        <v>1</v>
      </c>
      <c r="CR88" s="24">
        <v>0</v>
      </c>
      <c r="CS88" s="24">
        <v>1</v>
      </c>
      <c r="CT88" s="24">
        <v>0</v>
      </c>
      <c r="CU88" s="24">
        <v>0</v>
      </c>
      <c r="CV88" s="24">
        <v>0</v>
      </c>
      <c r="CW88" s="24">
        <v>1</v>
      </c>
      <c r="CX88" s="24">
        <v>1</v>
      </c>
      <c r="CY88" s="24">
        <v>0</v>
      </c>
      <c r="CZ88" s="24">
        <v>700</v>
      </c>
      <c r="DA88" s="24">
        <v>125</v>
      </c>
      <c r="DB88" s="24">
        <v>95</v>
      </c>
      <c r="DC88" s="24">
        <v>24000</v>
      </c>
      <c r="DD88" s="24">
        <v>240</v>
      </c>
      <c r="DE88" s="24">
        <v>34</v>
      </c>
      <c r="DF88" s="24">
        <v>33</v>
      </c>
      <c r="DG88" s="24">
        <v>0</v>
      </c>
      <c r="DH88" s="24">
        <v>0</v>
      </c>
      <c r="DI88" s="24">
        <v>0</v>
      </c>
      <c r="DJ88" s="24">
        <v>0</v>
      </c>
      <c r="DK88" s="24">
        <v>170</v>
      </c>
      <c r="DL88" s="24">
        <v>7.22</v>
      </c>
      <c r="DM88" s="24">
        <v>0.21</v>
      </c>
      <c r="DN88" s="24">
        <v>48</v>
      </c>
      <c r="DO88" s="24">
        <v>85</v>
      </c>
      <c r="DP88" s="24">
        <v>19</v>
      </c>
      <c r="DQ88" s="24">
        <v>35.9</v>
      </c>
      <c r="DR88" s="24">
        <v>99</v>
      </c>
      <c r="DS88" s="24">
        <v>101</v>
      </c>
      <c r="DT88" s="24">
        <v>5</v>
      </c>
      <c r="DU88" s="24">
        <v>5</v>
      </c>
      <c r="DV88" s="24">
        <v>37</v>
      </c>
      <c r="DW88" s="24">
        <v>30</v>
      </c>
      <c r="DX88" s="24">
        <v>675</v>
      </c>
      <c r="DY88" s="24">
        <v>0</v>
      </c>
      <c r="DZ88" s="24">
        <v>0</v>
      </c>
      <c r="EA88" s="24">
        <v>0</v>
      </c>
      <c r="EB88" s="24">
        <v>0</v>
      </c>
      <c r="EC88" s="24">
        <v>19</v>
      </c>
      <c r="ED88" s="24">
        <v>5</v>
      </c>
      <c r="EE88" s="24">
        <v>10</v>
      </c>
      <c r="EF88" s="24">
        <v>0.97</v>
      </c>
      <c r="EG88" s="42">
        <v>0.51562499999999989</v>
      </c>
      <c r="EI88" s="24">
        <v>0.32999999999999996</v>
      </c>
      <c r="EJ88" s="24">
        <v>0.5</v>
      </c>
      <c r="EK88" s="24">
        <v>0</v>
      </c>
      <c r="EL88" s="24">
        <v>0</v>
      </c>
      <c r="EM88" s="24">
        <v>0</v>
      </c>
      <c r="EN88" s="24">
        <v>0</v>
      </c>
      <c r="EO88" s="24">
        <v>0</v>
      </c>
      <c r="EP88" s="24">
        <v>0</v>
      </c>
      <c r="EQ88" s="24">
        <v>0</v>
      </c>
      <c r="ER88" s="24">
        <v>0</v>
      </c>
      <c r="ES88" s="24">
        <v>0</v>
      </c>
      <c r="ET88" s="24">
        <v>0</v>
      </c>
      <c r="EU88" s="24">
        <v>0</v>
      </c>
      <c r="EV88" s="24">
        <v>0</v>
      </c>
      <c r="EW88" s="24">
        <v>0</v>
      </c>
      <c r="EX88" s="24">
        <v>0</v>
      </c>
      <c r="EY88" s="24">
        <v>0</v>
      </c>
      <c r="EZ88" s="24">
        <v>0</v>
      </c>
      <c r="FA88" s="24">
        <v>0</v>
      </c>
      <c r="FB88" s="24">
        <v>0</v>
      </c>
      <c r="FC88" s="24">
        <v>0</v>
      </c>
      <c r="FD88" s="24">
        <v>0</v>
      </c>
      <c r="FE88" s="24">
        <v>1.2</v>
      </c>
    </row>
    <row r="89" spans="1:161" x14ac:dyDescent="0.25">
      <c r="A89" s="37" t="s">
        <v>144</v>
      </c>
      <c r="B89" s="59">
        <v>0</v>
      </c>
      <c r="C89" s="60">
        <v>0</v>
      </c>
      <c r="D89" s="59">
        <v>0</v>
      </c>
      <c r="E89" s="24">
        <v>0</v>
      </c>
      <c r="F89" s="63">
        <f t="shared" si="7"/>
        <v>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S89" s="40"/>
      <c r="T89" s="40"/>
      <c r="U89" s="40"/>
      <c r="AF89" s="40">
        <v>0.97034560000000003</v>
      </c>
      <c r="AG89" s="40">
        <v>1.671686E-4</v>
      </c>
      <c r="AH89" s="40">
        <v>5.5850309999999997E-5</v>
      </c>
      <c r="AI89" s="40">
        <v>42.40578</v>
      </c>
      <c r="AJ89" s="40">
        <v>57.592399999999998</v>
      </c>
      <c r="AK89" s="40">
        <v>0.73630871520677321</v>
      </c>
      <c r="AL89" s="40">
        <v>107.7064</v>
      </c>
      <c r="AM89" s="40">
        <v>6.6440320000000002</v>
      </c>
      <c r="AN89" s="40">
        <v>0.2455476</v>
      </c>
      <c r="AO89" s="40">
        <v>4.0451430000000004</v>
      </c>
      <c r="AP89" s="24">
        <v>12.941210983601721</v>
      </c>
      <c r="AQ89" s="24">
        <v>3.096552419149881</v>
      </c>
      <c r="AR89" s="40">
        <v>0.1160101</v>
      </c>
      <c r="AS89" s="40">
        <v>3.6471879999999999</v>
      </c>
      <c r="AT89" s="40">
        <v>1.3800760000000001</v>
      </c>
      <c r="AU89" s="24">
        <v>-38960.077945999998</v>
      </c>
      <c r="AV89" s="24">
        <v>3.9199999999999999E-4</v>
      </c>
      <c r="AW89" s="24">
        <v>7.9309000000000004E-2</v>
      </c>
      <c r="AX89" s="24">
        <v>6.6894999999999996E-2</v>
      </c>
      <c r="AY89" s="24">
        <v>0.91996199999999995</v>
      </c>
      <c r="AZ89" s="24">
        <v>2.0281479999999998</v>
      </c>
      <c r="BA89" s="24">
        <v>1.428898</v>
      </c>
      <c r="BB89" s="24">
        <v>3.1135160000000002</v>
      </c>
      <c r="BC89" s="24">
        <v>0.11391</v>
      </c>
      <c r="BD89" s="24">
        <v>5.7851E-2</v>
      </c>
      <c r="BE89" s="24">
        <v>63</v>
      </c>
      <c r="BF89" s="24" t="s">
        <v>51</v>
      </c>
      <c r="BG89" s="24">
        <f t="shared" si="5"/>
        <v>1</v>
      </c>
      <c r="BH89" s="24">
        <v>73</v>
      </c>
      <c r="BI89" s="24">
        <v>170</v>
      </c>
      <c r="BJ89" s="41">
        <f t="shared" si="6"/>
        <v>25.259515570934258</v>
      </c>
      <c r="BK89" s="24">
        <v>45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125</v>
      </c>
      <c r="BR89" s="24">
        <v>0</v>
      </c>
      <c r="BS89" s="24">
        <v>0</v>
      </c>
      <c r="BT89" s="24">
        <v>0</v>
      </c>
      <c r="BU89" s="24">
        <v>0</v>
      </c>
      <c r="BV89" s="24">
        <v>0</v>
      </c>
      <c r="BW89" s="24">
        <v>41.9</v>
      </c>
      <c r="BX89" s="24">
        <v>0.27</v>
      </c>
      <c r="BY89" s="24">
        <v>0</v>
      </c>
      <c r="BZ89" s="24">
        <v>0</v>
      </c>
      <c r="CA89" s="24">
        <v>0</v>
      </c>
      <c r="CB89" s="24">
        <v>0</v>
      </c>
      <c r="CC89" s="24" t="s">
        <v>55</v>
      </c>
      <c r="CD89" s="24">
        <v>0</v>
      </c>
      <c r="CE89" s="24">
        <v>1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1</v>
      </c>
      <c r="CM89" s="24">
        <v>1</v>
      </c>
      <c r="CN89" s="24">
        <v>1</v>
      </c>
      <c r="CO89" s="24">
        <v>1</v>
      </c>
      <c r="CP89" s="24">
        <v>0</v>
      </c>
      <c r="CQ89" s="24">
        <v>1</v>
      </c>
      <c r="CR89" s="24">
        <v>0</v>
      </c>
      <c r="CS89" s="24">
        <v>1</v>
      </c>
      <c r="CT89" s="24">
        <v>0</v>
      </c>
      <c r="CU89" s="24">
        <v>0</v>
      </c>
      <c r="CV89" s="24">
        <v>0</v>
      </c>
      <c r="CW89" s="24">
        <v>1</v>
      </c>
      <c r="CX89" s="24">
        <v>1</v>
      </c>
      <c r="CY89" s="24">
        <v>0</v>
      </c>
      <c r="CZ89" s="24">
        <v>800</v>
      </c>
      <c r="DA89" s="24">
        <v>62</v>
      </c>
      <c r="DB89" s="24">
        <v>36</v>
      </c>
      <c r="DC89" s="24">
        <v>32000</v>
      </c>
      <c r="DD89" s="24">
        <v>220</v>
      </c>
      <c r="DE89" s="24">
        <v>30</v>
      </c>
      <c r="DF89" s="24">
        <v>35.299999999999997</v>
      </c>
      <c r="DG89" s="24">
        <v>0</v>
      </c>
      <c r="DH89" s="24">
        <v>0</v>
      </c>
      <c r="DI89" s="24">
        <v>0</v>
      </c>
      <c r="DJ89" s="24">
        <v>0</v>
      </c>
      <c r="DK89" s="24">
        <v>231.66666666666669</v>
      </c>
      <c r="DL89" s="24">
        <v>7.35</v>
      </c>
      <c r="DM89" s="24">
        <v>0.21</v>
      </c>
      <c r="DN89" s="24">
        <v>42</v>
      </c>
      <c r="DO89" s="24">
        <v>139</v>
      </c>
      <c r="DP89" s="24">
        <v>22.8</v>
      </c>
      <c r="DQ89" s="24">
        <v>34.799999999999997</v>
      </c>
      <c r="DR89" s="24">
        <v>85</v>
      </c>
      <c r="DS89" s="24">
        <v>101</v>
      </c>
      <c r="DT89" s="24">
        <v>10</v>
      </c>
      <c r="DU89" s="24">
        <v>5</v>
      </c>
      <c r="DV89" s="24">
        <v>37</v>
      </c>
      <c r="DW89" s="24">
        <v>30</v>
      </c>
      <c r="DX89" s="24">
        <v>300</v>
      </c>
      <c r="DY89" s="24">
        <v>0</v>
      </c>
      <c r="DZ89" s="24">
        <v>0</v>
      </c>
      <c r="EA89" s="24">
        <v>0</v>
      </c>
      <c r="EB89" s="24">
        <v>0</v>
      </c>
      <c r="EC89" s="24">
        <v>3</v>
      </c>
      <c r="ED89" s="24">
        <v>1</v>
      </c>
      <c r="EE89" s="24">
        <v>8</v>
      </c>
      <c r="EF89" s="24">
        <v>0.9</v>
      </c>
      <c r="EG89" s="42">
        <v>-0.9927999999999999</v>
      </c>
      <c r="EH89" s="24">
        <v>-124.1</v>
      </c>
      <c r="EI89" s="24">
        <v>-124.1</v>
      </c>
      <c r="EJ89" s="24">
        <v>0.5</v>
      </c>
      <c r="EK89" s="24">
        <v>0</v>
      </c>
      <c r="EL89" s="24">
        <v>0</v>
      </c>
      <c r="EM89" s="24">
        <v>0</v>
      </c>
      <c r="EN89" s="24">
        <v>0</v>
      </c>
      <c r="EO89" s="24">
        <v>0</v>
      </c>
      <c r="EP89" s="24">
        <v>0</v>
      </c>
      <c r="EQ89" s="24">
        <v>0</v>
      </c>
      <c r="ER89" s="24">
        <v>0</v>
      </c>
      <c r="ES89" s="24">
        <v>0</v>
      </c>
      <c r="ET89" s="24">
        <v>0</v>
      </c>
      <c r="EU89" s="24">
        <v>0</v>
      </c>
      <c r="EV89" s="24">
        <v>0</v>
      </c>
      <c r="EW89" s="24">
        <v>0</v>
      </c>
      <c r="EX89" s="24">
        <v>0</v>
      </c>
      <c r="EY89" s="24">
        <v>0</v>
      </c>
      <c r="EZ89" s="24">
        <v>0</v>
      </c>
      <c r="FA89" s="24">
        <v>0</v>
      </c>
      <c r="FB89" s="24">
        <v>0</v>
      </c>
      <c r="FC89" s="24">
        <v>0</v>
      </c>
      <c r="FD89" s="24">
        <v>0</v>
      </c>
      <c r="FE89" s="24">
        <v>1</v>
      </c>
    </row>
    <row r="90" spans="1:161" x14ac:dyDescent="0.25">
      <c r="A90" s="37" t="s">
        <v>145</v>
      </c>
      <c r="B90" s="59">
        <v>1</v>
      </c>
      <c r="C90" s="60">
        <v>0</v>
      </c>
      <c r="D90" s="59">
        <v>0</v>
      </c>
      <c r="E90" s="24">
        <v>0</v>
      </c>
      <c r="F90" s="63">
        <f t="shared" si="7"/>
        <v>1</v>
      </c>
      <c r="G90" s="40">
        <v>0.96619080000000002</v>
      </c>
      <c r="H90" s="40">
        <v>6.7967479999999996E-4</v>
      </c>
      <c r="I90" s="40">
        <v>1.9954639999999999E-4</v>
      </c>
      <c r="J90" s="40">
        <v>29.28012</v>
      </c>
      <c r="K90" s="40">
        <v>70.719859999999997</v>
      </c>
      <c r="L90" s="40">
        <v>0.41402961917629183</v>
      </c>
      <c r="M90" s="40">
        <v>140.64529999999999</v>
      </c>
      <c r="N90" s="40">
        <v>8.5169429999999995</v>
      </c>
      <c r="O90" s="40">
        <v>6.5407279999999997</v>
      </c>
      <c r="P90" s="40">
        <v>91.183689999999999</v>
      </c>
      <c r="Q90" s="24">
        <v>3.5540588071120203</v>
      </c>
      <c r="R90" s="24">
        <v>17.890537881217536</v>
      </c>
      <c r="S90" s="40">
        <v>0.34831099999999998</v>
      </c>
      <c r="T90" s="40">
        <v>7.3580459999999999</v>
      </c>
      <c r="U90" s="40">
        <v>10.116339999999999</v>
      </c>
      <c r="V90" s="24">
        <v>-31524.660900999999</v>
      </c>
      <c r="W90" s="24">
        <v>1.7100000000000001E-4</v>
      </c>
      <c r="X90" s="24">
        <v>0.170488</v>
      </c>
      <c r="Y90" s="24">
        <v>3.4383999999999998E-2</v>
      </c>
      <c r="Z90" s="24">
        <v>0.88813399999999998</v>
      </c>
      <c r="AA90" s="24">
        <v>1.8925639999999999</v>
      </c>
      <c r="AB90" s="24">
        <v>0.84118199999999999</v>
      </c>
      <c r="AC90" s="24">
        <v>1.826851</v>
      </c>
      <c r="AD90" s="24">
        <v>3.0463E-2</v>
      </c>
      <c r="AE90" s="24">
        <v>0.174176</v>
      </c>
      <c r="AF90" s="40">
        <v>1.121073</v>
      </c>
      <c r="AG90" s="40">
        <v>1.011521E-4</v>
      </c>
      <c r="AH90" s="40">
        <v>2.6293369999999999E-5</v>
      </c>
      <c r="AI90" s="40">
        <v>30.171800000000001</v>
      </c>
      <c r="AJ90" s="40">
        <v>69.828220000000002</v>
      </c>
      <c r="AK90" s="40">
        <v>0.43208611144178172</v>
      </c>
      <c r="AL90" s="40">
        <v>117.57680000000001</v>
      </c>
      <c r="AM90" s="40">
        <v>2.3887480000000001</v>
      </c>
      <c r="AN90" s="40">
        <v>1.4180760000000001E-3</v>
      </c>
      <c r="AO90" s="40">
        <v>7.0495749999999996E-2</v>
      </c>
      <c r="AP90" s="24">
        <v>89.507314360569836</v>
      </c>
      <c r="AQ90" s="24">
        <v>3.6166664812409408</v>
      </c>
      <c r="AR90" s="40">
        <v>0.1226918</v>
      </c>
      <c r="AS90" s="40">
        <v>8.0716380000000001</v>
      </c>
      <c r="AT90" s="40">
        <v>4.3672409999999999</v>
      </c>
      <c r="AU90" s="24">
        <v>-16925.565707000002</v>
      </c>
      <c r="AV90" s="24">
        <v>2.22E-4</v>
      </c>
      <c r="AW90" s="24">
        <v>3.4202000000000003E-2</v>
      </c>
      <c r="AX90" s="24">
        <v>9.2180000000000005E-3</v>
      </c>
      <c r="AY90" s="24">
        <v>0.83591300000000002</v>
      </c>
      <c r="AZ90" s="24">
        <v>1.828128</v>
      </c>
      <c r="BA90" s="24">
        <v>0.56896000000000002</v>
      </c>
      <c r="BB90" s="24">
        <v>1.240443</v>
      </c>
      <c r="BC90" s="24">
        <v>5.0620999999999999E-2</v>
      </c>
      <c r="BD90" s="24">
        <v>2.9517000000000002E-2</v>
      </c>
      <c r="BE90" s="24">
        <v>71</v>
      </c>
      <c r="BF90" s="24" t="s">
        <v>51</v>
      </c>
      <c r="BG90" s="24">
        <f t="shared" si="5"/>
        <v>1</v>
      </c>
      <c r="BH90" s="24">
        <v>78</v>
      </c>
      <c r="BI90" s="24">
        <v>165</v>
      </c>
      <c r="BJ90" s="41">
        <f t="shared" si="6"/>
        <v>28.650137741046834</v>
      </c>
      <c r="BK90" s="24">
        <v>53</v>
      </c>
      <c r="BL90" s="24">
        <v>0</v>
      </c>
      <c r="BM90" s="24">
        <v>1</v>
      </c>
      <c r="BN90" s="24">
        <v>0</v>
      </c>
      <c r="BO90" s="24">
        <v>0</v>
      </c>
      <c r="BP90" s="24">
        <v>0</v>
      </c>
      <c r="BQ90" s="24">
        <v>0.92</v>
      </c>
      <c r="BR90" s="24">
        <v>0</v>
      </c>
      <c r="BS90" s="24">
        <v>0</v>
      </c>
      <c r="BT90" s="24">
        <v>0</v>
      </c>
      <c r="BU90" s="24">
        <v>0</v>
      </c>
      <c r="BV90" s="24">
        <v>0</v>
      </c>
      <c r="BW90" s="24">
        <v>47</v>
      </c>
      <c r="BX90" s="24">
        <v>0.59</v>
      </c>
      <c r="BY90" s="24">
        <v>1</v>
      </c>
      <c r="BZ90" s="24">
        <v>0</v>
      </c>
      <c r="CA90" s="24">
        <v>0</v>
      </c>
      <c r="CB90" s="24">
        <v>1</v>
      </c>
      <c r="CC90" s="24" t="s">
        <v>55</v>
      </c>
      <c r="CD90" s="24">
        <v>0</v>
      </c>
      <c r="CE90" s="24">
        <v>1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1</v>
      </c>
      <c r="CM90" s="24">
        <v>1</v>
      </c>
      <c r="CN90" s="24">
        <v>1</v>
      </c>
      <c r="CO90" s="24">
        <v>1</v>
      </c>
      <c r="CP90" s="24">
        <v>0</v>
      </c>
      <c r="CQ90" s="24">
        <v>1</v>
      </c>
      <c r="CR90" s="24">
        <v>0</v>
      </c>
      <c r="CS90" s="24">
        <v>1</v>
      </c>
      <c r="CT90" s="24">
        <v>0</v>
      </c>
      <c r="CU90" s="24">
        <v>0</v>
      </c>
      <c r="CV90" s="24">
        <v>0</v>
      </c>
      <c r="CW90" s="24">
        <v>1</v>
      </c>
      <c r="CX90" s="24">
        <v>1</v>
      </c>
      <c r="CY90" s="24">
        <v>0</v>
      </c>
      <c r="CZ90" s="24">
        <v>700</v>
      </c>
      <c r="DA90" s="24">
        <v>44</v>
      </c>
      <c r="DB90" s="24">
        <v>27</v>
      </c>
      <c r="DC90" s="24">
        <v>30000</v>
      </c>
      <c r="DD90" s="24">
        <v>240</v>
      </c>
      <c r="DE90" s="24">
        <v>33</v>
      </c>
      <c r="DF90" s="24">
        <v>35.5</v>
      </c>
      <c r="DG90" s="24">
        <v>0</v>
      </c>
      <c r="DH90" s="24">
        <v>0</v>
      </c>
      <c r="DI90" s="24">
        <v>0</v>
      </c>
      <c r="DJ90" s="24">
        <v>0</v>
      </c>
      <c r="DK90" s="24">
        <v>186.66666666666669</v>
      </c>
      <c r="DL90" s="24">
        <v>7.31</v>
      </c>
      <c r="DM90" s="24">
        <v>0.21</v>
      </c>
      <c r="DN90" s="24">
        <v>49.1</v>
      </c>
      <c r="DO90" s="24">
        <v>112</v>
      </c>
      <c r="DP90" s="24">
        <v>24.3</v>
      </c>
      <c r="DQ90" s="24">
        <v>35.4</v>
      </c>
      <c r="DR90" s="24">
        <v>97</v>
      </c>
      <c r="DS90" s="24">
        <v>75.7</v>
      </c>
      <c r="DT90" s="24">
        <v>12</v>
      </c>
      <c r="DU90" s="24">
        <v>5</v>
      </c>
      <c r="DV90" s="24">
        <v>37</v>
      </c>
      <c r="DW90" s="24" t="s">
        <v>52</v>
      </c>
      <c r="DX90" s="24">
        <v>500</v>
      </c>
      <c r="DY90" s="24">
        <v>0</v>
      </c>
      <c r="DZ90" s="24">
        <v>0</v>
      </c>
      <c r="EA90" s="24">
        <v>0</v>
      </c>
      <c r="EB90" s="24">
        <v>0</v>
      </c>
      <c r="EC90" s="24">
        <v>11</v>
      </c>
      <c r="ED90" s="24">
        <v>1</v>
      </c>
      <c r="EE90" s="24">
        <v>6</v>
      </c>
      <c r="EF90" s="24">
        <v>1.07</v>
      </c>
      <c r="EG90" s="42">
        <v>0.1630434782608696</v>
      </c>
      <c r="EI90" s="24">
        <v>0.15000000000000002</v>
      </c>
      <c r="EJ90" s="24">
        <v>0.5</v>
      </c>
      <c r="EK90" s="24">
        <v>0</v>
      </c>
      <c r="EL90" s="24">
        <v>0</v>
      </c>
      <c r="EM90" s="24">
        <v>0</v>
      </c>
      <c r="EN90" s="24">
        <v>0</v>
      </c>
      <c r="EO90" s="24">
        <v>0</v>
      </c>
      <c r="EP90" s="24">
        <v>0</v>
      </c>
      <c r="EQ90" s="24">
        <v>0</v>
      </c>
      <c r="ER90" s="24">
        <v>0</v>
      </c>
      <c r="ES90" s="24">
        <v>0</v>
      </c>
      <c r="ET90" s="24">
        <v>0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1.2</v>
      </c>
    </row>
    <row r="91" spans="1:161" x14ac:dyDescent="0.25">
      <c r="A91" s="37" t="s">
        <v>146</v>
      </c>
      <c r="B91" s="59">
        <v>1</v>
      </c>
      <c r="C91" s="60">
        <v>1</v>
      </c>
      <c r="D91" s="59">
        <v>0</v>
      </c>
      <c r="E91" s="24">
        <v>1</v>
      </c>
      <c r="F91" s="63">
        <f t="shared" si="7"/>
        <v>1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S91" s="40"/>
      <c r="T91" s="40"/>
      <c r="U91" s="40"/>
      <c r="AF91" s="40">
        <v>0.99161759999999999</v>
      </c>
      <c r="AG91" s="40">
        <v>1.4561150000000001E-4</v>
      </c>
      <c r="AH91" s="40">
        <v>1.169802E-4</v>
      </c>
      <c r="AI91" s="40">
        <v>5.8115860000000001</v>
      </c>
      <c r="AJ91" s="40">
        <v>94.188519999999997</v>
      </c>
      <c r="AK91" s="40">
        <v>6.1701638396925294E-2</v>
      </c>
      <c r="AL91" s="40">
        <v>118.4075</v>
      </c>
      <c r="AM91" s="40">
        <v>2.324141</v>
      </c>
      <c r="AN91" s="40">
        <v>0.13165560000000001</v>
      </c>
      <c r="AO91" s="40">
        <v>8.9836120000000008</v>
      </c>
      <c r="AP91" s="24">
        <v>7.4043145397853474</v>
      </c>
      <c r="AQ91" s="24">
        <v>9.3648795265880818</v>
      </c>
      <c r="AR91" s="40">
        <v>1.3002909999999999E-2</v>
      </c>
      <c r="AS91" s="40">
        <v>0.41020050000000002</v>
      </c>
      <c r="AT91" s="40">
        <v>3.6330650000000002</v>
      </c>
      <c r="AU91" s="24">
        <v>71321.694371000005</v>
      </c>
      <c r="AV91" s="24">
        <v>-3.2499999999999999E-4</v>
      </c>
      <c r="AW91" s="24">
        <v>5.5010000000000003E-2</v>
      </c>
      <c r="AX91" s="24">
        <v>9.2541999999999999E-2</v>
      </c>
      <c r="AY91" s="24">
        <v>0.75597899999999996</v>
      </c>
      <c r="AZ91" s="24">
        <v>1.6302719999999999</v>
      </c>
      <c r="BA91" s="24">
        <v>0.85540899999999997</v>
      </c>
      <c r="BB91" s="24">
        <v>1.828128</v>
      </c>
      <c r="BC91" s="24">
        <v>9.4046000000000005E-2</v>
      </c>
      <c r="BD91" s="24">
        <v>5.1931999999999999E-2</v>
      </c>
      <c r="BE91" s="24">
        <v>68</v>
      </c>
      <c r="BF91" s="24" t="s">
        <v>54</v>
      </c>
      <c r="BG91" s="24">
        <f t="shared" si="5"/>
        <v>0</v>
      </c>
      <c r="BH91" s="24">
        <v>58.5</v>
      </c>
      <c r="BI91" s="24">
        <v>165</v>
      </c>
      <c r="BJ91" s="41">
        <f t="shared" si="6"/>
        <v>21.487603305785125</v>
      </c>
      <c r="BK91" s="24">
        <v>50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0.77</v>
      </c>
      <c r="BR91" s="24">
        <v>0</v>
      </c>
      <c r="BS91" s="24">
        <v>0</v>
      </c>
      <c r="BT91" s="24">
        <v>0</v>
      </c>
      <c r="BU91" s="24">
        <v>0</v>
      </c>
      <c r="BV91" s="24">
        <v>0</v>
      </c>
      <c r="BW91" s="24">
        <v>39.5</v>
      </c>
      <c r="BX91" s="24">
        <v>0.9</v>
      </c>
      <c r="BY91" s="24">
        <v>0</v>
      </c>
      <c r="BZ91" s="24">
        <v>0</v>
      </c>
      <c r="CA91" s="24">
        <v>0</v>
      </c>
      <c r="CB91" s="24">
        <v>0</v>
      </c>
      <c r="CC91" s="24" t="s">
        <v>53</v>
      </c>
      <c r="CD91" s="24">
        <v>1</v>
      </c>
      <c r="CE91" s="24">
        <v>1</v>
      </c>
      <c r="CF91" s="24">
        <v>0</v>
      </c>
      <c r="CG91" s="24">
        <v>0</v>
      </c>
      <c r="CH91" s="24">
        <v>1</v>
      </c>
      <c r="CI91" s="24">
        <v>0</v>
      </c>
      <c r="CJ91" s="24">
        <v>0</v>
      </c>
      <c r="CK91" s="24">
        <v>0</v>
      </c>
      <c r="CL91" s="24">
        <v>1</v>
      </c>
      <c r="CM91" s="24">
        <v>1</v>
      </c>
      <c r="CN91" s="24">
        <v>0</v>
      </c>
      <c r="CO91" s="24">
        <v>4</v>
      </c>
      <c r="CP91" s="24">
        <v>1</v>
      </c>
      <c r="CQ91" s="24">
        <v>1</v>
      </c>
      <c r="CR91" s="24">
        <v>1</v>
      </c>
      <c r="CS91" s="24">
        <v>0</v>
      </c>
      <c r="CT91" s="24">
        <v>1</v>
      </c>
      <c r="CU91" s="24">
        <v>0</v>
      </c>
      <c r="CV91" s="24">
        <v>0</v>
      </c>
      <c r="CW91" s="24">
        <v>1</v>
      </c>
      <c r="CX91" s="24">
        <v>1</v>
      </c>
      <c r="CY91" s="24">
        <v>0</v>
      </c>
      <c r="CZ91" s="24">
        <v>600</v>
      </c>
      <c r="DA91" s="24">
        <v>147</v>
      </c>
      <c r="DB91" s="24">
        <v>113</v>
      </c>
      <c r="DC91" s="24">
        <v>28000</v>
      </c>
      <c r="DD91" s="24">
        <v>180</v>
      </c>
      <c r="DE91" s="24">
        <v>29</v>
      </c>
      <c r="DF91" s="24">
        <v>32.5</v>
      </c>
      <c r="DG91" s="24">
        <v>0</v>
      </c>
      <c r="DH91" s="24">
        <v>0</v>
      </c>
      <c r="DI91" s="24">
        <v>0</v>
      </c>
      <c r="DJ91" s="24">
        <v>0</v>
      </c>
      <c r="DK91" s="24">
        <v>263.63636363636363</v>
      </c>
      <c r="DL91" s="24">
        <v>7.55</v>
      </c>
      <c r="DM91" s="24">
        <v>0.21</v>
      </c>
      <c r="DN91" s="24">
        <v>35</v>
      </c>
      <c r="DO91" s="24">
        <v>145</v>
      </c>
      <c r="DP91" s="24">
        <v>21</v>
      </c>
      <c r="DQ91" s="24">
        <v>35.6</v>
      </c>
      <c r="DR91" s="24">
        <v>86</v>
      </c>
      <c r="DS91" s="24">
        <v>88.7</v>
      </c>
      <c r="DT91" s="24">
        <v>13</v>
      </c>
      <c r="DU91" s="24">
        <v>5</v>
      </c>
      <c r="DV91" s="24">
        <v>28</v>
      </c>
      <c r="DW91" s="24">
        <v>30</v>
      </c>
      <c r="DX91" s="24">
        <v>500</v>
      </c>
      <c r="DY91" s="24">
        <v>1</v>
      </c>
      <c r="DZ91" s="24">
        <v>1</v>
      </c>
      <c r="EA91" s="24">
        <v>0</v>
      </c>
      <c r="EB91" s="24">
        <v>0</v>
      </c>
      <c r="EC91" s="24">
        <v>16</v>
      </c>
      <c r="ED91" s="24">
        <v>1</v>
      </c>
      <c r="EE91" s="24">
        <v>15</v>
      </c>
      <c r="EF91" s="24">
        <v>1.72</v>
      </c>
      <c r="EG91" s="42">
        <v>1.2337662337662336</v>
      </c>
      <c r="EI91" s="24">
        <v>0.95</v>
      </c>
      <c r="EJ91" s="24">
        <v>2.38</v>
      </c>
      <c r="EK91" s="24">
        <v>0</v>
      </c>
      <c r="EL91" s="24">
        <v>0</v>
      </c>
      <c r="EM91" s="24">
        <v>0</v>
      </c>
      <c r="EN91" s="24">
        <v>0</v>
      </c>
      <c r="EO91" s="24">
        <v>0</v>
      </c>
      <c r="EP91" s="24">
        <v>0</v>
      </c>
      <c r="EQ91" s="24">
        <v>0</v>
      </c>
      <c r="ER91" s="24">
        <v>0</v>
      </c>
      <c r="ES91" s="24">
        <v>0</v>
      </c>
      <c r="ET91" s="24">
        <v>0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 t="s">
        <v>52</v>
      </c>
    </row>
    <row r="92" spans="1:161" x14ac:dyDescent="0.25">
      <c r="A92" s="37" t="s">
        <v>147</v>
      </c>
      <c r="B92" s="59">
        <v>1</v>
      </c>
      <c r="C92" s="60">
        <v>0</v>
      </c>
      <c r="D92" s="59">
        <v>1</v>
      </c>
      <c r="E92" s="24">
        <v>0</v>
      </c>
      <c r="F92" s="63">
        <f t="shared" si="7"/>
        <v>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0"/>
      <c r="T92" s="40"/>
      <c r="U92" s="40"/>
      <c r="AF92" s="40">
        <v>0.98459669999999999</v>
      </c>
      <c r="AG92" s="40">
        <v>6.0928039999999999E-5</v>
      </c>
      <c r="AH92" s="40">
        <v>1.3056300000000001E-5</v>
      </c>
      <c r="AI92" s="40">
        <v>29.540220000000001</v>
      </c>
      <c r="AJ92" s="40">
        <v>68.791970000000006</v>
      </c>
      <c r="AK92" s="40">
        <v>0.42941361641506393</v>
      </c>
      <c r="AL92" s="40">
        <v>87.744929999999997</v>
      </c>
      <c r="AM92" s="40">
        <v>13.41502</v>
      </c>
      <c r="AN92" s="40">
        <v>0.109303</v>
      </c>
      <c r="AO92" s="40">
        <v>0.84530400000000006</v>
      </c>
      <c r="AP92" s="24">
        <v>7.1619605583249113</v>
      </c>
      <c r="AQ92" s="24">
        <v>1.0094614337101337</v>
      </c>
      <c r="AR92" s="40">
        <v>0.33351009999999998</v>
      </c>
      <c r="AS92" s="40">
        <v>5.1826100000000004</v>
      </c>
      <c r="AT92" s="40">
        <v>3.3713340000000001</v>
      </c>
      <c r="AU92" s="24">
        <v>-55006.032383999998</v>
      </c>
      <c r="AV92" s="24">
        <v>6.2399999999999999E-4</v>
      </c>
      <c r="AW92" s="24">
        <v>8.3872000000000002E-2</v>
      </c>
      <c r="AX92" s="24">
        <v>1.9362000000000001E-2</v>
      </c>
      <c r="AY92" s="24">
        <v>0.74069200000000002</v>
      </c>
      <c r="AZ92" s="24">
        <v>1.6094379999999999</v>
      </c>
      <c r="BA92" s="24">
        <v>0.314164</v>
      </c>
      <c r="BB92" s="24">
        <v>0.66369999999999996</v>
      </c>
      <c r="BC92" s="24">
        <v>4.3201999999999997E-2</v>
      </c>
      <c r="BD92" s="24">
        <v>9.4015000000000001E-2</v>
      </c>
      <c r="BE92" s="24">
        <v>60</v>
      </c>
      <c r="BF92" s="24" t="s">
        <v>51</v>
      </c>
      <c r="BG92" s="24">
        <f t="shared" si="5"/>
        <v>1</v>
      </c>
      <c r="BH92" s="24">
        <v>62</v>
      </c>
      <c r="BI92" s="24">
        <v>170</v>
      </c>
      <c r="BJ92" s="41">
        <f t="shared" si="6"/>
        <v>21.453287197231838</v>
      </c>
      <c r="BK92" s="24">
        <v>34</v>
      </c>
      <c r="BL92" s="24">
        <v>2</v>
      </c>
      <c r="BM92" s="24">
        <v>1</v>
      </c>
      <c r="BN92" s="24">
        <v>0</v>
      </c>
      <c r="BO92" s="24">
        <v>0</v>
      </c>
      <c r="BP92" s="24">
        <v>0</v>
      </c>
      <c r="BQ92" s="24">
        <v>0.82</v>
      </c>
      <c r="BR92" s="24">
        <v>0</v>
      </c>
      <c r="BS92" s="24">
        <v>0</v>
      </c>
      <c r="BT92" s="24">
        <v>0</v>
      </c>
      <c r="BU92" s="24">
        <v>0</v>
      </c>
      <c r="BV92" s="24">
        <v>0</v>
      </c>
      <c r="BW92" s="24">
        <v>47.2</v>
      </c>
      <c r="BX92" s="24">
        <v>0.76</v>
      </c>
      <c r="BY92" s="24">
        <v>1</v>
      </c>
      <c r="BZ92" s="24">
        <v>0</v>
      </c>
      <c r="CA92" s="24">
        <v>0</v>
      </c>
      <c r="CB92" s="24">
        <v>0</v>
      </c>
      <c r="CC92" s="24" t="s">
        <v>55</v>
      </c>
      <c r="CD92" s="24">
        <v>0</v>
      </c>
      <c r="CE92" s="24">
        <v>1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1</v>
      </c>
      <c r="CM92" s="24">
        <v>1</v>
      </c>
      <c r="CN92" s="24">
        <v>1</v>
      </c>
      <c r="CO92" s="24">
        <v>1</v>
      </c>
      <c r="CP92" s="24">
        <v>0</v>
      </c>
      <c r="CQ92" s="24">
        <v>1</v>
      </c>
      <c r="CR92" s="24">
        <v>0</v>
      </c>
      <c r="CS92" s="24">
        <v>1</v>
      </c>
      <c r="CT92" s="24">
        <v>0</v>
      </c>
      <c r="CU92" s="24">
        <v>0</v>
      </c>
      <c r="CV92" s="24">
        <v>0</v>
      </c>
      <c r="CW92" s="24">
        <v>1</v>
      </c>
      <c r="CX92" s="24">
        <v>1</v>
      </c>
      <c r="CY92" s="24">
        <v>0</v>
      </c>
      <c r="CZ92" s="24">
        <v>700</v>
      </c>
      <c r="DA92" s="24">
        <v>79</v>
      </c>
      <c r="DB92" s="24">
        <v>39</v>
      </c>
      <c r="DC92" s="24">
        <v>24000</v>
      </c>
      <c r="DD92" s="24">
        <v>190</v>
      </c>
      <c r="DE92" s="24">
        <v>34</v>
      </c>
      <c r="DF92" s="24">
        <v>32</v>
      </c>
      <c r="DG92" s="24">
        <v>0</v>
      </c>
      <c r="DH92" s="24">
        <v>0</v>
      </c>
      <c r="DI92" s="24">
        <v>0</v>
      </c>
      <c r="DJ92" s="24">
        <v>0</v>
      </c>
      <c r="DK92" s="24">
        <v>442.5</v>
      </c>
      <c r="DL92" s="24">
        <v>7.29</v>
      </c>
      <c r="DM92" s="24">
        <v>0.21</v>
      </c>
      <c r="DN92" s="24">
        <v>45.7</v>
      </c>
      <c r="DO92" s="24">
        <v>265.5</v>
      </c>
      <c r="DP92" s="24">
        <v>21.5</v>
      </c>
      <c r="DQ92" s="24">
        <v>36</v>
      </c>
      <c r="DR92" s="24">
        <v>92</v>
      </c>
      <c r="DS92" s="24">
        <v>100.7</v>
      </c>
      <c r="DT92" s="24">
        <v>6</v>
      </c>
      <c r="DU92" s="24">
        <v>5</v>
      </c>
      <c r="DV92" s="24">
        <v>35</v>
      </c>
      <c r="DW92" s="24">
        <v>30</v>
      </c>
      <c r="DX92" s="24">
        <v>1300</v>
      </c>
      <c r="DY92" s="24">
        <v>1</v>
      </c>
      <c r="DZ92" s="24">
        <v>1</v>
      </c>
      <c r="EA92" s="24">
        <v>0</v>
      </c>
      <c r="EB92" s="24">
        <v>0</v>
      </c>
      <c r="EC92" s="24">
        <v>16</v>
      </c>
      <c r="ED92" s="24">
        <v>4</v>
      </c>
      <c r="EE92" s="24">
        <v>22</v>
      </c>
      <c r="EF92" s="24">
        <v>1.07</v>
      </c>
      <c r="EG92" s="42">
        <v>0.30487804878048796</v>
      </c>
      <c r="EI92" s="24">
        <v>0.25000000000000011</v>
      </c>
      <c r="EJ92" s="24">
        <v>0.5</v>
      </c>
      <c r="EK92" s="24">
        <v>1</v>
      </c>
      <c r="EL92" s="24">
        <v>1</v>
      </c>
      <c r="EM92" s="24">
        <v>1</v>
      </c>
      <c r="EN92" s="24">
        <v>0</v>
      </c>
      <c r="EO92" s="24">
        <v>0</v>
      </c>
      <c r="EP92" s="24">
        <v>0</v>
      </c>
      <c r="EQ92" s="24">
        <v>0</v>
      </c>
      <c r="ER92" s="24">
        <v>0</v>
      </c>
      <c r="ES92" s="24">
        <v>0</v>
      </c>
      <c r="ET92" s="24">
        <v>0</v>
      </c>
      <c r="EU92" s="24">
        <v>0</v>
      </c>
      <c r="EV92" s="24">
        <v>0</v>
      </c>
      <c r="EW92" s="24">
        <v>0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2.06</v>
      </c>
    </row>
    <row r="93" spans="1:161" x14ac:dyDescent="0.25">
      <c r="A93" s="37" t="s">
        <v>148</v>
      </c>
      <c r="B93" s="59">
        <v>1</v>
      </c>
      <c r="C93" s="60">
        <v>0</v>
      </c>
      <c r="D93" s="59">
        <v>0</v>
      </c>
      <c r="E93" s="24">
        <v>0</v>
      </c>
      <c r="F93" s="63">
        <f t="shared" si="7"/>
        <v>1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0"/>
      <c r="T93" s="40"/>
      <c r="U93" s="40"/>
      <c r="AF93" s="40">
        <v>1.2016770000000001</v>
      </c>
      <c r="AG93" s="40">
        <v>3.5679860000000001E-4</v>
      </c>
      <c r="AH93" s="40">
        <v>7.4649270000000002E-5</v>
      </c>
      <c r="AI93" s="40">
        <v>21.33211</v>
      </c>
      <c r="AJ93" s="40">
        <v>78.667659999999998</v>
      </c>
      <c r="AK93" s="40">
        <v>0.27116755461908737</v>
      </c>
      <c r="AL93" s="40">
        <v>91.962869999999995</v>
      </c>
      <c r="AM93" s="40">
        <v>9.9037260000000007</v>
      </c>
      <c r="AN93" s="40">
        <v>0.16640579999999999</v>
      </c>
      <c r="AO93" s="40">
        <v>2.7054070000000001</v>
      </c>
      <c r="AP93" s="24">
        <v>11.02928642310423</v>
      </c>
      <c r="AQ93" s="24">
        <v>3.5318347138771475</v>
      </c>
      <c r="AR93" s="40">
        <v>0.15445320000000001</v>
      </c>
      <c r="AS93" s="40">
        <v>4.2978990000000001</v>
      </c>
      <c r="AT93" s="40">
        <v>3.8452799999999998</v>
      </c>
      <c r="AU93" s="24">
        <v>-12197.341874</v>
      </c>
      <c r="AV93" s="24">
        <v>6.1799999999999995E-4</v>
      </c>
      <c r="AW93" s="24">
        <v>4.0953999999999997E-2</v>
      </c>
      <c r="AX93" s="24">
        <v>5.1274E-2</v>
      </c>
      <c r="AY93" s="24">
        <v>1.1174919999999999</v>
      </c>
      <c r="AZ93" s="24">
        <v>2.4107989999999999</v>
      </c>
      <c r="BA93" s="24">
        <v>0.42806499999999997</v>
      </c>
      <c r="BB93" s="24">
        <v>0.95289999999999997</v>
      </c>
      <c r="BC93" s="24">
        <v>6.5672999999999995E-2</v>
      </c>
      <c r="BD93" s="24">
        <v>4.0561E-2</v>
      </c>
      <c r="BE93" s="24">
        <v>64</v>
      </c>
      <c r="BF93" s="24" t="s">
        <v>51</v>
      </c>
      <c r="BG93" s="24">
        <f t="shared" si="5"/>
        <v>1</v>
      </c>
      <c r="BH93" s="24">
        <v>106</v>
      </c>
      <c r="BI93" s="24">
        <v>170</v>
      </c>
      <c r="BJ93" s="41">
        <f t="shared" si="6"/>
        <v>36.678200692041528</v>
      </c>
      <c r="BK93" s="24">
        <v>61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0.89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42.4</v>
      </c>
      <c r="BX93" s="24">
        <v>1.06</v>
      </c>
      <c r="BY93" s="24">
        <v>0</v>
      </c>
      <c r="BZ93" s="24">
        <v>0</v>
      </c>
      <c r="CA93" s="24">
        <v>0</v>
      </c>
      <c r="CB93" s="24">
        <v>0</v>
      </c>
      <c r="CC93" s="24" t="s">
        <v>53</v>
      </c>
      <c r="CD93" s="24">
        <v>0</v>
      </c>
      <c r="CE93" s="24">
        <v>1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1</v>
      </c>
      <c r="CM93" s="24">
        <v>1</v>
      </c>
      <c r="CN93" s="24">
        <v>1</v>
      </c>
      <c r="CO93" s="24">
        <v>1</v>
      </c>
      <c r="CP93" s="24">
        <v>0</v>
      </c>
      <c r="CQ93" s="24">
        <v>1</v>
      </c>
      <c r="CR93" s="24">
        <v>0</v>
      </c>
      <c r="CS93" s="24">
        <v>1</v>
      </c>
      <c r="CT93" s="24">
        <v>0</v>
      </c>
      <c r="CU93" s="24">
        <v>0</v>
      </c>
      <c r="CV93" s="24">
        <v>0</v>
      </c>
      <c r="CW93" s="24">
        <v>1</v>
      </c>
      <c r="CX93" s="24">
        <v>1</v>
      </c>
      <c r="CY93" s="24">
        <v>0</v>
      </c>
      <c r="CZ93" s="24">
        <v>700</v>
      </c>
      <c r="DA93" s="24">
        <v>60</v>
      </c>
      <c r="DB93" s="24">
        <v>37</v>
      </c>
      <c r="DC93" s="24">
        <v>31000</v>
      </c>
      <c r="DD93" s="24">
        <v>310</v>
      </c>
      <c r="DE93" s="24">
        <v>32</v>
      </c>
      <c r="DF93" s="24">
        <v>34</v>
      </c>
      <c r="DG93" s="24">
        <v>0</v>
      </c>
      <c r="DH93" s="24">
        <v>0</v>
      </c>
      <c r="DI93" s="24">
        <v>0</v>
      </c>
      <c r="DJ93" s="24">
        <v>0</v>
      </c>
      <c r="DK93" s="24">
        <v>136</v>
      </c>
      <c r="DL93" s="24">
        <v>7.41</v>
      </c>
      <c r="DM93" s="24">
        <v>0.21</v>
      </c>
      <c r="DN93" s="24">
        <v>41</v>
      </c>
      <c r="DO93" s="24">
        <v>68</v>
      </c>
      <c r="DP93" s="24">
        <v>25</v>
      </c>
      <c r="DQ93" s="24">
        <v>35.5</v>
      </c>
      <c r="DR93" s="24">
        <v>76</v>
      </c>
      <c r="DS93" s="24">
        <v>100</v>
      </c>
      <c r="DT93" s="24">
        <v>11</v>
      </c>
      <c r="DU93" s="24">
        <v>5</v>
      </c>
      <c r="DV93" s="24">
        <v>36</v>
      </c>
      <c r="DW93" s="24">
        <v>30</v>
      </c>
      <c r="DX93" s="24">
        <v>100</v>
      </c>
      <c r="DY93" s="24">
        <v>0</v>
      </c>
      <c r="DZ93" s="24">
        <v>0</v>
      </c>
      <c r="EA93" s="24">
        <v>0</v>
      </c>
      <c r="EB93" s="24">
        <v>0</v>
      </c>
      <c r="EC93" s="24">
        <v>9</v>
      </c>
      <c r="ED93" s="24">
        <v>1</v>
      </c>
      <c r="EE93" s="24">
        <v>7</v>
      </c>
      <c r="EF93" s="24">
        <v>0.98</v>
      </c>
      <c r="EG93" s="42">
        <v>0.10112359550561795</v>
      </c>
      <c r="EI93" s="24">
        <v>8.9999999999999969E-2</v>
      </c>
      <c r="EJ93" s="24">
        <v>1.1499999999999999</v>
      </c>
      <c r="EK93" s="24">
        <v>0</v>
      </c>
      <c r="EL93" s="24">
        <v>0</v>
      </c>
      <c r="EM93" s="24">
        <v>0</v>
      </c>
      <c r="EN93" s="24">
        <v>0</v>
      </c>
      <c r="EO93" s="24">
        <v>0</v>
      </c>
      <c r="EP93" s="24">
        <v>0</v>
      </c>
      <c r="EQ93" s="24">
        <v>0</v>
      </c>
      <c r="ER93" s="24">
        <v>0</v>
      </c>
      <c r="ES93" s="24">
        <v>0</v>
      </c>
      <c r="ET93" s="24">
        <v>0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1</v>
      </c>
    </row>
    <row r="94" spans="1:161" x14ac:dyDescent="0.25">
      <c r="A94" s="37" t="s">
        <v>149</v>
      </c>
      <c r="B94" s="59">
        <v>1</v>
      </c>
      <c r="C94" s="60">
        <v>0</v>
      </c>
      <c r="D94" s="59">
        <v>0</v>
      </c>
      <c r="E94" s="24">
        <v>1</v>
      </c>
      <c r="F94" s="63">
        <f t="shared" si="7"/>
        <v>1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0"/>
      <c r="T94" s="40"/>
      <c r="U94" s="40"/>
      <c r="AF94" s="40">
        <v>1.0653570000000001</v>
      </c>
      <c r="AG94" s="40">
        <v>1.06833E-4</v>
      </c>
      <c r="AH94" s="40">
        <v>1.8613429999999999E-5</v>
      </c>
      <c r="AI94" s="40">
        <v>48.284880000000001</v>
      </c>
      <c r="AJ94" s="40">
        <v>51.715110000000003</v>
      </c>
      <c r="AK94" s="40">
        <v>0.93367047341623777</v>
      </c>
      <c r="AL94" s="40">
        <v>85.678229999999999</v>
      </c>
      <c r="AM94" s="40">
        <v>3.771001</v>
      </c>
      <c r="AN94" s="40">
        <v>9.1716839999999994E-2</v>
      </c>
      <c r="AO94" s="40">
        <v>2.8172100000000002</v>
      </c>
      <c r="AP94" s="24">
        <v>13.765293507801401</v>
      </c>
      <c r="AQ94" s="24">
        <v>2.4255080657639221</v>
      </c>
      <c r="AR94" s="40">
        <v>0.2214399</v>
      </c>
      <c r="AS94" s="40">
        <v>6.035952</v>
      </c>
      <c r="AT94" s="40">
        <v>3.795588</v>
      </c>
      <c r="AU94" s="24">
        <v>-42618.603869999999</v>
      </c>
      <c r="AV94" s="24">
        <v>-4.0000000000000003E-5</v>
      </c>
      <c r="AW94" s="24">
        <v>7.1943999999999994E-2</v>
      </c>
      <c r="AX94" s="24">
        <v>2.9028000000000002E-2</v>
      </c>
      <c r="AY94" s="24">
        <v>1.7251700000000001</v>
      </c>
      <c r="AZ94" s="24">
        <v>3.7612009999999998</v>
      </c>
      <c r="BA94" s="24">
        <v>0.53737100000000004</v>
      </c>
      <c r="BB94" s="24">
        <v>1.163151</v>
      </c>
      <c r="BC94" s="24">
        <v>6.2507999999999994E-2</v>
      </c>
      <c r="BD94" s="24">
        <v>5.8777999999999997E-2</v>
      </c>
      <c r="BE94" s="24">
        <v>69</v>
      </c>
      <c r="BF94" s="24" t="s">
        <v>51</v>
      </c>
      <c r="BG94" s="24">
        <f t="shared" si="5"/>
        <v>1</v>
      </c>
      <c r="BH94" s="24">
        <v>75</v>
      </c>
      <c r="BI94" s="24">
        <v>170</v>
      </c>
      <c r="BJ94" s="41">
        <f t="shared" si="6"/>
        <v>25.95155709342561</v>
      </c>
      <c r="BK94" s="24">
        <v>57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1.19</v>
      </c>
      <c r="BR94" s="24">
        <v>0</v>
      </c>
      <c r="BS94" s="24">
        <v>0</v>
      </c>
      <c r="BT94" s="24">
        <v>0</v>
      </c>
      <c r="BU94" s="24">
        <v>1</v>
      </c>
      <c r="BV94" s="24">
        <v>1</v>
      </c>
      <c r="BW94" s="24">
        <v>45.3</v>
      </c>
      <c r="BX94" s="24">
        <v>0.49</v>
      </c>
      <c r="BY94" s="24">
        <v>0</v>
      </c>
      <c r="BZ94" s="24">
        <v>0</v>
      </c>
      <c r="CA94" s="24">
        <v>0</v>
      </c>
      <c r="CB94" s="24">
        <v>0</v>
      </c>
      <c r="CC94" s="24" t="s">
        <v>53</v>
      </c>
      <c r="CD94" s="24">
        <v>0</v>
      </c>
      <c r="CE94" s="24">
        <v>1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1</v>
      </c>
      <c r="CM94" s="24">
        <v>1</v>
      </c>
      <c r="CN94" s="24">
        <v>1</v>
      </c>
      <c r="CO94" s="24">
        <v>1</v>
      </c>
      <c r="CP94" s="24">
        <v>0</v>
      </c>
      <c r="CQ94" s="24">
        <v>1</v>
      </c>
      <c r="CR94" s="24">
        <v>0</v>
      </c>
      <c r="CS94" s="24">
        <v>1</v>
      </c>
      <c r="CT94" s="24">
        <v>0</v>
      </c>
      <c r="CU94" s="24">
        <v>0</v>
      </c>
      <c r="CV94" s="24">
        <v>0</v>
      </c>
      <c r="CW94" s="24">
        <v>1</v>
      </c>
      <c r="CX94" s="24">
        <v>1</v>
      </c>
      <c r="CY94" s="24">
        <v>0</v>
      </c>
      <c r="CZ94" s="24">
        <v>700</v>
      </c>
      <c r="DA94" s="24">
        <v>43</v>
      </c>
      <c r="DB94" s="24">
        <v>26</v>
      </c>
      <c r="DC94" s="24">
        <v>23000</v>
      </c>
      <c r="DD94" s="24">
        <v>230</v>
      </c>
      <c r="DE94" s="24">
        <v>34</v>
      </c>
      <c r="DF94" s="24">
        <v>34</v>
      </c>
      <c r="DG94" s="24">
        <v>0</v>
      </c>
      <c r="DH94" s="24">
        <v>0</v>
      </c>
      <c r="DI94" s="24">
        <v>0</v>
      </c>
      <c r="DJ94" s="24">
        <v>0</v>
      </c>
      <c r="DK94" s="24">
        <v>483.41463414634148</v>
      </c>
      <c r="DL94" s="24">
        <v>7.43</v>
      </c>
      <c r="DM94" s="24">
        <v>0.21</v>
      </c>
      <c r="DN94" s="24">
        <v>41</v>
      </c>
      <c r="DO94" s="24">
        <v>198.2</v>
      </c>
      <c r="DP94" s="24">
        <v>26</v>
      </c>
      <c r="DQ94" s="24">
        <v>34.4</v>
      </c>
      <c r="DR94" s="24">
        <v>67</v>
      </c>
      <c r="DS94" s="24">
        <v>84</v>
      </c>
      <c r="DT94" s="24">
        <v>7</v>
      </c>
      <c r="DU94" s="24">
        <v>5</v>
      </c>
      <c r="DV94" s="24">
        <v>37</v>
      </c>
      <c r="DW94" s="24">
        <v>30</v>
      </c>
      <c r="DX94" s="24">
        <v>550</v>
      </c>
      <c r="DY94" s="24">
        <v>0</v>
      </c>
      <c r="DZ94" s="24">
        <v>0</v>
      </c>
      <c r="EA94" s="24">
        <v>0</v>
      </c>
      <c r="EB94" s="24">
        <v>0</v>
      </c>
      <c r="EC94" s="24">
        <v>4</v>
      </c>
      <c r="ED94" s="24">
        <v>1</v>
      </c>
      <c r="EE94" s="24">
        <v>6</v>
      </c>
      <c r="EF94" s="24">
        <v>1.27</v>
      </c>
      <c r="EG94" s="42">
        <v>6.7226890756302587E-2</v>
      </c>
      <c r="EI94" s="24">
        <v>8.0000000000000071E-2</v>
      </c>
      <c r="EJ94" s="24">
        <v>0.55000000000000004</v>
      </c>
      <c r="EK94" s="24">
        <v>0</v>
      </c>
      <c r="EL94" s="24">
        <v>0</v>
      </c>
      <c r="EM94" s="24">
        <v>0</v>
      </c>
      <c r="EN94" s="24">
        <v>0</v>
      </c>
      <c r="EO94" s="24">
        <v>0</v>
      </c>
      <c r="EP94" s="24">
        <v>0</v>
      </c>
      <c r="EQ94" s="24">
        <v>0</v>
      </c>
      <c r="ER94" s="24">
        <v>0</v>
      </c>
      <c r="ES94" s="24">
        <v>0</v>
      </c>
      <c r="ET94" s="24">
        <v>0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1.1000000000000001</v>
      </c>
    </row>
    <row r="95" spans="1:161" x14ac:dyDescent="0.25">
      <c r="A95" s="37" t="s">
        <v>150</v>
      </c>
      <c r="B95" s="59">
        <v>0</v>
      </c>
      <c r="C95" s="60">
        <v>0</v>
      </c>
      <c r="D95" s="59">
        <v>0</v>
      </c>
      <c r="E95" s="24">
        <v>0</v>
      </c>
      <c r="F95" s="63">
        <f t="shared" si="7"/>
        <v>0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0"/>
      <c r="T95" s="40"/>
      <c r="U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R95" s="40"/>
      <c r="AS95" s="40"/>
      <c r="AT95" s="40"/>
      <c r="BE95" s="24">
        <v>88</v>
      </c>
      <c r="BF95" s="24" t="s">
        <v>51</v>
      </c>
      <c r="BG95" s="24">
        <f t="shared" si="5"/>
        <v>1</v>
      </c>
      <c r="BH95" s="24">
        <v>77</v>
      </c>
      <c r="BI95" s="24">
        <v>168</v>
      </c>
      <c r="BJ95" s="41">
        <f t="shared" si="6"/>
        <v>27.281746031746035</v>
      </c>
      <c r="BK95" s="24">
        <v>62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1.03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36.9</v>
      </c>
      <c r="BX95" s="24">
        <v>0.69</v>
      </c>
      <c r="BY95" s="24">
        <v>0</v>
      </c>
      <c r="BZ95" s="24">
        <v>0</v>
      </c>
      <c r="CA95" s="24">
        <v>0</v>
      </c>
      <c r="CB95" s="24">
        <v>0</v>
      </c>
      <c r="CC95" s="24" t="s">
        <v>53</v>
      </c>
      <c r="CD95" s="24">
        <v>0</v>
      </c>
      <c r="CE95" s="24">
        <v>1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1</v>
      </c>
      <c r="CM95" s="24">
        <v>1</v>
      </c>
      <c r="CN95" s="24">
        <v>1</v>
      </c>
      <c r="CO95" s="24">
        <v>2</v>
      </c>
      <c r="CP95" s="24">
        <v>0</v>
      </c>
      <c r="CQ95" s="24">
        <v>1</v>
      </c>
      <c r="CR95" s="24">
        <v>0</v>
      </c>
      <c r="CS95" s="24">
        <v>1</v>
      </c>
      <c r="CT95" s="24">
        <v>0</v>
      </c>
      <c r="CU95" s="24">
        <v>0</v>
      </c>
      <c r="CV95" s="24">
        <v>0</v>
      </c>
      <c r="CW95" s="24">
        <v>1</v>
      </c>
      <c r="CX95" s="24">
        <v>1</v>
      </c>
      <c r="CY95" s="24">
        <v>0</v>
      </c>
      <c r="CZ95" s="24">
        <v>700</v>
      </c>
      <c r="DA95" s="24">
        <v>55</v>
      </c>
      <c r="DB95" s="24">
        <v>37</v>
      </c>
      <c r="DC95" s="24">
        <v>23000</v>
      </c>
      <c r="DD95" s="24">
        <v>230</v>
      </c>
      <c r="DE95" s="24">
        <v>28</v>
      </c>
      <c r="DF95" s="24">
        <v>33</v>
      </c>
      <c r="DG95" s="24">
        <v>0</v>
      </c>
      <c r="DH95" s="24">
        <v>0</v>
      </c>
      <c r="DI95" s="24">
        <v>0</v>
      </c>
      <c r="DJ95" s="24">
        <v>0</v>
      </c>
      <c r="DK95" s="24">
        <v>242.45901639344262</v>
      </c>
      <c r="DL95" s="24">
        <v>7.54</v>
      </c>
      <c r="DM95" s="24">
        <v>0.21</v>
      </c>
      <c r="DN95" s="24">
        <v>26.4</v>
      </c>
      <c r="DO95" s="24">
        <v>147.9</v>
      </c>
      <c r="DP95" s="24">
        <v>25</v>
      </c>
      <c r="DQ95" s="24">
        <v>35.1</v>
      </c>
      <c r="DR95" s="24">
        <v>82</v>
      </c>
      <c r="DS95" s="24">
        <v>84.7</v>
      </c>
      <c r="DT95" s="24">
        <v>14</v>
      </c>
      <c r="DU95" s="24">
        <v>5</v>
      </c>
      <c r="DV95" s="24">
        <v>30</v>
      </c>
      <c r="DW95" s="24">
        <v>30</v>
      </c>
      <c r="DX95" s="24">
        <v>150</v>
      </c>
      <c r="DY95" s="24">
        <v>0</v>
      </c>
      <c r="DZ95" s="24">
        <v>0</v>
      </c>
      <c r="EA95" s="24">
        <v>0</v>
      </c>
      <c r="EB95" s="24">
        <v>0</v>
      </c>
      <c r="EC95" s="24">
        <v>10</v>
      </c>
      <c r="ED95" s="24">
        <v>1</v>
      </c>
      <c r="EE95" s="24">
        <v>6</v>
      </c>
      <c r="EF95" s="24">
        <v>1.03</v>
      </c>
      <c r="EG95" s="42">
        <v>0</v>
      </c>
      <c r="EI95" s="24">
        <v>0</v>
      </c>
      <c r="EJ95" s="24">
        <v>0.56000000000000005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1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2.5</v>
      </c>
    </row>
    <row r="96" spans="1:161" x14ac:dyDescent="0.25">
      <c r="A96" s="37" t="s">
        <v>151</v>
      </c>
      <c r="B96" s="59">
        <v>1</v>
      </c>
      <c r="C96" s="60">
        <v>0</v>
      </c>
      <c r="D96" s="59">
        <v>0</v>
      </c>
      <c r="E96" s="24">
        <v>0</v>
      </c>
      <c r="F96" s="63">
        <f t="shared" si="7"/>
        <v>1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0"/>
      <c r="T96" s="40"/>
      <c r="U96" s="40"/>
      <c r="AF96" s="40">
        <v>1.157594</v>
      </c>
      <c r="AG96" s="40">
        <v>0.10664319999999999</v>
      </c>
      <c r="AH96" s="40">
        <v>7.7069029999999997E-2</v>
      </c>
      <c r="AI96" s="40">
        <v>27.695779999999999</v>
      </c>
      <c r="AJ96" s="40">
        <v>72.304220000000001</v>
      </c>
      <c r="AK96" s="40">
        <v>0.38304517391746074</v>
      </c>
      <c r="AL96" s="40">
        <v>87.935410000000005</v>
      </c>
      <c r="AM96" s="40">
        <v>20.381239999999998</v>
      </c>
      <c r="AN96" s="40">
        <v>2.6581269999999999</v>
      </c>
      <c r="AO96" s="40">
        <v>15.85397</v>
      </c>
      <c r="AP96" s="24">
        <v>105.38458278829603</v>
      </c>
      <c r="AQ96" s="24">
        <v>73.910212422359166</v>
      </c>
      <c r="AR96" s="40">
        <v>0.27192519999999998</v>
      </c>
      <c r="AS96" s="40">
        <v>47.926909999999999</v>
      </c>
      <c r="AT96" s="40">
        <v>48.657710000000002</v>
      </c>
      <c r="AU96" s="24">
        <v>2285.9172309999999</v>
      </c>
      <c r="AV96" s="24">
        <v>-1.0127000000000001E-2</v>
      </c>
      <c r="AW96" s="24">
        <v>0.20938399999999999</v>
      </c>
      <c r="AX96" s="24">
        <v>5.1403999999999998E-2</v>
      </c>
      <c r="AY96" s="24">
        <v>0.67932599999999999</v>
      </c>
      <c r="AZ96" s="24">
        <v>0.660246</v>
      </c>
      <c r="BA96" s="24">
        <v>0.82714799999999999</v>
      </c>
      <c r="BB96" s="24">
        <v>1.79176</v>
      </c>
      <c r="BC96" s="24">
        <v>4.8832E-2</v>
      </c>
      <c r="BD96" s="24">
        <v>0.23347000000000001</v>
      </c>
      <c r="BE96" s="24">
        <v>76</v>
      </c>
      <c r="BF96" s="24" t="s">
        <v>51</v>
      </c>
      <c r="BG96" s="24">
        <f t="shared" si="5"/>
        <v>1</v>
      </c>
      <c r="BH96" s="24">
        <v>81</v>
      </c>
      <c r="BI96" s="24">
        <v>180</v>
      </c>
      <c r="BJ96" s="41">
        <f t="shared" si="6"/>
        <v>25</v>
      </c>
      <c r="BK96" s="24">
        <v>35</v>
      </c>
      <c r="BL96" s="24">
        <v>3</v>
      </c>
      <c r="BM96" s="24">
        <v>1</v>
      </c>
      <c r="BN96" s="24">
        <v>0</v>
      </c>
      <c r="BO96" s="24">
        <v>0</v>
      </c>
      <c r="BP96" s="24">
        <v>0</v>
      </c>
      <c r="BQ96" s="24">
        <v>0.82</v>
      </c>
      <c r="BR96" s="24">
        <v>0</v>
      </c>
      <c r="BS96" s="24">
        <v>0</v>
      </c>
      <c r="BT96" s="24">
        <v>0</v>
      </c>
      <c r="BU96" s="24">
        <v>1</v>
      </c>
      <c r="BV96" s="24">
        <v>1</v>
      </c>
      <c r="BW96" s="24">
        <v>35.5</v>
      </c>
      <c r="BX96" s="24">
        <v>0.47</v>
      </c>
      <c r="BY96" s="24">
        <v>1</v>
      </c>
      <c r="BZ96" s="24">
        <v>0</v>
      </c>
      <c r="CA96" s="24">
        <v>0</v>
      </c>
      <c r="CB96" s="24">
        <v>0</v>
      </c>
      <c r="CC96" s="24" t="s">
        <v>55</v>
      </c>
      <c r="CD96" s="24">
        <v>0</v>
      </c>
      <c r="CE96" s="24">
        <v>1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1</v>
      </c>
      <c r="CM96" s="24">
        <v>1</v>
      </c>
      <c r="CN96" s="24">
        <v>1</v>
      </c>
      <c r="CO96" s="24">
        <v>1</v>
      </c>
      <c r="CP96" s="24">
        <v>0</v>
      </c>
      <c r="CQ96" s="24">
        <v>1</v>
      </c>
      <c r="CR96" s="24">
        <v>0</v>
      </c>
      <c r="CS96" s="24">
        <v>1</v>
      </c>
      <c r="CT96" s="24">
        <v>0</v>
      </c>
      <c r="CU96" s="24">
        <v>0</v>
      </c>
      <c r="CV96" s="24">
        <v>0</v>
      </c>
      <c r="CW96" s="24">
        <v>1</v>
      </c>
      <c r="CX96" s="24">
        <v>1</v>
      </c>
      <c r="CY96" s="24">
        <v>0</v>
      </c>
      <c r="CZ96" s="24">
        <v>700</v>
      </c>
      <c r="DA96" s="24">
        <v>53</v>
      </c>
      <c r="DB96" s="24">
        <v>22</v>
      </c>
      <c r="DC96" s="24">
        <v>29000</v>
      </c>
      <c r="DD96" s="24">
        <v>290</v>
      </c>
      <c r="DE96" s="24">
        <v>32</v>
      </c>
      <c r="DF96" s="24">
        <v>35</v>
      </c>
      <c r="DG96" s="24">
        <v>0</v>
      </c>
      <c r="DH96" s="24">
        <v>0</v>
      </c>
      <c r="DI96" s="24">
        <v>0</v>
      </c>
      <c r="DJ96" s="24">
        <v>0</v>
      </c>
      <c r="DK96" s="24">
        <v>1.416393442622951</v>
      </c>
      <c r="DL96" s="24">
        <v>7.43</v>
      </c>
      <c r="DM96" s="24">
        <v>0.61</v>
      </c>
      <c r="DN96" s="24">
        <v>37.1</v>
      </c>
      <c r="DO96" s="24">
        <v>86.4</v>
      </c>
      <c r="DP96" s="24">
        <v>23.1</v>
      </c>
      <c r="DQ96" s="24">
        <v>35.5</v>
      </c>
      <c r="DR96" s="24">
        <v>93</v>
      </c>
      <c r="DS96" s="24">
        <v>98</v>
      </c>
      <c r="DT96" s="24">
        <v>5</v>
      </c>
      <c r="DU96" s="24">
        <v>5</v>
      </c>
      <c r="DV96" s="24">
        <v>37</v>
      </c>
      <c r="DW96" s="24" t="s">
        <v>52</v>
      </c>
      <c r="DX96" s="24">
        <v>300</v>
      </c>
      <c r="DY96" s="24">
        <v>0</v>
      </c>
      <c r="DZ96" s="24">
        <v>0</v>
      </c>
      <c r="EA96" s="24">
        <v>0</v>
      </c>
      <c r="EB96" s="24">
        <v>0</v>
      </c>
      <c r="EC96" s="24" t="s">
        <v>52</v>
      </c>
      <c r="ED96" s="24">
        <v>2</v>
      </c>
      <c r="EE96" s="24" t="s">
        <v>52</v>
      </c>
      <c r="EF96" s="24">
        <v>0.97</v>
      </c>
      <c r="EG96" s="42">
        <v>0.18292682926829273</v>
      </c>
      <c r="EI96" s="24">
        <v>0.15000000000000002</v>
      </c>
      <c r="EJ96" s="24">
        <v>0.5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3.89</v>
      </c>
    </row>
    <row r="97" spans="1:161" x14ac:dyDescent="0.25">
      <c r="A97" s="37" t="s">
        <v>152</v>
      </c>
      <c r="B97" s="59">
        <v>1</v>
      </c>
      <c r="C97" s="60">
        <v>1</v>
      </c>
      <c r="D97" s="59">
        <v>1</v>
      </c>
      <c r="E97" s="24">
        <v>0</v>
      </c>
      <c r="F97" s="63">
        <f t="shared" si="7"/>
        <v>1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T97" s="40"/>
      <c r="U97" s="40"/>
      <c r="AF97" s="40">
        <v>1.066263</v>
      </c>
      <c r="AG97" s="40">
        <v>2.6444419999999998E-5</v>
      </c>
      <c r="AH97" s="40">
        <v>1.799225E-5</v>
      </c>
      <c r="AI97" s="40">
        <v>11.667759999999999</v>
      </c>
      <c r="AJ97" s="40">
        <v>88.332279999999997</v>
      </c>
      <c r="AK97" s="40">
        <v>0.13208942739234947</v>
      </c>
      <c r="AL97" s="40">
        <v>91.250339999999994</v>
      </c>
      <c r="AM97" s="40">
        <v>0.9150684</v>
      </c>
      <c r="AN97" s="40">
        <v>6.1690809999999999E-2</v>
      </c>
      <c r="AO97" s="40">
        <v>7.9826779999999999</v>
      </c>
      <c r="AP97" s="24">
        <v>6.2067825567861998</v>
      </c>
      <c r="AQ97" s="24">
        <v>5.0300478488196658</v>
      </c>
      <c r="AR97" s="40">
        <v>6.3126039999999994E-2</v>
      </c>
      <c r="AS97" s="40">
        <v>1.5635920000000001</v>
      </c>
      <c r="AT97" s="40">
        <v>3.1473209999999998</v>
      </c>
      <c r="AU97" s="24">
        <v>24772.164052</v>
      </c>
      <c r="AV97" s="24">
        <v>-2.9300000000000002E-4</v>
      </c>
      <c r="AW97" s="24">
        <v>8.8676000000000005E-2</v>
      </c>
      <c r="AX97" s="24">
        <v>7.5729000000000005E-2</v>
      </c>
      <c r="AY97" s="24">
        <v>1.164533</v>
      </c>
      <c r="AZ97" s="24">
        <v>2.590268</v>
      </c>
      <c r="BA97" s="24">
        <v>0.81667999999999996</v>
      </c>
      <c r="BB97" s="24">
        <v>1.8325819999999999</v>
      </c>
      <c r="BC97" s="24">
        <v>8.3404000000000006E-2</v>
      </c>
      <c r="BD97" s="24">
        <v>9.2266000000000001E-2</v>
      </c>
      <c r="BE97" s="24">
        <v>62</v>
      </c>
      <c r="BF97" s="24" t="s">
        <v>51</v>
      </c>
      <c r="BG97" s="24">
        <f t="shared" si="5"/>
        <v>1</v>
      </c>
      <c r="BH97" s="24">
        <v>65</v>
      </c>
      <c r="BI97" s="24">
        <v>180</v>
      </c>
      <c r="BJ97" s="41">
        <f t="shared" si="6"/>
        <v>20.061728395061728</v>
      </c>
      <c r="BK97" s="24">
        <v>22</v>
      </c>
      <c r="BL97" s="24">
        <v>3</v>
      </c>
      <c r="BM97" s="24">
        <v>0</v>
      </c>
      <c r="BN97" s="24">
        <v>1</v>
      </c>
      <c r="BO97" s="24">
        <v>0</v>
      </c>
      <c r="BP97" s="24">
        <v>0</v>
      </c>
      <c r="BQ97" s="24">
        <v>0.93</v>
      </c>
      <c r="BR97" s="24">
        <v>0</v>
      </c>
      <c r="BS97" s="24">
        <v>0</v>
      </c>
      <c r="BT97" s="24">
        <v>0</v>
      </c>
      <c r="BU97" s="24">
        <v>1</v>
      </c>
      <c r="BV97" s="24">
        <v>1</v>
      </c>
      <c r="BW97" s="24">
        <v>38.5</v>
      </c>
      <c r="BX97" s="24">
        <v>0.84</v>
      </c>
      <c r="BY97" s="24">
        <v>0</v>
      </c>
      <c r="BZ97" s="24">
        <v>0</v>
      </c>
      <c r="CA97" s="24">
        <v>0</v>
      </c>
      <c r="CB97" s="24">
        <v>0</v>
      </c>
      <c r="CC97" s="24" t="s">
        <v>53</v>
      </c>
      <c r="CD97" s="24">
        <v>1</v>
      </c>
      <c r="CE97" s="24">
        <v>1</v>
      </c>
      <c r="CF97" s="24">
        <v>0</v>
      </c>
      <c r="CG97" s="24">
        <v>0</v>
      </c>
      <c r="CH97" s="24">
        <v>0</v>
      </c>
      <c r="CI97" s="24">
        <v>0</v>
      </c>
      <c r="CJ97" s="24">
        <v>1</v>
      </c>
      <c r="CK97" s="24">
        <v>0</v>
      </c>
      <c r="CL97" s="24">
        <v>1</v>
      </c>
      <c r="CM97" s="24">
        <v>1</v>
      </c>
      <c r="CN97" s="24">
        <v>1</v>
      </c>
      <c r="CO97" s="24">
        <v>2</v>
      </c>
      <c r="CP97" s="24">
        <v>0</v>
      </c>
      <c r="CQ97" s="24">
        <v>1</v>
      </c>
      <c r="CR97" s="24">
        <v>0</v>
      </c>
      <c r="CS97" s="24">
        <v>1</v>
      </c>
      <c r="CT97" s="24">
        <v>0</v>
      </c>
      <c r="CU97" s="24">
        <v>0</v>
      </c>
      <c r="CV97" s="24">
        <v>0</v>
      </c>
      <c r="CW97" s="24">
        <v>1</v>
      </c>
      <c r="CX97" s="24">
        <v>1</v>
      </c>
      <c r="CY97" s="24">
        <v>0</v>
      </c>
      <c r="CZ97" s="24">
        <v>1000</v>
      </c>
      <c r="DA97" s="24">
        <v>110</v>
      </c>
      <c r="DB97" s="24">
        <v>80</v>
      </c>
      <c r="DC97" s="24">
        <v>20000</v>
      </c>
      <c r="DD97" s="24">
        <v>200</v>
      </c>
      <c r="DE97" s="24">
        <v>29</v>
      </c>
      <c r="DF97" s="24">
        <v>34</v>
      </c>
      <c r="DG97" s="24">
        <v>0</v>
      </c>
      <c r="DH97" s="24">
        <v>0</v>
      </c>
      <c r="DI97" s="24">
        <v>0</v>
      </c>
      <c r="DJ97" s="24">
        <v>0</v>
      </c>
      <c r="DK97" s="24">
        <v>299.21568627450978</v>
      </c>
      <c r="DL97" s="24">
        <v>7.31</v>
      </c>
      <c r="DM97" s="24">
        <v>0.21</v>
      </c>
      <c r="DN97" s="24">
        <v>40.6</v>
      </c>
      <c r="DO97" s="24">
        <v>152.6</v>
      </c>
      <c r="DP97" s="24">
        <v>20</v>
      </c>
      <c r="DQ97" s="24">
        <v>35.200000000000003</v>
      </c>
      <c r="DR97" s="24">
        <v>95</v>
      </c>
      <c r="DS97" s="24">
        <v>110</v>
      </c>
      <c r="DT97" s="24">
        <v>10</v>
      </c>
      <c r="DU97" s="24">
        <v>5</v>
      </c>
      <c r="DV97" s="24">
        <v>33</v>
      </c>
      <c r="DW97" s="24">
        <v>30</v>
      </c>
      <c r="DX97" s="24">
        <v>600</v>
      </c>
      <c r="DY97" s="24">
        <v>0</v>
      </c>
      <c r="DZ97" s="24">
        <v>0</v>
      </c>
      <c r="EA97" s="24">
        <v>0</v>
      </c>
      <c r="EB97" s="24">
        <v>0</v>
      </c>
      <c r="EC97" s="24">
        <v>18</v>
      </c>
      <c r="ED97" s="24">
        <v>5</v>
      </c>
      <c r="EE97" s="24">
        <v>26</v>
      </c>
      <c r="EF97" s="24">
        <v>1.54</v>
      </c>
      <c r="EG97" s="42">
        <v>0.65591397849462363</v>
      </c>
      <c r="EI97" s="24">
        <v>0.61</v>
      </c>
      <c r="EJ97" s="24">
        <v>1.45</v>
      </c>
      <c r="EK97" s="24">
        <v>0</v>
      </c>
      <c r="EL97" s="24">
        <v>0</v>
      </c>
      <c r="EM97" s="24">
        <v>1</v>
      </c>
      <c r="EN97" s="24">
        <v>0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1</v>
      </c>
      <c r="EY97" s="24">
        <v>1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2.71</v>
      </c>
    </row>
    <row r="98" spans="1:161" x14ac:dyDescent="0.25">
      <c r="A98" s="37" t="s">
        <v>153</v>
      </c>
      <c r="B98" s="59">
        <v>0</v>
      </c>
      <c r="C98" s="60">
        <v>0</v>
      </c>
      <c r="D98" s="59">
        <v>0</v>
      </c>
      <c r="E98" s="24">
        <v>1</v>
      </c>
      <c r="F98" s="63">
        <f t="shared" si="7"/>
        <v>1</v>
      </c>
      <c r="G98" s="40">
        <v>0.84395220000000004</v>
      </c>
      <c r="H98" s="40">
        <v>5.3061980000000003E-4</v>
      </c>
      <c r="I98" s="40">
        <v>2.113171E-5</v>
      </c>
      <c r="J98" s="40">
        <v>9.1519899999999996</v>
      </c>
      <c r="K98" s="40">
        <v>17.723210000000002</v>
      </c>
      <c r="L98" s="40">
        <v>0.51638461818754844</v>
      </c>
      <c r="M98" s="40">
        <v>186.70849999999999</v>
      </c>
      <c r="N98" s="40">
        <v>26.92728</v>
      </c>
      <c r="O98" s="40">
        <v>0.23195840000000001</v>
      </c>
      <c r="P98" s="40">
        <v>6.3884800000000004</v>
      </c>
      <c r="Q98" s="24">
        <v>6.8588122908476823</v>
      </c>
      <c r="R98" s="24">
        <v>2.5299867548957446</v>
      </c>
      <c r="S98" s="40">
        <v>0.23589089999999999</v>
      </c>
      <c r="T98" s="40">
        <v>2.316783</v>
      </c>
      <c r="U98" s="40">
        <v>1.156366</v>
      </c>
      <c r="V98" s="24">
        <v>-98720.048773000002</v>
      </c>
      <c r="W98" s="24">
        <v>-2.8E-5</v>
      </c>
      <c r="X98" s="24">
        <v>6.6087000000000007E-2</v>
      </c>
      <c r="Y98" s="24">
        <v>4.6016000000000001E-2</v>
      </c>
      <c r="Z98" s="24">
        <v>0.77150200000000002</v>
      </c>
      <c r="AA98" s="24">
        <v>1.6885760000000001</v>
      </c>
      <c r="AB98" s="24">
        <v>0.77071400000000001</v>
      </c>
      <c r="AC98" s="24">
        <v>1.700788</v>
      </c>
      <c r="AD98" s="24">
        <v>3.4970000000000001E-2</v>
      </c>
      <c r="AE98" s="24">
        <v>8.9548000000000003E-2</v>
      </c>
      <c r="AF98" s="40">
        <v>1.034375</v>
      </c>
      <c r="AG98" s="40">
        <v>1.939447E-2</v>
      </c>
      <c r="AH98" s="40">
        <v>1.51886E-2</v>
      </c>
      <c r="AI98" s="40">
        <v>10.881030000000001</v>
      </c>
      <c r="AJ98" s="40">
        <v>89.119050000000001</v>
      </c>
      <c r="AK98" s="40">
        <v>0.12209545316882398</v>
      </c>
      <c r="AL98" s="40">
        <v>91.616290000000006</v>
      </c>
      <c r="AM98" s="40">
        <v>32.793239999999997</v>
      </c>
      <c r="AN98" s="40">
        <v>0.86368610000000001</v>
      </c>
      <c r="AO98" s="40">
        <v>30.278469999999999</v>
      </c>
      <c r="AP98" s="24">
        <v>46.337292355708648</v>
      </c>
      <c r="AQ98" s="24">
        <v>87.392316812677493</v>
      </c>
      <c r="AR98" s="40">
        <v>0.39908579999999999</v>
      </c>
      <c r="AS98" s="40">
        <v>46.260759999999998</v>
      </c>
      <c r="AT98" s="40">
        <v>55.97428</v>
      </c>
      <c r="AU98" s="24">
        <v>-10426.879537000001</v>
      </c>
      <c r="AV98" s="24">
        <v>-8.2600000000000002E-4</v>
      </c>
      <c r="AW98" s="24">
        <v>0.10870199999999999</v>
      </c>
      <c r="AX98" s="24">
        <v>5.9809000000000001E-2</v>
      </c>
      <c r="AY98" s="24">
        <v>0.44577299999999997</v>
      </c>
      <c r="AZ98" s="24">
        <v>0.94908099999999995</v>
      </c>
      <c r="BA98" s="24">
        <v>0.54367399999999999</v>
      </c>
      <c r="BB98" s="24">
        <v>1.2144440000000001</v>
      </c>
      <c r="BC98" s="24">
        <v>6.6914000000000001E-2</v>
      </c>
      <c r="BD98" s="24">
        <v>8.2715999999999998E-2</v>
      </c>
      <c r="BE98" s="24">
        <v>72</v>
      </c>
      <c r="BF98" s="24" t="s">
        <v>51</v>
      </c>
      <c r="BG98" s="24">
        <f t="shared" si="5"/>
        <v>1</v>
      </c>
      <c r="BH98" s="24">
        <v>82</v>
      </c>
      <c r="BI98" s="24">
        <v>182</v>
      </c>
      <c r="BJ98" s="41">
        <f t="shared" si="6"/>
        <v>24.755464315903875</v>
      </c>
      <c r="BK98" s="24">
        <v>60</v>
      </c>
      <c r="BL98" s="24">
        <v>0</v>
      </c>
      <c r="BM98" s="24">
        <v>0</v>
      </c>
      <c r="BN98" s="24">
        <v>0</v>
      </c>
      <c r="BO98" s="24">
        <v>1</v>
      </c>
      <c r="BP98" s="24">
        <v>0</v>
      </c>
      <c r="BQ98" s="24">
        <v>1.07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49</v>
      </c>
      <c r="BX98" s="24">
        <v>0.8</v>
      </c>
      <c r="BY98" s="24">
        <v>1</v>
      </c>
      <c r="BZ98" s="24">
        <v>0</v>
      </c>
      <c r="CA98" s="24">
        <v>0</v>
      </c>
      <c r="CB98" s="24">
        <v>0</v>
      </c>
      <c r="CC98" s="24" t="s">
        <v>55</v>
      </c>
      <c r="CD98" s="24">
        <v>0</v>
      </c>
      <c r="CE98" s="24">
        <v>1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1</v>
      </c>
      <c r="CM98" s="24">
        <v>1</v>
      </c>
      <c r="CN98" s="24">
        <v>1</v>
      </c>
      <c r="CO98" s="24">
        <v>2</v>
      </c>
      <c r="CP98" s="24">
        <v>0</v>
      </c>
      <c r="CQ98" s="24">
        <v>1</v>
      </c>
      <c r="CR98" s="24">
        <v>0</v>
      </c>
      <c r="CS98" s="24">
        <v>1</v>
      </c>
      <c r="CT98" s="24">
        <v>0</v>
      </c>
      <c r="CU98" s="24">
        <v>0</v>
      </c>
      <c r="CV98" s="24">
        <v>0</v>
      </c>
      <c r="CW98" s="24">
        <v>1</v>
      </c>
      <c r="CX98" s="24">
        <v>1</v>
      </c>
      <c r="CY98" s="24">
        <v>0</v>
      </c>
      <c r="CZ98" s="24">
        <v>700</v>
      </c>
      <c r="DA98" s="24">
        <v>95</v>
      </c>
      <c r="DB98" s="24">
        <v>65</v>
      </c>
      <c r="DC98" s="24">
        <v>25000</v>
      </c>
      <c r="DD98" s="24">
        <v>250</v>
      </c>
      <c r="DE98" s="24">
        <v>31</v>
      </c>
      <c r="DF98" s="24">
        <v>35</v>
      </c>
      <c r="DG98" s="24">
        <v>1</v>
      </c>
      <c r="DH98" s="24">
        <v>0</v>
      </c>
      <c r="DI98" s="24">
        <v>1</v>
      </c>
      <c r="DJ98" s="24">
        <v>0</v>
      </c>
      <c r="DK98" s="24">
        <v>461.2</v>
      </c>
      <c r="DL98" s="24">
        <v>7.36</v>
      </c>
      <c r="DM98" s="24">
        <v>0.21</v>
      </c>
      <c r="DN98" s="24">
        <v>40.5</v>
      </c>
      <c r="DO98" s="24">
        <v>230.6</v>
      </c>
      <c r="DP98" s="24">
        <v>22.4</v>
      </c>
      <c r="DQ98" s="24">
        <v>35.9</v>
      </c>
      <c r="DR98" s="24">
        <v>75</v>
      </c>
      <c r="DS98" s="24">
        <v>77.7</v>
      </c>
      <c r="DT98" s="24">
        <v>7</v>
      </c>
      <c r="DU98" s="24">
        <v>5</v>
      </c>
      <c r="DV98" s="24">
        <v>30</v>
      </c>
      <c r="DW98" s="24">
        <v>30</v>
      </c>
      <c r="DX98" s="24">
        <v>1800</v>
      </c>
      <c r="DY98" s="24">
        <v>1</v>
      </c>
      <c r="DZ98" s="24">
        <v>1</v>
      </c>
      <c r="EA98" s="24">
        <v>0</v>
      </c>
      <c r="EB98" s="24">
        <v>1</v>
      </c>
      <c r="EC98" s="24">
        <v>15</v>
      </c>
      <c r="ED98" s="24">
        <v>3</v>
      </c>
      <c r="EE98" s="24">
        <v>10</v>
      </c>
      <c r="EF98" s="24">
        <v>1</v>
      </c>
      <c r="EG98" s="42">
        <v>-6.54205607476636E-2</v>
      </c>
      <c r="EI98" s="24">
        <v>-7.0000000000000062E-2</v>
      </c>
      <c r="EJ98" s="24">
        <v>2.56</v>
      </c>
      <c r="EK98" s="24">
        <v>1</v>
      </c>
      <c r="EL98" s="24">
        <v>1</v>
      </c>
      <c r="EM98" s="24">
        <v>0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1.61</v>
      </c>
    </row>
    <row r="99" spans="1:161" x14ac:dyDescent="0.25">
      <c r="A99" s="37" t="s">
        <v>154</v>
      </c>
      <c r="B99" s="59">
        <v>1</v>
      </c>
      <c r="C99" s="60">
        <v>0</v>
      </c>
      <c r="D99" s="59">
        <v>0</v>
      </c>
      <c r="E99" s="24">
        <v>0</v>
      </c>
      <c r="F99" s="63">
        <f t="shared" si="7"/>
        <v>1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S99" s="40"/>
      <c r="T99" s="40"/>
      <c r="U99" s="40"/>
      <c r="AF99" s="40">
        <v>1.1171040000000001</v>
      </c>
      <c r="AG99" s="40">
        <v>8.2291869999999998E-4</v>
      </c>
      <c r="AH99" s="40">
        <v>5.7475970000000001E-5</v>
      </c>
      <c r="AI99" s="40">
        <v>90.903869999999998</v>
      </c>
      <c r="AJ99" s="40">
        <v>9.0961669999999994</v>
      </c>
      <c r="AK99" s="40">
        <v>9.9936460402495175</v>
      </c>
      <c r="AL99" s="40">
        <v>116.6144</v>
      </c>
      <c r="AM99" s="40">
        <v>23.818190000000001</v>
      </c>
      <c r="AN99" s="40">
        <v>0.40016089999999999</v>
      </c>
      <c r="AO99" s="40">
        <v>9.9214880000000001</v>
      </c>
      <c r="AP99" s="24">
        <v>37.886790003738213</v>
      </c>
      <c r="AQ99" s="24">
        <v>3.9774378564124411</v>
      </c>
      <c r="AR99" s="40">
        <v>0.38691759999999997</v>
      </c>
      <c r="AS99" s="40">
        <v>7.5682720000000003</v>
      </c>
      <c r="AT99" s="40">
        <v>3.2094299999999998</v>
      </c>
      <c r="AU99" s="24">
        <v>-54183.578583000002</v>
      </c>
      <c r="AV99" s="24">
        <v>1.2300000000000001E-4</v>
      </c>
      <c r="AW99" s="24">
        <v>7.8921000000000005E-2</v>
      </c>
      <c r="AX99" s="24">
        <v>2.4524000000000001E-2</v>
      </c>
      <c r="AY99" s="24">
        <v>0.74515200000000004</v>
      </c>
      <c r="AZ99" s="24">
        <v>1.5841190000000001</v>
      </c>
      <c r="BA99" s="24">
        <v>0.56072599999999995</v>
      </c>
      <c r="BB99" s="24">
        <v>1.2622409999999999</v>
      </c>
      <c r="BC99" s="24">
        <v>7.1332000000000007E-2</v>
      </c>
      <c r="BD99" s="24">
        <v>0.10546</v>
      </c>
      <c r="BE99" s="24">
        <v>51</v>
      </c>
      <c r="BF99" s="24" t="s">
        <v>51</v>
      </c>
      <c r="BG99" s="24">
        <f t="shared" ref="BG99:BG128" si="8">IF(BF99="M",1,0)</f>
        <v>1</v>
      </c>
      <c r="BH99" s="24">
        <v>57</v>
      </c>
      <c r="BI99" s="24">
        <v>158</v>
      </c>
      <c r="BJ99" s="41">
        <f t="shared" ref="BJ99:BJ128" si="9">BH99/((BI99/100)^2)</f>
        <v>22.832879346258608</v>
      </c>
      <c r="BK99" s="24">
        <v>68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0.62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40.4</v>
      </c>
      <c r="BX99" s="24">
        <v>0.46</v>
      </c>
      <c r="BY99" s="24">
        <v>0</v>
      </c>
      <c r="BZ99" s="24">
        <v>0</v>
      </c>
      <c r="CA99" s="24">
        <v>0</v>
      </c>
      <c r="CB99" s="24">
        <v>0</v>
      </c>
      <c r="CC99" s="24" t="s">
        <v>53</v>
      </c>
      <c r="CD99" s="24">
        <v>1</v>
      </c>
      <c r="CE99" s="24">
        <v>1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1</v>
      </c>
      <c r="CL99" s="24">
        <v>1</v>
      </c>
      <c r="CM99" s="24">
        <v>1</v>
      </c>
      <c r="CN99" s="24">
        <v>1</v>
      </c>
      <c r="CO99" s="24">
        <v>1</v>
      </c>
      <c r="CP99" s="24">
        <v>0</v>
      </c>
      <c r="CQ99" s="24">
        <v>1</v>
      </c>
      <c r="CR99" s="24">
        <v>0</v>
      </c>
      <c r="CS99" s="24">
        <v>1</v>
      </c>
      <c r="CT99" s="24">
        <v>0</v>
      </c>
      <c r="CU99" s="24">
        <v>0</v>
      </c>
      <c r="CV99" s="24">
        <v>0</v>
      </c>
      <c r="CW99" s="24">
        <v>1</v>
      </c>
      <c r="CX99" s="24">
        <v>1</v>
      </c>
      <c r="CY99" s="24">
        <v>0</v>
      </c>
      <c r="CZ99" s="24">
        <v>700</v>
      </c>
      <c r="DA99" s="24">
        <v>60</v>
      </c>
      <c r="DB99" s="24">
        <v>44</v>
      </c>
      <c r="DC99" s="24">
        <v>18000</v>
      </c>
      <c r="DD99" s="24">
        <v>180</v>
      </c>
      <c r="DE99" s="24">
        <v>30</v>
      </c>
      <c r="DF99" s="24">
        <v>33</v>
      </c>
      <c r="DG99" s="24">
        <v>0</v>
      </c>
      <c r="DH99" s="24">
        <v>0</v>
      </c>
      <c r="DI99" s="24">
        <v>0</v>
      </c>
      <c r="DJ99" s="24">
        <v>0</v>
      </c>
      <c r="DK99" s="24">
        <v>320</v>
      </c>
      <c r="DL99" s="24">
        <v>7.4</v>
      </c>
      <c r="DM99" s="24">
        <v>0.21</v>
      </c>
      <c r="DN99" s="24">
        <v>35</v>
      </c>
      <c r="DO99" s="24">
        <v>160</v>
      </c>
      <c r="DP99" s="24">
        <v>22</v>
      </c>
      <c r="DQ99" s="24">
        <v>34.4</v>
      </c>
      <c r="DR99" s="24">
        <v>69</v>
      </c>
      <c r="DS99" s="24">
        <v>118</v>
      </c>
      <c r="DT99" s="24">
        <v>4</v>
      </c>
      <c r="DU99" s="24">
        <v>5</v>
      </c>
      <c r="DV99" s="24">
        <v>33</v>
      </c>
      <c r="DW99" s="24">
        <v>30</v>
      </c>
      <c r="DX99" s="24">
        <v>900</v>
      </c>
      <c r="DY99" s="24">
        <v>0</v>
      </c>
      <c r="DZ99" s="24">
        <v>0</v>
      </c>
      <c r="EA99" s="24">
        <v>0</v>
      </c>
      <c r="EB99" s="24">
        <v>0</v>
      </c>
      <c r="EC99" s="24">
        <v>7</v>
      </c>
      <c r="ED99" s="24">
        <v>1</v>
      </c>
      <c r="EE99" s="24">
        <v>7</v>
      </c>
      <c r="EF99" s="24">
        <v>0.69</v>
      </c>
      <c r="EG99" s="42">
        <v>0.11290322580645154</v>
      </c>
      <c r="EI99" s="24">
        <v>6.9999999999999951E-2</v>
      </c>
      <c r="EJ99" s="24">
        <v>0.62</v>
      </c>
      <c r="EK99" s="24">
        <v>0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0.7</v>
      </c>
    </row>
    <row r="100" spans="1:161" x14ac:dyDescent="0.25">
      <c r="A100" s="37" t="s">
        <v>155</v>
      </c>
      <c r="B100" s="59">
        <v>0</v>
      </c>
      <c r="C100" s="60">
        <v>0</v>
      </c>
      <c r="D100" s="59">
        <v>0</v>
      </c>
      <c r="E100" s="24">
        <v>0</v>
      </c>
      <c r="F100" s="63">
        <f t="shared" si="7"/>
        <v>0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S100" s="40"/>
      <c r="T100" s="40"/>
      <c r="U100" s="40"/>
      <c r="AF100" s="40">
        <v>0.91000709999999996</v>
      </c>
      <c r="AG100" s="40">
        <v>6.4374009999999995E-2</v>
      </c>
      <c r="AH100" s="40">
        <v>3.7186419999999998E-2</v>
      </c>
      <c r="AI100" s="40">
        <v>13.31983</v>
      </c>
      <c r="AJ100" s="40">
        <v>64.023219999999995</v>
      </c>
      <c r="AK100" s="40">
        <v>0.20804680848546325</v>
      </c>
      <c r="AL100" s="40">
        <v>113.1866</v>
      </c>
      <c r="AM100" s="40">
        <v>33.06429</v>
      </c>
      <c r="AN100" s="40">
        <v>4.7286669999999997</v>
      </c>
      <c r="AO100" s="40">
        <v>61.987130000000001</v>
      </c>
      <c r="AP100" s="24">
        <v>40.448586386867554</v>
      </c>
      <c r="AQ100" s="24">
        <v>116.24559163943609</v>
      </c>
      <c r="AR100" s="40">
        <v>0.54510689999999995</v>
      </c>
      <c r="AS100" s="40">
        <v>33.608969999999999</v>
      </c>
      <c r="AT100" s="40">
        <v>91.783959999999993</v>
      </c>
      <c r="AU100" s="24">
        <v>-6615.2033879999999</v>
      </c>
      <c r="AV100" s="24">
        <v>3.4859999999999999E-3</v>
      </c>
      <c r="AW100" s="24">
        <v>0.25074299999999999</v>
      </c>
      <c r="AX100" s="24">
        <v>4.7499E-2</v>
      </c>
      <c r="AY100" s="24">
        <v>0.93924700000000005</v>
      </c>
      <c r="AZ100" s="24">
        <v>0.319882</v>
      </c>
      <c r="BA100" s="24">
        <v>0.87813399999999997</v>
      </c>
      <c r="BB100" s="24">
        <v>1.8210869999999999</v>
      </c>
      <c r="BC100" s="24">
        <v>3.8314000000000001E-2</v>
      </c>
      <c r="BD100" s="24">
        <v>0.23946300000000001</v>
      </c>
      <c r="BE100" s="24">
        <v>69</v>
      </c>
      <c r="BF100" s="24" t="s">
        <v>51</v>
      </c>
      <c r="BG100" s="24">
        <f t="shared" si="8"/>
        <v>1</v>
      </c>
      <c r="BH100" s="24">
        <v>58</v>
      </c>
      <c r="BI100" s="24">
        <v>162</v>
      </c>
      <c r="BJ100" s="41">
        <f t="shared" si="9"/>
        <v>22.10028959000152</v>
      </c>
      <c r="BK100" s="24">
        <v>34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1.1100000000000001</v>
      </c>
      <c r="BR100" s="24">
        <v>0</v>
      </c>
      <c r="BS100" s="24">
        <v>0</v>
      </c>
      <c r="BT100" s="24">
        <v>0</v>
      </c>
      <c r="BU100" s="24">
        <v>1</v>
      </c>
      <c r="BV100" s="24">
        <v>1</v>
      </c>
      <c r="BW100" s="24">
        <v>39.5</v>
      </c>
      <c r="BX100" s="24">
        <v>0.41</v>
      </c>
      <c r="BY100" s="24">
        <v>0</v>
      </c>
      <c r="BZ100" s="24">
        <v>0</v>
      </c>
      <c r="CA100" s="24">
        <v>0</v>
      </c>
      <c r="CB100" s="24">
        <v>0</v>
      </c>
      <c r="CC100" s="24" t="s">
        <v>55</v>
      </c>
      <c r="CD100" s="24">
        <v>1</v>
      </c>
      <c r="CE100" s="24">
        <v>1</v>
      </c>
      <c r="CF100" s="24">
        <v>0</v>
      </c>
      <c r="CG100" s="24">
        <v>0</v>
      </c>
      <c r="CH100" s="24">
        <v>0</v>
      </c>
      <c r="CI100" s="24">
        <v>0</v>
      </c>
      <c r="CJ100" s="24">
        <v>1</v>
      </c>
      <c r="CK100" s="24">
        <v>0</v>
      </c>
      <c r="CL100" s="24">
        <v>0</v>
      </c>
      <c r="CM100" s="24">
        <v>1</v>
      </c>
      <c r="CN100" s="24">
        <v>0</v>
      </c>
      <c r="CO100" s="24" t="s">
        <v>52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 t="s">
        <v>52</v>
      </c>
      <c r="DA100" s="24" t="s">
        <v>52</v>
      </c>
      <c r="DB100" s="24" t="s">
        <v>52</v>
      </c>
      <c r="DC100" s="24" t="s">
        <v>52</v>
      </c>
      <c r="DD100" s="24" t="s">
        <v>52</v>
      </c>
      <c r="DE100" s="24" t="s">
        <v>52</v>
      </c>
      <c r="DF100" s="24" t="s">
        <v>52</v>
      </c>
      <c r="DG100" s="24">
        <v>0</v>
      </c>
      <c r="DH100" s="24">
        <v>0</v>
      </c>
      <c r="DI100" s="24">
        <v>0</v>
      </c>
      <c r="DJ100" s="24">
        <v>0</v>
      </c>
      <c r="DK100" s="24">
        <v>440.98360655737707</v>
      </c>
      <c r="DL100" s="24">
        <v>7.32</v>
      </c>
      <c r="DM100" s="24">
        <v>0.21</v>
      </c>
      <c r="DN100" s="24">
        <v>40</v>
      </c>
      <c r="DO100" s="24">
        <v>269</v>
      </c>
      <c r="DP100" s="24">
        <v>20.8</v>
      </c>
      <c r="DQ100" s="24">
        <v>34.200000000000003</v>
      </c>
      <c r="DR100" s="24">
        <v>100</v>
      </c>
      <c r="DS100" s="24">
        <v>108.7</v>
      </c>
      <c r="DT100" s="24">
        <v>12</v>
      </c>
      <c r="DU100" s="24">
        <v>5</v>
      </c>
      <c r="DV100" s="24">
        <v>36</v>
      </c>
      <c r="DW100" s="24">
        <v>30</v>
      </c>
      <c r="DX100" s="24">
        <v>400</v>
      </c>
      <c r="DY100" s="24">
        <v>0</v>
      </c>
      <c r="DZ100" s="24">
        <v>0</v>
      </c>
      <c r="EA100" s="24">
        <v>0</v>
      </c>
      <c r="EB100" s="24">
        <v>0</v>
      </c>
      <c r="EC100" s="24">
        <v>20</v>
      </c>
      <c r="ED100" s="24">
        <v>3</v>
      </c>
      <c r="EE100" s="24">
        <v>6</v>
      </c>
      <c r="EF100" s="24">
        <v>1.0900000000000001</v>
      </c>
      <c r="EG100" s="42">
        <v>-1.8018018018018032E-2</v>
      </c>
      <c r="EI100" s="24">
        <v>-2.0000000000000018E-2</v>
      </c>
      <c r="EJ100" s="24">
        <v>0.5</v>
      </c>
      <c r="EK100" s="24">
        <v>0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10.19</v>
      </c>
    </row>
    <row r="101" spans="1:161" x14ac:dyDescent="0.25">
      <c r="A101" s="37" t="s">
        <v>156</v>
      </c>
      <c r="B101" s="59">
        <v>1</v>
      </c>
      <c r="C101" s="60">
        <v>0</v>
      </c>
      <c r="D101" s="59">
        <v>0</v>
      </c>
      <c r="E101" s="24">
        <v>0</v>
      </c>
      <c r="F101" s="63">
        <f t="shared" si="7"/>
        <v>1</v>
      </c>
      <c r="G101" s="40">
        <v>0.97988240000000004</v>
      </c>
      <c r="H101" s="40">
        <v>2.678046E-4</v>
      </c>
      <c r="I101" s="40">
        <v>2.4779190000000001E-5</v>
      </c>
      <c r="J101" s="40">
        <v>73.206599999999995</v>
      </c>
      <c r="K101" s="40">
        <v>23.814979999999998</v>
      </c>
      <c r="L101" s="40">
        <v>3.0739725551965176</v>
      </c>
      <c r="M101" s="40">
        <v>183.5095</v>
      </c>
      <c r="N101" s="40">
        <v>10.255420000000001</v>
      </c>
      <c r="O101" s="40">
        <v>2.3660679999999998</v>
      </c>
      <c r="P101" s="40">
        <v>78.085819999999998</v>
      </c>
      <c r="Q101" s="24">
        <v>5.6738772348125952</v>
      </c>
      <c r="R101" s="24">
        <v>6.1088208289476382</v>
      </c>
      <c r="S101" s="40">
        <v>0.47899890000000001</v>
      </c>
      <c r="T101" s="40">
        <v>4.6893630000000002</v>
      </c>
      <c r="U101" s="40">
        <v>2.4058739999999998</v>
      </c>
      <c r="V101" s="24">
        <v>-69528.010295</v>
      </c>
      <c r="W101" s="24">
        <v>6.0499999999999996E-4</v>
      </c>
      <c r="X101" s="24">
        <v>8.8131000000000001E-2</v>
      </c>
      <c r="Y101" s="24">
        <v>2.8409E-2</v>
      </c>
      <c r="Z101" s="24">
        <v>1.26403</v>
      </c>
      <c r="AA101" s="24">
        <v>2.6946270000000001</v>
      </c>
      <c r="AB101" s="24">
        <v>0.83771399999999996</v>
      </c>
      <c r="AC101" s="24">
        <v>1.86408</v>
      </c>
      <c r="AD101" s="24">
        <v>4.6467000000000001E-2</v>
      </c>
      <c r="AE101" s="24">
        <v>7.7257000000000006E-2</v>
      </c>
      <c r="AF101" s="40">
        <v>1.07816</v>
      </c>
      <c r="AG101" s="40">
        <v>3.1002930000000002E-4</v>
      </c>
      <c r="AH101" s="40">
        <v>2.7075260000000001E-4</v>
      </c>
      <c r="AI101" s="40">
        <v>7.8207750000000003</v>
      </c>
      <c r="AJ101" s="40">
        <v>92.179199999999994</v>
      </c>
      <c r="AK101" s="40">
        <v>8.4843174174504682E-2</v>
      </c>
      <c r="AL101" s="40">
        <v>86.869759999999999</v>
      </c>
      <c r="AM101" s="40">
        <v>6.2922510000000003</v>
      </c>
      <c r="AN101" s="40">
        <v>3.268041E-2</v>
      </c>
      <c r="AO101" s="40">
        <v>0.55890819999999997</v>
      </c>
      <c r="AP101" s="24">
        <v>26.51252088983253</v>
      </c>
      <c r="AQ101" s="24">
        <v>6.8238662184968506</v>
      </c>
      <c r="AR101" s="40">
        <v>0.15253040000000001</v>
      </c>
      <c r="AS101" s="40">
        <v>9.119021</v>
      </c>
      <c r="AT101" s="40">
        <v>11.406549999999999</v>
      </c>
      <c r="AU101" s="24">
        <v>-19111.613405</v>
      </c>
      <c r="AV101" s="24">
        <v>-2.323E-3</v>
      </c>
      <c r="AW101" s="24">
        <v>7.0158999999999999E-2</v>
      </c>
      <c r="AX101" s="24">
        <v>7.3458999999999997E-2</v>
      </c>
      <c r="AY101" s="24">
        <v>1.1505970000000001</v>
      </c>
      <c r="AZ101" s="24">
        <v>2.4638529999999998</v>
      </c>
      <c r="BA101" s="24">
        <v>0.43037199999999998</v>
      </c>
      <c r="BB101" s="24">
        <v>0.92798700000000001</v>
      </c>
      <c r="BC101" s="24">
        <v>0.19344900000000001</v>
      </c>
      <c r="BD101" s="24">
        <v>7.4339000000000002E-2</v>
      </c>
      <c r="BE101" s="24">
        <v>75</v>
      </c>
      <c r="BF101" s="24" t="s">
        <v>51</v>
      </c>
      <c r="BG101" s="24">
        <f t="shared" si="8"/>
        <v>1</v>
      </c>
      <c r="BH101" s="24">
        <v>68</v>
      </c>
      <c r="BI101" s="24">
        <v>168</v>
      </c>
      <c r="BJ101" s="41">
        <f t="shared" si="9"/>
        <v>24.092970521541954</v>
      </c>
      <c r="BK101" s="24">
        <v>65</v>
      </c>
      <c r="BL101" s="24">
        <v>2</v>
      </c>
      <c r="BM101" s="24">
        <v>0</v>
      </c>
      <c r="BN101" s="24">
        <v>0</v>
      </c>
      <c r="BO101" s="24">
        <v>0</v>
      </c>
      <c r="BP101" s="24">
        <v>0</v>
      </c>
      <c r="BQ101" s="24">
        <v>0.89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41.7</v>
      </c>
      <c r="BX101" s="24">
        <v>0.73</v>
      </c>
      <c r="BY101" s="24">
        <v>0</v>
      </c>
      <c r="BZ101" s="24">
        <v>0</v>
      </c>
      <c r="CA101" s="24">
        <v>0</v>
      </c>
      <c r="CB101" s="24">
        <v>0</v>
      </c>
      <c r="CC101" s="24" t="s">
        <v>53</v>
      </c>
      <c r="CD101" s="24">
        <v>1</v>
      </c>
      <c r="CE101" s="24">
        <v>1</v>
      </c>
      <c r="CF101" s="24">
        <v>0</v>
      </c>
      <c r="CG101" s="24">
        <v>0</v>
      </c>
      <c r="CH101" s="24">
        <v>1</v>
      </c>
      <c r="CI101" s="24">
        <v>0</v>
      </c>
      <c r="CJ101" s="24">
        <v>0</v>
      </c>
      <c r="CK101" s="24">
        <v>0</v>
      </c>
      <c r="CL101" s="24">
        <v>1</v>
      </c>
      <c r="CM101" s="24">
        <v>1</v>
      </c>
      <c r="CN101" s="24">
        <v>1</v>
      </c>
      <c r="CO101" s="24">
        <v>5</v>
      </c>
      <c r="CP101" s="24">
        <v>0</v>
      </c>
      <c r="CQ101" s="24">
        <v>1</v>
      </c>
      <c r="CR101" s="24">
        <v>1</v>
      </c>
      <c r="CS101" s="24">
        <v>0</v>
      </c>
      <c r="CT101" s="24">
        <v>1</v>
      </c>
      <c r="CU101" s="24">
        <v>0</v>
      </c>
      <c r="CV101" s="24">
        <v>0</v>
      </c>
      <c r="CW101" s="24">
        <v>1</v>
      </c>
      <c r="CX101" s="24">
        <v>1</v>
      </c>
      <c r="CY101" s="24">
        <v>0</v>
      </c>
      <c r="CZ101" s="24">
        <v>700</v>
      </c>
      <c r="DA101" s="24">
        <v>141</v>
      </c>
      <c r="DB101" s="24">
        <v>127</v>
      </c>
      <c r="DC101" s="24">
        <v>21000</v>
      </c>
      <c r="DD101" s="24">
        <v>210</v>
      </c>
      <c r="DE101" s="24">
        <v>37</v>
      </c>
      <c r="DF101" s="24">
        <v>34</v>
      </c>
      <c r="DG101" s="24">
        <v>0</v>
      </c>
      <c r="DH101" s="24">
        <v>0</v>
      </c>
      <c r="DI101" s="24">
        <v>0</v>
      </c>
      <c r="DJ101" s="24">
        <v>0</v>
      </c>
      <c r="DK101" s="24">
        <v>308.18181818181813</v>
      </c>
      <c r="DL101" s="24">
        <v>7.47</v>
      </c>
      <c r="DM101" s="24">
        <v>0.21</v>
      </c>
      <c r="DN101" s="24">
        <v>28</v>
      </c>
      <c r="DO101" s="24">
        <v>169.5</v>
      </c>
      <c r="DP101" s="24">
        <v>20.100000000000001</v>
      </c>
      <c r="DQ101" s="24">
        <v>35.6</v>
      </c>
      <c r="DR101" s="24">
        <v>92</v>
      </c>
      <c r="DS101" s="24">
        <v>103.7</v>
      </c>
      <c r="DT101" s="24">
        <v>9</v>
      </c>
      <c r="DU101" s="24">
        <v>5</v>
      </c>
      <c r="DV101" s="24">
        <v>28</v>
      </c>
      <c r="DW101" s="24">
        <v>30</v>
      </c>
      <c r="DX101" s="24">
        <v>400</v>
      </c>
      <c r="DY101" s="24">
        <v>1</v>
      </c>
      <c r="DZ101" s="24">
        <v>1</v>
      </c>
      <c r="EA101" s="24">
        <v>0</v>
      </c>
      <c r="EB101" s="24">
        <v>0</v>
      </c>
      <c r="EC101" s="24">
        <v>12</v>
      </c>
      <c r="ED101" s="24">
        <v>1</v>
      </c>
      <c r="EE101" s="24">
        <v>8</v>
      </c>
      <c r="EF101" s="24">
        <v>1.04</v>
      </c>
      <c r="EG101" s="42">
        <v>0.16853932584269665</v>
      </c>
      <c r="EI101" s="24">
        <v>0.15000000000000002</v>
      </c>
      <c r="EJ101" s="24">
        <v>2.94</v>
      </c>
      <c r="EK101" s="24">
        <v>0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1</v>
      </c>
      <c r="EX101" s="24">
        <v>0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1.46</v>
      </c>
    </row>
    <row r="102" spans="1:161" x14ac:dyDescent="0.25">
      <c r="A102" s="37" t="s">
        <v>157</v>
      </c>
      <c r="B102" s="59">
        <v>0</v>
      </c>
      <c r="C102" s="60">
        <v>0</v>
      </c>
      <c r="D102" s="59">
        <v>0</v>
      </c>
      <c r="E102" s="24">
        <v>0</v>
      </c>
      <c r="F102" s="63">
        <f t="shared" si="7"/>
        <v>0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S102" s="40"/>
      <c r="T102" s="40"/>
      <c r="U102" s="40"/>
      <c r="AF102" s="40">
        <v>1.198259</v>
      </c>
      <c r="AG102" s="40">
        <v>1.006392E-4</v>
      </c>
      <c r="AH102" s="40">
        <v>3.816222E-5</v>
      </c>
      <c r="AI102" s="40">
        <v>30.995760000000001</v>
      </c>
      <c r="AJ102" s="40">
        <v>69.004230000000007</v>
      </c>
      <c r="AK102" s="40">
        <v>0.44918639429257523</v>
      </c>
      <c r="AL102" s="40">
        <v>135.76480000000001</v>
      </c>
      <c r="AM102" s="40">
        <v>2.9853179999999999</v>
      </c>
      <c r="AN102" s="40">
        <v>0.45548670000000002</v>
      </c>
      <c r="AO102" s="40">
        <v>26.02028</v>
      </c>
      <c r="AP102" s="24">
        <v>6.1346849167163926</v>
      </c>
      <c r="AQ102" s="24">
        <v>5.4284758101441106</v>
      </c>
      <c r="AR102" s="40">
        <v>0.15474979999999999</v>
      </c>
      <c r="AS102" s="40">
        <v>3.2090559999999999</v>
      </c>
      <c r="AT102" s="40">
        <v>4.7469939999999999</v>
      </c>
      <c r="AU102" s="24">
        <v>-43429.852874999997</v>
      </c>
      <c r="AV102" s="24">
        <v>1.0430000000000001E-3</v>
      </c>
      <c r="AW102" s="24">
        <v>6.5826999999999997E-2</v>
      </c>
      <c r="AX102" s="24">
        <v>3.5755000000000002E-2</v>
      </c>
      <c r="AY102" s="24">
        <v>1.3516980000000001</v>
      </c>
      <c r="AZ102" s="24">
        <v>2.970415</v>
      </c>
      <c r="BA102" s="24">
        <v>0.87797199999999997</v>
      </c>
      <c r="BB102" s="24">
        <v>1.9459109999999999</v>
      </c>
      <c r="BC102" s="24">
        <v>3.7138999999999998E-2</v>
      </c>
      <c r="BD102" s="24">
        <v>6.4173999999999995E-2</v>
      </c>
      <c r="BE102" s="24">
        <v>78</v>
      </c>
      <c r="BF102" s="24" t="s">
        <v>54</v>
      </c>
      <c r="BG102" s="24">
        <f t="shared" si="8"/>
        <v>0</v>
      </c>
      <c r="BH102" s="24">
        <v>43</v>
      </c>
      <c r="BI102" s="24">
        <v>146</v>
      </c>
      <c r="BJ102" s="41">
        <f t="shared" si="9"/>
        <v>20.172640270219556</v>
      </c>
      <c r="BK102" s="24">
        <v>55</v>
      </c>
      <c r="BL102" s="24">
        <v>0</v>
      </c>
      <c r="BM102" s="24">
        <v>0</v>
      </c>
      <c r="BN102" s="24">
        <v>0</v>
      </c>
      <c r="BO102" s="24">
        <v>1</v>
      </c>
      <c r="BP102" s="24">
        <v>1</v>
      </c>
      <c r="BQ102" s="24">
        <v>0.77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40.6</v>
      </c>
      <c r="BX102" s="24">
        <v>0.28999999999999998</v>
      </c>
      <c r="BY102" s="24">
        <v>0</v>
      </c>
      <c r="BZ102" s="24">
        <v>0</v>
      </c>
      <c r="CA102" s="24">
        <v>0</v>
      </c>
      <c r="CB102" s="24">
        <v>0</v>
      </c>
      <c r="CC102" s="24" t="s">
        <v>55</v>
      </c>
      <c r="CD102" s="24">
        <v>0</v>
      </c>
      <c r="CE102" s="24">
        <v>1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1</v>
      </c>
      <c r="CM102" s="24">
        <v>1</v>
      </c>
      <c r="CN102" s="24">
        <v>1</v>
      </c>
      <c r="CO102" s="24">
        <v>1</v>
      </c>
      <c r="CP102" s="24">
        <v>0</v>
      </c>
      <c r="CQ102" s="24">
        <v>1</v>
      </c>
      <c r="CR102" s="24">
        <v>0</v>
      </c>
      <c r="CS102" s="24">
        <v>1</v>
      </c>
      <c r="CT102" s="24">
        <v>0</v>
      </c>
      <c r="CU102" s="24">
        <v>0</v>
      </c>
      <c r="CV102" s="24">
        <v>0</v>
      </c>
      <c r="CW102" s="24">
        <v>1</v>
      </c>
      <c r="CX102" s="24">
        <v>1</v>
      </c>
      <c r="CY102" s="24">
        <v>0</v>
      </c>
      <c r="CZ102" s="24">
        <v>600</v>
      </c>
      <c r="DA102" s="24">
        <v>65</v>
      </c>
      <c r="DB102" s="24">
        <v>40</v>
      </c>
      <c r="DC102" s="24">
        <v>19000</v>
      </c>
      <c r="DD102" s="24">
        <v>30</v>
      </c>
      <c r="DE102" s="24">
        <v>36</v>
      </c>
      <c r="DF102" s="24">
        <v>36</v>
      </c>
      <c r="DG102" s="24">
        <v>0</v>
      </c>
      <c r="DH102" s="24">
        <v>0</v>
      </c>
      <c r="DI102" s="24">
        <v>0</v>
      </c>
      <c r="DJ102" s="24">
        <v>0</v>
      </c>
      <c r="DK102" s="24">
        <v>1.6481481481481481</v>
      </c>
      <c r="DL102" s="24">
        <v>7.45</v>
      </c>
      <c r="DM102" s="24">
        <v>0.54</v>
      </c>
      <c r="DN102" s="24">
        <v>30</v>
      </c>
      <c r="DO102" s="24">
        <v>89</v>
      </c>
      <c r="DP102" s="24">
        <v>21</v>
      </c>
      <c r="DQ102" s="24">
        <v>35.5</v>
      </c>
      <c r="DR102" s="24">
        <v>66</v>
      </c>
      <c r="DS102" s="24">
        <v>93</v>
      </c>
      <c r="DT102" s="24">
        <v>8</v>
      </c>
      <c r="DU102" s="24">
        <v>5</v>
      </c>
      <c r="DV102" s="24">
        <v>33</v>
      </c>
      <c r="DW102" s="24" t="s">
        <v>52</v>
      </c>
      <c r="DX102" s="24">
        <v>850</v>
      </c>
      <c r="DY102" s="24">
        <v>1</v>
      </c>
      <c r="DZ102" s="24">
        <v>1</v>
      </c>
      <c r="EA102" s="24">
        <v>0</v>
      </c>
      <c r="EB102" s="24">
        <v>0</v>
      </c>
      <c r="EC102" s="24">
        <v>22</v>
      </c>
      <c r="ED102" s="24">
        <v>2</v>
      </c>
      <c r="EE102" s="24" t="s">
        <v>52</v>
      </c>
      <c r="EF102" s="24">
        <v>0.55000000000000004</v>
      </c>
      <c r="EG102" s="42">
        <v>-0.2857142857142857</v>
      </c>
      <c r="EI102" s="24">
        <v>-0.21999999999999997</v>
      </c>
      <c r="EJ102" s="24">
        <v>0.5</v>
      </c>
      <c r="EK102" s="24">
        <v>0</v>
      </c>
      <c r="EL102" s="24">
        <v>0</v>
      </c>
      <c r="EM102" s="24">
        <v>0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1.48</v>
      </c>
    </row>
    <row r="103" spans="1:161" x14ac:dyDescent="0.25">
      <c r="A103" s="37" t="s">
        <v>158</v>
      </c>
      <c r="B103" s="59">
        <v>1</v>
      </c>
      <c r="C103" s="60">
        <v>0</v>
      </c>
      <c r="D103" s="59">
        <v>0</v>
      </c>
      <c r="E103" s="24">
        <v>0</v>
      </c>
      <c r="F103" s="63">
        <f t="shared" si="7"/>
        <v>1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S103" s="40"/>
      <c r="T103" s="40"/>
      <c r="U103" s="40"/>
      <c r="AF103" s="40">
        <v>1.1652940000000001</v>
      </c>
      <c r="AG103" s="40">
        <v>4.9072890000000004E-4</v>
      </c>
      <c r="AH103" s="40">
        <v>3.2622359999999998E-4</v>
      </c>
      <c r="AI103" s="40">
        <v>17.048739999999999</v>
      </c>
      <c r="AJ103" s="40">
        <v>82.951260000000005</v>
      </c>
      <c r="AK103" s="40">
        <v>0.20552712924509448</v>
      </c>
      <c r="AL103" s="40">
        <v>80.152760000000001</v>
      </c>
      <c r="AM103" s="40">
        <v>7.0621409999999996</v>
      </c>
      <c r="AN103" s="40">
        <v>0.10453949999999999</v>
      </c>
      <c r="AO103" s="40">
        <v>2.730734</v>
      </c>
      <c r="AP103" s="24">
        <v>25.32515177510577</v>
      </c>
      <c r="AQ103" s="24">
        <v>9.3598650581696905</v>
      </c>
      <c r="AR103" s="40">
        <v>4.8426429999999999E-2</v>
      </c>
      <c r="AS103" s="40">
        <v>4.9009819999999999</v>
      </c>
      <c r="AT103" s="40">
        <v>22.649799999999999</v>
      </c>
      <c r="AU103" s="24">
        <v>-12237.776789</v>
      </c>
      <c r="AV103" s="24">
        <v>-6.5099999999999999E-4</v>
      </c>
      <c r="AW103" s="24">
        <v>6.9293999999999994E-2</v>
      </c>
      <c r="AX103" s="24">
        <v>8.7678000000000006E-2</v>
      </c>
      <c r="AY103" s="24">
        <v>1.1046910000000001</v>
      </c>
      <c r="AZ103" s="24">
        <v>2.3978959999999998</v>
      </c>
      <c r="BA103" s="24">
        <v>0.74396700000000004</v>
      </c>
      <c r="BB103" s="24">
        <v>1.6357550000000001</v>
      </c>
      <c r="BC103" s="24">
        <v>0.13544700000000001</v>
      </c>
      <c r="BD103" s="24">
        <v>9.128E-2</v>
      </c>
      <c r="BE103" s="24">
        <v>60</v>
      </c>
      <c r="BF103" s="24" t="s">
        <v>51</v>
      </c>
      <c r="BG103" s="24">
        <f t="shared" si="8"/>
        <v>1</v>
      </c>
      <c r="BH103" s="24">
        <v>112</v>
      </c>
      <c r="BI103" s="24">
        <v>172</v>
      </c>
      <c r="BJ103" s="41">
        <f t="shared" si="9"/>
        <v>37.858301784748519</v>
      </c>
      <c r="BK103" s="24">
        <v>55</v>
      </c>
      <c r="BL103" s="24">
        <v>1</v>
      </c>
      <c r="BM103" s="24">
        <v>0</v>
      </c>
      <c r="BN103" s="24">
        <v>0</v>
      </c>
      <c r="BO103" s="24">
        <v>0</v>
      </c>
      <c r="BP103" s="24">
        <v>0</v>
      </c>
      <c r="BQ103" s="24">
        <v>0.88</v>
      </c>
      <c r="BR103" s="24">
        <v>0</v>
      </c>
      <c r="BS103" s="24">
        <v>0</v>
      </c>
      <c r="BT103" s="24">
        <v>0</v>
      </c>
      <c r="BU103" s="24">
        <v>1</v>
      </c>
      <c r="BV103" s="24">
        <v>1</v>
      </c>
      <c r="BW103" s="24">
        <v>39.299999999999997</v>
      </c>
      <c r="BX103" s="24">
        <v>0.28999999999999998</v>
      </c>
      <c r="BY103" s="24">
        <v>1</v>
      </c>
      <c r="BZ103" s="24">
        <v>0</v>
      </c>
      <c r="CA103" s="24">
        <v>0</v>
      </c>
      <c r="CB103" s="24">
        <v>0</v>
      </c>
      <c r="CC103" s="24" t="s">
        <v>53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1</v>
      </c>
      <c r="CM103" s="24">
        <v>1</v>
      </c>
      <c r="CN103" s="24">
        <v>1</v>
      </c>
      <c r="CO103" s="24">
        <v>2</v>
      </c>
      <c r="CP103" s="24">
        <v>0</v>
      </c>
      <c r="CQ103" s="24">
        <v>1</v>
      </c>
      <c r="CR103" s="24">
        <v>0</v>
      </c>
      <c r="CS103" s="24">
        <v>1</v>
      </c>
      <c r="CT103" s="24">
        <v>0</v>
      </c>
      <c r="CU103" s="24">
        <v>0</v>
      </c>
      <c r="CV103" s="24">
        <v>0</v>
      </c>
      <c r="CW103" s="24">
        <v>1</v>
      </c>
      <c r="CX103" s="24">
        <v>1</v>
      </c>
      <c r="CY103" s="24">
        <v>0</v>
      </c>
      <c r="CZ103" s="24">
        <v>700</v>
      </c>
      <c r="DA103" s="24">
        <v>69</v>
      </c>
      <c r="DB103" s="24">
        <v>35</v>
      </c>
      <c r="DC103" s="24">
        <v>34000</v>
      </c>
      <c r="DD103" s="24">
        <v>350</v>
      </c>
      <c r="DE103" s="24">
        <v>32</v>
      </c>
      <c r="DF103" s="24">
        <v>34.6</v>
      </c>
      <c r="DG103" s="24">
        <v>0</v>
      </c>
      <c r="DH103" s="24">
        <v>0</v>
      </c>
      <c r="DI103" s="24">
        <v>0</v>
      </c>
      <c r="DJ103" s="24">
        <v>0</v>
      </c>
      <c r="DK103" s="24">
        <v>116.66666666666667</v>
      </c>
      <c r="DL103" s="24">
        <v>7.38</v>
      </c>
      <c r="DM103" s="24">
        <v>0.21</v>
      </c>
      <c r="DN103" s="24">
        <v>46</v>
      </c>
      <c r="DO103" s="24">
        <v>70</v>
      </c>
      <c r="DP103" s="24">
        <v>27</v>
      </c>
      <c r="DQ103" s="24">
        <v>34.5</v>
      </c>
      <c r="DR103" s="24">
        <v>71</v>
      </c>
      <c r="DS103" s="24">
        <v>95.7</v>
      </c>
      <c r="DT103" s="24">
        <v>8</v>
      </c>
      <c r="DU103" s="24">
        <v>5</v>
      </c>
      <c r="DV103" s="24">
        <v>35</v>
      </c>
      <c r="DW103" s="24">
        <v>30</v>
      </c>
      <c r="DX103" s="24">
        <v>300</v>
      </c>
      <c r="DY103" s="24">
        <v>1</v>
      </c>
      <c r="DZ103" s="24">
        <v>1</v>
      </c>
      <c r="EA103" s="24">
        <v>0</v>
      </c>
      <c r="EB103" s="24">
        <v>0</v>
      </c>
      <c r="EC103" s="24">
        <v>6</v>
      </c>
      <c r="ED103" s="24">
        <v>1</v>
      </c>
      <c r="EE103" s="24">
        <v>8</v>
      </c>
      <c r="EF103" s="24">
        <v>1.03</v>
      </c>
      <c r="EG103" s="42">
        <v>0.17045454545454547</v>
      </c>
      <c r="EI103" s="24">
        <v>0.15000000000000002</v>
      </c>
      <c r="EJ103" s="24">
        <v>0.97</v>
      </c>
      <c r="EK103" s="24">
        <v>0</v>
      </c>
      <c r="EL103" s="24">
        <v>0</v>
      </c>
      <c r="EM103" s="24">
        <v>0</v>
      </c>
      <c r="EN103" s="24">
        <v>0</v>
      </c>
      <c r="EO103" s="24">
        <v>0</v>
      </c>
      <c r="EP103" s="24">
        <v>0</v>
      </c>
      <c r="EQ103" s="24">
        <v>0</v>
      </c>
      <c r="ER103" s="24">
        <v>0</v>
      </c>
      <c r="ES103" s="24">
        <v>0</v>
      </c>
      <c r="ET103" s="24">
        <v>0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0.9</v>
      </c>
    </row>
    <row r="104" spans="1:161" x14ac:dyDescent="0.25">
      <c r="A104" s="37" t="s">
        <v>159</v>
      </c>
      <c r="B104" s="59">
        <v>1</v>
      </c>
      <c r="C104" s="60">
        <v>1</v>
      </c>
      <c r="D104" s="59">
        <v>0</v>
      </c>
      <c r="E104" s="24">
        <v>0</v>
      </c>
      <c r="F104" s="63">
        <f t="shared" si="7"/>
        <v>1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S104" s="40"/>
      <c r="T104" s="40"/>
      <c r="U104" s="40"/>
      <c r="AF104" s="40">
        <v>1.0371600000000001</v>
      </c>
      <c r="AG104" s="40">
        <v>3.5049110000000001E-2</v>
      </c>
      <c r="AH104" s="40">
        <v>3.4682169999999998E-2</v>
      </c>
      <c r="AI104" s="40">
        <v>0.71467270000000005</v>
      </c>
      <c r="AJ104" s="40">
        <v>99.285319999999999</v>
      </c>
      <c r="AK104" s="40">
        <v>7.1981712793634314E-3</v>
      </c>
      <c r="AL104" s="40">
        <v>123.4387</v>
      </c>
      <c r="AM104" s="40">
        <v>7.1138899999999996</v>
      </c>
      <c r="AN104" s="40">
        <v>8.6176920000000004E-2</v>
      </c>
      <c r="AO104" s="40">
        <v>2.0390139999999999</v>
      </c>
      <c r="AP104" s="24">
        <v>53.823103426362671</v>
      </c>
      <c r="AQ104" s="24">
        <v>91.525299691116004</v>
      </c>
      <c r="AR104" s="40">
        <v>0.73375429999999997</v>
      </c>
      <c r="AS104" s="40">
        <v>38.094070000000002</v>
      </c>
      <c r="AT104" s="40">
        <v>117.2607</v>
      </c>
      <c r="AU104" s="24">
        <v>-28651.43533</v>
      </c>
      <c r="AV104" s="24">
        <v>8.1709999999999994E-3</v>
      </c>
      <c r="AW104" s="24">
        <v>0.830044</v>
      </c>
      <c r="AX104" s="24">
        <v>0.16219600000000001</v>
      </c>
      <c r="AY104" s="24">
        <v>0.33108599999999999</v>
      </c>
      <c r="AZ104" s="24">
        <v>0.37237399999999998</v>
      </c>
      <c r="BA104" s="24">
        <v>1.024222</v>
      </c>
      <c r="BB104" s="24">
        <v>2.2772679999999998</v>
      </c>
      <c r="BC104" s="24">
        <v>0.14796899999999999</v>
      </c>
      <c r="BD104" s="24">
        <v>0.78247599999999995</v>
      </c>
      <c r="BE104" s="24">
        <v>69</v>
      </c>
      <c r="BF104" s="24" t="s">
        <v>51</v>
      </c>
      <c r="BG104" s="24">
        <f t="shared" si="8"/>
        <v>1</v>
      </c>
      <c r="BH104" s="24">
        <v>71</v>
      </c>
      <c r="BI104" s="24">
        <v>165</v>
      </c>
      <c r="BJ104" s="41">
        <f t="shared" si="9"/>
        <v>26.078971533516992</v>
      </c>
      <c r="BK104" s="24">
        <v>50</v>
      </c>
      <c r="BL104" s="24">
        <v>0</v>
      </c>
      <c r="BM104" s="24">
        <v>1</v>
      </c>
      <c r="BN104" s="24">
        <v>0</v>
      </c>
      <c r="BO104" s="24">
        <v>0</v>
      </c>
      <c r="BP104" s="24">
        <v>0</v>
      </c>
      <c r="BQ104" s="24">
        <v>0.85</v>
      </c>
      <c r="BR104" s="24">
        <v>0</v>
      </c>
      <c r="BS104" s="24">
        <v>0</v>
      </c>
      <c r="BT104" s="24">
        <v>0</v>
      </c>
      <c r="BU104" s="24">
        <v>0</v>
      </c>
      <c r="BV104" s="24">
        <v>0</v>
      </c>
      <c r="BW104" s="24">
        <v>40.299999999999997</v>
      </c>
      <c r="BX104" s="24">
        <v>0.54</v>
      </c>
      <c r="BY104" s="24">
        <v>0</v>
      </c>
      <c r="BZ104" s="24">
        <v>1</v>
      </c>
      <c r="CA104" s="24">
        <v>0</v>
      </c>
      <c r="CB104" s="24">
        <v>1</v>
      </c>
      <c r="CC104" s="24" t="s">
        <v>55</v>
      </c>
      <c r="CD104" s="24">
        <v>1</v>
      </c>
      <c r="CE104" s="24">
        <v>1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1</v>
      </c>
      <c r="CM104" s="24">
        <v>1</v>
      </c>
      <c r="CN104" s="24">
        <v>1</v>
      </c>
      <c r="CO104" s="24">
        <v>2</v>
      </c>
      <c r="CP104" s="24">
        <v>0</v>
      </c>
      <c r="CQ104" s="24">
        <v>1</v>
      </c>
      <c r="CR104" s="24">
        <v>0</v>
      </c>
      <c r="CS104" s="24">
        <v>1</v>
      </c>
      <c r="CT104" s="24">
        <v>0</v>
      </c>
      <c r="CU104" s="24">
        <v>0</v>
      </c>
      <c r="CV104" s="24">
        <v>0</v>
      </c>
      <c r="CW104" s="24">
        <v>1</v>
      </c>
      <c r="CX104" s="24">
        <v>1</v>
      </c>
      <c r="CY104" s="24">
        <v>0</v>
      </c>
      <c r="CZ104" s="24">
        <v>1000</v>
      </c>
      <c r="DA104" s="24">
        <v>120</v>
      </c>
      <c r="DB104" s="24">
        <v>90</v>
      </c>
      <c r="DC104" s="24">
        <v>21000</v>
      </c>
      <c r="DD104" s="24">
        <v>210</v>
      </c>
      <c r="DE104" s="24">
        <v>31</v>
      </c>
      <c r="DF104" s="24">
        <v>36</v>
      </c>
      <c r="DG104" s="24">
        <v>0</v>
      </c>
      <c r="DH104" s="24">
        <v>0</v>
      </c>
      <c r="DI104" s="24">
        <v>0</v>
      </c>
      <c r="DJ104" s="24">
        <v>0</v>
      </c>
      <c r="DK104" s="24">
        <v>216.39344262295083</v>
      </c>
      <c r="DL104" s="24">
        <v>7.38</v>
      </c>
      <c r="DM104" s="24">
        <v>0.21</v>
      </c>
      <c r="DN104" s="24">
        <v>37.5</v>
      </c>
      <c r="DO104" s="24">
        <v>132</v>
      </c>
      <c r="DP104" s="24">
        <v>22.1</v>
      </c>
      <c r="DQ104" s="24">
        <v>34.700000000000003</v>
      </c>
      <c r="DR104" s="24">
        <v>66</v>
      </c>
      <c r="DS104" s="24">
        <v>70.3</v>
      </c>
      <c r="DT104" s="24">
        <v>9</v>
      </c>
      <c r="DU104" s="24">
        <v>5</v>
      </c>
      <c r="DV104" s="24">
        <v>30</v>
      </c>
      <c r="DW104" s="24">
        <v>30</v>
      </c>
      <c r="DX104" s="24">
        <v>500</v>
      </c>
      <c r="DY104" s="24">
        <v>1</v>
      </c>
      <c r="DZ104" s="24">
        <v>1</v>
      </c>
      <c r="EA104" s="24">
        <v>0</v>
      </c>
      <c r="EB104" s="24">
        <v>0</v>
      </c>
      <c r="EC104" s="24">
        <v>14</v>
      </c>
      <c r="ED104" s="24">
        <v>1</v>
      </c>
      <c r="EE104" s="24">
        <v>9</v>
      </c>
      <c r="EF104" s="24">
        <v>1.37</v>
      </c>
      <c r="EG104" s="42">
        <v>0.6117647058823531</v>
      </c>
      <c r="EI104" s="24">
        <v>0.52000000000000013</v>
      </c>
      <c r="EJ104" s="24">
        <v>0.5</v>
      </c>
      <c r="EK104" s="24">
        <v>0</v>
      </c>
      <c r="EL104" s="24">
        <v>0</v>
      </c>
      <c r="EM104" s="24">
        <v>0</v>
      </c>
      <c r="EN104" s="24">
        <v>0</v>
      </c>
      <c r="EO104" s="24">
        <v>0</v>
      </c>
      <c r="EP104" s="24">
        <v>0</v>
      </c>
      <c r="EQ104" s="24">
        <v>0</v>
      </c>
      <c r="ER104" s="24">
        <v>0</v>
      </c>
      <c r="ES104" s="24">
        <v>0</v>
      </c>
      <c r="ET104" s="24">
        <v>0</v>
      </c>
      <c r="EU104" s="24">
        <v>0</v>
      </c>
      <c r="EV104" s="24">
        <v>0</v>
      </c>
      <c r="EW104" s="24">
        <v>0</v>
      </c>
      <c r="EX104" s="24">
        <v>0</v>
      </c>
      <c r="EY104" s="24">
        <v>0</v>
      </c>
      <c r="EZ104" s="24">
        <v>0</v>
      </c>
      <c r="FA104" s="24">
        <v>0</v>
      </c>
      <c r="FB104" s="24">
        <v>0</v>
      </c>
      <c r="FC104" s="24">
        <v>0</v>
      </c>
      <c r="FD104" s="24">
        <v>0</v>
      </c>
      <c r="FE104" s="24">
        <v>1.36</v>
      </c>
    </row>
    <row r="105" spans="1:161" x14ac:dyDescent="0.25">
      <c r="A105" s="37" t="s">
        <v>160</v>
      </c>
      <c r="B105" s="59">
        <v>0</v>
      </c>
      <c r="C105" s="60">
        <v>0</v>
      </c>
      <c r="D105" s="59">
        <v>0</v>
      </c>
      <c r="E105" s="24">
        <v>0</v>
      </c>
      <c r="F105" s="63">
        <f t="shared" si="7"/>
        <v>0</v>
      </c>
      <c r="G105" s="40">
        <v>1.2744180000000001</v>
      </c>
      <c r="H105" s="40">
        <v>2.4358600000000002E-3</v>
      </c>
      <c r="I105" s="40">
        <v>1.2638269999999999E-4</v>
      </c>
      <c r="J105" s="40">
        <v>52.540640000000003</v>
      </c>
      <c r="K105" s="40">
        <v>47.458820000000003</v>
      </c>
      <c r="L105" s="40">
        <v>1.10707873783358</v>
      </c>
      <c r="M105" s="40">
        <v>160.02549999999999</v>
      </c>
      <c r="N105" s="40">
        <v>13.80893</v>
      </c>
      <c r="O105" s="40">
        <v>0.41098970000000001</v>
      </c>
      <c r="P105" s="40">
        <v>53.79645</v>
      </c>
      <c r="Q105" s="24">
        <v>18.450901934881134</v>
      </c>
      <c r="R105" s="24">
        <v>18.922750728833108</v>
      </c>
      <c r="S105" s="40">
        <v>0.59295279999999995</v>
      </c>
      <c r="T105" s="40">
        <v>10.580819999999999</v>
      </c>
      <c r="U105" s="40">
        <v>11.317</v>
      </c>
      <c r="V105" s="24">
        <v>-28992.340139</v>
      </c>
      <c r="W105" s="24">
        <v>-2.5179999999999998E-3</v>
      </c>
      <c r="X105" s="24">
        <v>0.24928400000000001</v>
      </c>
      <c r="Y105" s="24">
        <v>7.0771000000000001E-2</v>
      </c>
      <c r="Z105" s="24">
        <v>0.64563499999999996</v>
      </c>
      <c r="AA105" s="24">
        <v>1.4255150000000001</v>
      </c>
      <c r="AB105" s="24">
        <v>0.58750999999999998</v>
      </c>
      <c r="AC105" s="24">
        <v>1.3153429999999999</v>
      </c>
      <c r="AD105" s="24">
        <v>4.8866E-2</v>
      </c>
      <c r="AE105" s="24">
        <v>0.35819899999999999</v>
      </c>
      <c r="AF105" s="40">
        <v>1.0862309999999999</v>
      </c>
      <c r="AG105" s="40">
        <v>2.1211589999999999E-2</v>
      </c>
      <c r="AH105" s="40">
        <v>1.6550129999999999E-4</v>
      </c>
      <c r="AI105" s="40">
        <v>32.498510000000003</v>
      </c>
      <c r="AJ105" s="40">
        <v>67.546490000000006</v>
      </c>
      <c r="AK105" s="40">
        <v>0.48112806364662997</v>
      </c>
      <c r="AL105" s="40">
        <v>112.40689999999999</v>
      </c>
      <c r="AM105" s="40">
        <v>16.757210000000001</v>
      </c>
      <c r="AN105" s="40">
        <v>2.177484E-2</v>
      </c>
      <c r="AO105" s="40">
        <v>1.1474850000000001</v>
      </c>
      <c r="AP105" s="24">
        <v>60.471892910604744</v>
      </c>
      <c r="AQ105" s="24">
        <v>9.3930198365969062</v>
      </c>
      <c r="AR105" s="40">
        <v>0.15100810000000001</v>
      </c>
      <c r="AS105" s="40">
        <v>5.4881900000000003</v>
      </c>
      <c r="AT105" s="40">
        <v>4.6362690000000004</v>
      </c>
      <c r="AU105" s="24">
        <v>1959.2391560000001</v>
      </c>
      <c r="AV105" s="24">
        <v>4.06E-4</v>
      </c>
      <c r="AW105" s="24">
        <v>7.4597999999999998E-2</v>
      </c>
      <c r="AX105" s="24">
        <v>9.4931000000000001E-2</v>
      </c>
      <c r="AY105" s="24">
        <v>0.154556</v>
      </c>
      <c r="AZ105" s="24">
        <v>0.32930900000000002</v>
      </c>
      <c r="BA105" s="24">
        <v>0.45119799999999999</v>
      </c>
      <c r="BB105" s="24">
        <v>0.99373299999999998</v>
      </c>
      <c r="BC105" s="24">
        <v>8.3415000000000003E-2</v>
      </c>
      <c r="BD105" s="24">
        <v>0.167958</v>
      </c>
      <c r="BE105" s="24">
        <v>62</v>
      </c>
      <c r="BF105" s="24" t="s">
        <v>51</v>
      </c>
      <c r="BG105" s="24">
        <f t="shared" si="8"/>
        <v>1</v>
      </c>
      <c r="BH105" s="24">
        <v>96</v>
      </c>
      <c r="BI105" s="24">
        <v>185</v>
      </c>
      <c r="BJ105" s="41">
        <f t="shared" si="9"/>
        <v>28.049671292914532</v>
      </c>
      <c r="BK105" s="24">
        <v>45</v>
      </c>
      <c r="BL105" s="24">
        <v>0</v>
      </c>
      <c r="BM105" s="24">
        <v>0</v>
      </c>
      <c r="BN105" s="24">
        <v>0</v>
      </c>
      <c r="BO105" s="24">
        <v>1</v>
      </c>
      <c r="BP105" s="24">
        <v>0</v>
      </c>
      <c r="BQ105" s="24">
        <v>0.77</v>
      </c>
      <c r="BR105" s="24">
        <v>0</v>
      </c>
      <c r="BS105" s="24">
        <v>0</v>
      </c>
      <c r="BT105" s="24">
        <v>0</v>
      </c>
      <c r="BU105" s="24">
        <v>0</v>
      </c>
      <c r="BV105" s="24">
        <v>0</v>
      </c>
      <c r="BW105" s="24">
        <v>39.4</v>
      </c>
      <c r="BX105" s="24">
        <v>0.57999999999999996</v>
      </c>
      <c r="BY105" s="24">
        <v>1</v>
      </c>
      <c r="BZ105" s="24">
        <v>0</v>
      </c>
      <c r="CA105" s="24">
        <v>0</v>
      </c>
      <c r="CB105" s="24">
        <v>1</v>
      </c>
      <c r="CC105" s="24" t="s">
        <v>55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1</v>
      </c>
      <c r="CM105" s="24">
        <v>1</v>
      </c>
      <c r="CN105" s="24">
        <v>1</v>
      </c>
      <c r="CO105" s="24">
        <v>1</v>
      </c>
      <c r="CP105" s="24">
        <v>0</v>
      </c>
      <c r="CQ105" s="24">
        <v>1</v>
      </c>
      <c r="CR105" s="24">
        <v>0</v>
      </c>
      <c r="CS105" s="24">
        <v>1</v>
      </c>
      <c r="CT105" s="24">
        <v>0</v>
      </c>
      <c r="CU105" s="24">
        <v>0</v>
      </c>
      <c r="CV105" s="24">
        <v>0</v>
      </c>
      <c r="CW105" s="24">
        <v>1</v>
      </c>
      <c r="CX105" s="24">
        <v>1</v>
      </c>
      <c r="CY105" s="24">
        <v>0</v>
      </c>
      <c r="CZ105" s="24">
        <v>1000</v>
      </c>
      <c r="DA105" s="24">
        <v>80</v>
      </c>
      <c r="DB105" s="24">
        <v>45</v>
      </c>
      <c r="DC105" s="24">
        <v>28000</v>
      </c>
      <c r="DD105" s="24">
        <v>280</v>
      </c>
      <c r="DE105" s="24">
        <v>30</v>
      </c>
      <c r="DF105" s="24">
        <v>35</v>
      </c>
      <c r="DG105" s="24">
        <v>0</v>
      </c>
      <c r="DH105" s="24">
        <v>0</v>
      </c>
      <c r="DI105" s="24">
        <v>0</v>
      </c>
      <c r="DJ105" s="24">
        <v>0</v>
      </c>
      <c r="DK105" s="24">
        <v>161.63934426229508</v>
      </c>
      <c r="DL105" s="24">
        <v>7.52</v>
      </c>
      <c r="DM105" s="24">
        <v>0.21</v>
      </c>
      <c r="DN105" s="24">
        <v>44.5</v>
      </c>
      <c r="DO105" s="24">
        <v>98.6</v>
      </c>
      <c r="DP105" s="24">
        <v>22.4</v>
      </c>
      <c r="DQ105" s="24">
        <v>35.700000000000003</v>
      </c>
      <c r="DR105" s="24">
        <v>60</v>
      </c>
      <c r="DS105" s="24">
        <v>109.7</v>
      </c>
      <c r="DT105" s="24">
        <v>9</v>
      </c>
      <c r="DU105" s="24">
        <v>5</v>
      </c>
      <c r="DV105" s="24">
        <v>34</v>
      </c>
      <c r="DW105" s="24">
        <v>30</v>
      </c>
      <c r="DX105" s="24">
        <v>1000</v>
      </c>
      <c r="DY105" s="24">
        <v>1</v>
      </c>
      <c r="DZ105" s="24">
        <v>0</v>
      </c>
      <c r="EA105" s="24">
        <v>0</v>
      </c>
      <c r="EB105" s="24">
        <v>1</v>
      </c>
      <c r="EC105" s="24">
        <v>14</v>
      </c>
      <c r="ED105" s="24">
        <v>3</v>
      </c>
      <c r="EE105" s="24">
        <v>11</v>
      </c>
      <c r="EF105" s="24">
        <v>0.68</v>
      </c>
      <c r="EG105" s="42">
        <v>-0.11688311688311684</v>
      </c>
      <c r="EI105" s="24">
        <v>-8.9999999999999969E-2</v>
      </c>
      <c r="EJ105" s="24">
        <v>0.8</v>
      </c>
      <c r="EK105" s="24">
        <v>0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1.48</v>
      </c>
    </row>
    <row r="106" spans="1:161" x14ac:dyDescent="0.25">
      <c r="A106" s="37" t="s">
        <v>161</v>
      </c>
      <c r="B106" s="59">
        <v>0</v>
      </c>
      <c r="C106" s="60">
        <v>0</v>
      </c>
      <c r="D106" s="59">
        <v>0</v>
      </c>
      <c r="E106" s="24">
        <v>0</v>
      </c>
      <c r="F106" s="63">
        <f t="shared" si="7"/>
        <v>0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S106" s="40"/>
      <c r="T106" s="40"/>
      <c r="U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R106" s="40"/>
      <c r="AS106" s="40"/>
      <c r="AT106" s="40"/>
      <c r="BE106" s="24">
        <v>71</v>
      </c>
      <c r="BF106" s="24" t="s">
        <v>51</v>
      </c>
      <c r="BG106" s="24">
        <f t="shared" si="8"/>
        <v>1</v>
      </c>
      <c r="BH106" s="24">
        <v>84</v>
      </c>
      <c r="BI106" s="24">
        <v>163</v>
      </c>
      <c r="BJ106" s="41">
        <f t="shared" si="9"/>
        <v>31.615792841281195</v>
      </c>
      <c r="BK106" s="24">
        <v>32</v>
      </c>
      <c r="BL106" s="24">
        <v>0</v>
      </c>
      <c r="BM106" s="24">
        <v>0</v>
      </c>
      <c r="BN106" s="24">
        <v>1</v>
      </c>
      <c r="BO106" s="24">
        <v>0</v>
      </c>
      <c r="BP106" s="24">
        <v>0</v>
      </c>
      <c r="BQ106" s="24">
        <v>0.8</v>
      </c>
      <c r="BR106" s="24">
        <v>0</v>
      </c>
      <c r="BS106" s="24">
        <v>0</v>
      </c>
      <c r="BT106" s="24">
        <v>0</v>
      </c>
      <c r="BU106" s="24">
        <v>1</v>
      </c>
      <c r="BV106" s="24">
        <v>1</v>
      </c>
      <c r="BW106" s="24">
        <v>42.4</v>
      </c>
      <c r="BX106" s="24">
        <v>0.47</v>
      </c>
      <c r="BY106" s="24">
        <v>1</v>
      </c>
      <c r="BZ106" s="24">
        <v>0</v>
      </c>
      <c r="CA106" s="24">
        <v>0</v>
      </c>
      <c r="CB106" s="24">
        <v>1</v>
      </c>
      <c r="CC106" s="24" t="s">
        <v>53</v>
      </c>
      <c r="CD106" s="24">
        <v>1</v>
      </c>
      <c r="CE106" s="24">
        <v>1</v>
      </c>
      <c r="CF106" s="24">
        <v>0</v>
      </c>
      <c r="CG106" s="24">
        <v>0</v>
      </c>
      <c r="CH106" s="24">
        <v>0</v>
      </c>
      <c r="CI106" s="24">
        <v>0</v>
      </c>
      <c r="CJ106" s="24">
        <v>1</v>
      </c>
      <c r="CK106" s="24">
        <v>0</v>
      </c>
      <c r="CL106" s="24">
        <v>1</v>
      </c>
      <c r="CM106" s="24">
        <v>1</v>
      </c>
      <c r="CN106" s="24">
        <v>1</v>
      </c>
      <c r="CO106" s="24">
        <v>2</v>
      </c>
      <c r="CP106" s="24">
        <v>0</v>
      </c>
      <c r="CQ106" s="24">
        <v>1</v>
      </c>
      <c r="CR106" s="24">
        <v>0</v>
      </c>
      <c r="CS106" s="24">
        <v>1</v>
      </c>
      <c r="CT106" s="24">
        <v>0</v>
      </c>
      <c r="CU106" s="24">
        <v>0</v>
      </c>
      <c r="CV106" s="24">
        <v>0</v>
      </c>
      <c r="CW106" s="24">
        <v>1</v>
      </c>
      <c r="CX106" s="24">
        <v>1</v>
      </c>
      <c r="CY106" s="24">
        <v>0</v>
      </c>
      <c r="CZ106" s="24">
        <v>700</v>
      </c>
      <c r="DA106" s="24">
        <v>80</v>
      </c>
      <c r="DB106" s="24">
        <v>62</v>
      </c>
      <c r="DC106" s="24">
        <v>26000</v>
      </c>
      <c r="DD106" s="24">
        <v>260</v>
      </c>
      <c r="DE106" s="24">
        <v>26</v>
      </c>
      <c r="DF106" s="24">
        <v>32.1</v>
      </c>
      <c r="DG106" s="24">
        <v>0</v>
      </c>
      <c r="DH106" s="24">
        <v>0</v>
      </c>
      <c r="DI106" s="24">
        <v>0</v>
      </c>
      <c r="DJ106" s="24">
        <v>0</v>
      </c>
      <c r="DK106" s="24">
        <v>334</v>
      </c>
      <c r="DL106" s="24">
        <v>7.39</v>
      </c>
      <c r="DM106" s="24">
        <v>0.21</v>
      </c>
      <c r="DN106" s="24">
        <v>33</v>
      </c>
      <c r="DO106" s="24">
        <v>167</v>
      </c>
      <c r="DP106" s="24">
        <v>19.899999999999999</v>
      </c>
      <c r="DQ106" s="24">
        <v>34.799999999999997</v>
      </c>
      <c r="DR106" s="24">
        <v>80</v>
      </c>
      <c r="DS106" s="24">
        <v>100</v>
      </c>
      <c r="DT106" s="24">
        <v>11</v>
      </c>
      <c r="DU106" s="24">
        <v>5</v>
      </c>
      <c r="DV106" s="24">
        <v>29</v>
      </c>
      <c r="DW106" s="24">
        <v>30</v>
      </c>
      <c r="DX106" s="24">
        <v>600</v>
      </c>
      <c r="DY106" s="24">
        <v>1</v>
      </c>
      <c r="DZ106" s="24">
        <v>1</v>
      </c>
      <c r="EA106" s="24">
        <v>0</v>
      </c>
      <c r="EB106" s="24">
        <v>0</v>
      </c>
      <c r="EC106" s="24">
        <v>8</v>
      </c>
      <c r="ED106" s="24">
        <v>1</v>
      </c>
      <c r="EE106" s="24">
        <v>7</v>
      </c>
      <c r="EF106" s="24">
        <v>0.53</v>
      </c>
      <c r="EG106" s="42">
        <v>-0.33750000000000002</v>
      </c>
      <c r="EI106" s="24">
        <v>-0.27</v>
      </c>
      <c r="EJ106" s="24">
        <v>0.5</v>
      </c>
      <c r="EK106" s="24">
        <v>0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2.5299999999999998</v>
      </c>
    </row>
    <row r="107" spans="1:161" x14ac:dyDescent="0.25">
      <c r="A107" s="37" t="s">
        <v>162</v>
      </c>
      <c r="B107" s="59">
        <v>1</v>
      </c>
      <c r="C107" s="60">
        <v>0</v>
      </c>
      <c r="D107" s="59">
        <v>0</v>
      </c>
      <c r="E107" s="24">
        <v>1</v>
      </c>
      <c r="F107" s="63">
        <f t="shared" si="7"/>
        <v>1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S107" s="40"/>
      <c r="T107" s="40"/>
      <c r="U107" s="40"/>
      <c r="AF107" s="40">
        <v>1.2807489999999999</v>
      </c>
      <c r="AG107" s="40">
        <v>3.2978109999999999E-3</v>
      </c>
      <c r="AH107" s="40">
        <v>9.7099139999999996E-4</v>
      </c>
      <c r="AI107" s="40">
        <v>42.289020000000001</v>
      </c>
      <c r="AJ107" s="40">
        <v>57.710979999999999</v>
      </c>
      <c r="AK107" s="40">
        <v>0.73277260746078698</v>
      </c>
      <c r="AL107" s="40">
        <v>99.423419999999993</v>
      </c>
      <c r="AM107" s="40">
        <v>13.54612</v>
      </c>
      <c r="AN107" s="40">
        <v>0.37757960000000002</v>
      </c>
      <c r="AO107" s="40">
        <v>3.8268930000000001</v>
      </c>
      <c r="AP107" s="24">
        <v>43.40982586992596</v>
      </c>
      <c r="AQ107" s="24">
        <v>10.115786745967501</v>
      </c>
      <c r="AR107" s="40">
        <v>8.3134429999999995E-2</v>
      </c>
      <c r="AS107" s="40">
        <v>9.4639699999999998</v>
      </c>
      <c r="AT107" s="40">
        <v>7.7499289999999998</v>
      </c>
      <c r="AU107" s="24">
        <v>-14332.514062</v>
      </c>
      <c r="AV107" s="24">
        <v>-1.163E-3</v>
      </c>
      <c r="AW107" s="24">
        <v>5.5613999999999997E-2</v>
      </c>
      <c r="AX107" s="24">
        <v>1.464E-2</v>
      </c>
      <c r="AY107" s="24">
        <v>0.66809600000000002</v>
      </c>
      <c r="AZ107" s="24">
        <v>1.4240349999999999</v>
      </c>
      <c r="BA107" s="24">
        <v>0.36929299999999998</v>
      </c>
      <c r="BB107" s="24">
        <v>0.82667900000000005</v>
      </c>
      <c r="BC107" s="24">
        <v>2.8379000000000001E-2</v>
      </c>
      <c r="BD107" s="24">
        <v>6.1158999999999998E-2</v>
      </c>
      <c r="BE107" s="24">
        <v>79</v>
      </c>
      <c r="BF107" s="24" t="s">
        <v>51</v>
      </c>
      <c r="BG107" s="24">
        <f t="shared" si="8"/>
        <v>1</v>
      </c>
      <c r="BH107" s="24">
        <v>65</v>
      </c>
      <c r="BI107" s="24">
        <v>164</v>
      </c>
      <c r="BJ107" s="41">
        <f t="shared" si="9"/>
        <v>24.167162403331353</v>
      </c>
      <c r="BK107" s="24">
        <v>60</v>
      </c>
      <c r="BL107" s="24">
        <v>2</v>
      </c>
      <c r="BM107" s="24">
        <v>0</v>
      </c>
      <c r="BN107" s="24">
        <v>0</v>
      </c>
      <c r="BO107" s="24">
        <v>1</v>
      </c>
      <c r="BP107" s="24">
        <v>0</v>
      </c>
      <c r="BQ107" s="24">
        <v>1.01</v>
      </c>
      <c r="BR107" s="24">
        <v>0</v>
      </c>
      <c r="BS107" s="24">
        <v>0</v>
      </c>
      <c r="BT107" s="24">
        <v>0</v>
      </c>
      <c r="BU107" s="24">
        <v>0</v>
      </c>
      <c r="BV107" s="24">
        <v>0</v>
      </c>
      <c r="BW107" s="24">
        <v>40</v>
      </c>
      <c r="BX107" s="24">
        <v>0.38</v>
      </c>
      <c r="BY107" s="24">
        <v>0</v>
      </c>
      <c r="BZ107" s="24">
        <v>0</v>
      </c>
      <c r="CA107" s="24">
        <v>0</v>
      </c>
      <c r="CB107" s="24">
        <v>0</v>
      </c>
      <c r="CC107" s="24" t="s">
        <v>53</v>
      </c>
      <c r="CD107" s="24">
        <v>0</v>
      </c>
      <c r="CE107" s="24">
        <v>1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1</v>
      </c>
      <c r="CM107" s="24">
        <v>1</v>
      </c>
      <c r="CN107" s="24">
        <v>1</v>
      </c>
      <c r="CO107" s="24">
        <v>1</v>
      </c>
      <c r="CP107" s="24">
        <v>0</v>
      </c>
      <c r="CQ107" s="24">
        <v>1</v>
      </c>
      <c r="CR107" s="24">
        <v>0</v>
      </c>
      <c r="CS107" s="24">
        <v>1</v>
      </c>
      <c r="CT107" s="24">
        <v>0</v>
      </c>
      <c r="CU107" s="24">
        <v>0</v>
      </c>
      <c r="CV107" s="24">
        <v>0</v>
      </c>
      <c r="CW107" s="24">
        <v>1</v>
      </c>
      <c r="CX107" s="24">
        <v>1</v>
      </c>
      <c r="CY107" s="24">
        <v>0</v>
      </c>
      <c r="CZ107" s="24">
        <v>700</v>
      </c>
      <c r="DA107" s="24">
        <v>71</v>
      </c>
      <c r="DB107" s="24">
        <v>43</v>
      </c>
      <c r="DC107" s="24">
        <v>19000</v>
      </c>
      <c r="DD107" s="24">
        <v>190</v>
      </c>
      <c r="DE107" s="24">
        <v>30</v>
      </c>
      <c r="DF107" s="24">
        <v>33</v>
      </c>
      <c r="DG107" s="24">
        <v>0</v>
      </c>
      <c r="DH107" s="24">
        <v>0</v>
      </c>
      <c r="DI107" s="24">
        <v>0</v>
      </c>
      <c r="DJ107" s="24">
        <v>0</v>
      </c>
      <c r="DK107" s="24">
        <v>296.33333333333337</v>
      </c>
      <c r="DL107" s="24">
        <v>7.48</v>
      </c>
      <c r="DM107" s="24">
        <v>0.21</v>
      </c>
      <c r="DN107" s="24">
        <v>34.9</v>
      </c>
      <c r="DO107" s="24">
        <v>177.8</v>
      </c>
      <c r="DP107" s="24">
        <v>25.5</v>
      </c>
      <c r="DQ107" s="24">
        <v>34.4</v>
      </c>
      <c r="DR107" s="24">
        <v>77</v>
      </c>
      <c r="DS107" s="24">
        <v>92.3</v>
      </c>
      <c r="DT107" s="24">
        <v>6</v>
      </c>
      <c r="DU107" s="24">
        <v>5</v>
      </c>
      <c r="DV107" s="24">
        <v>32</v>
      </c>
      <c r="DW107" s="24">
        <v>30</v>
      </c>
      <c r="DX107" s="24">
        <v>500</v>
      </c>
      <c r="DY107" s="24">
        <v>1</v>
      </c>
      <c r="DZ107" s="24">
        <v>1</v>
      </c>
      <c r="EA107" s="24">
        <v>0</v>
      </c>
      <c r="EB107" s="24">
        <v>0</v>
      </c>
      <c r="EC107" s="24">
        <v>15</v>
      </c>
      <c r="ED107" s="24">
        <v>1</v>
      </c>
      <c r="EE107" s="24">
        <v>7</v>
      </c>
      <c r="EF107" s="24">
        <v>1.3</v>
      </c>
      <c r="EG107" s="42">
        <v>0.28712871287128716</v>
      </c>
      <c r="EI107" s="24">
        <v>0.29000000000000004</v>
      </c>
      <c r="EJ107" s="24">
        <v>0.74</v>
      </c>
      <c r="EK107" s="24">
        <v>0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1.55</v>
      </c>
    </row>
    <row r="108" spans="1:161" x14ac:dyDescent="0.25">
      <c r="A108" s="37" t="s">
        <v>163</v>
      </c>
      <c r="B108" s="59">
        <v>0</v>
      </c>
      <c r="C108" s="60">
        <v>0</v>
      </c>
      <c r="D108" s="59">
        <v>0</v>
      </c>
      <c r="E108" s="24">
        <v>0</v>
      </c>
      <c r="F108" s="63">
        <f t="shared" si="7"/>
        <v>0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S108" s="40"/>
      <c r="T108" s="40"/>
      <c r="U108" s="40"/>
      <c r="AF108" s="40">
        <v>1.1771430000000001</v>
      </c>
      <c r="AG108" s="40">
        <v>1.990366E-4</v>
      </c>
      <c r="AH108" s="40">
        <v>2.733652E-5</v>
      </c>
      <c r="AI108" s="40">
        <v>30.064499999999999</v>
      </c>
      <c r="AJ108" s="40">
        <v>69.93544</v>
      </c>
      <c r="AK108" s="40">
        <v>0.42988939338291782</v>
      </c>
      <c r="AL108" s="40">
        <v>90.853849999999994</v>
      </c>
      <c r="AM108" s="40">
        <v>5.6761179999999998</v>
      </c>
      <c r="AN108" s="40">
        <v>4.0089430000000002E-2</v>
      </c>
      <c r="AO108" s="40">
        <v>0.89017749999999995</v>
      </c>
      <c r="AP108" s="24">
        <v>17.12123301057132</v>
      </c>
      <c r="AQ108" s="24">
        <v>2.474779833514356</v>
      </c>
      <c r="AR108" s="40">
        <v>0.2043103</v>
      </c>
      <c r="AS108" s="40">
        <v>7.2297520000000004</v>
      </c>
      <c r="AT108" s="40">
        <v>1.0966629999999999</v>
      </c>
      <c r="AU108" s="24">
        <v>-49993.734973999999</v>
      </c>
      <c r="AV108" s="24">
        <v>7.5199999999999996E-4</v>
      </c>
      <c r="AW108" s="24">
        <v>8.1631999999999996E-2</v>
      </c>
      <c r="AX108" s="24">
        <v>1.7207E-2</v>
      </c>
      <c r="AY108" s="24">
        <v>0.91997899999999999</v>
      </c>
      <c r="AZ108" s="24">
        <v>1.961659</v>
      </c>
      <c r="BA108" s="24">
        <v>0.57906100000000005</v>
      </c>
      <c r="BB108" s="24">
        <v>1.22807</v>
      </c>
      <c r="BC108" s="24">
        <v>3.3194000000000001E-2</v>
      </c>
      <c r="BD108" s="24">
        <v>7.4324000000000001E-2</v>
      </c>
      <c r="BE108" s="24">
        <v>75</v>
      </c>
      <c r="BF108" s="24" t="s">
        <v>54</v>
      </c>
      <c r="BG108" s="24">
        <f t="shared" si="8"/>
        <v>0</v>
      </c>
      <c r="BH108" s="24">
        <v>67</v>
      </c>
      <c r="BI108" s="24">
        <v>165</v>
      </c>
      <c r="BJ108" s="41">
        <f t="shared" si="9"/>
        <v>24.609733700642796</v>
      </c>
      <c r="BK108" s="24">
        <v>60</v>
      </c>
      <c r="BL108" s="24">
        <v>2</v>
      </c>
      <c r="BM108" s="24">
        <v>0</v>
      </c>
      <c r="BN108" s="24">
        <v>0</v>
      </c>
      <c r="BO108" s="24">
        <v>0</v>
      </c>
      <c r="BP108" s="24">
        <v>0</v>
      </c>
      <c r="BQ108" s="24">
        <v>0.75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39.299999999999997</v>
      </c>
      <c r="BX108" s="24">
        <v>0.27</v>
      </c>
      <c r="BY108" s="24">
        <v>0</v>
      </c>
      <c r="BZ108" s="24">
        <v>0</v>
      </c>
      <c r="CA108" s="24">
        <v>0</v>
      </c>
      <c r="CB108" s="24">
        <v>0</v>
      </c>
      <c r="CC108" s="24" t="s">
        <v>53</v>
      </c>
      <c r="CD108" s="24">
        <v>0</v>
      </c>
      <c r="CE108" s="24">
        <v>1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1</v>
      </c>
      <c r="CM108" s="24">
        <v>1</v>
      </c>
      <c r="CN108" s="24">
        <v>1</v>
      </c>
      <c r="CO108" s="24">
        <v>1</v>
      </c>
      <c r="CP108" s="24">
        <v>0</v>
      </c>
      <c r="CQ108" s="24">
        <v>1</v>
      </c>
      <c r="CR108" s="24">
        <v>0</v>
      </c>
      <c r="CS108" s="24">
        <v>1</v>
      </c>
      <c r="CT108" s="24">
        <v>0</v>
      </c>
      <c r="CU108" s="24">
        <v>0</v>
      </c>
      <c r="CV108" s="24">
        <v>0</v>
      </c>
      <c r="CW108" s="24">
        <v>1</v>
      </c>
      <c r="CX108" s="24">
        <v>1</v>
      </c>
      <c r="CY108" s="24">
        <v>0</v>
      </c>
      <c r="CZ108" s="24">
        <v>700</v>
      </c>
      <c r="DA108" s="24">
        <v>76</v>
      </c>
      <c r="DB108" s="24">
        <v>47</v>
      </c>
      <c r="DC108" s="24">
        <v>26000</v>
      </c>
      <c r="DD108" s="24">
        <v>210</v>
      </c>
      <c r="DE108" s="24" t="s">
        <v>52</v>
      </c>
      <c r="DF108" s="24">
        <v>33.6</v>
      </c>
      <c r="DG108" s="24">
        <v>0</v>
      </c>
      <c r="DH108" s="24">
        <v>0</v>
      </c>
      <c r="DI108" s="24">
        <v>0</v>
      </c>
      <c r="DJ108" s="24">
        <v>0</v>
      </c>
      <c r="DK108" s="24">
        <v>190</v>
      </c>
      <c r="DL108" s="24">
        <v>7.37</v>
      </c>
      <c r="DM108" s="24">
        <v>0.21</v>
      </c>
      <c r="DN108" s="24">
        <v>34</v>
      </c>
      <c r="DO108" s="24">
        <v>114</v>
      </c>
      <c r="DP108" s="24">
        <v>19.600000000000001</v>
      </c>
      <c r="DQ108" s="24">
        <v>34</v>
      </c>
      <c r="DR108" s="24">
        <v>65</v>
      </c>
      <c r="DS108" s="24">
        <v>95</v>
      </c>
      <c r="DT108" s="24">
        <v>6</v>
      </c>
      <c r="DU108" s="24">
        <v>5</v>
      </c>
      <c r="DV108" s="24">
        <v>34</v>
      </c>
      <c r="DW108" s="24">
        <v>30</v>
      </c>
      <c r="DX108" s="24">
        <v>300</v>
      </c>
      <c r="DY108" s="24">
        <v>1</v>
      </c>
      <c r="DZ108" s="24">
        <v>1</v>
      </c>
      <c r="EA108" s="24">
        <v>0</v>
      </c>
      <c r="EB108" s="24">
        <v>0</v>
      </c>
      <c r="EC108" s="24">
        <v>4</v>
      </c>
      <c r="ED108" s="24">
        <v>3</v>
      </c>
      <c r="EE108" s="24">
        <v>11</v>
      </c>
      <c r="EF108" s="24">
        <v>0.72</v>
      </c>
      <c r="EG108" s="42">
        <v>-4.0000000000000036E-2</v>
      </c>
      <c r="EI108" s="24">
        <v>-3.0000000000000027E-2</v>
      </c>
      <c r="EJ108" s="24">
        <v>1.19</v>
      </c>
      <c r="EK108" s="24">
        <v>0</v>
      </c>
      <c r="EL108" s="24">
        <v>0</v>
      </c>
      <c r="EM108" s="24">
        <v>0</v>
      </c>
      <c r="EN108" s="24">
        <v>0</v>
      </c>
      <c r="EO108" s="24">
        <v>0</v>
      </c>
      <c r="EP108" s="24">
        <v>0</v>
      </c>
      <c r="EQ108" s="24">
        <v>0</v>
      </c>
      <c r="ER108" s="24">
        <v>0</v>
      </c>
      <c r="ES108" s="24">
        <v>0</v>
      </c>
      <c r="ET108" s="24">
        <v>0</v>
      </c>
      <c r="EU108" s="24">
        <v>0</v>
      </c>
      <c r="EV108" s="24">
        <v>0</v>
      </c>
      <c r="EW108" s="24">
        <v>0</v>
      </c>
      <c r="EX108" s="24">
        <v>0</v>
      </c>
      <c r="EY108" s="24">
        <v>0</v>
      </c>
      <c r="EZ108" s="24">
        <v>0</v>
      </c>
      <c r="FA108" s="24">
        <v>0</v>
      </c>
      <c r="FB108" s="24">
        <v>0</v>
      </c>
      <c r="FC108" s="24">
        <v>0</v>
      </c>
      <c r="FD108" s="24">
        <v>0</v>
      </c>
      <c r="FE108" s="24">
        <v>1.2</v>
      </c>
    </row>
    <row r="109" spans="1:161" ht="16.5" customHeight="1" x14ac:dyDescent="0.25">
      <c r="A109" s="37" t="s">
        <v>164</v>
      </c>
      <c r="B109" s="59">
        <v>1</v>
      </c>
      <c r="C109" s="60">
        <v>0</v>
      </c>
      <c r="D109" s="59">
        <v>0</v>
      </c>
      <c r="E109" s="24">
        <v>0</v>
      </c>
      <c r="F109" s="63">
        <f t="shared" si="7"/>
        <v>1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S109" s="40"/>
      <c r="T109" s="40"/>
      <c r="U109" s="40"/>
      <c r="AF109" s="40">
        <v>1.298386</v>
      </c>
      <c r="AG109" s="40">
        <v>1.5530469999999999E-2</v>
      </c>
      <c r="AH109" s="40">
        <v>5.574809E-3</v>
      </c>
      <c r="AI109" s="40">
        <v>64.104050000000001</v>
      </c>
      <c r="AJ109" s="40">
        <v>35.895949999999999</v>
      </c>
      <c r="AK109" s="40">
        <v>1.7858297925543278</v>
      </c>
      <c r="AL109" s="40">
        <v>101.2003</v>
      </c>
      <c r="AM109" s="40">
        <v>7.8481379999999996</v>
      </c>
      <c r="AN109" s="40">
        <v>0.95669090000000001</v>
      </c>
      <c r="AO109" s="40">
        <v>12.91844</v>
      </c>
      <c r="AP109" s="24">
        <v>102.01151717853571</v>
      </c>
      <c r="AQ109" s="24">
        <v>29.4015998592679</v>
      </c>
      <c r="AR109" s="40">
        <v>0.72845519999999997</v>
      </c>
      <c r="AS109" s="40">
        <v>89.262020000000007</v>
      </c>
      <c r="AT109" s="40">
        <v>26.27505</v>
      </c>
      <c r="AU109" s="24">
        <v>-12039.482919</v>
      </c>
      <c r="AV109" s="24">
        <v>2.715E-3</v>
      </c>
      <c r="AW109" s="24">
        <v>0.229518</v>
      </c>
      <c r="AX109" s="24">
        <v>2.7023999999999999E-2</v>
      </c>
      <c r="AY109" s="24">
        <v>0.88228700000000004</v>
      </c>
      <c r="AZ109" s="24">
        <v>1.836212</v>
      </c>
      <c r="BA109" s="24">
        <v>0.61874499999999999</v>
      </c>
      <c r="BB109" s="24">
        <v>1.3581240000000001</v>
      </c>
      <c r="BC109" s="24">
        <v>5.3457999999999999E-2</v>
      </c>
      <c r="BD109" s="24">
        <v>0.232103</v>
      </c>
      <c r="BE109" s="24">
        <v>76</v>
      </c>
      <c r="BF109" s="24" t="s">
        <v>54</v>
      </c>
      <c r="BG109" s="24">
        <f t="shared" si="8"/>
        <v>0</v>
      </c>
      <c r="BH109" s="24">
        <v>58</v>
      </c>
      <c r="BI109" s="24">
        <v>163</v>
      </c>
      <c r="BJ109" s="41">
        <f t="shared" si="9"/>
        <v>21.829952199932254</v>
      </c>
      <c r="BK109" s="24">
        <v>65</v>
      </c>
      <c r="BL109" s="24">
        <v>0</v>
      </c>
      <c r="BM109" s="24">
        <v>0</v>
      </c>
      <c r="BN109" s="24">
        <v>0</v>
      </c>
      <c r="BO109" s="24">
        <v>1</v>
      </c>
      <c r="BP109" s="24">
        <v>0</v>
      </c>
      <c r="BQ109" s="24">
        <v>0.63</v>
      </c>
      <c r="BR109" s="24">
        <v>0</v>
      </c>
      <c r="BS109" s="24">
        <v>0</v>
      </c>
      <c r="BT109" s="24">
        <v>0</v>
      </c>
      <c r="BU109" s="24">
        <v>0</v>
      </c>
      <c r="BV109" s="24">
        <v>0</v>
      </c>
      <c r="BW109" s="24">
        <v>36.1</v>
      </c>
      <c r="BX109" s="24">
        <v>0.9</v>
      </c>
      <c r="BY109" s="24">
        <v>1</v>
      </c>
      <c r="BZ109" s="24">
        <v>0</v>
      </c>
      <c r="CA109" s="24">
        <v>0</v>
      </c>
      <c r="CB109" s="24">
        <v>1</v>
      </c>
      <c r="CC109" s="24" t="s">
        <v>55</v>
      </c>
      <c r="CD109" s="24">
        <v>0</v>
      </c>
      <c r="CE109" s="24">
        <v>1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1</v>
      </c>
      <c r="CM109" s="24">
        <v>1</v>
      </c>
      <c r="CN109" s="24">
        <v>0</v>
      </c>
      <c r="CO109" s="24">
        <v>1</v>
      </c>
      <c r="CP109" s="24">
        <v>1</v>
      </c>
      <c r="CQ109" s="24">
        <v>1</v>
      </c>
      <c r="CR109" s="24">
        <v>0</v>
      </c>
      <c r="CS109" s="24">
        <v>1</v>
      </c>
      <c r="CT109" s="24">
        <v>0</v>
      </c>
      <c r="CU109" s="24">
        <v>0</v>
      </c>
      <c r="CV109" s="24">
        <v>0</v>
      </c>
      <c r="CW109" s="24">
        <v>1</v>
      </c>
      <c r="CX109" s="24">
        <v>1</v>
      </c>
      <c r="CY109" s="24">
        <v>0</v>
      </c>
      <c r="CZ109" s="24">
        <v>700</v>
      </c>
      <c r="DA109" s="24">
        <v>48</v>
      </c>
      <c r="DB109" s="24">
        <v>32</v>
      </c>
      <c r="DC109" s="24">
        <v>17000</v>
      </c>
      <c r="DD109" s="24">
        <v>170</v>
      </c>
      <c r="DE109" s="24">
        <v>29</v>
      </c>
      <c r="DF109" s="24">
        <v>33</v>
      </c>
      <c r="DG109" s="24">
        <v>0</v>
      </c>
      <c r="DH109" s="24">
        <v>0</v>
      </c>
      <c r="DI109" s="24">
        <v>0</v>
      </c>
      <c r="DJ109" s="24">
        <v>0</v>
      </c>
      <c r="DK109" s="24">
        <v>344.90196078431376</v>
      </c>
      <c r="DL109" s="24">
        <v>7.44</v>
      </c>
      <c r="DM109" s="24">
        <v>0.21</v>
      </c>
      <c r="DN109" s="24">
        <v>35.5</v>
      </c>
      <c r="DO109" s="24">
        <v>175.9</v>
      </c>
      <c r="DP109" s="24">
        <v>23.6</v>
      </c>
      <c r="DQ109" s="24">
        <v>34.200000000000003</v>
      </c>
      <c r="DR109" s="24">
        <v>54</v>
      </c>
      <c r="DS109" s="24">
        <v>84</v>
      </c>
      <c r="DT109" s="24">
        <v>6</v>
      </c>
      <c r="DU109" s="24">
        <v>5</v>
      </c>
      <c r="DV109" s="24">
        <v>29</v>
      </c>
      <c r="DW109" s="24" t="s">
        <v>52</v>
      </c>
      <c r="DX109" s="24">
        <v>350</v>
      </c>
      <c r="DY109" s="24">
        <v>0</v>
      </c>
      <c r="DZ109" s="24">
        <v>0</v>
      </c>
      <c r="EA109" s="24">
        <v>0</v>
      </c>
      <c r="EB109" s="24">
        <v>0</v>
      </c>
      <c r="EC109" s="24">
        <v>10</v>
      </c>
      <c r="ED109" s="24">
        <v>1</v>
      </c>
      <c r="EE109" s="24">
        <v>9</v>
      </c>
      <c r="EF109" s="24">
        <v>0.7</v>
      </c>
      <c r="EG109" s="42">
        <v>0.11111111111111104</v>
      </c>
      <c r="EI109" s="24">
        <v>6.9999999999999951E-2</v>
      </c>
      <c r="EJ109" s="24">
        <v>2.4700000000000002</v>
      </c>
      <c r="EK109" s="24">
        <v>0</v>
      </c>
      <c r="EL109" s="24">
        <v>0</v>
      </c>
      <c r="EM109" s="24">
        <v>0</v>
      </c>
      <c r="EN109" s="24">
        <v>0</v>
      </c>
      <c r="EO109" s="24">
        <v>0</v>
      </c>
      <c r="EP109" s="24">
        <v>0</v>
      </c>
      <c r="EQ109" s="24">
        <v>0</v>
      </c>
      <c r="ER109" s="24">
        <v>0</v>
      </c>
      <c r="ES109" s="24">
        <v>0</v>
      </c>
      <c r="ET109" s="24">
        <v>0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1.62</v>
      </c>
    </row>
    <row r="110" spans="1:161" ht="16.5" customHeight="1" x14ac:dyDescent="0.25">
      <c r="A110" s="37" t="s">
        <v>165</v>
      </c>
      <c r="B110" s="59">
        <v>0</v>
      </c>
      <c r="C110" s="60">
        <v>0</v>
      </c>
      <c r="D110" s="59">
        <v>0</v>
      </c>
      <c r="E110" s="24">
        <v>0</v>
      </c>
      <c r="F110" s="63">
        <f t="shared" si="7"/>
        <v>0</v>
      </c>
      <c r="G110" s="40">
        <v>0.81748719999999997</v>
      </c>
      <c r="H110" s="40">
        <v>5.4067069999999995E-4</v>
      </c>
      <c r="I110" s="40">
        <v>1.7087889999999999E-5</v>
      </c>
      <c r="J110" s="40">
        <v>48.214500000000001</v>
      </c>
      <c r="K110" s="40">
        <v>45.017609999999998</v>
      </c>
      <c r="L110" s="40">
        <v>1.0710140339152463</v>
      </c>
      <c r="M110" s="40">
        <v>145.21100000000001</v>
      </c>
      <c r="N110" s="40">
        <v>13.02985</v>
      </c>
      <c r="O110" s="40">
        <v>0.27215200000000001</v>
      </c>
      <c r="P110" s="40">
        <v>4.6914540000000002</v>
      </c>
      <c r="Q110" s="24">
        <v>8.2004188549435515</v>
      </c>
      <c r="R110" s="24">
        <v>1.8013554652177424</v>
      </c>
      <c r="S110" s="40">
        <v>0.61236139999999994</v>
      </c>
      <c r="T110" s="40">
        <v>6.3097659999999998</v>
      </c>
      <c r="U110" s="40">
        <v>1.0312030000000001</v>
      </c>
      <c r="V110" s="24">
        <v>-67190.649116000001</v>
      </c>
      <c r="W110" s="24">
        <v>-1.3100000000000001E-4</v>
      </c>
      <c r="X110" s="24">
        <v>0.12332700000000001</v>
      </c>
      <c r="Y110" s="24">
        <v>1.6234999999999999E-2</v>
      </c>
      <c r="Z110" s="24">
        <v>0.73437699999999995</v>
      </c>
      <c r="AA110" s="24">
        <v>1.533277</v>
      </c>
      <c r="AB110" s="24">
        <v>0.84309199999999995</v>
      </c>
      <c r="AC110" s="24">
        <v>1.8607530000000001</v>
      </c>
      <c r="AD110" s="24">
        <v>3.603E-2</v>
      </c>
      <c r="AE110" s="24">
        <v>0.14698600000000001</v>
      </c>
      <c r="AF110" s="40">
        <v>0.88146029999999997</v>
      </c>
      <c r="AG110" s="40">
        <v>9.2235670000000007E-5</v>
      </c>
      <c r="AH110" s="40">
        <v>9.1421530000000001E-6</v>
      </c>
      <c r="AI110" s="40">
        <v>16.54494</v>
      </c>
      <c r="AJ110" s="40">
        <v>68.983249999999998</v>
      </c>
      <c r="AK110" s="40">
        <v>0.23984011206113046</v>
      </c>
      <c r="AL110" s="40">
        <v>90.069329999999994</v>
      </c>
      <c r="AM110" s="40">
        <v>5.0059380000000004</v>
      </c>
      <c r="AN110" s="40">
        <v>9.6782509999999999E-4</v>
      </c>
      <c r="AO110" s="40">
        <v>2.4294349999999999E-2</v>
      </c>
      <c r="AP110" s="24">
        <v>47.597781526951621</v>
      </c>
      <c r="AQ110" s="24">
        <v>1.5192338114341095</v>
      </c>
      <c r="AR110" s="40">
        <v>0.30746489999999999</v>
      </c>
      <c r="AS110" s="40">
        <v>5.0378569999999998</v>
      </c>
      <c r="AT110" s="40">
        <v>2.0018850000000001</v>
      </c>
      <c r="AU110" s="24">
        <v>-81846.281910999998</v>
      </c>
      <c r="AV110" s="24">
        <v>-1.1169999999999999E-3</v>
      </c>
      <c r="AW110" s="24">
        <v>0.12263499999999999</v>
      </c>
      <c r="AX110" s="24">
        <v>0.111566</v>
      </c>
      <c r="AY110" s="24">
        <v>0.85250000000000004</v>
      </c>
      <c r="AZ110" s="24">
        <v>1.8370150000000001</v>
      </c>
      <c r="BA110" s="24">
        <v>0.68559199999999998</v>
      </c>
      <c r="BB110" s="24">
        <v>1.4880770000000001</v>
      </c>
      <c r="BC110" s="24">
        <v>0.24026500000000001</v>
      </c>
      <c r="BD110" s="24">
        <v>0.12612200000000001</v>
      </c>
      <c r="BE110" s="24">
        <v>65</v>
      </c>
      <c r="BF110" s="24" t="s">
        <v>51</v>
      </c>
      <c r="BG110" s="24">
        <f t="shared" si="8"/>
        <v>1</v>
      </c>
      <c r="BH110" s="24">
        <v>74</v>
      </c>
      <c r="BI110" s="24">
        <v>170</v>
      </c>
      <c r="BJ110" s="41">
        <f t="shared" si="9"/>
        <v>25.605536332179934</v>
      </c>
      <c r="BK110" s="24">
        <v>68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0.77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42.7</v>
      </c>
      <c r="BX110" s="24">
        <v>1.1399999999999999</v>
      </c>
      <c r="BY110" s="24">
        <v>0</v>
      </c>
      <c r="BZ110" s="24">
        <v>0</v>
      </c>
      <c r="CA110" s="24">
        <v>0</v>
      </c>
      <c r="CB110" s="24">
        <v>0</v>
      </c>
      <c r="CC110" s="24" t="s">
        <v>53</v>
      </c>
      <c r="CD110" s="24">
        <v>1</v>
      </c>
      <c r="CE110" s="24">
        <v>1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1</v>
      </c>
      <c r="CM110" s="24">
        <v>1</v>
      </c>
      <c r="CN110" s="24">
        <v>1</v>
      </c>
      <c r="CO110" s="24">
        <v>2</v>
      </c>
      <c r="CP110" s="24">
        <v>0</v>
      </c>
      <c r="CQ110" s="24">
        <v>1</v>
      </c>
      <c r="CR110" s="24">
        <v>0</v>
      </c>
      <c r="CS110" s="24">
        <v>1</v>
      </c>
      <c r="CT110" s="24">
        <v>0</v>
      </c>
      <c r="CU110" s="24">
        <v>0</v>
      </c>
      <c r="CV110" s="24">
        <v>0</v>
      </c>
      <c r="CW110" s="24">
        <v>1</v>
      </c>
      <c r="CX110" s="24">
        <v>1</v>
      </c>
      <c r="CY110" s="24">
        <v>0</v>
      </c>
      <c r="CZ110" s="24">
        <v>600</v>
      </c>
      <c r="DA110" s="24">
        <v>88</v>
      </c>
      <c r="DB110" s="24">
        <v>71</v>
      </c>
      <c r="DC110" s="24">
        <v>22000</v>
      </c>
      <c r="DD110" s="24">
        <v>220</v>
      </c>
      <c r="DE110" s="24">
        <v>30</v>
      </c>
      <c r="DF110" s="24">
        <v>31</v>
      </c>
      <c r="DG110" s="24">
        <v>0</v>
      </c>
      <c r="DH110" s="24">
        <v>0</v>
      </c>
      <c r="DI110" s="24">
        <v>0</v>
      </c>
      <c r="DJ110" s="24">
        <v>0</v>
      </c>
      <c r="DK110" s="24">
        <v>300</v>
      </c>
      <c r="DL110" s="24">
        <v>7.37</v>
      </c>
      <c r="DM110" s="24">
        <v>0.21</v>
      </c>
      <c r="DN110" s="24">
        <v>35</v>
      </c>
      <c r="DO110" s="24">
        <v>150</v>
      </c>
      <c r="DP110" s="24">
        <v>20.100000000000001</v>
      </c>
      <c r="DQ110" s="24">
        <v>35</v>
      </c>
      <c r="DR110" s="24">
        <v>79</v>
      </c>
      <c r="DS110" s="24">
        <v>86.7</v>
      </c>
      <c r="DT110" s="24">
        <v>7</v>
      </c>
      <c r="DU110" s="24">
        <v>5</v>
      </c>
      <c r="DV110" s="24">
        <v>34</v>
      </c>
      <c r="DW110" s="24">
        <v>30</v>
      </c>
      <c r="DX110" s="24">
        <v>100</v>
      </c>
      <c r="DY110" s="24">
        <v>0</v>
      </c>
      <c r="DZ110" s="24">
        <v>0</v>
      </c>
      <c r="EA110" s="24">
        <v>0</v>
      </c>
      <c r="EB110" s="24">
        <v>0</v>
      </c>
      <c r="EC110" s="24">
        <v>5</v>
      </c>
      <c r="ED110" s="24">
        <v>1</v>
      </c>
      <c r="EE110" s="24">
        <v>6</v>
      </c>
      <c r="EF110" s="24">
        <v>0.69</v>
      </c>
      <c r="EG110" s="42">
        <v>-0.10389610389610399</v>
      </c>
      <c r="EI110" s="24">
        <v>-8.0000000000000071E-2</v>
      </c>
      <c r="EJ110" s="24">
        <v>1.77</v>
      </c>
      <c r="EK110" s="24">
        <v>0</v>
      </c>
      <c r="EL110" s="24">
        <v>0</v>
      </c>
      <c r="EM110" s="24">
        <v>0</v>
      </c>
      <c r="EN110" s="24">
        <v>0</v>
      </c>
      <c r="EO110" s="24">
        <v>0</v>
      </c>
      <c r="EP110" s="24">
        <v>0</v>
      </c>
      <c r="EQ110" s="24">
        <v>0</v>
      </c>
      <c r="ER110" s="24">
        <v>0</v>
      </c>
      <c r="ES110" s="24">
        <v>0</v>
      </c>
      <c r="ET110" s="24">
        <v>0</v>
      </c>
      <c r="EU110" s="24">
        <v>0</v>
      </c>
      <c r="EV110" s="24">
        <v>0</v>
      </c>
      <c r="EW110" s="24">
        <v>0</v>
      </c>
      <c r="EX110" s="24">
        <v>0</v>
      </c>
      <c r="EY110" s="24">
        <v>0</v>
      </c>
      <c r="EZ110" s="24">
        <v>0</v>
      </c>
      <c r="FA110" s="24">
        <v>0</v>
      </c>
      <c r="FB110" s="24">
        <v>0</v>
      </c>
      <c r="FC110" s="24">
        <v>0</v>
      </c>
      <c r="FD110" s="24">
        <v>0</v>
      </c>
      <c r="FE110" s="24">
        <v>1.3</v>
      </c>
    </row>
    <row r="111" spans="1:161" ht="16.5" customHeight="1" x14ac:dyDescent="0.25">
      <c r="A111" s="37" t="s">
        <v>166</v>
      </c>
      <c r="B111" s="59">
        <v>0</v>
      </c>
      <c r="C111" s="60">
        <v>0</v>
      </c>
      <c r="D111" s="59">
        <v>0</v>
      </c>
      <c r="E111" s="24">
        <v>1</v>
      </c>
      <c r="F111" s="63">
        <f t="shared" si="7"/>
        <v>1</v>
      </c>
      <c r="G111" s="40">
        <v>0.86840430000000002</v>
      </c>
      <c r="H111" s="40">
        <v>6.6219849999999997E-4</v>
      </c>
      <c r="I111" s="40">
        <v>4.6579170000000001E-5</v>
      </c>
      <c r="J111" s="40">
        <v>91.208590000000001</v>
      </c>
      <c r="K111" s="40">
        <v>7.958253</v>
      </c>
      <c r="L111" s="40">
        <v>11.460880475113662</v>
      </c>
      <c r="M111" s="40">
        <v>162.46</v>
      </c>
      <c r="N111" s="40">
        <v>11.488910000000001</v>
      </c>
      <c r="O111" s="40">
        <v>1.639764</v>
      </c>
      <c r="P111" s="40">
        <v>37.705269999999999</v>
      </c>
      <c r="Q111" s="24">
        <v>18.043226073179234</v>
      </c>
      <c r="R111" s="24">
        <v>4.1858398156762444</v>
      </c>
      <c r="S111" s="40">
        <v>0.68624839999999998</v>
      </c>
      <c r="T111" s="40">
        <v>9.3619800000000009</v>
      </c>
      <c r="U111" s="40">
        <v>2.173489</v>
      </c>
      <c r="V111" s="24">
        <v>-35220.464190999999</v>
      </c>
      <c r="W111" s="24">
        <v>1.84E-4</v>
      </c>
      <c r="X111" s="24">
        <v>0.111066</v>
      </c>
      <c r="Y111" s="24">
        <v>2.3411000000000001E-2</v>
      </c>
      <c r="Z111" s="24">
        <v>0.87505200000000005</v>
      </c>
      <c r="AA111" s="24">
        <v>1.8581350000000001</v>
      </c>
      <c r="AB111" s="24">
        <v>0.64335500000000001</v>
      </c>
      <c r="AC111" s="24">
        <v>1.4240349999999999</v>
      </c>
      <c r="AD111" s="24">
        <v>6.3550000000000004E-3</v>
      </c>
      <c r="AE111" s="24">
        <v>0.17257600000000001</v>
      </c>
      <c r="AF111" s="40">
        <v>1.2209239999999999</v>
      </c>
      <c r="AG111" s="40">
        <v>1.8592620000000001E-4</v>
      </c>
      <c r="AH111" s="40">
        <v>5.030412E-5</v>
      </c>
      <c r="AI111" s="40">
        <v>57.519919999999999</v>
      </c>
      <c r="AJ111" s="40">
        <v>42.480060000000002</v>
      </c>
      <c r="AK111" s="40">
        <v>1.3540451557446984</v>
      </c>
      <c r="AL111" s="40">
        <v>82.130880000000005</v>
      </c>
      <c r="AM111" s="40">
        <v>4.6697980000000001</v>
      </c>
      <c r="AN111" s="40">
        <v>0.17408380000000001</v>
      </c>
      <c r="AO111" s="40">
        <v>4.7283080000000002</v>
      </c>
      <c r="AP111" s="24">
        <v>19.780586883669415</v>
      </c>
      <c r="AQ111" s="24">
        <v>3.7869855845813238</v>
      </c>
      <c r="AR111" s="40">
        <v>0.28458230000000001</v>
      </c>
      <c r="AS111" s="40">
        <v>14.34845</v>
      </c>
      <c r="AT111" s="40">
        <v>5.1629899999999997</v>
      </c>
      <c r="AU111" s="24">
        <v>-21354.495186</v>
      </c>
      <c r="AV111" s="24">
        <v>-2.0669999999999998E-3</v>
      </c>
      <c r="AW111" s="24">
        <v>6.4046000000000006E-2</v>
      </c>
      <c r="AX111" s="24">
        <v>7.9918000000000003E-2</v>
      </c>
      <c r="AY111" s="24">
        <v>0.835781</v>
      </c>
      <c r="AZ111" s="24">
        <v>1.8458270000000001</v>
      </c>
      <c r="BA111" s="24">
        <v>0.49429699999999999</v>
      </c>
      <c r="BB111" s="24">
        <v>1.0878019999999999</v>
      </c>
      <c r="BC111" s="24">
        <v>8.6856000000000003E-2</v>
      </c>
      <c r="BD111" s="24">
        <v>0.11859599999999999</v>
      </c>
      <c r="BE111" s="24">
        <v>61</v>
      </c>
      <c r="BF111" s="24" t="s">
        <v>51</v>
      </c>
      <c r="BG111" s="24">
        <f t="shared" si="8"/>
        <v>1</v>
      </c>
      <c r="BH111" s="24">
        <v>70</v>
      </c>
      <c r="BI111" s="24">
        <v>160</v>
      </c>
      <c r="BJ111" s="41">
        <f t="shared" si="9"/>
        <v>27.343749999999996</v>
      </c>
      <c r="BK111" s="24">
        <v>62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1.08</v>
      </c>
      <c r="BR111" s="24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43.3</v>
      </c>
      <c r="BX111" s="24">
        <v>0.8</v>
      </c>
      <c r="BY111" s="24">
        <v>0</v>
      </c>
      <c r="BZ111" s="24">
        <v>0</v>
      </c>
      <c r="CA111" s="24">
        <v>0</v>
      </c>
      <c r="CB111" s="24">
        <v>0</v>
      </c>
      <c r="CC111" s="24" t="s">
        <v>55</v>
      </c>
      <c r="CD111" s="24">
        <v>0</v>
      </c>
      <c r="CE111" s="24">
        <v>1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1</v>
      </c>
      <c r="CM111" s="24">
        <v>1</v>
      </c>
      <c r="CN111" s="24">
        <v>1</v>
      </c>
      <c r="CO111" s="24">
        <v>1</v>
      </c>
      <c r="CP111" s="24">
        <v>0</v>
      </c>
      <c r="CQ111" s="24">
        <v>1</v>
      </c>
      <c r="CR111" s="24">
        <v>0</v>
      </c>
      <c r="CS111" s="24">
        <v>1</v>
      </c>
      <c r="CT111" s="24">
        <v>0</v>
      </c>
      <c r="CU111" s="24">
        <v>0</v>
      </c>
      <c r="CV111" s="24">
        <v>0</v>
      </c>
      <c r="CW111" s="24">
        <v>1</v>
      </c>
      <c r="CX111" s="24">
        <v>1</v>
      </c>
      <c r="CY111" s="24">
        <v>0</v>
      </c>
      <c r="CZ111" s="24">
        <v>600</v>
      </c>
      <c r="DA111" s="24">
        <v>48</v>
      </c>
      <c r="DB111" s="24">
        <v>32</v>
      </c>
      <c r="DC111" s="24">
        <v>21000</v>
      </c>
      <c r="DD111" s="24">
        <v>210</v>
      </c>
      <c r="DE111" s="24">
        <v>30</v>
      </c>
      <c r="DF111" s="24">
        <v>35</v>
      </c>
      <c r="DG111" s="24">
        <v>0</v>
      </c>
      <c r="DH111" s="24">
        <v>0</v>
      </c>
      <c r="DI111" s="24">
        <v>0</v>
      </c>
      <c r="DJ111" s="24">
        <v>0</v>
      </c>
      <c r="DK111" s="24">
        <v>138.46153846153845</v>
      </c>
      <c r="DL111" s="24">
        <v>7.38</v>
      </c>
      <c r="DM111" s="24">
        <v>0.21</v>
      </c>
      <c r="DN111" s="24">
        <v>60</v>
      </c>
      <c r="DO111" s="24">
        <v>90</v>
      </c>
      <c r="DP111" s="24">
        <v>20.8</v>
      </c>
      <c r="DQ111" s="24">
        <v>36</v>
      </c>
      <c r="DR111" s="24">
        <v>60</v>
      </c>
      <c r="DS111" s="24">
        <v>60</v>
      </c>
      <c r="DT111" s="24">
        <v>8</v>
      </c>
      <c r="DU111" s="24">
        <v>5</v>
      </c>
      <c r="DV111" s="24">
        <v>34</v>
      </c>
      <c r="DW111" s="24">
        <v>30</v>
      </c>
      <c r="DX111" s="24">
        <v>250</v>
      </c>
      <c r="DY111" s="24">
        <v>0</v>
      </c>
      <c r="DZ111" s="24">
        <v>0</v>
      </c>
      <c r="EA111" s="24">
        <v>0</v>
      </c>
      <c r="EB111" s="24">
        <v>0</v>
      </c>
      <c r="EC111" s="24">
        <v>5</v>
      </c>
      <c r="ED111" s="24">
        <v>1</v>
      </c>
      <c r="EE111" s="24">
        <v>7</v>
      </c>
      <c r="EF111" s="24">
        <v>0.85</v>
      </c>
      <c r="EG111" s="42">
        <v>-0.21296296296296305</v>
      </c>
      <c r="EI111" s="24">
        <v>-0.23000000000000009</v>
      </c>
      <c r="EJ111" s="24">
        <v>1.1499999999999999</v>
      </c>
      <c r="EK111" s="24">
        <v>0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1</v>
      </c>
    </row>
    <row r="112" spans="1:161" ht="16.5" customHeight="1" x14ac:dyDescent="0.25">
      <c r="A112" s="37" t="s">
        <v>167</v>
      </c>
      <c r="B112" s="59">
        <v>1</v>
      </c>
      <c r="C112" s="60">
        <v>1</v>
      </c>
      <c r="D112" s="59">
        <v>0</v>
      </c>
      <c r="E112" s="24">
        <v>0</v>
      </c>
      <c r="F112" s="63">
        <f t="shared" si="7"/>
        <v>1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S112" s="40"/>
      <c r="T112" s="40"/>
      <c r="U112" s="40"/>
      <c r="AF112" s="40">
        <v>1.1042529999999999</v>
      </c>
      <c r="AG112" s="40">
        <v>7.5547050000000004E-2</v>
      </c>
      <c r="AH112" s="40">
        <v>4.7738679999999999E-2</v>
      </c>
      <c r="AI112" s="40">
        <v>36.280749999999998</v>
      </c>
      <c r="AJ112" s="40">
        <v>63.719239999999999</v>
      </c>
      <c r="AK112" s="40">
        <v>0.56938461641587079</v>
      </c>
      <c r="AL112" s="40">
        <v>100.0518</v>
      </c>
      <c r="AM112" s="40">
        <v>14.82799</v>
      </c>
      <c r="AN112" s="40">
        <v>4.4202339999999998</v>
      </c>
      <c r="AO112" s="40">
        <v>31.10088</v>
      </c>
      <c r="AP112" s="24">
        <v>78.417941441693458</v>
      </c>
      <c r="AQ112" s="24">
        <v>69.821962230714888</v>
      </c>
      <c r="AR112" s="40">
        <v>0.83237830000000002</v>
      </c>
      <c r="AS112" s="40">
        <v>75.518619999999999</v>
      </c>
      <c r="AT112" s="40">
        <v>45.83343</v>
      </c>
      <c r="AU112" s="24">
        <v>-9504.508323</v>
      </c>
      <c r="AV112" s="24">
        <v>-1.2899999999999999E-3</v>
      </c>
      <c r="AW112" s="24">
        <v>0.49691000000000002</v>
      </c>
      <c r="AX112" s="24">
        <v>3.8630999999999999E-2</v>
      </c>
      <c r="AY112" s="24">
        <v>0.317969</v>
      </c>
      <c r="AZ112" s="24">
        <v>0.66139800000000004</v>
      </c>
      <c r="BA112" s="24">
        <v>1.0333589999999999</v>
      </c>
      <c r="BB112" s="24">
        <v>2.1202640000000001</v>
      </c>
      <c r="BC112" s="24">
        <v>3.0098E-2</v>
      </c>
      <c r="BD112" s="24">
        <v>0.50424899999999995</v>
      </c>
      <c r="BE112" s="24">
        <v>82</v>
      </c>
      <c r="BF112" s="24" t="s">
        <v>51</v>
      </c>
      <c r="BG112" s="24">
        <f t="shared" si="8"/>
        <v>1</v>
      </c>
      <c r="BH112" s="24">
        <v>75</v>
      </c>
      <c r="BI112" s="24">
        <v>166</v>
      </c>
      <c r="BJ112" s="41">
        <f t="shared" si="9"/>
        <v>27.217302946726669</v>
      </c>
      <c r="BK112" s="24">
        <v>62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0.8</v>
      </c>
      <c r="BR112" s="24">
        <v>0</v>
      </c>
      <c r="BS112" s="24">
        <v>0</v>
      </c>
      <c r="BT112" s="24">
        <v>0</v>
      </c>
      <c r="BU112" s="24">
        <v>0</v>
      </c>
      <c r="BV112" s="24">
        <v>0</v>
      </c>
      <c r="BW112" s="24">
        <v>36.9</v>
      </c>
      <c r="BX112" s="24">
        <v>0.51</v>
      </c>
      <c r="BY112" s="24">
        <v>0</v>
      </c>
      <c r="BZ112" s="24">
        <v>0</v>
      </c>
      <c r="CA112" s="24">
        <v>0</v>
      </c>
      <c r="CB112" s="24">
        <v>0</v>
      </c>
      <c r="CC112" s="24" t="s">
        <v>53</v>
      </c>
      <c r="CD112" s="24">
        <v>0</v>
      </c>
      <c r="CE112" s="24">
        <v>1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>
        <v>1</v>
      </c>
      <c r="CM112" s="24">
        <v>1</v>
      </c>
      <c r="CN112" s="24">
        <v>1</v>
      </c>
      <c r="CO112" s="24">
        <v>1</v>
      </c>
      <c r="CP112" s="24">
        <v>0</v>
      </c>
      <c r="CQ112" s="24">
        <v>1</v>
      </c>
      <c r="CR112" s="24">
        <v>0</v>
      </c>
      <c r="CS112" s="24">
        <v>1</v>
      </c>
      <c r="CT112" s="24">
        <v>0</v>
      </c>
      <c r="CU112" s="24">
        <v>0</v>
      </c>
      <c r="CV112" s="24">
        <v>0</v>
      </c>
      <c r="CW112" s="24">
        <v>1</v>
      </c>
      <c r="CX112" s="24">
        <v>1</v>
      </c>
      <c r="CY112" s="24">
        <v>0</v>
      </c>
      <c r="CZ112" s="24">
        <v>800</v>
      </c>
      <c r="DA112" s="24">
        <v>74</v>
      </c>
      <c r="DB112" s="24">
        <v>53</v>
      </c>
      <c r="DC112" s="24">
        <v>23000</v>
      </c>
      <c r="DD112" s="24">
        <v>230</v>
      </c>
      <c r="DE112" s="24">
        <v>24</v>
      </c>
      <c r="DF112" s="24">
        <v>33.200000000000003</v>
      </c>
      <c r="DG112" s="24">
        <v>0</v>
      </c>
      <c r="DH112" s="24">
        <v>0</v>
      </c>
      <c r="DI112" s="24">
        <v>0</v>
      </c>
      <c r="DJ112" s="24">
        <v>0</v>
      </c>
      <c r="DK112" s="24">
        <v>231.4</v>
      </c>
      <c r="DL112" s="24">
        <v>7.41</v>
      </c>
      <c r="DM112" s="24">
        <v>0.21</v>
      </c>
      <c r="DN112" s="24">
        <v>31.6</v>
      </c>
      <c r="DO112" s="24">
        <v>115.7</v>
      </c>
      <c r="DP112" s="24">
        <v>21.2</v>
      </c>
      <c r="DQ112" s="24">
        <v>35.200000000000003</v>
      </c>
      <c r="DR112" s="24">
        <v>85</v>
      </c>
      <c r="DS112" s="24">
        <v>74.3</v>
      </c>
      <c r="DT112" s="24">
        <v>4</v>
      </c>
      <c r="DU112" s="24">
        <v>5</v>
      </c>
      <c r="DV112" s="24">
        <v>32</v>
      </c>
      <c r="DW112" s="24">
        <v>30</v>
      </c>
      <c r="DX112" s="24">
        <v>550</v>
      </c>
      <c r="DY112" s="24">
        <v>1</v>
      </c>
      <c r="DZ112" s="24">
        <v>1</v>
      </c>
      <c r="EA112" s="24">
        <v>0</v>
      </c>
      <c r="EB112" s="24">
        <v>0</v>
      </c>
      <c r="EC112" s="24">
        <v>6</v>
      </c>
      <c r="ED112" s="24">
        <v>1</v>
      </c>
      <c r="EE112" s="24">
        <v>11</v>
      </c>
      <c r="EF112" s="24">
        <v>1.1100000000000001</v>
      </c>
      <c r="EG112" s="42">
        <v>0.38750000000000007</v>
      </c>
      <c r="EI112" s="24">
        <v>0.31000000000000005</v>
      </c>
      <c r="EJ112" s="24">
        <v>1.01</v>
      </c>
      <c r="EK112" s="24">
        <v>0</v>
      </c>
      <c r="EL112" s="24">
        <v>0</v>
      </c>
      <c r="EM112" s="24">
        <v>0</v>
      </c>
      <c r="EN112" s="24">
        <v>0</v>
      </c>
      <c r="EO112" s="24">
        <v>0</v>
      </c>
      <c r="EP112" s="24">
        <v>0</v>
      </c>
      <c r="EQ112" s="24">
        <v>1</v>
      </c>
      <c r="ER112" s="24">
        <v>0</v>
      </c>
      <c r="ES112" s="24">
        <v>0</v>
      </c>
      <c r="ET112" s="24">
        <v>0</v>
      </c>
      <c r="EU112" s="24">
        <v>0</v>
      </c>
      <c r="EV112" s="24">
        <v>0</v>
      </c>
      <c r="EW112" s="24">
        <v>0</v>
      </c>
      <c r="EX112" s="24">
        <v>0</v>
      </c>
      <c r="EY112" s="24">
        <v>0</v>
      </c>
      <c r="EZ112" s="24">
        <v>0</v>
      </c>
      <c r="FA112" s="24">
        <v>0</v>
      </c>
      <c r="FB112" s="24">
        <v>0</v>
      </c>
      <c r="FC112" s="24">
        <v>0</v>
      </c>
      <c r="FD112" s="24">
        <v>0</v>
      </c>
      <c r="FE112" s="24">
        <v>1.5</v>
      </c>
    </row>
    <row r="113" spans="1:161" ht="16.5" customHeight="1" x14ac:dyDescent="0.25">
      <c r="A113" s="37" t="s">
        <v>168</v>
      </c>
      <c r="B113" s="59">
        <v>0</v>
      </c>
      <c r="C113" s="60">
        <v>0</v>
      </c>
      <c r="D113" s="59">
        <v>0</v>
      </c>
      <c r="E113" s="24">
        <v>0</v>
      </c>
      <c r="F113" s="63">
        <f t="shared" si="7"/>
        <v>0</v>
      </c>
      <c r="G113" s="40">
        <v>0.91657429999999995</v>
      </c>
      <c r="H113" s="40">
        <v>3.6699459999999999E-3</v>
      </c>
      <c r="I113" s="40">
        <v>9.3829869999999998E-4</v>
      </c>
      <c r="J113" s="40">
        <v>29.005130000000001</v>
      </c>
      <c r="K113" s="40">
        <v>68.294089999999997</v>
      </c>
      <c r="L113" s="40">
        <v>0.42470910382802407</v>
      </c>
      <c r="M113" s="40">
        <v>143.5958</v>
      </c>
      <c r="N113" s="40">
        <v>10.775840000000001</v>
      </c>
      <c r="O113" s="40">
        <v>2.0791339999999998</v>
      </c>
      <c r="P113" s="40">
        <v>63.12323</v>
      </c>
      <c r="Q113" s="24">
        <v>13.844430717155204</v>
      </c>
      <c r="R113" s="24">
        <v>27.955392882792488</v>
      </c>
      <c r="S113" s="40">
        <v>0.67993060000000005</v>
      </c>
      <c r="T113" s="40">
        <v>12.775510000000001</v>
      </c>
      <c r="U113" s="40">
        <v>23.70542</v>
      </c>
      <c r="V113" s="24">
        <v>-42593.882119000002</v>
      </c>
      <c r="W113" s="24">
        <v>4.744E-3</v>
      </c>
      <c r="X113" s="24">
        <v>0.25889000000000001</v>
      </c>
      <c r="Y113" s="24">
        <v>5.9309000000000001E-2</v>
      </c>
      <c r="Z113" s="24">
        <v>1.2697970000000001</v>
      </c>
      <c r="AA113" s="24">
        <v>2.87168</v>
      </c>
      <c r="AB113" s="24">
        <v>0.77981299999999998</v>
      </c>
      <c r="AC113" s="24">
        <v>1.673977</v>
      </c>
      <c r="AD113" s="24">
        <v>5.0453999999999999E-2</v>
      </c>
      <c r="AE113" s="24">
        <v>0.280866</v>
      </c>
      <c r="AF113" s="40">
        <v>0.80284659999999997</v>
      </c>
      <c r="AG113" s="40">
        <v>2.1455690000000001E-5</v>
      </c>
      <c r="AH113" s="40">
        <v>8.7712100000000007E-6</v>
      </c>
      <c r="AI113" s="40">
        <v>14.07211</v>
      </c>
      <c r="AJ113" s="40">
        <v>51.862499999999997</v>
      </c>
      <c r="AK113" s="40">
        <v>0.27133496974761745</v>
      </c>
      <c r="AL113" s="40">
        <v>90.269130000000004</v>
      </c>
      <c r="AM113" s="40">
        <v>5.3029830000000002</v>
      </c>
      <c r="AN113" s="40">
        <v>7.1247450000000004E-2</v>
      </c>
      <c r="AO113" s="40">
        <v>1.6153960000000001</v>
      </c>
      <c r="AP113" s="24">
        <v>5.7796025841707044</v>
      </c>
      <c r="AQ113" s="24">
        <v>1.4255592193747992</v>
      </c>
      <c r="AR113" s="40">
        <v>0.42571199999999998</v>
      </c>
      <c r="AS113" s="40">
        <v>2.7666590000000002</v>
      </c>
      <c r="AT113" s="40">
        <v>1.941754</v>
      </c>
      <c r="AU113" s="24">
        <v>-88256.410598999995</v>
      </c>
      <c r="AV113" s="24">
        <v>6.8400000000000004E-4</v>
      </c>
      <c r="AW113" s="24">
        <v>6.2613000000000002E-2</v>
      </c>
      <c r="AX113" s="24">
        <v>6.2351999999999998E-2</v>
      </c>
      <c r="AY113" s="24">
        <v>1.252712</v>
      </c>
      <c r="AZ113" s="24">
        <v>2.7080510000000002</v>
      </c>
      <c r="BA113" s="24">
        <v>0.49548599999999998</v>
      </c>
      <c r="BB113" s="24">
        <v>1.088141</v>
      </c>
      <c r="BC113" s="24">
        <v>0.14815900000000001</v>
      </c>
      <c r="BD113" s="24">
        <v>7.7913999999999997E-2</v>
      </c>
      <c r="BE113" s="24">
        <v>43</v>
      </c>
      <c r="BF113" s="24" t="s">
        <v>51</v>
      </c>
      <c r="BG113" s="24">
        <f t="shared" si="8"/>
        <v>1</v>
      </c>
      <c r="BH113" s="24">
        <v>80</v>
      </c>
      <c r="BI113" s="24">
        <v>176</v>
      </c>
      <c r="BJ113" s="41">
        <f t="shared" si="9"/>
        <v>25.826446280991735</v>
      </c>
      <c r="BK113" s="24">
        <v>40</v>
      </c>
      <c r="BL113" s="24">
        <v>0</v>
      </c>
      <c r="BM113" s="24">
        <v>1</v>
      </c>
      <c r="BN113" s="24">
        <v>0</v>
      </c>
      <c r="BO113" s="24">
        <v>0</v>
      </c>
      <c r="BP113" s="24">
        <v>0</v>
      </c>
      <c r="BQ113" s="24">
        <v>0.98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45.2</v>
      </c>
      <c r="BX113" s="24">
        <v>0.22</v>
      </c>
      <c r="BY113" s="24">
        <v>0</v>
      </c>
      <c r="BZ113" s="24">
        <v>1</v>
      </c>
      <c r="CA113" s="24">
        <v>0</v>
      </c>
      <c r="CB113" s="24">
        <v>0</v>
      </c>
      <c r="CC113" s="24" t="s">
        <v>55</v>
      </c>
      <c r="CD113" s="24">
        <v>0</v>
      </c>
      <c r="CE113" s="24">
        <v>1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1</v>
      </c>
      <c r="CM113" s="24">
        <v>1</v>
      </c>
      <c r="CN113" s="24">
        <v>1</v>
      </c>
      <c r="CO113" s="24">
        <v>2</v>
      </c>
      <c r="CP113" s="24">
        <v>0</v>
      </c>
      <c r="CQ113" s="24">
        <v>1</v>
      </c>
      <c r="CR113" s="24">
        <v>0</v>
      </c>
      <c r="CS113" s="24">
        <v>1</v>
      </c>
      <c r="CT113" s="24">
        <v>0</v>
      </c>
      <c r="CU113" s="24">
        <v>0</v>
      </c>
      <c r="CV113" s="24">
        <v>0</v>
      </c>
      <c r="CW113" s="24">
        <v>1</v>
      </c>
      <c r="CX113" s="24">
        <v>1</v>
      </c>
      <c r="CY113" s="24">
        <v>0</v>
      </c>
      <c r="CZ113" s="24">
        <v>700</v>
      </c>
      <c r="DA113" s="24">
        <v>78</v>
      </c>
      <c r="DB113" s="24">
        <v>55</v>
      </c>
      <c r="DC113" s="24">
        <v>30500</v>
      </c>
      <c r="DD113" s="24">
        <v>240</v>
      </c>
      <c r="DE113" s="24">
        <v>36</v>
      </c>
      <c r="DF113" s="24">
        <v>32.6</v>
      </c>
      <c r="DG113" s="24">
        <v>0</v>
      </c>
      <c r="DH113" s="24">
        <v>0</v>
      </c>
      <c r="DI113" s="24">
        <v>0</v>
      </c>
      <c r="DJ113" s="24">
        <v>0</v>
      </c>
      <c r="DK113" s="24">
        <v>321.33333333333337</v>
      </c>
      <c r="DL113" s="24">
        <v>7.38</v>
      </c>
      <c r="DM113" s="24">
        <v>0.21</v>
      </c>
      <c r="DN113" s="24">
        <v>42.7</v>
      </c>
      <c r="DO113" s="24">
        <v>192.8</v>
      </c>
      <c r="DP113" s="24">
        <v>24.7</v>
      </c>
      <c r="DQ113" s="24">
        <v>35.9</v>
      </c>
      <c r="DR113" s="24">
        <v>84</v>
      </c>
      <c r="DS113" s="24">
        <v>118</v>
      </c>
      <c r="DT113" s="24">
        <v>6</v>
      </c>
      <c r="DU113" s="24">
        <v>5</v>
      </c>
      <c r="DV113" s="24">
        <v>41</v>
      </c>
      <c r="DW113" s="24">
        <v>30</v>
      </c>
      <c r="DX113" s="24">
        <v>150</v>
      </c>
      <c r="DY113" s="24">
        <v>0</v>
      </c>
      <c r="DZ113" s="24">
        <v>0</v>
      </c>
      <c r="EA113" s="24">
        <v>0</v>
      </c>
      <c r="EB113" s="24">
        <v>0</v>
      </c>
      <c r="EC113" s="24">
        <v>11</v>
      </c>
      <c r="ED113" s="24">
        <v>1</v>
      </c>
      <c r="EE113" s="24">
        <v>7</v>
      </c>
      <c r="EF113" s="24">
        <v>0.89</v>
      </c>
      <c r="EG113" s="42">
        <v>-9.1836734693877514E-2</v>
      </c>
      <c r="EI113" s="24">
        <v>-8.9999999999999969E-2</v>
      </c>
      <c r="EJ113" s="24">
        <v>0.72</v>
      </c>
      <c r="EK113" s="24">
        <v>0</v>
      </c>
      <c r="EL113" s="24">
        <v>0</v>
      </c>
      <c r="EM113" s="24">
        <v>0</v>
      </c>
      <c r="EN113" s="24">
        <v>0</v>
      </c>
      <c r="EO113" s="24">
        <v>0</v>
      </c>
      <c r="EP113" s="24">
        <v>0</v>
      </c>
      <c r="EQ113" s="24">
        <v>0</v>
      </c>
      <c r="ER113" s="24">
        <v>0</v>
      </c>
      <c r="ES113" s="24">
        <v>0</v>
      </c>
      <c r="ET113" s="24">
        <v>0</v>
      </c>
      <c r="EU113" s="24">
        <v>0</v>
      </c>
      <c r="EV113" s="24">
        <v>0</v>
      </c>
      <c r="EW113" s="24">
        <v>0</v>
      </c>
      <c r="EX113" s="24">
        <v>0</v>
      </c>
      <c r="EY113" s="24">
        <v>0</v>
      </c>
      <c r="EZ113" s="24">
        <v>0</v>
      </c>
      <c r="FA113" s="24">
        <v>0</v>
      </c>
      <c r="FB113" s="24">
        <v>0</v>
      </c>
      <c r="FC113" s="24">
        <v>0</v>
      </c>
      <c r="FD113" s="24">
        <v>0</v>
      </c>
      <c r="FE113" s="24">
        <v>1.0900000000000001</v>
      </c>
    </row>
    <row r="114" spans="1:161" ht="16.5" customHeight="1" x14ac:dyDescent="0.25">
      <c r="A114" s="37" t="s">
        <v>169</v>
      </c>
      <c r="B114" s="59">
        <v>1</v>
      </c>
      <c r="C114" s="60">
        <v>1</v>
      </c>
      <c r="D114" s="59">
        <v>0</v>
      </c>
      <c r="E114" s="24">
        <v>0</v>
      </c>
      <c r="F114" s="63">
        <f t="shared" si="7"/>
        <v>1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S114" s="40"/>
      <c r="T114" s="40"/>
      <c r="U114" s="40"/>
      <c r="AF114" s="40">
        <v>1.12896</v>
      </c>
      <c r="AG114" s="40">
        <v>3.6331729999999998E-4</v>
      </c>
      <c r="AH114" s="40">
        <v>2.922593E-5</v>
      </c>
      <c r="AI114" s="40">
        <v>40.734879999999997</v>
      </c>
      <c r="AJ114" s="40">
        <v>59.264769999999999</v>
      </c>
      <c r="AK114" s="40">
        <v>0.68733723785693046</v>
      </c>
      <c r="AL114" s="40">
        <v>110.94580000000001</v>
      </c>
      <c r="AM114" s="40">
        <v>30.91066</v>
      </c>
      <c r="AN114" s="40">
        <v>0.41318159999999998</v>
      </c>
      <c r="AO114" s="40">
        <v>5.2634379999999998</v>
      </c>
      <c r="AP114" s="24">
        <v>6.9726621079756983</v>
      </c>
      <c r="AQ114" s="24">
        <v>1.9823961577337521</v>
      </c>
      <c r="AR114" s="40">
        <v>0.22181339999999999</v>
      </c>
      <c r="AS114" s="40">
        <v>2.2503549999999999</v>
      </c>
      <c r="AT114" s="40">
        <v>1.924051</v>
      </c>
      <c r="AU114" s="24">
        <v>-90121.232741999993</v>
      </c>
      <c r="AV114" s="24">
        <v>-6.3199999999999997E-4</v>
      </c>
      <c r="AW114" s="24">
        <v>9.2307E-2</v>
      </c>
      <c r="AX114" s="24">
        <v>0.10822</v>
      </c>
      <c r="AY114" s="24">
        <v>0.95357800000000004</v>
      </c>
      <c r="AZ114" s="24">
        <v>1.984826</v>
      </c>
      <c r="BA114" s="24">
        <v>0.49641800000000003</v>
      </c>
      <c r="BB114" s="24">
        <v>1.0414540000000001</v>
      </c>
      <c r="BC114" s="24">
        <v>0.222887</v>
      </c>
      <c r="BD114" s="24">
        <v>8.3515000000000006E-2</v>
      </c>
      <c r="BE114" s="24">
        <v>65</v>
      </c>
      <c r="BF114" s="24" t="s">
        <v>51</v>
      </c>
      <c r="BG114" s="24">
        <f t="shared" si="8"/>
        <v>1</v>
      </c>
      <c r="BH114" s="24">
        <v>95</v>
      </c>
      <c r="BI114" s="24">
        <v>175</v>
      </c>
      <c r="BJ114" s="41">
        <f t="shared" si="9"/>
        <v>31.020408163265305</v>
      </c>
      <c r="BK114" s="24">
        <v>68</v>
      </c>
      <c r="BL114" s="24">
        <v>0</v>
      </c>
      <c r="BM114" s="24">
        <v>0</v>
      </c>
      <c r="BN114" s="24">
        <v>0</v>
      </c>
      <c r="BO114" s="24">
        <v>1</v>
      </c>
      <c r="BP114" s="24">
        <v>0</v>
      </c>
      <c r="BQ114" s="24">
        <v>0.55000000000000004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39.6</v>
      </c>
      <c r="BX114" s="24">
        <v>0.56999999999999995</v>
      </c>
      <c r="BY114" s="24">
        <v>0</v>
      </c>
      <c r="BZ114" s="24">
        <v>0</v>
      </c>
      <c r="CA114" s="24">
        <v>0</v>
      </c>
      <c r="CB114" s="24">
        <v>0</v>
      </c>
      <c r="CC114" s="24" t="s">
        <v>55</v>
      </c>
      <c r="CD114" s="24">
        <v>0</v>
      </c>
      <c r="CE114" s="24">
        <v>1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1</v>
      </c>
      <c r="CM114" s="24">
        <v>1</v>
      </c>
      <c r="CN114" s="24">
        <v>1</v>
      </c>
      <c r="CO114" s="24">
        <v>1</v>
      </c>
      <c r="CP114" s="24">
        <v>0</v>
      </c>
      <c r="CQ114" s="24">
        <v>1</v>
      </c>
      <c r="CR114" s="24">
        <v>0</v>
      </c>
      <c r="CS114" s="24">
        <v>1</v>
      </c>
      <c r="CT114" s="24">
        <v>0</v>
      </c>
      <c r="CU114" s="24">
        <v>0</v>
      </c>
      <c r="CV114" s="24">
        <v>0</v>
      </c>
      <c r="CW114" s="24">
        <v>1</v>
      </c>
      <c r="CX114" s="24">
        <v>0</v>
      </c>
      <c r="CY114" s="24">
        <v>1</v>
      </c>
      <c r="CZ114" s="24">
        <v>1000</v>
      </c>
      <c r="DA114" s="24">
        <v>60</v>
      </c>
      <c r="DB114" s="24">
        <v>35</v>
      </c>
      <c r="DC114" s="24">
        <v>30000</v>
      </c>
      <c r="DD114" s="24">
        <v>300</v>
      </c>
      <c r="DE114" s="24">
        <v>32</v>
      </c>
      <c r="DF114" s="24">
        <v>36</v>
      </c>
      <c r="DG114" s="24">
        <v>0</v>
      </c>
      <c r="DH114" s="24">
        <v>0</v>
      </c>
      <c r="DI114" s="24">
        <v>0</v>
      </c>
      <c r="DJ114" s="24">
        <v>0</v>
      </c>
      <c r="DK114" s="24">
        <v>90</v>
      </c>
      <c r="DL114" s="24">
        <v>7.39</v>
      </c>
      <c r="DM114" s="24">
        <v>0.21</v>
      </c>
      <c r="DN114" s="24">
        <v>33</v>
      </c>
      <c r="DO114" s="24">
        <v>54</v>
      </c>
      <c r="DP114" s="24">
        <v>19</v>
      </c>
      <c r="DQ114" s="24">
        <v>35.299999999999997</v>
      </c>
      <c r="DR114" s="24">
        <v>69</v>
      </c>
      <c r="DS114" s="24">
        <v>80</v>
      </c>
      <c r="DT114" s="24">
        <v>9</v>
      </c>
      <c r="DU114" s="24">
        <v>5</v>
      </c>
      <c r="DV114" s="24">
        <v>36</v>
      </c>
      <c r="DW114" s="24">
        <v>30</v>
      </c>
      <c r="DX114" s="24">
        <v>575</v>
      </c>
      <c r="DY114" s="24">
        <v>0</v>
      </c>
      <c r="DZ114" s="24">
        <v>0</v>
      </c>
      <c r="EA114" s="24">
        <v>0</v>
      </c>
      <c r="EB114" s="24">
        <v>0</v>
      </c>
      <c r="EC114" s="24">
        <v>4</v>
      </c>
      <c r="ED114" s="24">
        <v>1</v>
      </c>
      <c r="EE114" s="24">
        <v>7</v>
      </c>
      <c r="EF114" s="24">
        <v>1.05</v>
      </c>
      <c r="EG114" s="42">
        <v>0.90909090909090906</v>
      </c>
      <c r="EI114" s="24">
        <v>0.5</v>
      </c>
      <c r="EJ114" s="24">
        <v>0.5</v>
      </c>
      <c r="EK114" s="24">
        <v>0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1</v>
      </c>
    </row>
    <row r="115" spans="1:161" ht="16.5" customHeight="1" x14ac:dyDescent="0.25">
      <c r="A115" s="37" t="s">
        <v>170</v>
      </c>
      <c r="B115" s="59">
        <v>0</v>
      </c>
      <c r="C115" s="60">
        <v>0</v>
      </c>
      <c r="D115" s="59">
        <v>0</v>
      </c>
      <c r="E115" s="24">
        <v>0</v>
      </c>
      <c r="F115" s="63">
        <f t="shared" si="7"/>
        <v>0</v>
      </c>
      <c r="G115" s="40">
        <v>0.97760309999999995</v>
      </c>
      <c r="H115" s="40">
        <v>5.8091040000000005E-4</v>
      </c>
      <c r="I115" s="40">
        <v>1.374449E-5</v>
      </c>
      <c r="J115" s="40">
        <v>35.876309999999997</v>
      </c>
      <c r="K115" s="40">
        <v>61.912179999999999</v>
      </c>
      <c r="L115" s="40">
        <v>0.57947075518989799</v>
      </c>
      <c r="M115" s="40">
        <v>160.6687</v>
      </c>
      <c r="N115" s="40">
        <v>7.0468489999999999</v>
      </c>
      <c r="O115" s="40">
        <v>0.20867959999999999</v>
      </c>
      <c r="P115" s="40">
        <v>38.454790000000003</v>
      </c>
      <c r="Q115" s="24">
        <v>6.177888679953587</v>
      </c>
      <c r="R115" s="24">
        <v>6.5974942259221523</v>
      </c>
      <c r="S115" s="40">
        <v>0.2036866</v>
      </c>
      <c r="T115" s="40">
        <v>3.5491549999999998</v>
      </c>
      <c r="U115" s="40">
        <v>3.295585</v>
      </c>
      <c r="V115" s="24">
        <v>-28945.109657000001</v>
      </c>
      <c r="W115" s="24">
        <v>-2.1999999999999999E-5</v>
      </c>
      <c r="X115" s="24">
        <v>0.18007899999999999</v>
      </c>
      <c r="Y115" s="24">
        <v>6.5061999999999995E-2</v>
      </c>
      <c r="Z115" s="24">
        <v>0.391988</v>
      </c>
      <c r="AA115" s="24">
        <v>0.76789200000000002</v>
      </c>
      <c r="AB115" s="24">
        <v>0.50750499999999998</v>
      </c>
      <c r="AC115" s="24">
        <v>1.1363510000000001</v>
      </c>
      <c r="AD115" s="24">
        <v>0.105104</v>
      </c>
      <c r="AE115" s="24">
        <v>0.190107</v>
      </c>
      <c r="AF115" s="40">
        <v>0.90228710000000001</v>
      </c>
      <c r="AG115" s="40">
        <v>6.7118069999999998E-4</v>
      </c>
      <c r="AH115" s="40">
        <v>1.6961180000000001E-5</v>
      </c>
      <c r="AI115" s="40">
        <v>5.4726850000000002</v>
      </c>
      <c r="AJ115" s="40">
        <v>87.658820000000006</v>
      </c>
      <c r="AK115" s="40">
        <v>6.2431623271494069E-2</v>
      </c>
      <c r="AL115" s="40">
        <v>93.109179999999995</v>
      </c>
      <c r="AM115" s="40">
        <v>22.471240000000002</v>
      </c>
      <c r="AN115" s="40">
        <v>5.4550340000000003E-2</v>
      </c>
      <c r="AO115" s="40">
        <v>0.69749209999999995</v>
      </c>
      <c r="AP115" s="24">
        <v>4.4058693459340068</v>
      </c>
      <c r="AQ115" s="24">
        <v>1.4816096179072806</v>
      </c>
      <c r="AR115" s="40">
        <v>0.16983309999999999</v>
      </c>
      <c r="AS115" s="40">
        <v>1.1814819999999999</v>
      </c>
      <c r="AT115" s="40">
        <v>1.730056</v>
      </c>
      <c r="AU115" s="24">
        <v>-42918.059639999999</v>
      </c>
      <c r="AV115" s="24">
        <v>-7.6300000000000001E-4</v>
      </c>
      <c r="AW115" s="24">
        <v>6.6740999999999995E-2</v>
      </c>
      <c r="AX115" s="24">
        <v>0.14097199999999999</v>
      </c>
      <c r="AY115" s="24">
        <v>0.52505900000000005</v>
      </c>
      <c r="AZ115" s="24">
        <v>1.0767690000000001</v>
      </c>
      <c r="BA115" s="24">
        <v>0.44716</v>
      </c>
      <c r="BB115" s="24">
        <v>0.99633300000000002</v>
      </c>
      <c r="BC115" s="24">
        <v>0.20018900000000001</v>
      </c>
      <c r="BD115" s="24">
        <v>7.2487999999999997E-2</v>
      </c>
      <c r="BE115" s="24">
        <v>62</v>
      </c>
      <c r="BF115" s="24" t="s">
        <v>51</v>
      </c>
      <c r="BG115" s="24">
        <f t="shared" si="8"/>
        <v>1</v>
      </c>
      <c r="BH115" s="24">
        <v>65</v>
      </c>
      <c r="BI115" s="24">
        <v>170</v>
      </c>
      <c r="BJ115" s="41">
        <f t="shared" si="9"/>
        <v>22.491349480968861</v>
      </c>
      <c r="BK115" s="24">
        <v>40</v>
      </c>
      <c r="BL115" s="24">
        <v>3</v>
      </c>
      <c r="BM115" s="24">
        <v>0</v>
      </c>
      <c r="BN115" s="24">
        <v>0</v>
      </c>
      <c r="BO115" s="24">
        <v>0</v>
      </c>
      <c r="BP115" s="24">
        <v>1</v>
      </c>
      <c r="BQ115" s="24">
        <v>0.99</v>
      </c>
      <c r="BR115" s="24">
        <v>0</v>
      </c>
      <c r="BS115" s="24">
        <v>0</v>
      </c>
      <c r="BT115" s="24">
        <v>0</v>
      </c>
      <c r="BU115" s="24">
        <v>1</v>
      </c>
      <c r="BV115" s="24">
        <v>1</v>
      </c>
      <c r="BW115" s="24">
        <v>42.7</v>
      </c>
      <c r="BX115" s="24">
        <v>0.38</v>
      </c>
      <c r="BY115" s="24">
        <v>0</v>
      </c>
      <c r="BZ115" s="24">
        <v>0</v>
      </c>
      <c r="CA115" s="24">
        <v>0</v>
      </c>
      <c r="CB115" s="24">
        <v>0</v>
      </c>
      <c r="CC115" s="24" t="s">
        <v>55</v>
      </c>
      <c r="CD115" s="24">
        <v>0</v>
      </c>
      <c r="CE115" s="24">
        <v>1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1</v>
      </c>
      <c r="CM115" s="24">
        <v>1</v>
      </c>
      <c r="CN115" s="24">
        <v>1</v>
      </c>
      <c r="CO115" s="24">
        <v>1</v>
      </c>
      <c r="CP115" s="24">
        <v>0</v>
      </c>
      <c r="CQ115" s="24">
        <v>1</v>
      </c>
      <c r="CR115" s="24">
        <v>0</v>
      </c>
      <c r="CS115" s="24">
        <v>1</v>
      </c>
      <c r="CT115" s="24">
        <v>0</v>
      </c>
      <c r="CU115" s="24">
        <v>0</v>
      </c>
      <c r="CV115" s="24">
        <v>0</v>
      </c>
      <c r="CW115" s="24">
        <v>1</v>
      </c>
      <c r="CX115" s="24">
        <v>1</v>
      </c>
      <c r="CY115" s="24">
        <v>0</v>
      </c>
      <c r="CZ115" s="24">
        <v>1000</v>
      </c>
      <c r="DA115" s="24">
        <v>72</v>
      </c>
      <c r="DB115" s="24">
        <v>55</v>
      </c>
      <c r="DC115" s="24">
        <v>26500</v>
      </c>
      <c r="DD115" s="24">
        <v>190</v>
      </c>
      <c r="DE115" s="24">
        <v>28</v>
      </c>
      <c r="DF115" s="24">
        <v>35</v>
      </c>
      <c r="DG115" s="24">
        <v>1</v>
      </c>
      <c r="DH115" s="24">
        <v>1</v>
      </c>
      <c r="DI115" s="24">
        <v>0</v>
      </c>
      <c r="DJ115" s="24">
        <v>0</v>
      </c>
      <c r="DK115" s="24">
        <v>250</v>
      </c>
      <c r="DL115" s="24">
        <v>7.4</v>
      </c>
      <c r="DM115" s="24">
        <v>0.21</v>
      </c>
      <c r="DN115" s="24">
        <v>42.3</v>
      </c>
      <c r="DO115" s="24">
        <v>130</v>
      </c>
      <c r="DP115" s="24">
        <v>25.7</v>
      </c>
      <c r="DQ115" s="24">
        <v>34.299999999999997</v>
      </c>
      <c r="DR115" s="24">
        <v>63</v>
      </c>
      <c r="DS115" s="24">
        <v>87</v>
      </c>
      <c r="DT115" s="24">
        <v>5</v>
      </c>
      <c r="DU115" s="24">
        <v>5</v>
      </c>
      <c r="DV115" s="24">
        <v>29</v>
      </c>
      <c r="DW115" s="24">
        <v>30</v>
      </c>
      <c r="DX115" s="24">
        <v>550</v>
      </c>
      <c r="DY115" s="24">
        <v>0</v>
      </c>
      <c r="DZ115" s="24">
        <v>0</v>
      </c>
      <c r="EA115" s="24">
        <v>0</v>
      </c>
      <c r="EB115" s="24">
        <v>0</v>
      </c>
      <c r="EC115" s="24">
        <v>11</v>
      </c>
      <c r="ED115" s="24">
        <v>1</v>
      </c>
      <c r="EE115" s="24">
        <v>7</v>
      </c>
      <c r="EF115" s="24">
        <v>0.97</v>
      </c>
      <c r="EG115" s="42">
        <v>-2.0202020202020221E-2</v>
      </c>
      <c r="EI115" s="24">
        <v>-2.0000000000000018E-2</v>
      </c>
      <c r="EJ115" s="24">
        <v>0.52</v>
      </c>
      <c r="EK115" s="24">
        <v>0</v>
      </c>
      <c r="EL115" s="24">
        <v>0</v>
      </c>
      <c r="EM115" s="24">
        <v>0</v>
      </c>
      <c r="EN115" s="24">
        <v>0</v>
      </c>
      <c r="EO115" s="24">
        <v>0</v>
      </c>
      <c r="EP115" s="24">
        <v>0</v>
      </c>
      <c r="EQ115" s="24">
        <v>0</v>
      </c>
      <c r="ER115" s="24">
        <v>0</v>
      </c>
      <c r="ES115" s="24">
        <v>0</v>
      </c>
      <c r="ET115" s="24">
        <v>0</v>
      </c>
      <c r="EU115" s="24">
        <v>0</v>
      </c>
      <c r="EV115" s="24">
        <v>0</v>
      </c>
      <c r="EW115" s="24">
        <v>0</v>
      </c>
      <c r="EX115" s="24">
        <v>0</v>
      </c>
      <c r="EY115" s="24">
        <v>0</v>
      </c>
      <c r="EZ115" s="24">
        <v>0</v>
      </c>
      <c r="FA115" s="24">
        <v>0</v>
      </c>
      <c r="FB115" s="24">
        <v>0</v>
      </c>
      <c r="FC115" s="24">
        <v>0</v>
      </c>
      <c r="FD115" s="24">
        <v>0</v>
      </c>
      <c r="FE115" s="24">
        <v>2.5299999999999998</v>
      </c>
    </row>
    <row r="116" spans="1:161" ht="16.5" customHeight="1" x14ac:dyDescent="0.25">
      <c r="A116" s="37" t="s">
        <v>171</v>
      </c>
      <c r="B116" s="59">
        <v>1</v>
      </c>
      <c r="C116" s="60">
        <v>0</v>
      </c>
      <c r="D116" s="59">
        <v>0</v>
      </c>
      <c r="E116" s="24">
        <v>1</v>
      </c>
      <c r="F116" s="63">
        <f t="shared" si="7"/>
        <v>1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S116" s="40"/>
      <c r="T116" s="40"/>
      <c r="U116" s="40"/>
      <c r="AF116" s="40">
        <v>1.0571919999999999</v>
      </c>
      <c r="AG116" s="40">
        <v>5.3903719999999998E-5</v>
      </c>
      <c r="AH116" s="40">
        <v>1.638583E-5</v>
      </c>
      <c r="AI116" s="40">
        <v>47.775030000000001</v>
      </c>
      <c r="AJ116" s="40">
        <v>52.225009999999997</v>
      </c>
      <c r="AK116" s="40">
        <v>0.91479223206880578</v>
      </c>
      <c r="AL116" s="40">
        <v>86.194779999999994</v>
      </c>
      <c r="AM116" s="40">
        <v>5.2399630000000004</v>
      </c>
      <c r="AN116" s="40">
        <v>6.2795950000000003E-2</v>
      </c>
      <c r="AO116" s="40">
        <v>1.315866</v>
      </c>
      <c r="AP116" s="24">
        <v>15.450041097315184</v>
      </c>
      <c r="AQ116" s="24">
        <v>1.8653068278708278</v>
      </c>
      <c r="AR116" s="40">
        <v>3.2407560000000002E-2</v>
      </c>
      <c r="AS116" s="40">
        <v>2.5954820000000001</v>
      </c>
      <c r="AT116" s="40">
        <v>2.672431</v>
      </c>
      <c r="AU116" s="24">
        <v>14768.874911000001</v>
      </c>
      <c r="AV116" s="24">
        <v>-3.4000000000000002E-4</v>
      </c>
      <c r="AW116" s="24">
        <v>2.2775E-2</v>
      </c>
      <c r="AX116" s="24">
        <v>6.9498000000000004E-2</v>
      </c>
      <c r="AY116" s="24">
        <v>1.4378709999999999</v>
      </c>
      <c r="AZ116" s="24">
        <v>3.1780539999999999</v>
      </c>
      <c r="BA116" s="24">
        <v>0.569137</v>
      </c>
      <c r="BB116" s="24">
        <v>1.2390639999999999</v>
      </c>
      <c r="BC116" s="24">
        <v>0.11267099999999999</v>
      </c>
      <c r="BD116" s="24">
        <v>2.9305999999999999E-2</v>
      </c>
      <c r="BE116" s="24">
        <v>72</v>
      </c>
      <c r="BF116" s="24" t="s">
        <v>51</v>
      </c>
      <c r="BG116" s="24">
        <f t="shared" si="8"/>
        <v>1</v>
      </c>
      <c r="BH116" s="24">
        <v>90</v>
      </c>
      <c r="BI116" s="24">
        <v>168</v>
      </c>
      <c r="BJ116" s="41">
        <f t="shared" si="9"/>
        <v>31.887755102040821</v>
      </c>
      <c r="BK116" s="24">
        <v>48</v>
      </c>
      <c r="BL116" s="24">
        <v>0</v>
      </c>
      <c r="BM116" s="24">
        <v>0</v>
      </c>
      <c r="BN116" s="24">
        <v>0</v>
      </c>
      <c r="BO116" s="24">
        <v>1</v>
      </c>
      <c r="BP116" s="24">
        <v>0</v>
      </c>
      <c r="BQ116" s="24">
        <v>1.01</v>
      </c>
      <c r="BR116" s="24">
        <v>0</v>
      </c>
      <c r="BS116" s="24">
        <v>0</v>
      </c>
      <c r="BT116" s="24">
        <v>0</v>
      </c>
      <c r="BU116" s="24">
        <v>0</v>
      </c>
      <c r="BV116" s="24">
        <v>0</v>
      </c>
      <c r="BW116" s="24">
        <v>39.799999999999997</v>
      </c>
      <c r="BX116" s="24">
        <v>0.47</v>
      </c>
      <c r="BY116" s="24">
        <v>0</v>
      </c>
      <c r="BZ116" s="24">
        <v>0</v>
      </c>
      <c r="CA116" s="24">
        <v>0</v>
      </c>
      <c r="CB116" s="24">
        <v>0</v>
      </c>
      <c r="CC116" s="24" t="s">
        <v>55</v>
      </c>
      <c r="CD116" s="24">
        <v>1</v>
      </c>
      <c r="CE116" s="24">
        <v>1</v>
      </c>
      <c r="CF116" s="24">
        <v>0</v>
      </c>
      <c r="CG116" s="24">
        <v>0</v>
      </c>
      <c r="CH116" s="24">
        <v>1</v>
      </c>
      <c r="CI116" s="24">
        <v>0</v>
      </c>
      <c r="CJ116" s="24">
        <v>0</v>
      </c>
      <c r="CK116" s="24">
        <v>0</v>
      </c>
      <c r="CL116" s="24">
        <v>1</v>
      </c>
      <c r="CM116" s="24">
        <v>1</v>
      </c>
      <c r="CN116" s="24">
        <v>1</v>
      </c>
      <c r="CO116" s="24">
        <v>2</v>
      </c>
      <c r="CP116" s="24">
        <v>0</v>
      </c>
      <c r="CQ116" s="24">
        <v>1</v>
      </c>
      <c r="CR116" s="24">
        <v>0</v>
      </c>
      <c r="CS116" s="24">
        <v>1</v>
      </c>
      <c r="CT116" s="24">
        <v>0</v>
      </c>
      <c r="CU116" s="24">
        <v>0</v>
      </c>
      <c r="CV116" s="24">
        <v>0</v>
      </c>
      <c r="CW116" s="24">
        <v>1</v>
      </c>
      <c r="CX116" s="24">
        <v>1</v>
      </c>
      <c r="CY116" s="24">
        <v>0</v>
      </c>
      <c r="CZ116" s="24">
        <v>700</v>
      </c>
      <c r="DA116" s="24">
        <v>71</v>
      </c>
      <c r="DB116" s="24">
        <v>57</v>
      </c>
      <c r="DC116" s="24">
        <v>27000</v>
      </c>
      <c r="DD116" s="24">
        <v>270</v>
      </c>
      <c r="DE116" s="24">
        <v>30</v>
      </c>
      <c r="DF116" s="24">
        <v>35</v>
      </c>
      <c r="DG116" s="24">
        <v>0</v>
      </c>
      <c r="DH116" s="24">
        <v>0</v>
      </c>
      <c r="DI116" s="24">
        <v>0</v>
      </c>
      <c r="DJ116" s="24">
        <v>0</v>
      </c>
      <c r="DK116" s="24">
        <v>170.58823529411765</v>
      </c>
      <c r="DL116" s="24">
        <v>7.38</v>
      </c>
      <c r="DM116" s="24">
        <v>0.21</v>
      </c>
      <c r="DN116" s="24">
        <v>36</v>
      </c>
      <c r="DO116" s="24">
        <v>87</v>
      </c>
      <c r="DP116" s="24">
        <v>21.8</v>
      </c>
      <c r="DQ116" s="24">
        <v>35.1</v>
      </c>
      <c r="DR116" s="24">
        <v>68</v>
      </c>
      <c r="DS116" s="24">
        <v>87.3</v>
      </c>
      <c r="DT116" s="24">
        <v>13</v>
      </c>
      <c r="DU116" s="24">
        <v>5</v>
      </c>
      <c r="DV116" s="24">
        <v>33</v>
      </c>
      <c r="DW116" s="24">
        <v>30</v>
      </c>
      <c r="DX116" s="24">
        <v>150</v>
      </c>
      <c r="DY116" s="24">
        <v>0</v>
      </c>
      <c r="DZ116" s="24">
        <v>0</v>
      </c>
      <c r="EA116" s="24">
        <v>0</v>
      </c>
      <c r="EB116" s="24">
        <v>0</v>
      </c>
      <c r="EC116" s="24">
        <v>2</v>
      </c>
      <c r="ED116" s="24">
        <v>1</v>
      </c>
      <c r="EE116" s="24">
        <v>8</v>
      </c>
      <c r="EF116" s="24">
        <v>1.06</v>
      </c>
      <c r="EG116" s="42">
        <v>4.9504950495049549E-2</v>
      </c>
      <c r="EI116" s="24">
        <v>5.0000000000000044E-2</v>
      </c>
      <c r="EJ116" s="24">
        <v>1.28</v>
      </c>
      <c r="EK116" s="24">
        <v>0</v>
      </c>
      <c r="EL116" s="24">
        <v>0</v>
      </c>
      <c r="EM116" s="24">
        <v>0</v>
      </c>
      <c r="EN116" s="24">
        <v>0</v>
      </c>
      <c r="EO116" s="24">
        <v>0</v>
      </c>
      <c r="EP116" s="24">
        <v>0</v>
      </c>
      <c r="EQ116" s="24">
        <v>0</v>
      </c>
      <c r="ER116" s="24">
        <v>0</v>
      </c>
      <c r="ES116" s="24">
        <v>0</v>
      </c>
      <c r="ET116" s="24">
        <v>0</v>
      </c>
      <c r="EU116" s="24">
        <v>0</v>
      </c>
      <c r="EV116" s="24">
        <v>0</v>
      </c>
      <c r="EW116" s="24">
        <v>0</v>
      </c>
      <c r="EX116" s="24">
        <v>0</v>
      </c>
      <c r="EY116" s="24">
        <v>0</v>
      </c>
      <c r="EZ116" s="24">
        <v>0</v>
      </c>
      <c r="FA116" s="24">
        <v>0</v>
      </c>
      <c r="FB116" s="24">
        <v>0</v>
      </c>
      <c r="FC116" s="24">
        <v>0</v>
      </c>
      <c r="FD116" s="24">
        <v>0</v>
      </c>
      <c r="FE116" s="24">
        <v>1.6</v>
      </c>
    </row>
    <row r="117" spans="1:161" ht="16.5" customHeight="1" x14ac:dyDescent="0.25">
      <c r="A117" s="37" t="s">
        <v>172</v>
      </c>
      <c r="B117" s="59">
        <v>0</v>
      </c>
      <c r="C117" s="60">
        <v>0</v>
      </c>
      <c r="D117" s="59">
        <v>0</v>
      </c>
      <c r="E117" s="24">
        <v>0</v>
      </c>
      <c r="F117" s="63">
        <f t="shared" si="7"/>
        <v>0</v>
      </c>
      <c r="G117" s="40">
        <v>0.86510659999999995</v>
      </c>
      <c r="H117" s="40">
        <v>4.7587760000000003E-4</v>
      </c>
      <c r="I117" s="40">
        <v>1.7684660000000001E-5</v>
      </c>
      <c r="J117" s="40">
        <v>63.489370000000001</v>
      </c>
      <c r="K117" s="40">
        <v>35.00506</v>
      </c>
      <c r="L117" s="40">
        <v>1.8137193477284832</v>
      </c>
      <c r="M117" s="40">
        <v>143.74369999999999</v>
      </c>
      <c r="N117" s="40">
        <v>9.6092940000000002</v>
      </c>
      <c r="O117" s="40">
        <v>7.4083819999999996</v>
      </c>
      <c r="P117" s="40">
        <v>93.264949999999999</v>
      </c>
      <c r="Q117" s="24">
        <v>2.0807586862064604</v>
      </c>
      <c r="R117" s="24">
        <v>5.8181551865489878</v>
      </c>
      <c r="S117" s="40">
        <v>0.53023200000000004</v>
      </c>
      <c r="T117" s="40">
        <v>4.1634209999999996</v>
      </c>
      <c r="U117" s="40">
        <v>3.5182319999999998</v>
      </c>
      <c r="V117" s="24">
        <v>-80176.233988000007</v>
      </c>
      <c r="W117" s="24">
        <v>3.0699999999999998E-4</v>
      </c>
      <c r="X117" s="24">
        <v>0.17072999999999999</v>
      </c>
      <c r="Y117" s="24">
        <v>5.5205999999999998E-2</v>
      </c>
      <c r="Z117" s="24">
        <v>0.78832599999999997</v>
      </c>
      <c r="AA117" s="24">
        <v>1.730799</v>
      </c>
      <c r="AB117" s="24">
        <v>0.63342399999999999</v>
      </c>
      <c r="AC117" s="24">
        <v>1.4190849999999999</v>
      </c>
      <c r="AD117" s="24">
        <v>2.9590999999999999E-2</v>
      </c>
      <c r="AE117" s="24">
        <v>0.184554</v>
      </c>
      <c r="AF117" s="40">
        <v>1.036797</v>
      </c>
      <c r="AG117" s="40">
        <v>9.3040829999999994E-5</v>
      </c>
      <c r="AH117" s="40">
        <v>2.0512179999999998E-5</v>
      </c>
      <c r="AI117" s="40">
        <v>71.958820000000003</v>
      </c>
      <c r="AJ117" s="40">
        <v>28.041219999999999</v>
      </c>
      <c r="AK117" s="40">
        <v>2.5661797039612564</v>
      </c>
      <c r="AL117" s="40">
        <v>93.920429999999996</v>
      </c>
      <c r="AM117" s="40">
        <v>4.7492099999999997</v>
      </c>
      <c r="AN117" s="40">
        <v>4.4453699999999999E-2</v>
      </c>
      <c r="AO117" s="40">
        <v>1.08429</v>
      </c>
      <c r="AP117" s="24">
        <v>34.410856712741349</v>
      </c>
      <c r="AQ117" s="24">
        <v>2.2490187542364506</v>
      </c>
      <c r="AR117" s="40">
        <v>0.11670170000000001</v>
      </c>
      <c r="AS117" s="40">
        <v>6.8748950000000004</v>
      </c>
      <c r="AT117" s="40">
        <v>3.6353589999999998</v>
      </c>
      <c r="AU117" s="24">
        <v>-16779.835232000001</v>
      </c>
      <c r="AV117" s="24">
        <v>1.078E-3</v>
      </c>
      <c r="AW117" s="24">
        <v>8.5930999999999993E-2</v>
      </c>
      <c r="AX117" s="24">
        <v>8.7705000000000005E-2</v>
      </c>
      <c r="AY117" s="24">
        <v>0.97773900000000002</v>
      </c>
      <c r="AZ117" s="24">
        <v>2.197225</v>
      </c>
      <c r="BA117" s="24">
        <v>0.50540499999999999</v>
      </c>
      <c r="BB117" s="24">
        <v>1.0986119999999999</v>
      </c>
      <c r="BC117" s="24">
        <v>9.4079999999999997E-2</v>
      </c>
      <c r="BD117" s="24">
        <v>7.2331000000000006E-2</v>
      </c>
      <c r="BE117" s="24">
        <v>58</v>
      </c>
      <c r="BF117" s="24" t="s">
        <v>51</v>
      </c>
      <c r="BG117" s="24">
        <f t="shared" si="8"/>
        <v>1</v>
      </c>
      <c r="BH117" s="24">
        <v>90</v>
      </c>
      <c r="BI117" s="24">
        <v>185</v>
      </c>
      <c r="BJ117" s="41">
        <f t="shared" si="9"/>
        <v>26.296566837107374</v>
      </c>
      <c r="BK117" s="24">
        <v>50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0.74</v>
      </c>
      <c r="BR117" s="24">
        <v>0</v>
      </c>
      <c r="BS117" s="24">
        <v>0</v>
      </c>
      <c r="BT117" s="24">
        <v>0</v>
      </c>
      <c r="BU117" s="24">
        <v>0</v>
      </c>
      <c r="BV117" s="24">
        <v>0</v>
      </c>
      <c r="BW117" s="24">
        <v>38.700000000000003</v>
      </c>
      <c r="BX117" s="24">
        <v>0.88</v>
      </c>
      <c r="BY117" s="24">
        <v>0</v>
      </c>
      <c r="BZ117" s="24">
        <v>1</v>
      </c>
      <c r="CA117" s="24">
        <v>0</v>
      </c>
      <c r="CB117" s="24">
        <v>0</v>
      </c>
      <c r="CC117" s="24" t="s">
        <v>55</v>
      </c>
      <c r="CD117" s="24">
        <v>0</v>
      </c>
      <c r="CE117" s="24">
        <v>1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1</v>
      </c>
      <c r="CM117" s="24">
        <v>1</v>
      </c>
      <c r="CN117" s="24">
        <v>1</v>
      </c>
      <c r="CO117" s="24">
        <v>1</v>
      </c>
      <c r="CP117" s="24">
        <v>0</v>
      </c>
      <c r="CQ117" s="24">
        <v>1</v>
      </c>
      <c r="CR117" s="24">
        <v>0</v>
      </c>
      <c r="CS117" s="24">
        <v>1</v>
      </c>
      <c r="CT117" s="24">
        <v>0</v>
      </c>
      <c r="CU117" s="24">
        <v>0</v>
      </c>
      <c r="CV117" s="24">
        <v>0</v>
      </c>
      <c r="CW117" s="24">
        <v>1</v>
      </c>
      <c r="CX117" s="24">
        <v>1</v>
      </c>
      <c r="CY117" s="24">
        <v>0</v>
      </c>
      <c r="CZ117" s="24">
        <v>1000</v>
      </c>
      <c r="DA117" s="24">
        <v>55</v>
      </c>
      <c r="DB117" s="24">
        <v>40</v>
      </c>
      <c r="DC117" s="24">
        <v>27000</v>
      </c>
      <c r="DD117" s="24">
        <v>270</v>
      </c>
      <c r="DE117" s="24">
        <v>32</v>
      </c>
      <c r="DF117" s="24">
        <v>36</v>
      </c>
      <c r="DG117" s="24">
        <v>0</v>
      </c>
      <c r="DH117" s="24">
        <v>0</v>
      </c>
      <c r="DI117" s="24">
        <v>0</v>
      </c>
      <c r="DJ117" s="24">
        <v>0</v>
      </c>
      <c r="DK117" s="24">
        <v>210</v>
      </c>
      <c r="DL117" s="24">
        <v>7.32</v>
      </c>
      <c r="DM117" s="24">
        <v>0.21</v>
      </c>
      <c r="DN117" s="24">
        <v>48</v>
      </c>
      <c r="DO117" s="24">
        <v>105</v>
      </c>
      <c r="DP117" s="24">
        <v>24.3</v>
      </c>
      <c r="DQ117" s="24">
        <v>35.4</v>
      </c>
      <c r="DR117" s="24">
        <v>78</v>
      </c>
      <c r="DS117" s="24">
        <v>86.7</v>
      </c>
      <c r="DT117" s="24">
        <v>12</v>
      </c>
      <c r="DU117" s="24">
        <v>5</v>
      </c>
      <c r="DV117" s="24">
        <v>31</v>
      </c>
      <c r="DW117" s="24">
        <v>30</v>
      </c>
      <c r="DX117" s="24">
        <v>475</v>
      </c>
      <c r="DY117" s="24">
        <v>0</v>
      </c>
      <c r="DZ117" s="24">
        <v>0</v>
      </c>
      <c r="EA117" s="24">
        <v>0</v>
      </c>
      <c r="EB117" s="24">
        <v>0</v>
      </c>
      <c r="EC117" s="24">
        <v>5</v>
      </c>
      <c r="ED117" s="24">
        <v>1</v>
      </c>
      <c r="EE117" s="24">
        <v>8</v>
      </c>
      <c r="EF117" s="24">
        <v>0.64</v>
      </c>
      <c r="EG117" s="42">
        <v>-0.13513513513513511</v>
      </c>
      <c r="EI117" s="24">
        <v>-9.9999999999999978E-2</v>
      </c>
      <c r="EJ117" s="24">
        <v>1.35</v>
      </c>
      <c r="EK117" s="24">
        <v>0</v>
      </c>
      <c r="EL117" s="24">
        <v>0</v>
      </c>
      <c r="EM117" s="24">
        <v>0</v>
      </c>
      <c r="EN117" s="24">
        <v>0</v>
      </c>
      <c r="EO117" s="24">
        <v>0</v>
      </c>
      <c r="EP117" s="24">
        <v>0</v>
      </c>
      <c r="EQ117" s="24">
        <v>0</v>
      </c>
      <c r="ER117" s="24">
        <v>0</v>
      </c>
      <c r="ES117" s="24">
        <v>0</v>
      </c>
      <c r="ET117" s="24">
        <v>0</v>
      </c>
      <c r="EU117" s="24">
        <v>0</v>
      </c>
      <c r="EV117" s="24">
        <v>0</v>
      </c>
      <c r="EW117" s="24">
        <v>0</v>
      </c>
      <c r="EX117" s="24">
        <v>0</v>
      </c>
      <c r="EY117" s="24">
        <v>0</v>
      </c>
      <c r="EZ117" s="24">
        <v>0</v>
      </c>
      <c r="FA117" s="24">
        <v>0</v>
      </c>
      <c r="FB117" s="24">
        <v>0</v>
      </c>
      <c r="FC117" s="24">
        <v>0</v>
      </c>
      <c r="FD117" s="24">
        <v>0</v>
      </c>
      <c r="FE117" s="24">
        <v>2</v>
      </c>
    </row>
    <row r="118" spans="1:161" ht="16.5" customHeight="1" x14ac:dyDescent="0.25">
      <c r="A118" s="37" t="s">
        <v>173</v>
      </c>
      <c r="B118" s="59">
        <v>0</v>
      </c>
      <c r="C118" s="60">
        <v>0</v>
      </c>
      <c r="D118" s="59">
        <v>0</v>
      </c>
      <c r="E118" s="24">
        <v>0</v>
      </c>
      <c r="F118" s="63">
        <f t="shared" si="7"/>
        <v>0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S118" s="40"/>
      <c r="T118" s="40"/>
      <c r="U118" s="40"/>
      <c r="AF118" s="40">
        <v>0.90977600000000003</v>
      </c>
      <c r="AG118" s="40">
        <v>1.658823E-3</v>
      </c>
      <c r="AH118" s="40">
        <v>1.7447340000000001E-5</v>
      </c>
      <c r="AI118" s="40">
        <v>59.027160000000002</v>
      </c>
      <c r="AJ118" s="40">
        <v>36.453760000000003</v>
      </c>
      <c r="AK118" s="40">
        <v>1.6192342213770121</v>
      </c>
      <c r="AL118" s="40">
        <v>120.7967</v>
      </c>
      <c r="AM118" s="40">
        <v>18.372820000000001</v>
      </c>
      <c r="AN118" s="40">
        <v>6.013864E-2</v>
      </c>
      <c r="AO118" s="40">
        <v>3.523774</v>
      </c>
      <c r="AP118" s="24">
        <v>21.674178602157621</v>
      </c>
      <c r="AQ118" s="24">
        <v>3.2874389215153657</v>
      </c>
      <c r="AR118" s="40">
        <v>0.14443</v>
      </c>
      <c r="AS118" s="40">
        <v>1.7904070000000001</v>
      </c>
      <c r="AT118" s="40">
        <v>1.8085150000000001</v>
      </c>
      <c r="AU118" s="24">
        <v>-24529.307321</v>
      </c>
      <c r="AV118" s="24">
        <v>9.8999999999999994E-5</v>
      </c>
      <c r="AW118" s="24">
        <v>5.1207999999999997E-2</v>
      </c>
      <c r="AX118" s="24">
        <v>3.1336999999999997E-2</v>
      </c>
      <c r="AY118" s="24">
        <v>0.49569999999999997</v>
      </c>
      <c r="AZ118" s="24">
        <v>1.0832440000000001</v>
      </c>
      <c r="BA118" s="24">
        <v>0.75608799999999998</v>
      </c>
      <c r="BB118" s="24">
        <v>1.663926</v>
      </c>
      <c r="BC118" s="24">
        <v>2.1589000000000001E-2</v>
      </c>
      <c r="BD118" s="24">
        <v>8.9154999999999998E-2</v>
      </c>
      <c r="BE118" s="24">
        <v>79</v>
      </c>
      <c r="BF118" s="24" t="s">
        <v>51</v>
      </c>
      <c r="BG118" s="24">
        <f t="shared" si="8"/>
        <v>1</v>
      </c>
      <c r="BH118" s="24">
        <v>85</v>
      </c>
      <c r="BI118" s="24">
        <v>175</v>
      </c>
      <c r="BJ118" s="41">
        <f t="shared" si="9"/>
        <v>27.755102040816325</v>
      </c>
      <c r="BK118" s="24">
        <v>25</v>
      </c>
      <c r="BL118" s="24">
        <v>3</v>
      </c>
      <c r="BM118" s="24">
        <v>0</v>
      </c>
      <c r="BN118" s="24">
        <v>0</v>
      </c>
      <c r="BO118" s="24">
        <v>1</v>
      </c>
      <c r="BP118" s="24">
        <v>1</v>
      </c>
      <c r="BQ118" s="24">
        <v>0.77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37.6</v>
      </c>
      <c r="BX118" s="24">
        <v>1.01</v>
      </c>
      <c r="BY118" s="24">
        <v>0</v>
      </c>
      <c r="BZ118" s="24">
        <v>0</v>
      </c>
      <c r="CA118" s="24">
        <v>0</v>
      </c>
      <c r="CB118" s="24">
        <v>0</v>
      </c>
      <c r="CC118" s="24" t="s">
        <v>53</v>
      </c>
      <c r="CD118" s="24">
        <v>1</v>
      </c>
      <c r="CE118" s="24">
        <v>1</v>
      </c>
      <c r="CF118" s="24">
        <v>0</v>
      </c>
      <c r="CG118" s="24">
        <v>0</v>
      </c>
      <c r="CH118" s="24">
        <v>1</v>
      </c>
      <c r="CI118" s="24">
        <v>0</v>
      </c>
      <c r="CJ118" s="24">
        <v>0</v>
      </c>
      <c r="CK118" s="24">
        <v>0</v>
      </c>
      <c r="CL118" s="24">
        <v>1</v>
      </c>
      <c r="CM118" s="24">
        <v>1</v>
      </c>
      <c r="CN118" s="24">
        <v>1</v>
      </c>
      <c r="CO118" s="24">
        <v>2</v>
      </c>
      <c r="CP118" s="24">
        <v>0</v>
      </c>
      <c r="CQ118" s="24">
        <v>1</v>
      </c>
      <c r="CR118" s="24">
        <v>0</v>
      </c>
      <c r="CS118" s="24">
        <v>1</v>
      </c>
      <c r="CT118" s="24">
        <v>0</v>
      </c>
      <c r="CU118" s="24">
        <v>0</v>
      </c>
      <c r="CV118" s="24">
        <v>0</v>
      </c>
      <c r="CW118" s="24">
        <v>1</v>
      </c>
      <c r="CX118" s="24">
        <v>1</v>
      </c>
      <c r="CY118" s="24">
        <v>0</v>
      </c>
      <c r="CZ118" s="24">
        <v>600</v>
      </c>
      <c r="DA118" s="24">
        <v>72</v>
      </c>
      <c r="DB118" s="24">
        <v>63</v>
      </c>
      <c r="DC118" s="24">
        <v>26000</v>
      </c>
      <c r="DD118" s="24">
        <v>260</v>
      </c>
      <c r="DE118" s="24">
        <v>31</v>
      </c>
      <c r="DF118" s="24">
        <v>32.4</v>
      </c>
      <c r="DG118" s="24">
        <v>0</v>
      </c>
      <c r="DH118" s="24">
        <v>0</v>
      </c>
      <c r="DI118" s="24">
        <v>0</v>
      </c>
      <c r="DJ118" s="24">
        <v>0</v>
      </c>
      <c r="DK118" s="24">
        <v>246</v>
      </c>
      <c r="DL118" s="24">
        <v>7.45</v>
      </c>
      <c r="DM118" s="24">
        <v>0.21</v>
      </c>
      <c r="DN118" s="24">
        <v>31</v>
      </c>
      <c r="DO118" s="24">
        <v>123</v>
      </c>
      <c r="DP118" s="24">
        <v>21.3</v>
      </c>
      <c r="DQ118" s="24">
        <v>34.4</v>
      </c>
      <c r="DR118" s="24">
        <v>65</v>
      </c>
      <c r="DS118" s="24">
        <v>106.7</v>
      </c>
      <c r="DT118" s="24">
        <v>10</v>
      </c>
      <c r="DU118" s="24">
        <v>5</v>
      </c>
      <c r="DV118" s="24">
        <v>33</v>
      </c>
      <c r="DW118" s="24">
        <v>30</v>
      </c>
      <c r="DX118" s="24">
        <v>400</v>
      </c>
      <c r="DY118" s="24">
        <v>0</v>
      </c>
      <c r="DZ118" s="24">
        <v>0</v>
      </c>
      <c r="EA118" s="24">
        <v>0</v>
      </c>
      <c r="EB118" s="24">
        <v>0</v>
      </c>
      <c r="EC118" s="24">
        <v>13</v>
      </c>
      <c r="ED118" s="24">
        <v>1</v>
      </c>
      <c r="EE118" s="24">
        <v>8</v>
      </c>
      <c r="EF118" s="24">
        <v>0.74</v>
      </c>
      <c r="EG118" s="42">
        <v>-3.8961038961038995E-2</v>
      </c>
      <c r="EI118" s="24">
        <v>-3.0000000000000027E-2</v>
      </c>
      <c r="EJ118" s="24">
        <v>1.39</v>
      </c>
      <c r="EK118" s="24">
        <v>0</v>
      </c>
      <c r="EL118" s="24">
        <v>0</v>
      </c>
      <c r="EM118" s="24">
        <v>0</v>
      </c>
      <c r="EN118" s="24">
        <v>0</v>
      </c>
      <c r="EO118" s="24">
        <v>0</v>
      </c>
      <c r="EP118" s="24">
        <v>0</v>
      </c>
      <c r="EQ118" s="24">
        <v>0</v>
      </c>
      <c r="ER118" s="24">
        <v>0</v>
      </c>
      <c r="ES118" s="24">
        <v>0</v>
      </c>
      <c r="ET118" s="24">
        <v>0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5.34</v>
      </c>
    </row>
    <row r="119" spans="1:161" ht="16.5" customHeight="1" x14ac:dyDescent="0.25">
      <c r="A119" s="37" t="s">
        <v>174</v>
      </c>
      <c r="B119" s="59">
        <v>0</v>
      </c>
      <c r="C119" s="60">
        <v>0</v>
      </c>
      <c r="D119" s="59">
        <v>0</v>
      </c>
      <c r="E119" s="24">
        <v>0</v>
      </c>
      <c r="F119" s="63">
        <f t="shared" si="7"/>
        <v>0</v>
      </c>
      <c r="G119" s="40">
        <v>0.81610380000000005</v>
      </c>
      <c r="H119" s="40">
        <v>3.8692739999999999E-4</v>
      </c>
      <c r="I119" s="40">
        <v>2.6008959999999998E-5</v>
      </c>
      <c r="J119" s="40">
        <v>40.560969999999998</v>
      </c>
      <c r="K119" s="40">
        <v>50.328980000000001</v>
      </c>
      <c r="L119" s="40">
        <v>0.80591688402765815</v>
      </c>
      <c r="M119" s="40">
        <v>194.04220000000001</v>
      </c>
      <c r="N119" s="40">
        <v>18.919730000000001</v>
      </c>
      <c r="O119" s="40">
        <v>1.577561</v>
      </c>
      <c r="P119" s="40">
        <v>25.772639999999999</v>
      </c>
      <c r="Q119" s="24">
        <v>3.645134350444732</v>
      </c>
      <c r="R119" s="24">
        <v>2.4536191607136555</v>
      </c>
      <c r="S119" s="40">
        <v>0.3912563</v>
      </c>
      <c r="T119" s="40">
        <v>2.2037209999999998</v>
      </c>
      <c r="U119" s="40">
        <v>1.375829</v>
      </c>
      <c r="V119" s="24">
        <v>49007.517129</v>
      </c>
      <c r="W119" s="24">
        <v>-1.1400000000000001E-4</v>
      </c>
      <c r="X119" s="24">
        <v>2.7178000000000001E-2</v>
      </c>
      <c r="Y119" s="24">
        <v>3.3612999999999997E-2</v>
      </c>
      <c r="Z119" s="24">
        <v>0.88533899999999999</v>
      </c>
      <c r="AA119" s="24">
        <v>1.9755419999999999</v>
      </c>
      <c r="AB119" s="24">
        <v>0.68266400000000005</v>
      </c>
      <c r="AC119" s="24">
        <v>1.523496</v>
      </c>
      <c r="AD119" s="24">
        <v>2.9252E-2</v>
      </c>
      <c r="AE119" s="24">
        <v>0.13639100000000001</v>
      </c>
      <c r="AF119" s="40">
        <v>0.97201479999999996</v>
      </c>
      <c r="AG119" s="40">
        <v>2.15214E-5</v>
      </c>
      <c r="AH119" s="40">
        <v>1.1666719999999999E-5</v>
      </c>
      <c r="AI119" s="40">
        <v>19.248419999999999</v>
      </c>
      <c r="AJ119" s="40">
        <v>80.751559999999998</v>
      </c>
      <c r="AK119" s="40">
        <v>0.23836579604207525</v>
      </c>
      <c r="AL119" s="40">
        <v>111.35380000000001</v>
      </c>
      <c r="AM119" s="40">
        <v>8.9070359999999997</v>
      </c>
      <c r="AN119" s="40">
        <v>0.15104029999999999</v>
      </c>
      <c r="AO119" s="40">
        <v>1.716415</v>
      </c>
      <c r="AP119" s="24">
        <v>4.2909152439681648</v>
      </c>
      <c r="AQ119" s="24">
        <v>1.1614431091285784</v>
      </c>
      <c r="AR119" s="40">
        <v>0.1104359</v>
      </c>
      <c r="AS119" s="40">
        <v>1.5774980000000001</v>
      </c>
      <c r="AT119" s="40">
        <v>0.81403110000000001</v>
      </c>
      <c r="AU119" s="24">
        <v>8343.8413569999993</v>
      </c>
      <c r="AV119" s="24">
        <v>-1.74E-4</v>
      </c>
      <c r="AW119" s="24">
        <v>2.5500999999999999E-2</v>
      </c>
      <c r="AX119" s="24">
        <v>9.5348000000000002E-2</v>
      </c>
      <c r="AY119" s="24">
        <v>1.007161</v>
      </c>
      <c r="AZ119" s="24">
        <v>2.197225</v>
      </c>
      <c r="BA119" s="24">
        <v>0.44551000000000002</v>
      </c>
      <c r="BB119" s="24">
        <v>0.91629099999999997</v>
      </c>
      <c r="BC119" s="24">
        <v>0.15275</v>
      </c>
      <c r="BD119" s="24">
        <v>2.5876E-2</v>
      </c>
      <c r="BE119" s="24">
        <v>67</v>
      </c>
      <c r="BF119" s="24" t="s">
        <v>51</v>
      </c>
      <c r="BG119" s="24">
        <f t="shared" si="8"/>
        <v>1</v>
      </c>
      <c r="BH119" s="24">
        <v>64</v>
      </c>
      <c r="BI119" s="24">
        <v>165</v>
      </c>
      <c r="BJ119" s="41">
        <f t="shared" si="9"/>
        <v>23.507805325987146</v>
      </c>
      <c r="BK119" s="24">
        <v>45</v>
      </c>
      <c r="BL119" s="24">
        <v>0</v>
      </c>
      <c r="BM119" s="24">
        <v>0</v>
      </c>
      <c r="BN119" s="24">
        <v>0</v>
      </c>
      <c r="BO119" s="24">
        <v>1</v>
      </c>
      <c r="BP119" s="24">
        <v>0</v>
      </c>
      <c r="BQ119" s="24">
        <v>0.9</v>
      </c>
      <c r="BR119" s="24">
        <v>0</v>
      </c>
      <c r="BS119" s="24">
        <v>0</v>
      </c>
      <c r="BT119" s="24">
        <v>0</v>
      </c>
      <c r="BU119" s="24">
        <v>1</v>
      </c>
      <c r="BV119" s="24">
        <v>1</v>
      </c>
      <c r="BW119" s="24">
        <v>38.700000000000003</v>
      </c>
      <c r="BX119" s="24">
        <v>0.46</v>
      </c>
      <c r="BY119" s="24">
        <v>0</v>
      </c>
      <c r="BZ119" s="24">
        <v>1</v>
      </c>
      <c r="CA119" s="24">
        <v>0</v>
      </c>
      <c r="CB119" s="24">
        <v>0</v>
      </c>
      <c r="CC119" s="24" t="s">
        <v>55</v>
      </c>
      <c r="CD119" s="24">
        <v>0</v>
      </c>
      <c r="CE119" s="24">
        <v>1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>
        <v>1</v>
      </c>
      <c r="CM119" s="24">
        <v>1</v>
      </c>
      <c r="CN119" s="24">
        <v>1</v>
      </c>
      <c r="CO119" s="24">
        <v>2</v>
      </c>
      <c r="CP119" s="24">
        <v>0</v>
      </c>
      <c r="CQ119" s="24">
        <v>1</v>
      </c>
      <c r="CR119" s="24">
        <v>0</v>
      </c>
      <c r="CS119" s="24">
        <v>1</v>
      </c>
      <c r="CT119" s="24">
        <v>0</v>
      </c>
      <c r="CU119" s="24">
        <v>0</v>
      </c>
      <c r="CV119" s="24">
        <v>0</v>
      </c>
      <c r="CW119" s="24">
        <v>1</v>
      </c>
      <c r="CX119" s="24">
        <v>1</v>
      </c>
      <c r="CY119" s="24">
        <v>0</v>
      </c>
      <c r="CZ119" s="24">
        <v>800</v>
      </c>
      <c r="DA119" s="24">
        <v>79</v>
      </c>
      <c r="DB119" s="24">
        <v>53</v>
      </c>
      <c r="DC119" s="24">
        <v>19000</v>
      </c>
      <c r="DD119" s="24">
        <v>190</v>
      </c>
      <c r="DE119" s="24">
        <v>27</v>
      </c>
      <c r="DF119" s="24">
        <v>33</v>
      </c>
      <c r="DG119" s="24">
        <v>0</v>
      </c>
      <c r="DH119" s="24">
        <v>0</v>
      </c>
      <c r="DI119" s="24">
        <v>0</v>
      </c>
      <c r="DJ119" s="24">
        <v>0</v>
      </c>
      <c r="DK119" s="24">
        <v>202.45901639344262</v>
      </c>
      <c r="DL119" s="24">
        <v>7.35</v>
      </c>
      <c r="DM119" s="24">
        <v>0.21</v>
      </c>
      <c r="DN119" s="24">
        <v>31.1</v>
      </c>
      <c r="DO119" s="24">
        <v>123.5</v>
      </c>
      <c r="DP119" s="24">
        <v>21.5</v>
      </c>
      <c r="DQ119" s="24">
        <v>35</v>
      </c>
      <c r="DR119" s="24">
        <v>72</v>
      </c>
      <c r="DS119" s="24">
        <v>83</v>
      </c>
      <c r="DT119" s="24">
        <v>10</v>
      </c>
      <c r="DU119" s="24">
        <v>5</v>
      </c>
      <c r="DV119" s="24">
        <v>33</v>
      </c>
      <c r="DW119" s="24">
        <v>30</v>
      </c>
      <c r="DX119" s="24">
        <v>300</v>
      </c>
      <c r="DY119" s="24">
        <v>0</v>
      </c>
      <c r="DZ119" s="24">
        <v>0</v>
      </c>
      <c r="EA119" s="24">
        <v>0</v>
      </c>
      <c r="EB119" s="24">
        <v>0</v>
      </c>
      <c r="EC119" s="24">
        <v>10</v>
      </c>
      <c r="ED119" s="24">
        <v>1</v>
      </c>
      <c r="EE119" s="24">
        <v>7</v>
      </c>
      <c r="EF119" s="24">
        <v>0.86</v>
      </c>
      <c r="EG119" s="42">
        <v>-4.4444444444444481E-2</v>
      </c>
      <c r="EI119" s="24">
        <v>-4.0000000000000036E-2</v>
      </c>
      <c r="EJ119" s="24">
        <v>0.76</v>
      </c>
      <c r="EK119" s="24">
        <v>0</v>
      </c>
      <c r="EL119" s="24">
        <v>0</v>
      </c>
      <c r="EM119" s="24">
        <v>0</v>
      </c>
      <c r="EN119" s="24">
        <v>0</v>
      </c>
      <c r="EO119" s="24">
        <v>0</v>
      </c>
      <c r="EP119" s="24">
        <v>0</v>
      </c>
      <c r="EQ119" s="24">
        <v>0</v>
      </c>
      <c r="ER119" s="24">
        <v>0</v>
      </c>
      <c r="ES119" s="24">
        <v>0</v>
      </c>
      <c r="ET119" s="24">
        <v>0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1.87</v>
      </c>
    </row>
    <row r="120" spans="1:161" ht="16.5" customHeight="1" x14ac:dyDescent="0.25">
      <c r="A120" s="37" t="s">
        <v>175</v>
      </c>
      <c r="B120" s="59">
        <v>1</v>
      </c>
      <c r="C120" s="60">
        <v>0</v>
      </c>
      <c r="D120" s="59">
        <v>0</v>
      </c>
      <c r="E120" s="24">
        <v>1</v>
      </c>
      <c r="F120" s="63">
        <f t="shared" si="7"/>
        <v>1</v>
      </c>
      <c r="G120" s="40">
        <v>0.85813870000000003</v>
      </c>
      <c r="H120" s="40">
        <v>1.0585970000000001E-3</v>
      </c>
      <c r="I120" s="40">
        <v>2.349048E-5</v>
      </c>
      <c r="J120" s="40">
        <v>56.987169999999999</v>
      </c>
      <c r="K120" s="40">
        <v>38.244979999999998</v>
      </c>
      <c r="L120" s="40">
        <v>1.4900563973149974</v>
      </c>
      <c r="M120" s="40">
        <v>128.05760000000001</v>
      </c>
      <c r="N120" s="40">
        <v>13.473129999999999</v>
      </c>
      <c r="O120" s="40">
        <v>0.47678739999999997</v>
      </c>
      <c r="P120" s="40">
        <v>11.59703</v>
      </c>
      <c r="Q120" s="24">
        <v>8.5681076402081722</v>
      </c>
      <c r="R120" s="24">
        <v>2.5696803698120196</v>
      </c>
      <c r="S120" s="40">
        <v>0.2049993</v>
      </c>
      <c r="T120" s="40">
        <v>3.810727</v>
      </c>
      <c r="U120" s="40">
        <v>1.486777</v>
      </c>
      <c r="V120" s="24">
        <v>-21727.492751999998</v>
      </c>
      <c r="W120" s="24">
        <v>-1.2589999999999999E-3</v>
      </c>
      <c r="X120" s="24">
        <v>4.9960999999999998E-2</v>
      </c>
      <c r="Y120" s="24">
        <v>5.6634999999999998E-2</v>
      </c>
      <c r="Z120" s="24">
        <v>0.56454499999999996</v>
      </c>
      <c r="AA120" s="24">
        <v>1.0767059999999999</v>
      </c>
      <c r="AB120" s="24">
        <v>0.74774399999999996</v>
      </c>
      <c r="AC120" s="24">
        <v>1.596015</v>
      </c>
      <c r="AD120" s="24">
        <v>5.4845999999999999E-2</v>
      </c>
      <c r="AE120" s="24">
        <v>0.100789</v>
      </c>
      <c r="AF120" s="40">
        <v>0.97640260000000001</v>
      </c>
      <c r="AG120" s="40">
        <v>6.3155460000000006E-5</v>
      </c>
      <c r="AH120" s="40">
        <v>9.4293309999999995E-6</v>
      </c>
      <c r="AI120" s="40">
        <v>2.3344239999999998</v>
      </c>
      <c r="AJ120" s="40">
        <v>95.813990000000004</v>
      </c>
      <c r="AK120" s="40">
        <v>2.4364125090104487E-2</v>
      </c>
      <c r="AL120" s="40">
        <v>95.760440000000003</v>
      </c>
      <c r="AM120" s="40">
        <v>8.7790949999999999</v>
      </c>
      <c r="AN120" s="40">
        <v>4.0956279999999998E-2</v>
      </c>
      <c r="AO120" s="40">
        <v>0.52884989999999998</v>
      </c>
      <c r="AP120" s="24">
        <v>2.3684029816597376</v>
      </c>
      <c r="AQ120" s="24">
        <v>1.1063628414265048</v>
      </c>
      <c r="AR120" s="40">
        <v>1.2551619999999999E-2</v>
      </c>
      <c r="AS120" s="40">
        <v>0.73447490000000004</v>
      </c>
      <c r="AT120" s="40">
        <v>1.7615510000000001</v>
      </c>
      <c r="AU120" s="24">
        <v>14544.564392</v>
      </c>
      <c r="AV120" s="24">
        <v>-6.0599999999999998E-4</v>
      </c>
      <c r="AW120" s="24">
        <v>7.5703999999999994E-2</v>
      </c>
      <c r="AX120" s="24">
        <v>5.4559000000000003E-2</v>
      </c>
      <c r="AY120" s="24">
        <v>0.93678399999999995</v>
      </c>
      <c r="AZ120" s="24">
        <v>1.94591</v>
      </c>
      <c r="BA120" s="24">
        <v>0.35139199999999998</v>
      </c>
      <c r="BB120" s="24">
        <v>0.77192799999999995</v>
      </c>
      <c r="BC120" s="24">
        <v>0.152285</v>
      </c>
      <c r="BD120" s="24">
        <v>6.0567999999999997E-2</v>
      </c>
      <c r="BE120" s="24">
        <v>74</v>
      </c>
      <c r="BF120" s="24" t="s">
        <v>51</v>
      </c>
      <c r="BG120" s="24">
        <f t="shared" si="8"/>
        <v>1</v>
      </c>
      <c r="BH120" s="24">
        <v>78</v>
      </c>
      <c r="BI120" s="24">
        <v>169</v>
      </c>
      <c r="BJ120" s="41">
        <f t="shared" si="9"/>
        <v>27.309968138370508</v>
      </c>
      <c r="BK120" s="24">
        <v>56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0.92</v>
      </c>
      <c r="BR120" s="24">
        <v>0</v>
      </c>
      <c r="BS120" s="24">
        <v>0</v>
      </c>
      <c r="BT120" s="24">
        <v>0</v>
      </c>
      <c r="BU120" s="24">
        <v>0</v>
      </c>
      <c r="BV120" s="24">
        <v>0</v>
      </c>
      <c r="BW120" s="24">
        <v>44.7</v>
      </c>
      <c r="BX120" s="24">
        <v>0.7</v>
      </c>
      <c r="BY120" s="24">
        <v>0</v>
      </c>
      <c r="BZ120" s="24">
        <v>0</v>
      </c>
      <c r="CA120" s="24">
        <v>0</v>
      </c>
      <c r="CB120" s="24">
        <v>0</v>
      </c>
      <c r="CC120" s="24" t="s">
        <v>53</v>
      </c>
      <c r="CD120" s="24">
        <v>1</v>
      </c>
      <c r="CE120" s="24">
        <v>1</v>
      </c>
      <c r="CF120" s="24">
        <v>0</v>
      </c>
      <c r="CG120" s="24">
        <v>0</v>
      </c>
      <c r="CH120" s="24">
        <v>1</v>
      </c>
      <c r="CI120" s="24">
        <v>0</v>
      </c>
      <c r="CJ120" s="24">
        <v>0</v>
      </c>
      <c r="CK120" s="24">
        <v>0</v>
      </c>
      <c r="CL120" s="24">
        <v>1</v>
      </c>
      <c r="CM120" s="24">
        <v>1</v>
      </c>
      <c r="CN120" s="24">
        <v>1</v>
      </c>
      <c r="CO120" s="24">
        <v>2</v>
      </c>
      <c r="CP120" s="24">
        <v>0</v>
      </c>
      <c r="CQ120" s="24">
        <v>1</v>
      </c>
      <c r="CR120" s="24">
        <v>0</v>
      </c>
      <c r="CS120" s="24">
        <v>1</v>
      </c>
      <c r="CT120" s="24">
        <v>0</v>
      </c>
      <c r="CU120" s="24">
        <v>0</v>
      </c>
      <c r="CV120" s="24">
        <v>0</v>
      </c>
      <c r="CW120" s="24">
        <v>1</v>
      </c>
      <c r="CX120" s="24">
        <v>1</v>
      </c>
      <c r="CY120" s="24">
        <v>0</v>
      </c>
      <c r="CZ120" s="24">
        <v>700</v>
      </c>
      <c r="DA120" s="24">
        <v>102</v>
      </c>
      <c r="DB120" s="24">
        <v>84</v>
      </c>
      <c r="DC120" s="24">
        <v>29000</v>
      </c>
      <c r="DD120" s="24">
        <v>230</v>
      </c>
      <c r="DE120" s="24">
        <v>34</v>
      </c>
      <c r="DF120" s="24">
        <v>33</v>
      </c>
      <c r="DG120" s="24">
        <v>0</v>
      </c>
      <c r="DH120" s="24">
        <v>0</v>
      </c>
      <c r="DI120" s="24">
        <v>0</v>
      </c>
      <c r="DJ120" s="24">
        <v>0</v>
      </c>
      <c r="DK120" s="24">
        <v>166.66666666666669</v>
      </c>
      <c r="DL120" s="24">
        <v>7.3</v>
      </c>
      <c r="DM120" s="24">
        <v>0.21</v>
      </c>
      <c r="DN120" s="24">
        <v>41</v>
      </c>
      <c r="DO120" s="24">
        <v>100</v>
      </c>
      <c r="DP120" s="24">
        <v>20</v>
      </c>
      <c r="DQ120" s="24">
        <v>34.4</v>
      </c>
      <c r="DR120" s="24">
        <v>93</v>
      </c>
      <c r="DS120" s="24">
        <v>94.7</v>
      </c>
      <c r="DT120" s="24">
        <v>6</v>
      </c>
      <c r="DU120" s="24">
        <v>5</v>
      </c>
      <c r="DV120" s="24">
        <v>34</v>
      </c>
      <c r="DW120" s="24">
        <v>30</v>
      </c>
      <c r="DX120" s="24">
        <v>950</v>
      </c>
      <c r="DY120" s="24">
        <v>0</v>
      </c>
      <c r="DZ120" s="24">
        <v>0</v>
      </c>
      <c r="EA120" s="24">
        <v>0</v>
      </c>
      <c r="EB120" s="24">
        <v>0</v>
      </c>
      <c r="EC120" s="24">
        <v>7</v>
      </c>
      <c r="ED120" s="24">
        <v>1</v>
      </c>
      <c r="EE120" s="24">
        <v>10</v>
      </c>
      <c r="EF120" s="24">
        <v>0.93</v>
      </c>
      <c r="EG120" s="42">
        <v>1.0869565217391313E-2</v>
      </c>
      <c r="EI120" s="24">
        <v>1.0000000000000009E-2</v>
      </c>
      <c r="EJ120" s="24">
        <v>1.05</v>
      </c>
      <c r="EK120" s="24">
        <v>0</v>
      </c>
      <c r="EL120" s="24">
        <v>0</v>
      </c>
      <c r="EM120" s="24">
        <v>0</v>
      </c>
      <c r="EN120" s="24">
        <v>0</v>
      </c>
      <c r="EO120" s="24">
        <v>0</v>
      </c>
      <c r="EP120" s="24">
        <v>0</v>
      </c>
      <c r="EQ120" s="24">
        <v>0</v>
      </c>
      <c r="ER120" s="24">
        <v>0</v>
      </c>
      <c r="ES120" s="24">
        <v>0</v>
      </c>
      <c r="ET120" s="24">
        <v>0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1.2</v>
      </c>
    </row>
    <row r="121" spans="1:161" ht="16.5" customHeight="1" x14ac:dyDescent="0.25">
      <c r="A121" s="37" t="s">
        <v>176</v>
      </c>
      <c r="B121" s="59">
        <v>0</v>
      </c>
      <c r="C121" s="60">
        <v>0</v>
      </c>
      <c r="D121" s="59">
        <v>0</v>
      </c>
      <c r="E121" s="24">
        <v>1</v>
      </c>
      <c r="F121" s="63">
        <f t="shared" si="7"/>
        <v>1</v>
      </c>
      <c r="G121" s="40">
        <v>1.0080739999999999</v>
      </c>
      <c r="H121" s="40">
        <v>4.4882389999999998E-4</v>
      </c>
      <c r="I121" s="40">
        <v>1.2585750000000001E-4</v>
      </c>
      <c r="J121" s="40">
        <v>33.789949999999997</v>
      </c>
      <c r="K121" s="40">
        <v>66.210089999999994</v>
      </c>
      <c r="L121" s="40">
        <v>0.51034455634348364</v>
      </c>
      <c r="M121" s="40">
        <v>148.0967</v>
      </c>
      <c r="N121" s="40">
        <v>21.492709999999999</v>
      </c>
      <c r="O121" s="40">
        <v>1.7102029999999999</v>
      </c>
      <c r="P121" s="40">
        <v>57.974679999999999</v>
      </c>
      <c r="Q121" s="24">
        <v>6.1284050498579905</v>
      </c>
      <c r="R121" s="24">
        <v>10.076059159356509</v>
      </c>
      <c r="S121" s="40">
        <v>0.27545540000000002</v>
      </c>
      <c r="T121" s="40">
        <v>3.8693749999999998</v>
      </c>
      <c r="U121" s="40">
        <v>5.184831</v>
      </c>
      <c r="V121" s="24">
        <v>-50227.499487000001</v>
      </c>
      <c r="W121" s="24">
        <v>-3.2699999999999998E-4</v>
      </c>
      <c r="X121" s="24">
        <v>0.108066</v>
      </c>
      <c r="Y121" s="24">
        <v>5.8550999999999999E-2</v>
      </c>
      <c r="Z121" s="24">
        <v>1.048087</v>
      </c>
      <c r="AA121" s="24">
        <v>2.2512919999999998</v>
      </c>
      <c r="AB121" s="24">
        <v>0.65184399999999998</v>
      </c>
      <c r="AC121" s="24">
        <v>1.308333</v>
      </c>
      <c r="AD121" s="24">
        <v>5.5405999999999997E-2</v>
      </c>
      <c r="AE121" s="24">
        <v>0.168077</v>
      </c>
      <c r="AF121" s="40">
        <v>1.162067</v>
      </c>
      <c r="AG121" s="40">
        <v>3.8066579999999998E-4</v>
      </c>
      <c r="AH121" s="40">
        <v>6.1825060000000003E-5</v>
      </c>
      <c r="AI121" s="40">
        <v>28.698080000000001</v>
      </c>
      <c r="AJ121" s="40">
        <v>71.302019999999999</v>
      </c>
      <c r="AK121" s="40">
        <v>0.40248614396815785</v>
      </c>
      <c r="AL121" s="40">
        <v>103.5758</v>
      </c>
      <c r="AM121" s="40">
        <v>82.060929999999999</v>
      </c>
      <c r="AN121" s="40">
        <v>48.245609999999999</v>
      </c>
      <c r="AO121" s="40">
        <v>92.036010000000005</v>
      </c>
      <c r="AP121" s="24">
        <v>0.71817261248191888</v>
      </c>
      <c r="AQ121" s="24">
        <v>3.8482740860934772</v>
      </c>
      <c r="AR121" s="40">
        <v>4.4067540000000002E-2</v>
      </c>
      <c r="AS121" s="40">
        <v>0.36588979999999999</v>
      </c>
      <c r="AT121" s="40">
        <v>1.0524819999999999</v>
      </c>
      <c r="AU121" s="24">
        <v>-56481.498594999997</v>
      </c>
      <c r="AV121" s="24">
        <v>-2.5999999999999998E-5</v>
      </c>
      <c r="AW121" s="24">
        <v>5.9782000000000002E-2</v>
      </c>
      <c r="AX121" s="24">
        <v>3.0528E-2</v>
      </c>
      <c r="AY121" s="24">
        <v>0.976989</v>
      </c>
      <c r="AZ121" s="24">
        <v>2.128231</v>
      </c>
      <c r="BA121" s="24">
        <v>0.34075100000000003</v>
      </c>
      <c r="BB121" s="24">
        <v>0.54870300000000005</v>
      </c>
      <c r="BC121" s="24">
        <v>1.004E-2</v>
      </c>
      <c r="BD121" s="24">
        <v>8.3979999999999992E-3</v>
      </c>
      <c r="BE121" s="24">
        <v>73</v>
      </c>
      <c r="BF121" s="24" t="s">
        <v>51</v>
      </c>
      <c r="BG121" s="24">
        <f t="shared" si="8"/>
        <v>1</v>
      </c>
      <c r="BH121" s="24">
        <v>75</v>
      </c>
      <c r="BI121" s="24">
        <v>180</v>
      </c>
      <c r="BJ121" s="41">
        <f t="shared" si="9"/>
        <v>23.148148148148145</v>
      </c>
      <c r="BK121" s="24">
        <v>55</v>
      </c>
      <c r="BL121" s="24" t="s">
        <v>52</v>
      </c>
      <c r="BM121" s="24">
        <v>0</v>
      </c>
      <c r="BN121" s="24">
        <v>0</v>
      </c>
      <c r="BO121" s="24">
        <v>0</v>
      </c>
      <c r="BP121" s="24">
        <v>0</v>
      </c>
      <c r="BQ121" s="24">
        <v>0.94</v>
      </c>
      <c r="BR121" s="24">
        <v>0</v>
      </c>
      <c r="BS121" s="24">
        <v>0</v>
      </c>
      <c r="BT121" s="24">
        <v>0</v>
      </c>
      <c r="BU121" s="24">
        <v>0</v>
      </c>
      <c r="BV121" s="24">
        <v>0</v>
      </c>
      <c r="BW121" s="24">
        <v>41</v>
      </c>
      <c r="BX121" s="24">
        <v>0.7</v>
      </c>
      <c r="BY121" s="24">
        <v>0</v>
      </c>
      <c r="BZ121" s="24">
        <v>0</v>
      </c>
      <c r="CA121" s="24">
        <v>0</v>
      </c>
      <c r="CB121" s="24">
        <v>0</v>
      </c>
      <c r="CC121" s="24" t="s">
        <v>53</v>
      </c>
      <c r="CD121" s="24">
        <v>0</v>
      </c>
      <c r="CE121" s="24">
        <v>1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>
        <v>1</v>
      </c>
      <c r="CM121" s="24">
        <v>1</v>
      </c>
      <c r="CN121" s="24">
        <v>1</v>
      </c>
      <c r="CO121" s="24">
        <v>1</v>
      </c>
      <c r="CP121" s="24">
        <v>0</v>
      </c>
      <c r="CQ121" s="24">
        <v>1</v>
      </c>
      <c r="CR121" s="24">
        <v>0</v>
      </c>
      <c r="CS121" s="24">
        <v>1</v>
      </c>
      <c r="CT121" s="24">
        <v>0</v>
      </c>
      <c r="CU121" s="24">
        <v>0</v>
      </c>
      <c r="CV121" s="24">
        <v>0</v>
      </c>
      <c r="CW121" s="24">
        <v>1</v>
      </c>
      <c r="CX121" s="24">
        <v>1</v>
      </c>
      <c r="CY121" s="24">
        <v>0</v>
      </c>
      <c r="CZ121" s="24">
        <v>700</v>
      </c>
      <c r="DA121" s="24">
        <v>68</v>
      </c>
      <c r="DB121" s="24">
        <v>43</v>
      </c>
      <c r="DC121" s="24">
        <v>23000</v>
      </c>
      <c r="DD121" s="24">
        <v>230</v>
      </c>
      <c r="DE121" s="24">
        <v>32</v>
      </c>
      <c r="DF121" s="24">
        <v>34</v>
      </c>
      <c r="DG121" s="24">
        <v>0</v>
      </c>
      <c r="DH121" s="24">
        <v>0</v>
      </c>
      <c r="DI121" s="24">
        <v>0</v>
      </c>
      <c r="DJ121" s="24">
        <v>0</v>
      </c>
      <c r="DK121" s="24">
        <v>3.6300000000000003</v>
      </c>
      <c r="DL121" s="24">
        <v>7.43</v>
      </c>
      <c r="DM121" s="24">
        <v>60</v>
      </c>
      <c r="DN121" s="24">
        <v>31.4</v>
      </c>
      <c r="DO121" s="24">
        <v>217.8</v>
      </c>
      <c r="DP121" s="24">
        <v>20.7</v>
      </c>
      <c r="DQ121" s="24">
        <v>34.5</v>
      </c>
      <c r="DR121" s="24">
        <v>50</v>
      </c>
      <c r="DS121" s="24">
        <v>93.3</v>
      </c>
      <c r="DT121" s="24">
        <v>6</v>
      </c>
      <c r="DU121" s="24">
        <v>0.94</v>
      </c>
      <c r="DV121" s="24">
        <v>34</v>
      </c>
      <c r="DW121" s="24">
        <v>2</v>
      </c>
      <c r="DX121" s="24">
        <v>550</v>
      </c>
      <c r="DY121" s="24">
        <v>1</v>
      </c>
      <c r="DZ121" s="24">
        <v>0</v>
      </c>
      <c r="EA121" s="24">
        <v>0</v>
      </c>
      <c r="EB121" s="24">
        <v>1</v>
      </c>
      <c r="EC121" s="24">
        <v>11</v>
      </c>
      <c r="ED121" s="24">
        <v>1</v>
      </c>
      <c r="EE121" s="24">
        <v>7</v>
      </c>
      <c r="EF121" s="24">
        <v>0.88</v>
      </c>
      <c r="EG121" s="42">
        <v>-6.3829787234042493E-2</v>
      </c>
      <c r="EI121" s="24">
        <v>-5.9999999999999942E-2</v>
      </c>
      <c r="EJ121" s="24">
        <v>0.68</v>
      </c>
      <c r="EK121" s="24">
        <v>0</v>
      </c>
      <c r="EL121" s="24">
        <v>0</v>
      </c>
      <c r="EM121" s="24">
        <v>0</v>
      </c>
      <c r="EN121" s="24">
        <v>0</v>
      </c>
      <c r="EO121" s="24">
        <v>0</v>
      </c>
      <c r="EP121" s="24">
        <v>0</v>
      </c>
      <c r="EQ121" s="24">
        <v>0</v>
      </c>
      <c r="ER121" s="24">
        <v>0</v>
      </c>
      <c r="ES121" s="24">
        <v>0</v>
      </c>
      <c r="ET121" s="24">
        <v>0</v>
      </c>
      <c r="EU121" s="24">
        <v>0</v>
      </c>
      <c r="EV121" s="24">
        <v>0</v>
      </c>
      <c r="EW121" s="24">
        <v>0</v>
      </c>
      <c r="EX121" s="24">
        <v>0</v>
      </c>
      <c r="EY121" s="24">
        <v>0</v>
      </c>
      <c r="EZ121" s="24">
        <v>0</v>
      </c>
      <c r="FA121" s="24">
        <v>0</v>
      </c>
      <c r="FB121" s="24">
        <v>0</v>
      </c>
      <c r="FC121" s="24">
        <v>0</v>
      </c>
      <c r="FD121" s="24">
        <v>0</v>
      </c>
      <c r="FE121" s="24">
        <v>1.2</v>
      </c>
    </row>
    <row r="122" spans="1:161" ht="15.95" customHeight="1" x14ac:dyDescent="0.25">
      <c r="A122" s="37" t="s">
        <v>177</v>
      </c>
      <c r="B122" s="59">
        <v>1</v>
      </c>
      <c r="C122" s="60">
        <v>1</v>
      </c>
      <c r="D122" s="59">
        <v>0</v>
      </c>
      <c r="E122" s="24">
        <v>0</v>
      </c>
      <c r="F122" s="63">
        <f t="shared" si="7"/>
        <v>1</v>
      </c>
      <c r="G122" s="40">
        <v>1.049777</v>
      </c>
      <c r="H122" s="40">
        <v>7.6407169999999998E-4</v>
      </c>
      <c r="I122" s="40">
        <v>5.418339E-5</v>
      </c>
      <c r="J122" s="40">
        <v>55.215519999999998</v>
      </c>
      <c r="K122" s="40">
        <v>44.785089999999997</v>
      </c>
      <c r="L122" s="40">
        <v>1.2328996026272996</v>
      </c>
      <c r="M122" s="40">
        <v>150.76609999999999</v>
      </c>
      <c r="N122" s="40">
        <v>10.550219999999999</v>
      </c>
      <c r="O122" s="40">
        <v>0.72146909999999997</v>
      </c>
      <c r="P122" s="40">
        <v>78.87576</v>
      </c>
      <c r="Q122" s="24">
        <v>9.6225034461783974</v>
      </c>
      <c r="R122" s="24">
        <v>16.745042642160236</v>
      </c>
      <c r="S122" s="40">
        <v>0.38133590000000001</v>
      </c>
      <c r="T122" s="40">
        <v>6.7988160000000004</v>
      </c>
      <c r="U122" s="40">
        <v>7.292942</v>
      </c>
      <c r="V122" s="24">
        <v>-81099.940615</v>
      </c>
      <c r="W122" s="24">
        <v>-3.2899999999999997E-4</v>
      </c>
      <c r="X122" s="24">
        <v>0.21959600000000001</v>
      </c>
      <c r="Y122" s="24">
        <v>2.6752999999999999E-2</v>
      </c>
      <c r="Z122" s="24">
        <v>0.90567900000000001</v>
      </c>
      <c r="AA122" s="24">
        <v>1.761388</v>
      </c>
      <c r="AB122" s="24">
        <v>0.67886899999999994</v>
      </c>
      <c r="AC122" s="24">
        <v>1.520491</v>
      </c>
      <c r="AD122" s="24">
        <v>2.8389999999999999E-2</v>
      </c>
      <c r="AE122" s="24">
        <v>0.18889900000000001</v>
      </c>
      <c r="AF122" s="40">
        <v>1.0788169999999999</v>
      </c>
      <c r="AG122" s="40">
        <v>1.236892E-4</v>
      </c>
      <c r="AH122" s="40">
        <v>2.8116260000000001E-5</v>
      </c>
      <c r="AI122" s="40">
        <v>47.604140000000001</v>
      </c>
      <c r="AJ122" s="40">
        <v>52.395829999999997</v>
      </c>
      <c r="AK122" s="40">
        <v>0.90854829198478027</v>
      </c>
      <c r="AL122" s="40">
        <v>85.70872</v>
      </c>
      <c r="AM122" s="40">
        <v>3.3710770000000001</v>
      </c>
      <c r="AN122" s="40">
        <v>5.1648779999999998E-2</v>
      </c>
      <c r="AO122" s="40">
        <v>1.7773369999999999</v>
      </c>
      <c r="AP122" s="24">
        <v>22.239383797115178</v>
      </c>
      <c r="AQ122" s="24">
        <v>3.1385455360875176</v>
      </c>
      <c r="AR122" s="40">
        <v>0.16300529999999999</v>
      </c>
      <c r="AS122" s="40">
        <v>11.126429999999999</v>
      </c>
      <c r="AT122" s="40">
        <v>5.1766259999999997</v>
      </c>
      <c r="AU122" s="24">
        <v>-2222.7736869999999</v>
      </c>
      <c r="AV122" s="24">
        <v>-4.5100000000000001E-4</v>
      </c>
      <c r="AW122" s="24">
        <v>3.4737999999999998E-2</v>
      </c>
      <c r="AX122" s="24">
        <v>3.7268000000000003E-2</v>
      </c>
      <c r="AY122" s="24">
        <v>0.78964599999999996</v>
      </c>
      <c r="AZ122" s="24">
        <v>1.734602</v>
      </c>
      <c r="BA122" s="24">
        <v>0.46370099999999997</v>
      </c>
      <c r="BB122" s="24">
        <v>1.0079579999999999</v>
      </c>
      <c r="BC122" s="24">
        <v>6.8943000000000004E-2</v>
      </c>
      <c r="BD122" s="24">
        <v>2.9111000000000001E-2</v>
      </c>
      <c r="BE122" s="24">
        <v>66</v>
      </c>
      <c r="BF122" s="24" t="s">
        <v>51</v>
      </c>
      <c r="BG122" s="24">
        <f t="shared" si="8"/>
        <v>1</v>
      </c>
      <c r="BH122" s="24">
        <v>73</v>
      </c>
      <c r="BI122" s="24">
        <v>169</v>
      </c>
      <c r="BJ122" s="41">
        <f t="shared" si="9"/>
        <v>25.559329155141629</v>
      </c>
      <c r="BK122" s="24">
        <v>68</v>
      </c>
      <c r="BL122" s="24" t="s">
        <v>52</v>
      </c>
      <c r="BM122" s="24">
        <v>0</v>
      </c>
      <c r="BN122" s="24">
        <v>0</v>
      </c>
      <c r="BO122" s="24">
        <v>0</v>
      </c>
      <c r="BP122" s="24">
        <v>0</v>
      </c>
      <c r="BQ122" s="24">
        <v>1.1499999999999999</v>
      </c>
      <c r="BR122" s="24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37.5</v>
      </c>
      <c r="BX122" s="24">
        <v>0.89</v>
      </c>
      <c r="BY122" s="24">
        <v>0</v>
      </c>
      <c r="BZ122" s="24">
        <v>0</v>
      </c>
      <c r="CA122" s="24">
        <v>0</v>
      </c>
      <c r="CB122" s="24">
        <v>0</v>
      </c>
      <c r="CC122" s="24" t="s">
        <v>55</v>
      </c>
      <c r="CD122" s="24">
        <v>0</v>
      </c>
      <c r="CE122" s="24">
        <v>1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1</v>
      </c>
      <c r="CM122" s="24">
        <v>1</v>
      </c>
      <c r="CN122" s="24">
        <v>1</v>
      </c>
      <c r="CO122" s="24">
        <v>1</v>
      </c>
      <c r="CP122" s="24">
        <v>0</v>
      </c>
      <c r="CQ122" s="24">
        <v>1</v>
      </c>
      <c r="CR122" s="24">
        <v>0</v>
      </c>
      <c r="CS122" s="24">
        <v>1</v>
      </c>
      <c r="CT122" s="24">
        <v>0</v>
      </c>
      <c r="CU122" s="24">
        <v>0</v>
      </c>
      <c r="CV122" s="24">
        <v>0</v>
      </c>
      <c r="CW122" s="24">
        <v>1</v>
      </c>
      <c r="CX122" s="24">
        <v>1</v>
      </c>
      <c r="CY122" s="24">
        <v>0</v>
      </c>
      <c r="CZ122" s="24">
        <v>700</v>
      </c>
      <c r="DA122" s="24">
        <v>50</v>
      </c>
      <c r="DB122" s="24">
        <v>36</v>
      </c>
      <c r="DC122" s="24">
        <v>22000</v>
      </c>
      <c r="DD122" s="24">
        <v>220</v>
      </c>
      <c r="DE122" s="24">
        <v>25</v>
      </c>
      <c r="DF122" s="24">
        <v>34</v>
      </c>
      <c r="DG122" s="24">
        <v>0</v>
      </c>
      <c r="DH122" s="24">
        <v>0</v>
      </c>
      <c r="DI122" s="24">
        <v>0</v>
      </c>
      <c r="DJ122" s="24">
        <v>0</v>
      </c>
      <c r="DK122" s="24">
        <v>2.476</v>
      </c>
      <c r="DL122" s="24">
        <v>7.47</v>
      </c>
      <c r="DM122" s="24">
        <v>50</v>
      </c>
      <c r="DN122" s="24">
        <v>31.6</v>
      </c>
      <c r="DO122" s="24">
        <v>123.8</v>
      </c>
      <c r="DP122" s="24">
        <v>23</v>
      </c>
      <c r="DQ122" s="24">
        <v>35.4</v>
      </c>
      <c r="DR122" s="24">
        <v>63</v>
      </c>
      <c r="DS122" s="24">
        <v>85.7</v>
      </c>
      <c r="DT122" s="24">
        <v>10</v>
      </c>
      <c r="DU122" s="24">
        <v>1.26</v>
      </c>
      <c r="DV122" s="24">
        <v>29</v>
      </c>
      <c r="DW122" s="24" t="s">
        <v>52</v>
      </c>
      <c r="DX122" s="24">
        <v>400</v>
      </c>
      <c r="DY122" s="24">
        <v>0</v>
      </c>
      <c r="DZ122" s="24">
        <v>0</v>
      </c>
      <c r="EA122" s="24">
        <v>0</v>
      </c>
      <c r="EB122" s="24">
        <v>0</v>
      </c>
      <c r="EC122" s="24">
        <v>12</v>
      </c>
      <c r="ED122" s="24">
        <v>1</v>
      </c>
      <c r="EE122" s="24">
        <v>6</v>
      </c>
      <c r="EF122" s="24">
        <v>1.46</v>
      </c>
      <c r="EG122" s="42">
        <v>0.2695652173913044</v>
      </c>
      <c r="EI122" s="24">
        <v>0.31000000000000005</v>
      </c>
      <c r="EJ122" s="24">
        <v>2.0299999999999998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4">
        <v>0</v>
      </c>
      <c r="ER122" s="24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1.2</v>
      </c>
    </row>
    <row r="123" spans="1:161" x14ac:dyDescent="0.25">
      <c r="A123" s="37" t="s">
        <v>178</v>
      </c>
      <c r="B123" s="59">
        <v>0</v>
      </c>
      <c r="C123" s="60">
        <v>0</v>
      </c>
      <c r="D123" s="59">
        <v>0</v>
      </c>
      <c r="E123" s="24">
        <v>0</v>
      </c>
      <c r="F123" s="63">
        <f t="shared" si="7"/>
        <v>0</v>
      </c>
      <c r="G123" s="40">
        <v>1.0202720000000001</v>
      </c>
      <c r="H123" s="40">
        <v>1.0232259999999999E-3</v>
      </c>
      <c r="I123" s="40">
        <v>3.321226E-4</v>
      </c>
      <c r="J123" s="40">
        <v>18.90644</v>
      </c>
      <c r="K123" s="40">
        <v>81.093609999999998</v>
      </c>
      <c r="L123" s="40">
        <v>0.23314345365235609</v>
      </c>
      <c r="M123" s="40">
        <v>122.8245</v>
      </c>
      <c r="N123" s="40">
        <v>31.41319</v>
      </c>
      <c r="O123" s="40">
        <v>9.6504019999999997</v>
      </c>
      <c r="P123" s="40">
        <v>56.154209999999999</v>
      </c>
      <c r="Q123" s="24">
        <v>2.8326187459107146</v>
      </c>
      <c r="R123" s="24">
        <v>6.6390174636580657</v>
      </c>
      <c r="S123" s="40">
        <v>0.29613010000000001</v>
      </c>
      <c r="T123" s="40">
        <v>2.144914</v>
      </c>
      <c r="U123" s="40">
        <v>3.604857</v>
      </c>
      <c r="V123" s="24">
        <v>-1.4487429999999999</v>
      </c>
      <c r="W123" s="24">
        <v>-1.4799999999999999E-4</v>
      </c>
      <c r="X123" s="24">
        <v>0.14721799999999999</v>
      </c>
      <c r="Y123" s="24">
        <v>5.5357999999999997E-2</v>
      </c>
      <c r="Z123" s="24">
        <v>0.84941299999999997</v>
      </c>
      <c r="AA123" s="24">
        <v>1.8908510000000001</v>
      </c>
      <c r="AB123" s="24">
        <v>0.88622699999999999</v>
      </c>
      <c r="AC123" s="24">
        <v>1.9009590000000001</v>
      </c>
      <c r="AD123" s="24">
        <v>2.0809999999999999E-2</v>
      </c>
      <c r="AE123" s="24">
        <v>0.20907800000000001</v>
      </c>
      <c r="AF123" s="40">
        <v>1.2073560000000001</v>
      </c>
      <c r="AG123" s="40">
        <v>2.2968399999999999E-4</v>
      </c>
      <c r="AH123" s="40">
        <v>4.4593230000000001E-5</v>
      </c>
      <c r="AI123" s="40">
        <v>12.10453</v>
      </c>
      <c r="AJ123" s="40">
        <v>87.895610000000005</v>
      </c>
      <c r="AK123" s="40">
        <v>0.13771480558820251</v>
      </c>
      <c r="AL123" s="40">
        <v>91.807069999999996</v>
      </c>
      <c r="AM123" s="40">
        <v>14.808669999999999</v>
      </c>
      <c r="AN123" s="40">
        <v>0.21124870000000001</v>
      </c>
      <c r="AO123" s="40">
        <v>4.93804</v>
      </c>
      <c r="AP123" s="24">
        <v>5.3917253243790713</v>
      </c>
      <c r="AQ123" s="24">
        <v>3.3113926020732172</v>
      </c>
      <c r="AR123" s="40">
        <v>0.14583119999999999</v>
      </c>
      <c r="AS123" s="40">
        <v>2.4580329999999999</v>
      </c>
      <c r="AT123" s="40">
        <v>3.4946549999999998</v>
      </c>
      <c r="AU123" s="24">
        <v>-111558.833732</v>
      </c>
      <c r="AV123" s="24">
        <v>-7.67E-4</v>
      </c>
      <c r="AW123" s="24">
        <v>0.14066799999999999</v>
      </c>
      <c r="AX123" s="24">
        <v>0.14177100000000001</v>
      </c>
      <c r="AY123" s="24">
        <v>0.78837800000000002</v>
      </c>
      <c r="AZ123" s="24">
        <v>1.7429699999999999</v>
      </c>
      <c r="BA123" s="24">
        <v>0.51414700000000002</v>
      </c>
      <c r="BB123" s="24">
        <v>1.145132</v>
      </c>
      <c r="BC123" s="24">
        <v>9.3823000000000004E-2</v>
      </c>
      <c r="BD123" s="24">
        <v>0.122005</v>
      </c>
      <c r="BE123" s="24">
        <v>72</v>
      </c>
      <c r="BF123" s="24" t="s">
        <v>51</v>
      </c>
      <c r="BG123" s="24">
        <f t="shared" si="8"/>
        <v>1</v>
      </c>
      <c r="BH123" s="24">
        <v>76</v>
      </c>
      <c r="BI123" s="24">
        <v>173</v>
      </c>
      <c r="BJ123" s="41">
        <f t="shared" si="9"/>
        <v>25.393431120318084</v>
      </c>
      <c r="BK123" s="24">
        <v>38</v>
      </c>
      <c r="BL123" s="24">
        <v>2</v>
      </c>
      <c r="BM123" s="24">
        <v>1</v>
      </c>
      <c r="BN123" s="24">
        <v>0</v>
      </c>
      <c r="BO123" s="24">
        <v>0</v>
      </c>
      <c r="BP123" s="24">
        <v>1</v>
      </c>
      <c r="BQ123" s="24">
        <v>1.18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44.9</v>
      </c>
      <c r="BX123" s="24">
        <v>1.08</v>
      </c>
      <c r="BY123" s="24">
        <v>0</v>
      </c>
      <c r="BZ123" s="24">
        <v>0</v>
      </c>
      <c r="CA123" s="24">
        <v>0</v>
      </c>
      <c r="CB123" s="24">
        <v>0</v>
      </c>
      <c r="CC123" s="24" t="s">
        <v>55</v>
      </c>
      <c r="CD123" s="24">
        <v>0</v>
      </c>
      <c r="CE123" s="24">
        <v>1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1</v>
      </c>
      <c r="CM123" s="24">
        <v>1</v>
      </c>
      <c r="CN123" s="24">
        <v>1</v>
      </c>
      <c r="CO123" s="24">
        <v>1</v>
      </c>
      <c r="CP123" s="24">
        <v>0</v>
      </c>
      <c r="CQ123" s="24">
        <v>1</v>
      </c>
      <c r="CR123" s="24">
        <v>0</v>
      </c>
      <c r="CS123" s="24">
        <v>1</v>
      </c>
      <c r="CT123" s="24">
        <v>0</v>
      </c>
      <c r="CU123" s="24">
        <v>0</v>
      </c>
      <c r="CV123" s="24">
        <v>0</v>
      </c>
      <c r="CW123" s="24">
        <v>1</v>
      </c>
      <c r="CX123" s="24">
        <v>1</v>
      </c>
      <c r="CY123" s="24">
        <v>0</v>
      </c>
      <c r="CZ123" s="24">
        <v>1000</v>
      </c>
      <c r="DA123" s="24">
        <v>60</v>
      </c>
      <c r="DB123" s="24">
        <v>40</v>
      </c>
      <c r="DC123" s="24">
        <v>25000</v>
      </c>
      <c r="DD123" s="24">
        <v>250</v>
      </c>
      <c r="DE123" s="24">
        <v>29</v>
      </c>
      <c r="DF123" s="24">
        <v>36</v>
      </c>
      <c r="DG123" s="24">
        <v>0</v>
      </c>
      <c r="DH123" s="24">
        <v>0</v>
      </c>
      <c r="DI123" s="24">
        <v>0</v>
      </c>
      <c r="DJ123" s="24">
        <v>0</v>
      </c>
      <c r="DK123" s="24">
        <v>2.36</v>
      </c>
      <c r="DL123" s="24">
        <v>7.37</v>
      </c>
      <c r="DM123" s="24">
        <v>50</v>
      </c>
      <c r="DN123" s="24">
        <v>43</v>
      </c>
      <c r="DO123" s="24">
        <v>118</v>
      </c>
      <c r="DP123" s="24">
        <v>24</v>
      </c>
      <c r="DQ123" s="24">
        <v>34.9</v>
      </c>
      <c r="DR123" s="24">
        <v>105</v>
      </c>
      <c r="DS123" s="24">
        <v>99.3</v>
      </c>
      <c r="DT123" s="24">
        <v>9</v>
      </c>
      <c r="DU123" s="24">
        <v>0.7</v>
      </c>
      <c r="DV123" s="24">
        <v>37</v>
      </c>
      <c r="DW123" s="24" t="s">
        <v>52</v>
      </c>
      <c r="DX123" s="24">
        <v>150</v>
      </c>
      <c r="DY123" s="24">
        <v>0</v>
      </c>
      <c r="DZ123" s="24">
        <v>0</v>
      </c>
      <c r="EA123" s="24">
        <v>0</v>
      </c>
      <c r="EB123" s="24">
        <v>0</v>
      </c>
      <c r="EC123" s="24">
        <v>4</v>
      </c>
      <c r="ED123" s="24">
        <v>1</v>
      </c>
      <c r="EE123" s="24">
        <v>8</v>
      </c>
      <c r="EF123" s="24">
        <v>0.9</v>
      </c>
      <c r="EG123" s="42">
        <v>-0.23728813559322029</v>
      </c>
      <c r="EI123" s="24">
        <v>-0.27999999999999992</v>
      </c>
      <c r="EJ123" s="24">
        <v>0.69</v>
      </c>
      <c r="EK123" s="24">
        <v>0</v>
      </c>
      <c r="EL123" s="24">
        <v>0</v>
      </c>
      <c r="EM123" s="24">
        <v>0</v>
      </c>
      <c r="EN123" s="24">
        <v>0</v>
      </c>
      <c r="EO123" s="24">
        <v>0</v>
      </c>
      <c r="EP123" s="24">
        <v>0</v>
      </c>
      <c r="EQ123" s="24">
        <v>0</v>
      </c>
      <c r="ER123" s="24">
        <v>0</v>
      </c>
      <c r="ES123" s="24">
        <v>0</v>
      </c>
      <c r="ET123" s="24">
        <v>0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3.37</v>
      </c>
    </row>
    <row r="124" spans="1:161" ht="14.1" customHeight="1" x14ac:dyDescent="0.25">
      <c r="A124" s="37" t="s">
        <v>179</v>
      </c>
      <c r="B124" s="59">
        <v>1</v>
      </c>
      <c r="C124" s="60">
        <v>0</v>
      </c>
      <c r="D124" s="59">
        <v>0</v>
      </c>
      <c r="E124" s="24">
        <v>0</v>
      </c>
      <c r="F124" s="63">
        <f t="shared" si="7"/>
        <v>1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S124" s="40"/>
      <c r="T124" s="40"/>
      <c r="U124" s="40"/>
      <c r="AF124" s="40">
        <v>1.1960679999999999</v>
      </c>
      <c r="AG124" s="40">
        <v>3.2489490000000001E-3</v>
      </c>
      <c r="AH124" s="40">
        <v>1.501329E-3</v>
      </c>
      <c r="AI124" s="40">
        <v>46.133130000000001</v>
      </c>
      <c r="AJ124" s="40">
        <v>53.866869999999999</v>
      </c>
      <c r="AK124" s="40">
        <v>0.85642853764897631</v>
      </c>
      <c r="AL124" s="40">
        <v>102.3947</v>
      </c>
      <c r="AM124" s="40">
        <v>6.5158269999999998</v>
      </c>
      <c r="AN124" s="40">
        <v>0.31189129999999998</v>
      </c>
      <c r="AO124" s="40">
        <v>15.96796</v>
      </c>
      <c r="AP124" s="24">
        <v>64.206925073002552</v>
      </c>
      <c r="AQ124" s="24">
        <v>30.243969564058734</v>
      </c>
      <c r="AR124" s="40">
        <v>0.2251232</v>
      </c>
      <c r="AS124" s="40">
        <v>39.976590000000002</v>
      </c>
      <c r="AT124" s="40">
        <v>23.42388</v>
      </c>
      <c r="AU124" s="24">
        <v>-5855.2813649999998</v>
      </c>
      <c r="AV124" s="24">
        <v>-5.1770000000000002E-3</v>
      </c>
      <c r="AW124" s="24">
        <v>0.16057099999999999</v>
      </c>
      <c r="AX124" s="24">
        <v>8.7109000000000006E-2</v>
      </c>
      <c r="AY124" s="24">
        <v>1.1376379999999999</v>
      </c>
      <c r="AZ124" s="24">
        <v>1.8437190000000001</v>
      </c>
      <c r="BA124" s="24">
        <v>0.65360499999999999</v>
      </c>
      <c r="BB124" s="24">
        <v>1.4183829999999999</v>
      </c>
      <c r="BC124" s="24">
        <v>0.13147</v>
      </c>
      <c r="BD124" s="24">
        <v>0.176176</v>
      </c>
      <c r="BE124" s="24">
        <v>83</v>
      </c>
      <c r="BF124" s="24" t="s">
        <v>51</v>
      </c>
      <c r="BG124" s="24">
        <f t="shared" si="8"/>
        <v>1</v>
      </c>
      <c r="BH124" s="24">
        <v>65</v>
      </c>
      <c r="BI124" s="24">
        <v>168</v>
      </c>
      <c r="BJ124" s="41">
        <f t="shared" si="9"/>
        <v>23.030045351473927</v>
      </c>
      <c r="BK124" s="24">
        <v>61</v>
      </c>
      <c r="BL124" s="24">
        <v>3</v>
      </c>
      <c r="BM124" s="24">
        <v>0</v>
      </c>
      <c r="BN124" s="24">
        <v>0</v>
      </c>
      <c r="BO124" s="24">
        <v>1</v>
      </c>
      <c r="BP124" s="24">
        <v>0</v>
      </c>
      <c r="BQ124" s="24">
        <v>0.89</v>
      </c>
      <c r="BR124" s="24">
        <v>0</v>
      </c>
      <c r="BS124" s="24">
        <v>0</v>
      </c>
      <c r="BT124" s="24">
        <v>0</v>
      </c>
      <c r="BU124" s="24">
        <v>0</v>
      </c>
      <c r="BV124" s="24">
        <v>0</v>
      </c>
      <c r="BW124" s="24">
        <v>37.299999999999997</v>
      </c>
      <c r="BX124" s="24">
        <v>0.5</v>
      </c>
      <c r="BY124" s="24">
        <v>1</v>
      </c>
      <c r="BZ124" s="24">
        <v>0</v>
      </c>
      <c r="CA124" s="24">
        <v>0</v>
      </c>
      <c r="CB124" s="24">
        <v>0</v>
      </c>
      <c r="CC124" s="24" t="s">
        <v>55</v>
      </c>
      <c r="CD124" s="24">
        <v>0</v>
      </c>
      <c r="CE124" s="24">
        <v>1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1</v>
      </c>
      <c r="CM124" s="24">
        <v>1</v>
      </c>
      <c r="CN124" s="24">
        <v>1</v>
      </c>
      <c r="CO124" s="24">
        <v>1</v>
      </c>
      <c r="CP124" s="24">
        <v>0</v>
      </c>
      <c r="CQ124" s="24">
        <v>1</v>
      </c>
      <c r="CR124" s="24">
        <v>0</v>
      </c>
      <c r="CS124" s="24">
        <v>1</v>
      </c>
      <c r="CT124" s="24">
        <v>0</v>
      </c>
      <c r="CU124" s="24">
        <v>0</v>
      </c>
      <c r="CV124" s="24">
        <v>0</v>
      </c>
      <c r="CW124" s="24">
        <v>1</v>
      </c>
      <c r="CX124" s="24">
        <v>1</v>
      </c>
      <c r="CY124" s="24">
        <v>0</v>
      </c>
      <c r="CZ124" s="24">
        <v>700</v>
      </c>
      <c r="DA124" s="24">
        <v>61</v>
      </c>
      <c r="DB124" s="24">
        <v>37</v>
      </c>
      <c r="DC124" s="24">
        <v>20000</v>
      </c>
      <c r="DD124" s="24">
        <v>200</v>
      </c>
      <c r="DE124" s="24">
        <v>24</v>
      </c>
      <c r="DF124" s="24">
        <v>32</v>
      </c>
      <c r="DG124" s="24">
        <v>0</v>
      </c>
      <c r="DH124" s="24">
        <v>0</v>
      </c>
      <c r="DI124" s="24">
        <v>0</v>
      </c>
      <c r="DJ124" s="24">
        <v>0</v>
      </c>
      <c r="DK124" s="24">
        <v>2.75</v>
      </c>
      <c r="DL124" s="24">
        <v>7.44</v>
      </c>
      <c r="DM124" s="24">
        <v>60</v>
      </c>
      <c r="DN124" s="24">
        <v>28.2</v>
      </c>
      <c r="DO124" s="24">
        <v>165</v>
      </c>
      <c r="DP124" s="24">
        <v>21.2</v>
      </c>
      <c r="DQ124" s="24">
        <v>34.5</v>
      </c>
      <c r="DR124" s="24">
        <v>64</v>
      </c>
      <c r="DS124" s="24">
        <v>80.3</v>
      </c>
      <c r="DT124" s="24">
        <v>12</v>
      </c>
      <c r="DU124" s="24">
        <v>1.36</v>
      </c>
      <c r="DV124" s="24">
        <v>31</v>
      </c>
      <c r="DW124" s="24">
        <v>2</v>
      </c>
      <c r="DX124" s="24">
        <v>400</v>
      </c>
      <c r="DY124" s="24">
        <v>0</v>
      </c>
      <c r="DZ124" s="24">
        <v>0</v>
      </c>
      <c r="EA124" s="24">
        <v>0</v>
      </c>
      <c r="EB124" s="24">
        <v>0</v>
      </c>
      <c r="EC124" s="24">
        <v>15</v>
      </c>
      <c r="ED124" s="24">
        <v>2</v>
      </c>
      <c r="EE124" s="24">
        <v>7</v>
      </c>
      <c r="EF124" s="24">
        <v>1.07</v>
      </c>
      <c r="EG124" s="42">
        <v>0.202247191011236</v>
      </c>
      <c r="EI124" s="24">
        <v>0.18000000000000005</v>
      </c>
      <c r="EJ124" s="24" t="s">
        <v>52</v>
      </c>
      <c r="EK124" s="24">
        <v>0</v>
      </c>
      <c r="EL124" s="24">
        <v>0</v>
      </c>
      <c r="EM124" s="24">
        <v>0</v>
      </c>
      <c r="EN124" s="24">
        <v>0</v>
      </c>
      <c r="EO124" s="24">
        <v>0</v>
      </c>
      <c r="EP124" s="24">
        <v>0</v>
      </c>
      <c r="EQ124" s="24">
        <v>0</v>
      </c>
      <c r="ER124" s="24">
        <v>0</v>
      </c>
      <c r="ES124" s="24">
        <v>0</v>
      </c>
      <c r="ET124" s="24">
        <v>0</v>
      </c>
      <c r="EU124" s="24">
        <v>0</v>
      </c>
      <c r="EV124" s="24">
        <v>0</v>
      </c>
      <c r="EW124" s="24">
        <v>0</v>
      </c>
      <c r="EX124" s="24">
        <v>0</v>
      </c>
      <c r="EY124" s="24">
        <v>0</v>
      </c>
      <c r="EZ124" s="24">
        <v>0</v>
      </c>
      <c r="FA124" s="24">
        <v>0</v>
      </c>
      <c r="FB124" s="24">
        <v>0</v>
      </c>
      <c r="FC124" s="24">
        <v>0</v>
      </c>
      <c r="FD124" s="24">
        <v>0</v>
      </c>
      <c r="FE124" s="24">
        <v>3.6</v>
      </c>
    </row>
    <row r="125" spans="1:161" ht="14.1" customHeight="1" x14ac:dyDescent="0.25">
      <c r="A125" s="37" t="s">
        <v>180</v>
      </c>
      <c r="B125" s="59">
        <v>1</v>
      </c>
      <c r="C125" s="60">
        <v>0</v>
      </c>
      <c r="D125" s="59">
        <v>0</v>
      </c>
      <c r="E125" s="24">
        <v>0</v>
      </c>
      <c r="F125" s="63">
        <f t="shared" si="7"/>
        <v>1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S125" s="40"/>
      <c r="T125" s="40"/>
      <c r="U125" s="40"/>
      <c r="AF125" s="40">
        <v>0.84790829999999995</v>
      </c>
      <c r="AG125" s="40">
        <v>5.6135769999999997E-5</v>
      </c>
      <c r="AH125" s="40">
        <v>7.4276400000000001E-6</v>
      </c>
      <c r="AI125" s="40">
        <v>11.79951</v>
      </c>
      <c r="AJ125" s="40">
        <v>66.311679999999996</v>
      </c>
      <c r="AK125" s="40">
        <v>0.17794009941246478</v>
      </c>
      <c r="AL125" s="40">
        <v>87.25273</v>
      </c>
      <c r="AM125" s="40">
        <v>3.8594409999999999</v>
      </c>
      <c r="AN125" s="40">
        <v>4.5313510000000001E-2</v>
      </c>
      <c r="AO125" s="40">
        <v>1.3802719999999999</v>
      </c>
      <c r="AP125" s="24">
        <v>5.4006805006248157</v>
      </c>
      <c r="AQ125" s="24">
        <v>1.5317639646256385</v>
      </c>
      <c r="AR125" s="40">
        <v>6.8366560000000007E-2</v>
      </c>
      <c r="AS125" s="40">
        <v>0.89609550000000004</v>
      </c>
      <c r="AT125" s="40">
        <v>2.3657490000000001</v>
      </c>
      <c r="AU125" s="24">
        <v>-74957.827434000006</v>
      </c>
      <c r="AV125" s="24">
        <v>-5.1800000000000001E-4</v>
      </c>
      <c r="AW125" s="24">
        <v>9.1786999999999994E-2</v>
      </c>
      <c r="AX125" s="24">
        <v>4.7320000000000001E-2</v>
      </c>
      <c r="AY125" s="24">
        <v>0.94543699999999997</v>
      </c>
      <c r="AZ125" s="24">
        <v>1.9061699999999999</v>
      </c>
      <c r="BA125" s="24">
        <v>0.61916099999999996</v>
      </c>
      <c r="BB125" s="24">
        <v>1.363305</v>
      </c>
      <c r="BC125" s="24">
        <v>7.4417999999999998E-2</v>
      </c>
      <c r="BD125" s="24">
        <v>6.4972000000000002E-2</v>
      </c>
      <c r="BE125" s="24">
        <v>67</v>
      </c>
      <c r="BF125" s="24" t="s">
        <v>51</v>
      </c>
      <c r="BG125" s="24">
        <f t="shared" si="8"/>
        <v>1</v>
      </c>
      <c r="BH125" s="24">
        <v>85</v>
      </c>
      <c r="BI125" s="24">
        <v>185</v>
      </c>
      <c r="BJ125" s="41">
        <f t="shared" si="9"/>
        <v>24.835646457268076</v>
      </c>
      <c r="BK125" s="24">
        <v>65</v>
      </c>
      <c r="BL125" s="24" t="s">
        <v>52</v>
      </c>
      <c r="BM125" s="24">
        <v>1</v>
      </c>
      <c r="BN125" s="24">
        <v>0</v>
      </c>
      <c r="BO125" s="24">
        <v>0</v>
      </c>
      <c r="BP125" s="24">
        <v>0</v>
      </c>
      <c r="BQ125" s="24">
        <v>1.17</v>
      </c>
      <c r="BR125" s="24">
        <v>0</v>
      </c>
      <c r="BS125" s="24">
        <v>0</v>
      </c>
      <c r="BT125" s="24">
        <v>0</v>
      </c>
      <c r="BU125" s="24">
        <v>0</v>
      </c>
      <c r="BV125" s="24">
        <v>0</v>
      </c>
      <c r="BW125" s="24">
        <v>44</v>
      </c>
      <c r="BX125" s="24">
        <v>0.6</v>
      </c>
      <c r="BY125" s="24">
        <v>0</v>
      </c>
      <c r="BZ125" s="24">
        <v>1</v>
      </c>
      <c r="CA125" s="24">
        <v>0</v>
      </c>
      <c r="CB125" s="24">
        <v>0</v>
      </c>
      <c r="CC125" s="24" t="s">
        <v>53</v>
      </c>
      <c r="CD125" s="24">
        <v>0</v>
      </c>
      <c r="CE125" s="24">
        <v>1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>
        <v>1</v>
      </c>
      <c r="CM125" s="24">
        <v>1</v>
      </c>
      <c r="CN125" s="24">
        <v>1</v>
      </c>
      <c r="CO125" s="24">
        <v>1</v>
      </c>
      <c r="CP125" s="24">
        <v>0</v>
      </c>
      <c r="CQ125" s="24">
        <v>1</v>
      </c>
      <c r="CR125" s="24">
        <v>0</v>
      </c>
      <c r="CS125" s="24">
        <v>1</v>
      </c>
      <c r="CT125" s="24">
        <v>0</v>
      </c>
      <c r="CU125" s="24">
        <v>0</v>
      </c>
      <c r="CV125" s="24">
        <v>0</v>
      </c>
      <c r="CW125" s="24">
        <v>1</v>
      </c>
      <c r="CX125" s="24">
        <v>1</v>
      </c>
      <c r="CY125" s="24">
        <v>0</v>
      </c>
      <c r="CZ125" s="24">
        <v>700</v>
      </c>
      <c r="DA125" s="24">
        <v>50</v>
      </c>
      <c r="DB125" s="24">
        <v>34</v>
      </c>
      <c r="DC125" s="24">
        <v>25000</v>
      </c>
      <c r="DD125" s="24">
        <v>250</v>
      </c>
      <c r="DE125" s="24">
        <v>32</v>
      </c>
      <c r="DF125" s="24">
        <v>32</v>
      </c>
      <c r="DG125" s="24">
        <v>0</v>
      </c>
      <c r="DH125" s="24">
        <v>0</v>
      </c>
      <c r="DI125" s="24">
        <v>0</v>
      </c>
      <c r="DJ125" s="24">
        <v>0</v>
      </c>
      <c r="DK125" s="24">
        <v>1.6866666666666668</v>
      </c>
      <c r="DL125" s="24">
        <v>7.21</v>
      </c>
      <c r="DM125" s="24">
        <v>60</v>
      </c>
      <c r="DN125" s="24">
        <v>45.8</v>
      </c>
      <c r="DO125" s="24">
        <v>101.2</v>
      </c>
      <c r="DP125" s="24">
        <v>21.9</v>
      </c>
      <c r="DQ125" s="24">
        <v>35.799999999999997</v>
      </c>
      <c r="DR125" s="24">
        <v>76</v>
      </c>
      <c r="DS125" s="24">
        <v>110</v>
      </c>
      <c r="DT125" s="24">
        <v>5</v>
      </c>
      <c r="DU125" s="24">
        <v>1.49</v>
      </c>
      <c r="DV125" s="24">
        <v>38</v>
      </c>
      <c r="DW125" s="24" t="s">
        <v>52</v>
      </c>
      <c r="DX125" s="24">
        <v>300</v>
      </c>
      <c r="DY125" s="24">
        <v>0</v>
      </c>
      <c r="DZ125" s="24">
        <v>0</v>
      </c>
      <c r="EA125" s="24">
        <v>0</v>
      </c>
      <c r="EB125" s="24">
        <v>0</v>
      </c>
      <c r="EC125" s="24">
        <v>4</v>
      </c>
      <c r="ED125" s="24">
        <v>1</v>
      </c>
      <c r="EE125" s="24">
        <v>7</v>
      </c>
      <c r="EF125" s="24">
        <v>1.21</v>
      </c>
      <c r="EG125" s="42">
        <v>3.4188034188034219E-2</v>
      </c>
      <c r="EI125" s="24">
        <v>4.0000000000000036E-2</v>
      </c>
      <c r="EJ125" s="24" t="s">
        <v>52</v>
      </c>
      <c r="EK125" s="24">
        <v>0</v>
      </c>
      <c r="EL125" s="24">
        <v>0</v>
      </c>
      <c r="EM125" s="24">
        <v>0</v>
      </c>
      <c r="EN125" s="24">
        <v>0</v>
      </c>
      <c r="EO125" s="24">
        <v>0</v>
      </c>
      <c r="EP125" s="24">
        <v>0</v>
      </c>
      <c r="EQ125" s="24">
        <v>0</v>
      </c>
      <c r="ER125" s="24">
        <v>0</v>
      </c>
      <c r="ES125" s="24">
        <v>0</v>
      </c>
      <c r="ET125" s="24">
        <v>0</v>
      </c>
      <c r="EU125" s="24">
        <v>0</v>
      </c>
      <c r="EV125" s="24">
        <v>0</v>
      </c>
      <c r="EW125" s="24">
        <v>0</v>
      </c>
      <c r="EX125" s="24">
        <v>0</v>
      </c>
      <c r="EY125" s="24">
        <v>0</v>
      </c>
      <c r="EZ125" s="24">
        <v>0</v>
      </c>
      <c r="FA125" s="24">
        <v>0</v>
      </c>
      <c r="FB125" s="24">
        <v>0</v>
      </c>
      <c r="FC125" s="24">
        <v>0</v>
      </c>
      <c r="FD125" s="24">
        <v>0</v>
      </c>
      <c r="FE125" s="24">
        <v>2.17</v>
      </c>
    </row>
    <row r="126" spans="1:161" ht="14.1" customHeight="1" x14ac:dyDescent="0.25">
      <c r="A126" s="37" t="s">
        <v>181</v>
      </c>
      <c r="B126" s="59">
        <v>0</v>
      </c>
      <c r="C126" s="60">
        <v>0</v>
      </c>
      <c r="D126" s="59">
        <v>0</v>
      </c>
      <c r="E126" s="24">
        <v>0</v>
      </c>
      <c r="F126" s="63">
        <f t="shared" si="7"/>
        <v>0</v>
      </c>
      <c r="G126" s="40">
        <v>0.74559470000000005</v>
      </c>
      <c r="H126" s="40">
        <v>1.203026E-4</v>
      </c>
      <c r="I126" s="40">
        <v>2.0269670000000001E-5</v>
      </c>
      <c r="J126" s="40">
        <v>0</v>
      </c>
      <c r="K126" s="40">
        <v>75.015240000000006</v>
      </c>
      <c r="L126" s="40">
        <v>0</v>
      </c>
      <c r="M126" s="40">
        <v>123.21210000000001</v>
      </c>
      <c r="N126" s="40">
        <v>22.908650000000002</v>
      </c>
      <c r="O126" s="40">
        <v>9.0678670000000003E-2</v>
      </c>
      <c r="P126" s="40">
        <v>1.324511</v>
      </c>
      <c r="Q126" s="24">
        <v>0</v>
      </c>
      <c r="R126" s="24">
        <v>1.7448751573434769</v>
      </c>
      <c r="S126" s="40">
        <v>0.26307190000000003</v>
      </c>
      <c r="T126" s="40">
        <v>0.94193490000000002</v>
      </c>
      <c r="U126" s="40">
        <v>0.81958019999999998</v>
      </c>
      <c r="V126" s="24">
        <v>-216017.946451</v>
      </c>
      <c r="W126" s="24">
        <v>1.8000000000000001E-4</v>
      </c>
      <c r="X126" s="24">
        <v>2.6412000000000001E-2</v>
      </c>
      <c r="Y126" s="24">
        <v>7.4787000000000006E-2</v>
      </c>
      <c r="Z126" s="24">
        <v>1.0471159999999999</v>
      </c>
      <c r="AA126" s="24">
        <v>2.3025859999999998</v>
      </c>
      <c r="AB126" s="24">
        <v>0.76666699999999999</v>
      </c>
      <c r="AC126" s="24">
        <v>1.700788</v>
      </c>
      <c r="AD126" s="24">
        <v>5.5302999999999998E-2</v>
      </c>
      <c r="AE126" s="24">
        <v>5.7654999999999998E-2</v>
      </c>
      <c r="AF126" s="40">
        <v>0.91476979999999997</v>
      </c>
      <c r="AG126" s="40">
        <v>1.545364E-5</v>
      </c>
      <c r="AH126" s="40">
        <v>5.309915E-6</v>
      </c>
      <c r="AI126" s="40">
        <v>36.432209999999998</v>
      </c>
      <c r="AJ126" s="40">
        <v>61.863950000000003</v>
      </c>
      <c r="AK126" s="40">
        <v>0.58890848535240203</v>
      </c>
      <c r="AL126" s="40">
        <v>90.565160000000006</v>
      </c>
      <c r="AM126" s="40">
        <v>3.8365830000000001</v>
      </c>
      <c r="AN126" s="40">
        <v>2.7680360000000001E-2</v>
      </c>
      <c r="AO126" s="40">
        <v>0.89950180000000002</v>
      </c>
      <c r="AP126" s="24">
        <v>10.628740978191352</v>
      </c>
      <c r="AQ126" s="24">
        <v>1.3199811321070352</v>
      </c>
      <c r="AR126" s="40">
        <v>5.4506829999999999E-2</v>
      </c>
      <c r="AS126" s="40">
        <v>2.1362649999999999</v>
      </c>
      <c r="AT126" s="40">
        <v>2.699363</v>
      </c>
      <c r="AU126" s="24">
        <v>14240.629417</v>
      </c>
      <c r="AV126" s="24">
        <v>-9.1200000000000005E-4</v>
      </c>
      <c r="AW126" s="24">
        <v>5.3398000000000001E-2</v>
      </c>
      <c r="AX126" s="24">
        <v>6.2597E-2</v>
      </c>
      <c r="AY126" s="24">
        <v>0.86347300000000005</v>
      </c>
      <c r="AZ126" s="24">
        <v>1.8458270000000001</v>
      </c>
      <c r="BA126" s="24">
        <v>0.47447699999999998</v>
      </c>
      <c r="BB126" s="24">
        <v>1.042821</v>
      </c>
      <c r="BC126" s="24">
        <v>0.124084</v>
      </c>
      <c r="BD126" s="24">
        <v>5.2276999999999997E-2</v>
      </c>
      <c r="BE126" s="24">
        <v>65</v>
      </c>
      <c r="BF126" s="24" t="s">
        <v>51</v>
      </c>
      <c r="BG126" s="24">
        <f t="shared" si="8"/>
        <v>1</v>
      </c>
      <c r="BH126" s="24">
        <v>100</v>
      </c>
      <c r="BI126" s="24">
        <v>172</v>
      </c>
      <c r="BJ126" s="41">
        <f t="shared" si="9"/>
        <v>33.802055164954034</v>
      </c>
      <c r="BK126" s="24">
        <v>60</v>
      </c>
      <c r="BL126" s="24" t="s">
        <v>52</v>
      </c>
      <c r="BM126" s="24">
        <v>0</v>
      </c>
      <c r="BN126" s="24">
        <v>0</v>
      </c>
      <c r="BO126" s="24">
        <v>0</v>
      </c>
      <c r="BP126" s="24">
        <v>0</v>
      </c>
      <c r="BQ126" s="24">
        <v>1.23</v>
      </c>
      <c r="BR126" s="24">
        <v>0</v>
      </c>
      <c r="BS126" s="24">
        <v>0</v>
      </c>
      <c r="BT126" s="24">
        <v>0</v>
      </c>
      <c r="BU126" s="24">
        <v>1</v>
      </c>
      <c r="BV126" s="24">
        <v>1</v>
      </c>
      <c r="BW126" s="24">
        <v>49</v>
      </c>
      <c r="BX126" s="24">
        <v>1</v>
      </c>
      <c r="BY126" s="24">
        <v>0</v>
      </c>
      <c r="BZ126" s="24">
        <v>0</v>
      </c>
      <c r="CA126" s="24">
        <v>0</v>
      </c>
      <c r="CB126" s="24">
        <v>0</v>
      </c>
      <c r="CC126" s="24" t="s">
        <v>53</v>
      </c>
      <c r="CD126" s="24">
        <v>0</v>
      </c>
      <c r="CE126" s="24">
        <v>1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1</v>
      </c>
      <c r="CM126" s="24">
        <v>1</v>
      </c>
      <c r="CN126" s="24">
        <v>1</v>
      </c>
      <c r="CO126" s="24">
        <v>2</v>
      </c>
      <c r="CP126" s="24">
        <v>0</v>
      </c>
      <c r="CQ126" s="24">
        <v>1</v>
      </c>
      <c r="CR126" s="24">
        <v>1</v>
      </c>
      <c r="CS126" s="24">
        <v>0</v>
      </c>
      <c r="CT126" s="24">
        <v>0</v>
      </c>
      <c r="CU126" s="24">
        <v>1</v>
      </c>
      <c r="CV126" s="24">
        <v>0</v>
      </c>
      <c r="CW126" s="24">
        <v>1</v>
      </c>
      <c r="CX126" s="24">
        <v>1</v>
      </c>
      <c r="CY126" s="24">
        <v>0</v>
      </c>
      <c r="CZ126" s="24">
        <v>1000</v>
      </c>
      <c r="DA126" s="24">
        <v>85</v>
      </c>
      <c r="DB126" s="24">
        <v>43</v>
      </c>
      <c r="DC126" s="24">
        <v>30000</v>
      </c>
      <c r="DD126" s="24">
        <v>300</v>
      </c>
      <c r="DE126" s="24">
        <v>38</v>
      </c>
      <c r="DF126" s="24">
        <v>34</v>
      </c>
      <c r="DG126" s="24">
        <v>0</v>
      </c>
      <c r="DH126" s="24">
        <v>0</v>
      </c>
      <c r="DI126" s="24">
        <v>0</v>
      </c>
      <c r="DJ126" s="24">
        <v>0</v>
      </c>
      <c r="DK126" s="24">
        <v>2.004</v>
      </c>
      <c r="DL126" s="24">
        <v>7.37</v>
      </c>
      <c r="DM126" s="24">
        <v>50</v>
      </c>
      <c r="DN126" s="24">
        <v>30.3</v>
      </c>
      <c r="DO126" s="24">
        <v>100.2</v>
      </c>
      <c r="DP126" s="24">
        <v>17.5</v>
      </c>
      <c r="DQ126" s="24">
        <v>34.5</v>
      </c>
      <c r="DR126" s="24">
        <v>81</v>
      </c>
      <c r="DS126" s="24">
        <v>90.7</v>
      </c>
      <c r="DT126" s="24">
        <v>6</v>
      </c>
      <c r="DU126" s="24">
        <v>1.42</v>
      </c>
      <c r="DV126" s="24">
        <v>41</v>
      </c>
      <c r="DW126" s="24" t="s">
        <v>52</v>
      </c>
      <c r="DX126" s="24">
        <v>400</v>
      </c>
      <c r="DY126" s="24">
        <v>0</v>
      </c>
      <c r="DZ126" s="24">
        <v>0</v>
      </c>
      <c r="EA126" s="24">
        <v>0</v>
      </c>
      <c r="EB126" s="24">
        <v>0</v>
      </c>
      <c r="EC126" s="24">
        <v>5</v>
      </c>
      <c r="ED126" s="24">
        <v>1</v>
      </c>
      <c r="EE126" s="24">
        <v>6</v>
      </c>
      <c r="EF126" s="24">
        <v>1.1100000000000001</v>
      </c>
      <c r="EG126" s="42">
        <v>-9.7560975609756004E-2</v>
      </c>
      <c r="EI126" s="24">
        <v>-0.11999999999999988</v>
      </c>
      <c r="EJ126" s="24" t="s">
        <v>52</v>
      </c>
      <c r="EK126" s="24">
        <v>0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1.35</v>
      </c>
    </row>
    <row r="127" spans="1:161" x14ac:dyDescent="0.25">
      <c r="A127" s="37" t="s">
        <v>182</v>
      </c>
      <c r="B127" s="59">
        <v>1</v>
      </c>
      <c r="C127" s="60">
        <v>0</v>
      </c>
      <c r="D127" s="59">
        <v>0</v>
      </c>
      <c r="E127" s="24">
        <v>0</v>
      </c>
      <c r="F127" s="63">
        <f t="shared" si="7"/>
        <v>1</v>
      </c>
      <c r="AF127" s="40">
        <v>1.042168</v>
      </c>
      <c r="AG127" s="40">
        <v>9.630102E-5</v>
      </c>
      <c r="AH127" s="40">
        <v>2.546004E-5</v>
      </c>
      <c r="AI127" s="40">
        <v>65.89828</v>
      </c>
      <c r="AJ127" s="40">
        <v>34.101730000000003</v>
      </c>
      <c r="AK127" s="40">
        <v>1.9324030912755832</v>
      </c>
      <c r="AL127" s="40">
        <v>90.324870000000004</v>
      </c>
      <c r="AM127" s="40">
        <v>8.4350360000000002</v>
      </c>
      <c r="AN127" s="40">
        <v>4.1215420000000003E-2</v>
      </c>
      <c r="AO127" s="40">
        <v>0.7454885</v>
      </c>
      <c r="AP127" s="24">
        <v>34.55003866149864</v>
      </c>
      <c r="AQ127" s="24">
        <v>2.1539979301195125</v>
      </c>
      <c r="AR127" s="40">
        <v>0.17428060000000001</v>
      </c>
      <c r="AS127" s="40">
        <v>4.9232389999999997</v>
      </c>
      <c r="AT127" s="40">
        <v>3.4253119999999999</v>
      </c>
      <c r="AU127" s="24">
        <v>-20950.521506000001</v>
      </c>
      <c r="AV127" s="24">
        <v>-2.6400000000000002E-4</v>
      </c>
      <c r="AW127" s="24">
        <v>7.5237999999999999E-2</v>
      </c>
      <c r="AX127" s="24">
        <v>1.2699999999999999E-2</v>
      </c>
      <c r="AY127" s="24">
        <v>1.0408170000000001</v>
      </c>
      <c r="AZ127" s="24">
        <v>2.3025859999999998</v>
      </c>
      <c r="BA127" s="24">
        <v>0.35975200000000002</v>
      </c>
      <c r="BB127" s="24">
        <v>0.78170099999999998</v>
      </c>
      <c r="BC127" s="24">
        <v>8.8181999999999996E-2</v>
      </c>
      <c r="BD127" s="24">
        <v>6.0257999999999999E-2</v>
      </c>
      <c r="BE127" s="24">
        <v>47</v>
      </c>
      <c r="BF127" s="24" t="s">
        <v>51</v>
      </c>
      <c r="BG127" s="24">
        <f t="shared" si="8"/>
        <v>1</v>
      </c>
      <c r="BH127" s="24">
        <v>84</v>
      </c>
      <c r="BI127" s="24">
        <v>173</v>
      </c>
      <c r="BJ127" s="41">
        <f t="shared" si="9"/>
        <v>28.06642386982525</v>
      </c>
      <c r="BK127" s="24">
        <v>60</v>
      </c>
      <c r="BL127" s="24" t="s">
        <v>52</v>
      </c>
      <c r="BM127" s="24">
        <v>0</v>
      </c>
      <c r="BN127" s="24">
        <v>0</v>
      </c>
      <c r="BO127" s="24">
        <v>0</v>
      </c>
      <c r="BP127" s="24">
        <v>0</v>
      </c>
      <c r="BQ127" s="24">
        <v>0.9</v>
      </c>
      <c r="BR127" s="24">
        <v>0</v>
      </c>
      <c r="BS127" s="24">
        <v>0</v>
      </c>
      <c r="BT127" s="24">
        <v>0</v>
      </c>
      <c r="BU127" s="24">
        <v>0</v>
      </c>
      <c r="BV127" s="24">
        <v>0</v>
      </c>
      <c r="BW127" s="24">
        <v>47.2</v>
      </c>
      <c r="BX127" s="24">
        <v>1</v>
      </c>
      <c r="BY127" s="24">
        <v>0</v>
      </c>
      <c r="BZ127" s="24">
        <v>0</v>
      </c>
      <c r="CA127" s="24">
        <v>0</v>
      </c>
      <c r="CB127" s="24">
        <v>0</v>
      </c>
      <c r="CC127" s="24" t="s">
        <v>53</v>
      </c>
      <c r="CD127" s="24">
        <v>1</v>
      </c>
      <c r="CE127" s="24">
        <v>1</v>
      </c>
      <c r="CF127" s="24">
        <v>1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1</v>
      </c>
      <c r="CM127" s="24">
        <v>1</v>
      </c>
      <c r="CN127" s="24">
        <v>1</v>
      </c>
      <c r="CO127" s="24">
        <v>2</v>
      </c>
      <c r="CP127" s="24">
        <v>0</v>
      </c>
      <c r="CQ127" s="24">
        <v>1</v>
      </c>
      <c r="CR127" s="24">
        <v>0</v>
      </c>
      <c r="CS127" s="24">
        <v>1</v>
      </c>
      <c r="CT127" s="24">
        <v>0</v>
      </c>
      <c r="CU127" s="24">
        <v>0</v>
      </c>
      <c r="CV127" s="24">
        <v>0</v>
      </c>
      <c r="CW127" s="24">
        <v>1</v>
      </c>
      <c r="CX127" s="24">
        <v>1</v>
      </c>
      <c r="CY127" s="24">
        <v>0</v>
      </c>
      <c r="CZ127" s="24">
        <v>1000</v>
      </c>
      <c r="DA127" s="24">
        <v>99</v>
      </c>
      <c r="DB127" s="24">
        <v>82</v>
      </c>
      <c r="DC127" s="24">
        <v>25000</v>
      </c>
      <c r="DD127" s="24">
        <v>250</v>
      </c>
      <c r="DE127" s="24">
        <v>34</v>
      </c>
      <c r="DF127" s="24">
        <v>34</v>
      </c>
      <c r="DG127" s="24">
        <v>1</v>
      </c>
      <c r="DH127" s="24">
        <v>1</v>
      </c>
      <c r="DI127" s="24">
        <v>0</v>
      </c>
      <c r="DJ127" s="24">
        <v>0</v>
      </c>
      <c r="DK127" s="24">
        <v>1.77</v>
      </c>
      <c r="DL127" s="24">
        <v>7.34</v>
      </c>
      <c r="DM127" s="24">
        <v>60</v>
      </c>
      <c r="DN127" s="24">
        <v>42.2</v>
      </c>
      <c r="DO127" s="24">
        <v>106.2</v>
      </c>
      <c r="DP127" s="24">
        <v>22.5</v>
      </c>
      <c r="DQ127" s="24">
        <v>35.700000000000003</v>
      </c>
      <c r="DR127" s="24">
        <v>89</v>
      </c>
      <c r="DS127" s="24">
        <v>117.3</v>
      </c>
      <c r="DT127" s="24">
        <v>11</v>
      </c>
      <c r="DU127" s="24">
        <v>0.61</v>
      </c>
      <c r="DV127" s="24">
        <v>40</v>
      </c>
      <c r="DW127" s="24" t="s">
        <v>52</v>
      </c>
      <c r="DX127" s="24">
        <v>450</v>
      </c>
      <c r="DY127" s="24">
        <v>0</v>
      </c>
      <c r="DZ127" s="24">
        <v>0</v>
      </c>
      <c r="EA127" s="24">
        <v>0</v>
      </c>
      <c r="EB127" s="24">
        <v>0</v>
      </c>
      <c r="EC127" s="24">
        <v>4</v>
      </c>
      <c r="ED127" s="24">
        <v>1</v>
      </c>
      <c r="EE127" s="24">
        <v>14</v>
      </c>
      <c r="EF127" s="24">
        <v>1.07</v>
      </c>
      <c r="EG127" s="42">
        <v>0.18888888888888894</v>
      </c>
      <c r="EI127" s="24">
        <v>0.17000000000000004</v>
      </c>
      <c r="EJ127" s="24" t="s">
        <v>52</v>
      </c>
      <c r="EK127" s="24">
        <v>0</v>
      </c>
      <c r="EL127" s="24">
        <v>0</v>
      </c>
      <c r="EM127" s="24">
        <v>0</v>
      </c>
      <c r="EN127" s="24">
        <v>0</v>
      </c>
      <c r="EO127" s="24">
        <v>0</v>
      </c>
      <c r="EP127" s="24">
        <v>0</v>
      </c>
      <c r="EQ127" s="24">
        <v>0</v>
      </c>
      <c r="ER127" s="24">
        <v>0</v>
      </c>
      <c r="ES127" s="24">
        <v>0</v>
      </c>
      <c r="ET127" s="24">
        <v>0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0.7</v>
      </c>
    </row>
    <row r="128" spans="1:161" ht="14.1" customHeight="1" x14ac:dyDescent="0.25">
      <c r="A128" s="37" t="s">
        <v>183</v>
      </c>
      <c r="B128" s="59">
        <v>0</v>
      </c>
      <c r="C128" s="60">
        <v>0</v>
      </c>
      <c r="D128" s="59">
        <v>0</v>
      </c>
      <c r="E128" s="24">
        <v>0</v>
      </c>
      <c r="F128" s="63">
        <f t="shared" si="7"/>
        <v>0</v>
      </c>
      <c r="AF128" s="40">
        <v>1.1092230000000001</v>
      </c>
      <c r="AG128" s="40">
        <v>5.4709420000000003E-5</v>
      </c>
      <c r="AH128" s="40">
        <v>3.0733199999999999E-5</v>
      </c>
      <c r="AI128" s="40">
        <v>16.38822</v>
      </c>
      <c r="AJ128" s="40">
        <v>83.611789999999999</v>
      </c>
      <c r="AK128" s="40">
        <v>0.19600370283602098</v>
      </c>
      <c r="AL128" s="40">
        <v>87.027000000000001</v>
      </c>
      <c r="AM128" s="40">
        <v>3.7467809999999999</v>
      </c>
      <c r="AN128" s="40">
        <v>0.18070169999999999</v>
      </c>
      <c r="AO128" s="40">
        <v>9.3121460000000003</v>
      </c>
      <c r="AP128" s="24">
        <v>5.7737092479343177</v>
      </c>
      <c r="AQ128" s="24">
        <v>4.1790058084243773</v>
      </c>
      <c r="AR128" s="40">
        <v>0.13046869999999999</v>
      </c>
      <c r="AS128" s="40">
        <v>2.112803</v>
      </c>
      <c r="AT128" s="40">
        <v>3.8022469999999999</v>
      </c>
      <c r="AU128" s="24">
        <v>110023.099342</v>
      </c>
      <c r="AV128" s="24">
        <v>9.2E-5</v>
      </c>
      <c r="AW128" s="24">
        <v>5.5627000000000003E-2</v>
      </c>
      <c r="AX128" s="24">
        <v>7.9935999999999993E-2</v>
      </c>
      <c r="AY128" s="24">
        <v>1.114352</v>
      </c>
      <c r="AZ128" s="24">
        <v>2.4849070000000002</v>
      </c>
      <c r="BA128" s="24">
        <v>0.49523800000000001</v>
      </c>
      <c r="BB128" s="24">
        <v>1.0846260000000001</v>
      </c>
      <c r="BC128" s="24">
        <v>0.15712499999999999</v>
      </c>
      <c r="BD128" s="24">
        <v>8.0713999999999994E-2</v>
      </c>
      <c r="BE128" s="24">
        <v>65</v>
      </c>
      <c r="BF128" s="24" t="s">
        <v>51</v>
      </c>
      <c r="BG128" s="24">
        <f t="shared" si="8"/>
        <v>1</v>
      </c>
      <c r="BH128" s="24">
        <v>60</v>
      </c>
      <c r="BI128" s="24">
        <v>160</v>
      </c>
      <c r="BJ128" s="41">
        <f t="shared" si="9"/>
        <v>23.437499999999996</v>
      </c>
      <c r="BK128" s="24">
        <v>56</v>
      </c>
      <c r="BL128" s="24" t="s">
        <v>52</v>
      </c>
      <c r="BM128" s="24">
        <v>0</v>
      </c>
      <c r="BN128" s="24">
        <v>0</v>
      </c>
      <c r="BO128" s="24">
        <v>0</v>
      </c>
      <c r="BP128" s="24">
        <v>0</v>
      </c>
      <c r="BQ128" s="24">
        <v>0.66</v>
      </c>
      <c r="BR128" s="24">
        <v>0</v>
      </c>
      <c r="BS128" s="24">
        <v>0</v>
      </c>
      <c r="BT128" s="24">
        <v>0</v>
      </c>
      <c r="BU128" s="24">
        <v>1</v>
      </c>
      <c r="BV128" s="24">
        <v>1</v>
      </c>
      <c r="BW128" s="24">
        <v>46.1</v>
      </c>
      <c r="BX128" s="24">
        <v>1</v>
      </c>
      <c r="BY128" s="24">
        <v>0</v>
      </c>
      <c r="BZ128" s="24">
        <v>0</v>
      </c>
      <c r="CA128" s="24">
        <v>0</v>
      </c>
      <c r="CB128" s="24">
        <v>0</v>
      </c>
      <c r="CC128" s="24" t="s">
        <v>53</v>
      </c>
      <c r="CD128" s="24">
        <v>0</v>
      </c>
      <c r="CE128" s="24">
        <v>1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1</v>
      </c>
      <c r="CM128" s="24">
        <v>1</v>
      </c>
      <c r="CN128" s="24">
        <v>1</v>
      </c>
      <c r="CO128" s="24">
        <v>1</v>
      </c>
      <c r="CP128" s="24">
        <v>0</v>
      </c>
      <c r="CQ128" s="24">
        <v>1</v>
      </c>
      <c r="CR128" s="24">
        <v>0</v>
      </c>
      <c r="CS128" s="24">
        <v>1</v>
      </c>
      <c r="CT128" s="24">
        <v>0</v>
      </c>
      <c r="CU128" s="24">
        <v>0</v>
      </c>
      <c r="CV128" s="24">
        <v>0</v>
      </c>
      <c r="CW128" s="24">
        <v>0</v>
      </c>
      <c r="CX128" s="24">
        <v>1</v>
      </c>
      <c r="CY128" s="24">
        <v>0</v>
      </c>
      <c r="CZ128" s="24">
        <v>700</v>
      </c>
      <c r="DA128" s="24">
        <v>76</v>
      </c>
      <c r="DB128" s="24">
        <v>50</v>
      </c>
      <c r="DC128" s="24">
        <v>18000</v>
      </c>
      <c r="DD128" s="24">
        <v>180</v>
      </c>
      <c r="DE128" s="24" t="s">
        <v>52</v>
      </c>
      <c r="DF128" s="24">
        <v>34</v>
      </c>
      <c r="DG128" s="24">
        <v>0</v>
      </c>
      <c r="DH128" s="24">
        <v>0</v>
      </c>
      <c r="DI128" s="24">
        <v>0</v>
      </c>
      <c r="DJ128" s="24">
        <v>0</v>
      </c>
      <c r="DK128" s="24">
        <v>2.48</v>
      </c>
      <c r="DL128" s="24">
        <v>7.39</v>
      </c>
      <c r="DM128" s="24">
        <v>50</v>
      </c>
      <c r="DN128" s="24">
        <v>40</v>
      </c>
      <c r="DO128" s="24">
        <v>124</v>
      </c>
      <c r="DP128" s="24">
        <v>23</v>
      </c>
      <c r="DQ128" s="24">
        <v>34.799999999999997</v>
      </c>
      <c r="DR128" s="24">
        <v>66</v>
      </c>
      <c r="DS128" s="24">
        <v>79.7</v>
      </c>
      <c r="DT128" s="24">
        <v>8</v>
      </c>
      <c r="DU128" s="24">
        <v>1.2</v>
      </c>
      <c r="DV128" s="24">
        <v>36</v>
      </c>
      <c r="DW128" s="24" t="s">
        <v>52</v>
      </c>
      <c r="DX128" s="24">
        <v>500</v>
      </c>
      <c r="DY128" s="24">
        <v>0</v>
      </c>
      <c r="DZ128" s="24">
        <v>0</v>
      </c>
      <c r="EA128" s="24">
        <v>0</v>
      </c>
      <c r="EB128" s="24">
        <v>0</v>
      </c>
      <c r="EC128" s="24">
        <v>10</v>
      </c>
      <c r="ED128" s="24">
        <v>2</v>
      </c>
      <c r="EE128" s="24">
        <v>17</v>
      </c>
      <c r="EF128" s="24">
        <v>0.57999999999999996</v>
      </c>
      <c r="EG128" s="42">
        <v>-0.12121212121212131</v>
      </c>
      <c r="EI128" s="24">
        <v>-8.0000000000000071E-2</v>
      </c>
      <c r="EJ128" s="24" t="s">
        <v>52</v>
      </c>
      <c r="EK128" s="24">
        <v>0</v>
      </c>
      <c r="EL128" s="24">
        <v>0</v>
      </c>
      <c r="EM128" s="24">
        <v>0</v>
      </c>
      <c r="EN128" s="24">
        <v>0</v>
      </c>
      <c r="EO128" s="24">
        <v>0</v>
      </c>
      <c r="EP128" s="24">
        <v>0</v>
      </c>
      <c r="EQ128" s="24">
        <v>0</v>
      </c>
      <c r="ER128" s="24">
        <v>0</v>
      </c>
      <c r="ES128" s="24">
        <v>0</v>
      </c>
      <c r="ET128" s="24">
        <v>0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1.2</v>
      </c>
    </row>
    <row r="129" spans="1:161" x14ac:dyDescent="0.25">
      <c r="A129" s="37" t="s">
        <v>184</v>
      </c>
      <c r="B129" s="44">
        <v>0</v>
      </c>
      <c r="C129" s="44">
        <v>0</v>
      </c>
      <c r="D129" s="24">
        <v>0</v>
      </c>
      <c r="E129" s="24">
        <f>IF(C129="VERO",1,0)</f>
        <v>0</v>
      </c>
      <c r="F129" s="63">
        <f t="shared" si="7"/>
        <v>0</v>
      </c>
      <c r="G129" s="4">
        <v>1.0688519999999999</v>
      </c>
      <c r="H129" s="4">
        <v>2.6623390000000001E-3</v>
      </c>
      <c r="I129" s="4">
        <v>2.3993490000000001E-4</v>
      </c>
      <c r="M129" s="4">
        <v>140.66679999999999</v>
      </c>
      <c r="N129" s="4">
        <v>85.657970000000006</v>
      </c>
      <c r="O129" s="4">
        <v>4.61585</v>
      </c>
      <c r="Q129" s="24">
        <v>5.9689139869245214</v>
      </c>
      <c r="R129" s="24">
        <v>5.5393092156187915</v>
      </c>
      <c r="S129" s="40">
        <v>0.2431488</v>
      </c>
      <c r="T129" s="40">
        <v>2.8210090000000001</v>
      </c>
      <c r="U129" s="40">
        <v>0.19960839999999999</v>
      </c>
      <c r="V129" s="4">
        <v>1.6653309999999999</v>
      </c>
      <c r="W129" s="4">
        <v>-0.879969</v>
      </c>
      <c r="X129" s="4">
        <v>3.3439000000000003E-2</v>
      </c>
      <c r="Y129" s="4">
        <v>1.9861E-2</v>
      </c>
      <c r="AA129" s="4">
        <v>2.2051310000000002</v>
      </c>
      <c r="AB129" s="4"/>
      <c r="AC129" s="4">
        <v>0.99692000000000003</v>
      </c>
      <c r="AD129" s="4"/>
      <c r="AE129" s="4"/>
      <c r="AF129" s="3">
        <v>0.97968319999999998</v>
      </c>
      <c r="AG129" s="4">
        <v>9.9512699999999995E-4</v>
      </c>
      <c r="AH129" s="4">
        <v>1.1085350000000001E-5</v>
      </c>
      <c r="AL129" s="3">
        <v>115.4849</v>
      </c>
      <c r="AM129" s="3">
        <v>24.547249999999998</v>
      </c>
      <c r="AN129" s="3">
        <v>0.2878868</v>
      </c>
      <c r="AP129" s="24">
        <v>6.961779683915438</v>
      </c>
      <c r="AQ129" s="24">
        <v>1.5705827688094307</v>
      </c>
      <c r="AR129" s="40">
        <v>0.21719949999999999</v>
      </c>
      <c r="AS129" s="40">
        <v>3.3092169999999999</v>
      </c>
      <c r="AT129" s="40">
        <v>1.0965549999999999</v>
      </c>
      <c r="AU129" s="3">
        <v>-2.135996</v>
      </c>
      <c r="AV129" s="3">
        <v>-21.587001000000001</v>
      </c>
      <c r="AW129" s="3">
        <v>4.8219999999999999E-2</v>
      </c>
      <c r="AX129" s="3">
        <v>7.5724E-2</v>
      </c>
      <c r="AZ129" s="3">
        <v>0.97094800000000003</v>
      </c>
      <c r="BB129" s="3">
        <v>1.080913</v>
      </c>
      <c r="BC129" s="3"/>
      <c r="BD129" s="4"/>
      <c r="BE129" s="24">
        <v>58</v>
      </c>
      <c r="BF129" s="3">
        <v>1</v>
      </c>
      <c r="BG129" s="44">
        <v>0</v>
      </c>
      <c r="BH129" s="24">
        <v>87</v>
      </c>
      <c r="BI129" s="24">
        <v>177</v>
      </c>
      <c r="BJ129" s="45">
        <f t="shared" ref="BJ129:BJ160" si="10">BH129/(BI129/100*BI129/100)</f>
        <v>27.769797950780426</v>
      </c>
      <c r="BK129" s="24">
        <v>55</v>
      </c>
      <c r="BL129" s="24">
        <v>3</v>
      </c>
      <c r="BM129" s="24">
        <v>0</v>
      </c>
      <c r="BO129" s="24">
        <v>0</v>
      </c>
      <c r="BP129" s="24">
        <v>0</v>
      </c>
      <c r="BQ129" s="24">
        <v>0.89999997615814209</v>
      </c>
      <c r="BR129" s="24">
        <v>0</v>
      </c>
      <c r="BS129" s="24">
        <v>0</v>
      </c>
      <c r="BT129" s="24">
        <v>0</v>
      </c>
      <c r="BV129" s="24">
        <v>0</v>
      </c>
      <c r="BW129" s="24">
        <v>39</v>
      </c>
      <c r="BX129" s="24">
        <v>0.5</v>
      </c>
      <c r="CA129" s="24">
        <v>0</v>
      </c>
      <c r="CB129" s="24">
        <v>0</v>
      </c>
      <c r="CC129" s="24" t="s">
        <v>56</v>
      </c>
      <c r="CD129" s="24">
        <v>0</v>
      </c>
      <c r="CE129" s="24">
        <v>1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1</v>
      </c>
      <c r="CM129" s="24">
        <v>1</v>
      </c>
      <c r="CN129" s="24">
        <v>1</v>
      </c>
      <c r="CO129" s="24">
        <v>1</v>
      </c>
      <c r="CP129" s="24">
        <v>0</v>
      </c>
      <c r="CQ129" s="24">
        <v>1</v>
      </c>
      <c r="CR129" s="24">
        <v>0</v>
      </c>
      <c r="CS129" s="24">
        <v>1</v>
      </c>
      <c r="CT129" s="24">
        <v>1</v>
      </c>
      <c r="CU129" s="24">
        <v>0</v>
      </c>
      <c r="CV129" s="24">
        <v>0</v>
      </c>
      <c r="CW129" s="24">
        <v>1</v>
      </c>
      <c r="CX129" s="24">
        <v>1</v>
      </c>
      <c r="CY129" s="24">
        <v>0</v>
      </c>
      <c r="CZ129" s="24">
        <v>600</v>
      </c>
      <c r="DA129" s="24">
        <v>45</v>
      </c>
      <c r="DB129" s="24">
        <v>28</v>
      </c>
      <c r="DC129" s="24">
        <v>27000</v>
      </c>
      <c r="DD129" s="24">
        <v>300</v>
      </c>
      <c r="DE129" s="24">
        <v>27</v>
      </c>
      <c r="DF129" s="24">
        <v>33.099998474121094</v>
      </c>
      <c r="DG129" s="24">
        <v>0</v>
      </c>
      <c r="DH129" s="24">
        <v>0</v>
      </c>
      <c r="DI129" s="24">
        <v>0</v>
      </c>
      <c r="DJ129" s="24">
        <v>0</v>
      </c>
      <c r="DK129" s="24">
        <v>0</v>
      </c>
      <c r="DL129" s="24">
        <v>7.5</v>
      </c>
      <c r="DM129" s="24">
        <v>0.57999998331069946</v>
      </c>
      <c r="DN129" s="24">
        <v>27</v>
      </c>
      <c r="DO129" s="24">
        <v>68</v>
      </c>
      <c r="DP129" s="24">
        <v>21.200000762939453</v>
      </c>
      <c r="DQ129" s="24">
        <v>35.099998474121094</v>
      </c>
      <c r="DR129" s="24">
        <v>65</v>
      </c>
      <c r="DS129" s="24">
        <v>105</v>
      </c>
      <c r="DT129" s="24">
        <v>10</v>
      </c>
      <c r="DV129" s="24">
        <v>33</v>
      </c>
      <c r="DX129" s="24">
        <v>550</v>
      </c>
      <c r="DY129" s="24">
        <v>0</v>
      </c>
      <c r="DZ129" s="24">
        <v>0</v>
      </c>
      <c r="EA129" s="24">
        <v>0</v>
      </c>
      <c r="EB129" s="24">
        <v>0</v>
      </c>
      <c r="EC129" s="24">
        <v>5</v>
      </c>
      <c r="ED129" s="24">
        <v>3</v>
      </c>
      <c r="EE129" s="24">
        <v>6</v>
      </c>
      <c r="EF129" s="42">
        <v>0.89999997615814209</v>
      </c>
      <c r="EG129" s="42">
        <v>1</v>
      </c>
      <c r="EJ129" s="24">
        <v>1</v>
      </c>
      <c r="EM129" s="24">
        <v>0</v>
      </c>
      <c r="EN129" s="24">
        <v>0</v>
      </c>
      <c r="EO129" s="24">
        <v>0</v>
      </c>
      <c r="EP129" s="24">
        <v>0</v>
      </c>
      <c r="EQ129" s="24">
        <v>0</v>
      </c>
      <c r="ER129" s="24">
        <v>0</v>
      </c>
      <c r="ES129" s="24">
        <v>0</v>
      </c>
      <c r="ET129" s="24">
        <v>0</v>
      </c>
      <c r="EU129" s="24">
        <v>0</v>
      </c>
      <c r="EV129" s="24">
        <v>0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0.89999997615814209</v>
      </c>
    </row>
    <row r="130" spans="1:161" x14ac:dyDescent="0.25">
      <c r="A130" s="37" t="s">
        <v>185</v>
      </c>
      <c r="B130" s="44">
        <v>0</v>
      </c>
      <c r="C130" s="44">
        <v>0</v>
      </c>
      <c r="D130" s="24">
        <v>0</v>
      </c>
      <c r="E130" s="24">
        <v>1</v>
      </c>
      <c r="F130" s="63">
        <f t="shared" si="7"/>
        <v>1</v>
      </c>
      <c r="G130" s="4">
        <v>0.73854160000000002</v>
      </c>
      <c r="H130" s="4">
        <v>1.8850340000000001E-3</v>
      </c>
      <c r="I130" s="4">
        <v>3.9698370000000003E-4</v>
      </c>
      <c r="M130" s="4">
        <v>118.86490000000001</v>
      </c>
      <c r="N130" s="4">
        <v>32.4754</v>
      </c>
      <c r="O130" s="4">
        <v>9.3855350000000008</v>
      </c>
      <c r="Q130" s="24">
        <v>7.3668320702101999</v>
      </c>
      <c r="R130" s="24">
        <v>5.1566307397746591</v>
      </c>
      <c r="S130" s="40">
        <v>0.47566459999999999</v>
      </c>
      <c r="T130" s="40">
        <v>5.0376289999999999</v>
      </c>
      <c r="U130" s="40">
        <v>0.21017530000000001</v>
      </c>
      <c r="V130" s="4">
        <v>4.0027990000000004</v>
      </c>
      <c r="W130" s="4">
        <v>-11.827844000000001</v>
      </c>
      <c r="X130" s="4">
        <v>5.6356999999999997E-2</v>
      </c>
      <c r="Y130" s="4">
        <v>9.9359000000000003E-2</v>
      </c>
      <c r="AA130" s="4">
        <v>3.1570010000000002</v>
      </c>
      <c r="AB130" s="4"/>
      <c r="AC130" s="4">
        <v>2.1649639999999999</v>
      </c>
      <c r="AD130" s="4"/>
      <c r="AE130" s="4"/>
      <c r="AF130" s="3">
        <v>0.79560940000000002</v>
      </c>
      <c r="AG130" s="4">
        <v>2.997826E-4</v>
      </c>
      <c r="AH130" s="4">
        <v>1.138189E-4</v>
      </c>
      <c r="AL130" s="3">
        <v>83.52122</v>
      </c>
      <c r="AM130" s="3">
        <v>8.2389980000000005</v>
      </c>
      <c r="AN130" s="3">
        <v>2.681244E-2</v>
      </c>
      <c r="AP130" s="24">
        <v>21.552176938946101</v>
      </c>
      <c r="AQ130" s="24">
        <v>3.8647876023272572</v>
      </c>
      <c r="AR130" s="40">
        <v>8.4105269999999996E-2</v>
      </c>
      <c r="AS130" s="40">
        <v>1.4047639999999999</v>
      </c>
      <c r="AT130" s="40">
        <v>6.6194259999999998</v>
      </c>
      <c r="AU130" s="3">
        <v>1.7907489999999999</v>
      </c>
      <c r="AV130" s="3">
        <v>-4.1040580000000002</v>
      </c>
      <c r="AW130" s="3">
        <v>5.8709999999999998E-2</v>
      </c>
      <c r="AX130" s="3">
        <v>5.5136999999999999E-2</v>
      </c>
      <c r="AZ130" s="3">
        <v>1.7272209999999999</v>
      </c>
      <c r="BB130" s="3">
        <v>1.0605119999999999</v>
      </c>
      <c r="BC130" s="3"/>
      <c r="BD130" s="4"/>
      <c r="BE130" s="24">
        <v>57</v>
      </c>
      <c r="BF130" s="3">
        <v>1</v>
      </c>
      <c r="BG130" s="44">
        <v>0</v>
      </c>
      <c r="BH130" s="24">
        <v>90</v>
      </c>
      <c r="BI130" s="24">
        <v>178</v>
      </c>
      <c r="BJ130" s="45">
        <f t="shared" si="10"/>
        <v>28.405504355510669</v>
      </c>
      <c r="BK130" s="24">
        <v>25</v>
      </c>
      <c r="BL130" s="24">
        <v>0</v>
      </c>
      <c r="BM130" s="24">
        <v>0</v>
      </c>
      <c r="BO130" s="24">
        <v>0</v>
      </c>
      <c r="BP130" s="24">
        <v>0</v>
      </c>
      <c r="BQ130" s="24">
        <v>1</v>
      </c>
      <c r="BR130" s="24">
        <v>0</v>
      </c>
      <c r="BS130" s="24">
        <v>0</v>
      </c>
      <c r="BT130" s="24">
        <v>0</v>
      </c>
      <c r="BV130" s="24">
        <v>0</v>
      </c>
      <c r="BW130" s="24">
        <v>46.799999237060547</v>
      </c>
      <c r="BX130" s="24">
        <v>0.40000000596046448</v>
      </c>
      <c r="CA130" s="24">
        <v>1</v>
      </c>
      <c r="CB130" s="24">
        <v>1</v>
      </c>
      <c r="CD130" s="24">
        <v>0</v>
      </c>
      <c r="CE130" s="24">
        <v>1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1</v>
      </c>
      <c r="CM130" s="24">
        <v>1</v>
      </c>
      <c r="CN130" s="24">
        <v>1</v>
      </c>
      <c r="CO130" s="24">
        <v>1</v>
      </c>
      <c r="CP130" s="24">
        <v>0</v>
      </c>
      <c r="CQ130" s="24">
        <v>1</v>
      </c>
      <c r="CR130" s="24">
        <v>0</v>
      </c>
      <c r="CS130" s="24">
        <v>1</v>
      </c>
      <c r="CT130" s="24">
        <v>1</v>
      </c>
      <c r="CU130" s="24">
        <v>0</v>
      </c>
      <c r="CV130" s="24">
        <v>1</v>
      </c>
      <c r="CW130" s="24">
        <v>0</v>
      </c>
      <c r="CX130" s="24">
        <v>1</v>
      </c>
      <c r="CY130" s="24">
        <v>0</v>
      </c>
      <c r="CZ130" s="24">
        <v>500</v>
      </c>
      <c r="DA130" s="24">
        <v>69</v>
      </c>
      <c r="DB130" s="24">
        <v>45</v>
      </c>
      <c r="DC130" s="24">
        <v>27000</v>
      </c>
      <c r="DD130" s="24">
        <v>300</v>
      </c>
      <c r="DE130" s="24">
        <v>30</v>
      </c>
      <c r="DF130" s="24">
        <v>32</v>
      </c>
      <c r="DG130" s="24">
        <v>0</v>
      </c>
      <c r="DH130" s="24">
        <v>0</v>
      </c>
      <c r="DI130" s="24">
        <v>0</v>
      </c>
      <c r="DJ130" s="24">
        <v>0</v>
      </c>
      <c r="DK130" s="24">
        <v>0</v>
      </c>
      <c r="DL130" s="24">
        <v>7.4000000953674316</v>
      </c>
      <c r="DM130" s="24">
        <v>0.44999998807907104</v>
      </c>
      <c r="DN130" s="24">
        <v>32</v>
      </c>
      <c r="DO130" s="24">
        <v>92</v>
      </c>
      <c r="DP130" s="24">
        <v>19.799999237060547</v>
      </c>
      <c r="DQ130" s="24">
        <v>35</v>
      </c>
      <c r="DR130" s="24">
        <v>100</v>
      </c>
      <c r="DS130" s="24">
        <v>101</v>
      </c>
      <c r="DT130" s="24">
        <v>8</v>
      </c>
      <c r="DV130" s="24">
        <v>38</v>
      </c>
      <c r="DX130" s="24">
        <v>250</v>
      </c>
      <c r="DY130" s="24">
        <v>0</v>
      </c>
      <c r="DZ130" s="24">
        <v>0</v>
      </c>
      <c r="EA130" s="24">
        <v>0</v>
      </c>
      <c r="EB130" s="24">
        <v>0</v>
      </c>
      <c r="EC130" s="24">
        <v>13</v>
      </c>
      <c r="ED130" s="24">
        <v>3</v>
      </c>
      <c r="EE130" s="24">
        <v>10</v>
      </c>
      <c r="EF130" s="42">
        <v>1</v>
      </c>
      <c r="EG130" s="42">
        <v>1</v>
      </c>
      <c r="EJ130" s="24">
        <v>0.5</v>
      </c>
      <c r="EM130" s="24">
        <v>0</v>
      </c>
      <c r="EN130" s="24">
        <v>0</v>
      </c>
      <c r="EO130" s="24">
        <v>0</v>
      </c>
      <c r="EP130" s="24">
        <v>0</v>
      </c>
      <c r="EQ130" s="24">
        <v>0</v>
      </c>
      <c r="ER130" s="24">
        <v>0</v>
      </c>
      <c r="ES130" s="24">
        <v>0</v>
      </c>
      <c r="ET130" s="24">
        <v>0</v>
      </c>
      <c r="EU130" s="24">
        <v>0</v>
      </c>
      <c r="EV130" s="24">
        <v>0</v>
      </c>
      <c r="EW130" s="24">
        <v>0</v>
      </c>
      <c r="EX130" s="24">
        <v>0</v>
      </c>
      <c r="EY130" s="24">
        <v>0</v>
      </c>
      <c r="EZ130" s="24">
        <v>0</v>
      </c>
      <c r="FA130" s="24">
        <v>0</v>
      </c>
      <c r="FB130" s="24">
        <v>0</v>
      </c>
      <c r="FC130" s="24">
        <v>0</v>
      </c>
      <c r="FD130" s="24">
        <v>0</v>
      </c>
      <c r="FE130" s="24">
        <v>1.5</v>
      </c>
    </row>
    <row r="131" spans="1:161" x14ac:dyDescent="0.25">
      <c r="A131" s="37" t="s">
        <v>186</v>
      </c>
      <c r="B131" s="44">
        <v>1</v>
      </c>
      <c r="C131" s="44">
        <v>0</v>
      </c>
      <c r="D131" s="24">
        <v>0</v>
      </c>
      <c r="E131" s="24">
        <v>1</v>
      </c>
      <c r="F131" s="63">
        <f t="shared" si="7"/>
        <v>1</v>
      </c>
      <c r="G131" s="4">
        <v>0.9833769</v>
      </c>
      <c r="H131" s="4">
        <v>6.4579399999999999E-4</v>
      </c>
      <c r="I131" s="4">
        <v>7.5548339999999999E-5</v>
      </c>
      <c r="M131" s="4">
        <v>232.7466</v>
      </c>
      <c r="N131" s="4">
        <v>4.3055329999999996</v>
      </c>
      <c r="O131" s="4">
        <v>0.57254190000000005</v>
      </c>
      <c r="Q131" s="24">
        <v>10.609973330121573</v>
      </c>
      <c r="R131" s="24">
        <v>13.774180240237554</v>
      </c>
      <c r="S131" s="40">
        <v>0.10863059999999999</v>
      </c>
      <c r="T131" s="40">
        <v>0.63645569999999996</v>
      </c>
      <c r="U131" s="40">
        <v>0.11072609999999999</v>
      </c>
      <c r="V131" s="4">
        <v>3.5121850000000001</v>
      </c>
      <c r="W131" s="4">
        <v>-2.9552610000000001</v>
      </c>
      <c r="X131" s="4">
        <v>2.6544999999999999E-2</v>
      </c>
      <c r="Y131" s="4">
        <v>7.2597999999999996E-2</v>
      </c>
      <c r="AA131" s="4">
        <v>1.4828330000000001</v>
      </c>
      <c r="AB131" s="4"/>
      <c r="AC131" s="4">
        <v>1.409179</v>
      </c>
      <c r="AD131" s="4"/>
      <c r="AE131" s="4"/>
      <c r="AF131" s="3">
        <v>1.363634</v>
      </c>
      <c r="AG131" s="4">
        <v>6.6951909999999996E-4</v>
      </c>
      <c r="AH131" s="4">
        <v>3.8104840000000002E-4</v>
      </c>
      <c r="AL131" s="3">
        <v>109.9118</v>
      </c>
      <c r="AM131" s="3">
        <v>18.034520000000001</v>
      </c>
      <c r="AN131" s="3">
        <v>0.76438720000000004</v>
      </c>
      <c r="AP131" s="24">
        <v>11.730532452239599</v>
      </c>
      <c r="AQ131" s="24">
        <v>8.9693747863879842</v>
      </c>
      <c r="AR131" s="40">
        <v>1.43719E-2</v>
      </c>
      <c r="AS131" s="40">
        <v>0.9261684</v>
      </c>
      <c r="AT131" s="40">
        <v>1.1204350000000001</v>
      </c>
      <c r="AU131" s="3">
        <v>-1.92364</v>
      </c>
      <c r="AV131" s="3">
        <v>-2.3844630000000002</v>
      </c>
      <c r="AW131" s="3">
        <v>5.0067E-2</v>
      </c>
      <c r="AX131" s="3">
        <v>3.8313E-2</v>
      </c>
      <c r="AZ131" s="3">
        <v>2.4277489999999999</v>
      </c>
      <c r="BB131" s="3">
        <v>1.284016</v>
      </c>
      <c r="BC131" s="3"/>
      <c r="BD131" s="4"/>
      <c r="BE131" s="24">
        <v>79</v>
      </c>
      <c r="BF131" s="3">
        <v>1</v>
      </c>
      <c r="BG131" s="44">
        <v>0</v>
      </c>
      <c r="BH131" s="24">
        <v>73</v>
      </c>
      <c r="BI131" s="24">
        <v>172</v>
      </c>
      <c r="BJ131" s="45">
        <f t="shared" si="10"/>
        <v>24.675500270416443</v>
      </c>
      <c r="BK131" s="24">
        <v>62</v>
      </c>
      <c r="BL131" s="24">
        <v>0</v>
      </c>
      <c r="BM131" s="24">
        <v>0</v>
      </c>
      <c r="BO131" s="24">
        <v>0</v>
      </c>
      <c r="BP131" s="24">
        <v>0</v>
      </c>
      <c r="BQ131" s="24">
        <v>1.2000000476837158</v>
      </c>
      <c r="BR131" s="24">
        <v>0</v>
      </c>
      <c r="BS131" s="24">
        <v>0</v>
      </c>
      <c r="BT131" s="24">
        <v>0</v>
      </c>
      <c r="BV131" s="24">
        <v>1</v>
      </c>
      <c r="BW131" s="24">
        <v>30.700000762939453</v>
      </c>
      <c r="BX131" s="24">
        <v>0.5</v>
      </c>
      <c r="CA131" s="24">
        <v>1</v>
      </c>
      <c r="CB131" s="24">
        <v>0</v>
      </c>
      <c r="CD131" s="24">
        <v>0</v>
      </c>
      <c r="CE131" s="24">
        <v>1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1</v>
      </c>
      <c r="CM131" s="24">
        <v>1</v>
      </c>
      <c r="CN131" s="24">
        <v>1</v>
      </c>
      <c r="CO131" s="24">
        <v>1</v>
      </c>
      <c r="CP131" s="24">
        <v>0</v>
      </c>
      <c r="CQ131" s="24">
        <v>1</v>
      </c>
      <c r="CR131" s="24">
        <v>0</v>
      </c>
      <c r="CS131" s="24">
        <v>1</v>
      </c>
      <c r="CT131" s="24">
        <v>1</v>
      </c>
      <c r="CU131" s="24">
        <v>0</v>
      </c>
      <c r="CV131" s="24">
        <v>0</v>
      </c>
      <c r="CW131" s="24">
        <v>1</v>
      </c>
      <c r="CX131" s="24">
        <v>1</v>
      </c>
      <c r="CY131" s="24">
        <v>0</v>
      </c>
      <c r="CZ131" s="24">
        <v>500</v>
      </c>
      <c r="DA131" s="24">
        <v>43</v>
      </c>
      <c r="DB131" s="24">
        <v>27</v>
      </c>
      <c r="DC131" s="24">
        <v>22000</v>
      </c>
      <c r="DD131" s="24">
        <v>250</v>
      </c>
      <c r="DE131" s="24">
        <v>24</v>
      </c>
      <c r="DF131" s="24">
        <v>33</v>
      </c>
      <c r="DG131" s="24">
        <v>0</v>
      </c>
      <c r="DH131" s="24">
        <v>0</v>
      </c>
      <c r="DI131" s="24">
        <v>0</v>
      </c>
      <c r="DJ131" s="24">
        <v>0</v>
      </c>
      <c r="DK131" s="24">
        <v>0</v>
      </c>
      <c r="DL131" s="24">
        <v>7.4000000953674316</v>
      </c>
      <c r="DM131" s="24">
        <v>0.51999998092651367</v>
      </c>
      <c r="DN131" s="24">
        <v>39.299999237060547</v>
      </c>
      <c r="DO131" s="24">
        <v>132.19999694824219</v>
      </c>
      <c r="DP131" s="24">
        <v>37</v>
      </c>
      <c r="DQ131" s="24">
        <v>34.400001525878906</v>
      </c>
      <c r="DR131" s="24">
        <v>88</v>
      </c>
      <c r="DS131" s="24">
        <v>76</v>
      </c>
      <c r="DT131" s="24">
        <v>6</v>
      </c>
      <c r="DV131" s="24">
        <v>31</v>
      </c>
      <c r="DX131" s="24">
        <v>1125</v>
      </c>
      <c r="DY131" s="24">
        <v>1</v>
      </c>
      <c r="DZ131" s="24">
        <v>1</v>
      </c>
      <c r="EA131" s="24">
        <v>0</v>
      </c>
      <c r="EB131" s="24">
        <v>0</v>
      </c>
      <c r="EC131" s="24">
        <v>16</v>
      </c>
      <c r="ED131" s="24">
        <v>8</v>
      </c>
      <c r="EE131" s="24">
        <v>10</v>
      </c>
      <c r="EF131" s="42">
        <v>1.2999999523162842</v>
      </c>
      <c r="EG131" s="42">
        <v>1.0833332505491078</v>
      </c>
      <c r="EJ131" s="24">
        <v>1.2999999523162842</v>
      </c>
      <c r="EM131" s="24">
        <v>0</v>
      </c>
      <c r="EN131" s="24">
        <v>0</v>
      </c>
      <c r="EO131" s="24">
        <v>0</v>
      </c>
      <c r="EP131" s="24">
        <v>0</v>
      </c>
      <c r="EQ131" s="24">
        <v>0</v>
      </c>
      <c r="ER131" s="24">
        <v>0</v>
      </c>
      <c r="ES131" s="24">
        <v>0</v>
      </c>
      <c r="ET131" s="24">
        <v>0</v>
      </c>
      <c r="EU131" s="24">
        <v>0</v>
      </c>
      <c r="EV131" s="24">
        <v>0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1</v>
      </c>
    </row>
    <row r="132" spans="1:161" x14ac:dyDescent="0.25">
      <c r="A132" s="37" t="s">
        <v>187</v>
      </c>
      <c r="B132" s="44">
        <v>0</v>
      </c>
      <c r="C132" s="44">
        <v>0</v>
      </c>
      <c r="D132" s="24">
        <v>0</v>
      </c>
      <c r="E132" s="24">
        <v>0</v>
      </c>
      <c r="F132" s="63">
        <f t="shared" ref="F132:F195" si="11">IF(OR(B132=1,C132=1,D132=1,E132=1),1,0)</f>
        <v>0</v>
      </c>
      <c r="G132" s="4">
        <v>0.86921479999999995</v>
      </c>
      <c r="H132" s="4">
        <v>1.0366450000000001E-3</v>
      </c>
      <c r="I132" s="4">
        <v>1.6695300000000001E-4</v>
      </c>
      <c r="M132" s="4">
        <v>142.96469999999999</v>
      </c>
      <c r="N132" s="4">
        <v>9.5933329999999994</v>
      </c>
      <c r="O132" s="4">
        <v>1.4048750000000001</v>
      </c>
      <c r="Q132" s="24">
        <v>10.269222306136163</v>
      </c>
      <c r="R132" s="24">
        <v>8.7872929993640501</v>
      </c>
      <c r="S132" s="40">
        <v>0.55411820000000001</v>
      </c>
      <c r="T132" s="40">
        <v>5.5559130000000003</v>
      </c>
      <c r="U132" s="40">
        <v>0.27508460000000001</v>
      </c>
      <c r="V132" s="4">
        <v>6.5524380000000004</v>
      </c>
      <c r="W132" s="4">
        <v>-15.086002000000001</v>
      </c>
      <c r="X132" s="4">
        <v>0.105016</v>
      </c>
      <c r="Y132" s="4">
        <v>0.100355</v>
      </c>
      <c r="AA132" s="4">
        <v>2.512305</v>
      </c>
      <c r="AB132" s="4"/>
      <c r="AC132" s="4">
        <v>1.658228</v>
      </c>
      <c r="AD132" s="4"/>
      <c r="AE132" s="4"/>
      <c r="AF132" s="3">
        <v>1.1317299999999999</v>
      </c>
      <c r="AG132" s="4">
        <v>7.7503909999999997E-4</v>
      </c>
      <c r="AH132" s="4">
        <v>3.3055790000000002E-4</v>
      </c>
      <c r="AL132" s="3">
        <v>131.64429999999999</v>
      </c>
      <c r="AM132" s="3">
        <v>12.645659999999999</v>
      </c>
      <c r="AN132" s="3">
        <v>0.1967488</v>
      </c>
      <c r="AP132" s="24">
        <v>20.694859858488719</v>
      </c>
      <c r="AQ132" s="24">
        <v>12.784678542811596</v>
      </c>
      <c r="AR132" s="40">
        <v>8.5261420000000004E-2</v>
      </c>
      <c r="AS132" s="40">
        <v>5.9166429999999997</v>
      </c>
      <c r="AT132" s="40">
        <v>7.3264680000000002</v>
      </c>
      <c r="AU132" s="3">
        <v>2.6041270000000001</v>
      </c>
      <c r="AV132" s="3">
        <v>-11.391432</v>
      </c>
      <c r="AW132" s="3">
        <v>0.11261</v>
      </c>
      <c r="AX132" s="3">
        <v>7.5031E-2</v>
      </c>
      <c r="AZ132" s="3">
        <v>1.7429699999999999</v>
      </c>
      <c r="BB132" s="3">
        <v>1.1700710000000001</v>
      </c>
      <c r="BC132" s="3"/>
      <c r="BD132" s="4"/>
      <c r="BE132" s="24">
        <v>63</v>
      </c>
      <c r="BF132" s="3">
        <v>1</v>
      </c>
      <c r="BG132" s="44">
        <v>0</v>
      </c>
      <c r="BH132" s="24">
        <v>84</v>
      </c>
      <c r="BI132" s="24">
        <v>178</v>
      </c>
      <c r="BJ132" s="45">
        <f t="shared" si="10"/>
        <v>26.511804065143288</v>
      </c>
      <c r="BK132" s="24">
        <v>60</v>
      </c>
      <c r="BL132" s="24">
        <v>0</v>
      </c>
      <c r="BM132" s="24">
        <v>0</v>
      </c>
      <c r="BO132" s="24">
        <v>0</v>
      </c>
      <c r="BP132" s="24">
        <v>0</v>
      </c>
      <c r="BQ132" s="24">
        <v>1.2000000476837158</v>
      </c>
      <c r="BR132" s="24">
        <v>0</v>
      </c>
      <c r="BS132" s="24">
        <v>0</v>
      </c>
      <c r="BT132" s="24">
        <v>0</v>
      </c>
      <c r="BV132" s="24">
        <v>0</v>
      </c>
      <c r="BW132" s="24">
        <v>39</v>
      </c>
      <c r="BX132" s="24">
        <v>0.30000001192092896</v>
      </c>
      <c r="CA132" s="24">
        <v>0</v>
      </c>
      <c r="CB132" s="24">
        <v>0</v>
      </c>
      <c r="CD132" s="24">
        <v>0</v>
      </c>
      <c r="CE132" s="24">
        <v>1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1</v>
      </c>
      <c r="CM132" s="24">
        <v>1</v>
      </c>
      <c r="CN132" s="24">
        <v>1</v>
      </c>
      <c r="CO132" s="24">
        <v>1</v>
      </c>
      <c r="CP132" s="24">
        <v>0</v>
      </c>
      <c r="CQ132" s="24">
        <v>1</v>
      </c>
      <c r="CR132" s="24">
        <v>0</v>
      </c>
      <c r="CS132" s="24">
        <v>1</v>
      </c>
      <c r="CT132" s="24">
        <v>1</v>
      </c>
      <c r="CU132" s="24">
        <v>0</v>
      </c>
      <c r="CV132" s="24">
        <v>0</v>
      </c>
      <c r="CW132" s="24">
        <v>1</v>
      </c>
      <c r="CX132" s="24">
        <v>1</v>
      </c>
      <c r="CY132" s="24">
        <v>0</v>
      </c>
      <c r="CZ132" s="24">
        <v>500</v>
      </c>
      <c r="DA132" s="24">
        <v>53</v>
      </c>
      <c r="DB132" s="24">
        <v>35</v>
      </c>
      <c r="DC132" s="24">
        <v>25000</v>
      </c>
      <c r="DD132" s="24">
        <v>250</v>
      </c>
      <c r="DE132" s="24">
        <v>28</v>
      </c>
      <c r="DF132" s="24">
        <v>33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7.5</v>
      </c>
      <c r="DM132" s="24">
        <v>0.60000002384185791</v>
      </c>
      <c r="DN132" s="24">
        <v>34.799999237060547</v>
      </c>
      <c r="DO132" s="24">
        <v>248.30000305175781</v>
      </c>
      <c r="DP132" s="24">
        <v>28.399999618530273</v>
      </c>
      <c r="DQ132" s="24">
        <v>34.400001525878906</v>
      </c>
      <c r="DR132" s="24">
        <v>75</v>
      </c>
      <c r="DS132" s="24">
        <v>71</v>
      </c>
      <c r="DT132" s="24">
        <v>5</v>
      </c>
      <c r="DV132" s="24">
        <v>30</v>
      </c>
      <c r="DX132" s="24">
        <v>550</v>
      </c>
      <c r="DY132" s="24">
        <v>0</v>
      </c>
      <c r="DZ132" s="24">
        <v>0</v>
      </c>
      <c r="EA132" s="24">
        <v>0</v>
      </c>
      <c r="EB132" s="24">
        <v>0</v>
      </c>
      <c r="EC132" s="24">
        <v>13</v>
      </c>
      <c r="ED132" s="24">
        <v>1</v>
      </c>
      <c r="EE132" s="24">
        <v>4</v>
      </c>
      <c r="EF132" s="42">
        <v>1.1000000238418579</v>
      </c>
      <c r="EG132" s="42">
        <v>0.91666665010982151</v>
      </c>
      <c r="EJ132" s="24">
        <v>1.2000000476837158</v>
      </c>
      <c r="EM132" s="24">
        <v>0</v>
      </c>
      <c r="EN132" s="24">
        <v>0</v>
      </c>
      <c r="EO132" s="24">
        <v>0</v>
      </c>
      <c r="EP132" s="24">
        <v>0</v>
      </c>
      <c r="EQ132" s="24">
        <v>0</v>
      </c>
      <c r="ER132" s="24">
        <v>0</v>
      </c>
      <c r="ES132" s="24">
        <v>0</v>
      </c>
      <c r="ET132" s="24">
        <v>0</v>
      </c>
      <c r="EU132" s="24">
        <v>0</v>
      </c>
      <c r="EV132" s="24">
        <v>0</v>
      </c>
      <c r="EW132" s="24">
        <v>0</v>
      </c>
      <c r="EX132" s="24">
        <v>0</v>
      </c>
      <c r="EY132" s="24">
        <v>0</v>
      </c>
      <c r="EZ132" s="24">
        <v>0</v>
      </c>
      <c r="FA132" s="24">
        <v>0</v>
      </c>
      <c r="FB132" s="24">
        <v>0</v>
      </c>
      <c r="FC132" s="24">
        <v>0</v>
      </c>
      <c r="FD132" s="24">
        <v>0</v>
      </c>
      <c r="FE132" s="24">
        <v>1.3999999761581421</v>
      </c>
    </row>
    <row r="133" spans="1:161" x14ac:dyDescent="0.25">
      <c r="A133" s="37" t="s">
        <v>188</v>
      </c>
      <c r="B133" s="44">
        <v>0</v>
      </c>
      <c r="C133" s="44">
        <v>0</v>
      </c>
      <c r="D133" s="24">
        <v>0</v>
      </c>
      <c r="E133" s="24">
        <v>0</v>
      </c>
      <c r="F133" s="63">
        <f t="shared" si="11"/>
        <v>0</v>
      </c>
      <c r="G133" s="4">
        <v>0.93803579999999998</v>
      </c>
      <c r="H133" s="4">
        <v>2.9103309999999999E-3</v>
      </c>
      <c r="I133" s="4">
        <v>1.6317160000000001E-3</v>
      </c>
      <c r="M133" s="4">
        <v>138.30539999999999</v>
      </c>
      <c r="N133" s="4">
        <v>29.29767</v>
      </c>
      <c r="O133" s="4">
        <v>1.317544</v>
      </c>
      <c r="Q133" s="24">
        <v>19.523510444130043</v>
      </c>
      <c r="R133" s="24">
        <v>9.5076454092445193</v>
      </c>
      <c r="S133" s="40">
        <v>0.3857448</v>
      </c>
      <c r="T133" s="40">
        <v>7.2370330000000003</v>
      </c>
      <c r="U133" s="40">
        <v>0.1162009</v>
      </c>
      <c r="V133" s="4">
        <v>-2.610001</v>
      </c>
      <c r="W133" s="4">
        <v>1.6195580000000001</v>
      </c>
      <c r="X133" s="4">
        <v>0.20191799999999999</v>
      </c>
      <c r="Y133" s="4">
        <v>3.8873999999999999E-2</v>
      </c>
      <c r="AA133" s="4">
        <v>2.197225</v>
      </c>
      <c r="AB133" s="4"/>
      <c r="AC133" s="4">
        <v>1.94591</v>
      </c>
      <c r="AD133" s="4"/>
      <c r="AE133" s="4"/>
      <c r="AF133" s="3">
        <v>1.074584</v>
      </c>
      <c r="AG133" s="4">
        <v>4.0994019999999998E-4</v>
      </c>
      <c r="AH133" s="4">
        <v>2.813224E-4</v>
      </c>
      <c r="AL133" s="3">
        <v>131.8006</v>
      </c>
      <c r="AM133" s="3">
        <v>21.814620000000001</v>
      </c>
      <c r="AN133" s="3">
        <v>1.8748800000000001</v>
      </c>
      <c r="AP133" s="24">
        <v>5.3916364056033119</v>
      </c>
      <c r="AQ133" s="24">
        <v>4.0660470293698365</v>
      </c>
      <c r="AR133" s="40">
        <v>0.1153348</v>
      </c>
      <c r="AS133" s="40">
        <v>3.0415079999999999</v>
      </c>
      <c r="AT133" s="40">
        <v>4.4192790000000004</v>
      </c>
      <c r="AU133" s="3">
        <v>-0.138789</v>
      </c>
      <c r="AV133" s="3">
        <v>12.923913000000001</v>
      </c>
      <c r="AW133" s="3">
        <v>5.6307999999999997E-2</v>
      </c>
      <c r="AX133" s="3">
        <v>4.7530000000000003E-2</v>
      </c>
      <c r="AZ133" s="3">
        <v>1.79176</v>
      </c>
      <c r="BB133" s="3">
        <v>1.004203</v>
      </c>
      <c r="BC133" s="3"/>
      <c r="BD133" s="4"/>
      <c r="BE133" s="24">
        <v>78</v>
      </c>
      <c r="BF133" s="3">
        <v>1</v>
      </c>
      <c r="BG133" s="44">
        <v>0</v>
      </c>
      <c r="BH133" s="24">
        <v>74</v>
      </c>
      <c r="BI133" s="24">
        <v>158</v>
      </c>
      <c r="BJ133" s="45">
        <f t="shared" si="10"/>
        <v>29.642685467072585</v>
      </c>
      <c r="BK133" s="24">
        <v>40</v>
      </c>
      <c r="BL133" s="24">
        <v>0</v>
      </c>
      <c r="BM133" s="24">
        <v>0</v>
      </c>
      <c r="BO133" s="24">
        <v>0</v>
      </c>
      <c r="BP133" s="24">
        <v>0</v>
      </c>
      <c r="BQ133" s="24">
        <v>1.2999999523162842</v>
      </c>
      <c r="BR133" s="24">
        <v>0</v>
      </c>
      <c r="BS133" s="24">
        <v>0</v>
      </c>
      <c r="BT133" s="24">
        <v>1</v>
      </c>
      <c r="BV133" s="24">
        <v>1</v>
      </c>
      <c r="BW133" s="24">
        <v>34.200000762939453</v>
      </c>
      <c r="BX133" s="24">
        <v>0.80000001192092896</v>
      </c>
      <c r="CA133" s="24">
        <v>1</v>
      </c>
      <c r="CB133" s="24">
        <v>1</v>
      </c>
      <c r="CC133" s="24" t="s">
        <v>56</v>
      </c>
      <c r="CD133" s="24">
        <v>0</v>
      </c>
      <c r="CE133" s="24">
        <v>1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1</v>
      </c>
      <c r="CM133" s="24">
        <v>1</v>
      </c>
      <c r="CN133" s="24">
        <v>1</v>
      </c>
      <c r="CO133" s="24">
        <v>1</v>
      </c>
      <c r="CP133" s="24">
        <v>0</v>
      </c>
      <c r="CQ133" s="24">
        <v>1</v>
      </c>
      <c r="CR133" s="24">
        <v>0</v>
      </c>
      <c r="CS133" s="24">
        <v>1</v>
      </c>
      <c r="CT133" s="24">
        <v>1</v>
      </c>
      <c r="CU133" s="24">
        <v>0</v>
      </c>
      <c r="CV133" s="24">
        <v>0</v>
      </c>
      <c r="CW133" s="24">
        <v>1</v>
      </c>
      <c r="CX133" s="24">
        <v>1</v>
      </c>
      <c r="CY133" s="24">
        <v>0</v>
      </c>
      <c r="CZ133" s="24">
        <v>400</v>
      </c>
      <c r="DA133" s="24">
        <v>50</v>
      </c>
      <c r="DB133" s="24">
        <v>27</v>
      </c>
      <c r="DC133" s="24">
        <v>23000</v>
      </c>
      <c r="DD133" s="24">
        <v>230</v>
      </c>
      <c r="DE133" s="24">
        <v>27</v>
      </c>
      <c r="DF133" s="24">
        <v>32</v>
      </c>
      <c r="DG133" s="24">
        <v>0</v>
      </c>
      <c r="DH133" s="24">
        <v>0</v>
      </c>
      <c r="DI133" s="24">
        <v>0</v>
      </c>
      <c r="DJ133" s="24">
        <v>0</v>
      </c>
      <c r="DK133" s="24">
        <v>0</v>
      </c>
      <c r="DL133" s="24">
        <v>7.5</v>
      </c>
      <c r="DM133" s="24">
        <v>0.57999998331069946</v>
      </c>
      <c r="DN133" s="24">
        <v>34</v>
      </c>
      <c r="DO133" s="24">
        <v>67</v>
      </c>
      <c r="DP133" s="24">
        <v>30</v>
      </c>
      <c r="DQ133" s="24">
        <v>35</v>
      </c>
      <c r="DR133" s="24">
        <v>92</v>
      </c>
      <c r="DS133" s="24">
        <v>97</v>
      </c>
      <c r="DT133" s="24">
        <v>2</v>
      </c>
      <c r="DV133" s="24">
        <v>31</v>
      </c>
      <c r="DX133" s="24">
        <v>600</v>
      </c>
      <c r="DY133" s="24">
        <v>0</v>
      </c>
      <c r="DZ133" s="24">
        <v>0</v>
      </c>
      <c r="EA133" s="24">
        <v>0</v>
      </c>
      <c r="EB133" s="24">
        <v>0</v>
      </c>
      <c r="EC133" s="24">
        <v>12</v>
      </c>
      <c r="ED133" s="24">
        <v>1</v>
      </c>
      <c r="EE133" s="24">
        <v>6</v>
      </c>
      <c r="EF133" s="42">
        <v>1.2000000476837158</v>
      </c>
      <c r="EG133" s="42">
        <v>0.92307699361496687</v>
      </c>
      <c r="EJ133" s="24">
        <v>0.5</v>
      </c>
      <c r="EM133" s="24">
        <v>0</v>
      </c>
      <c r="EN133" s="24">
        <v>0</v>
      </c>
      <c r="EO133" s="24">
        <v>0</v>
      </c>
      <c r="EP133" s="24">
        <v>0</v>
      </c>
      <c r="EQ133" s="24">
        <v>0</v>
      </c>
      <c r="ER133" s="24">
        <v>0</v>
      </c>
      <c r="ES133" s="24">
        <v>0</v>
      </c>
      <c r="ET133" s="24">
        <v>0</v>
      </c>
      <c r="EU133" s="24">
        <v>0</v>
      </c>
      <c r="EV133" s="24">
        <v>0</v>
      </c>
      <c r="EW133" s="24">
        <v>0</v>
      </c>
      <c r="EX133" s="24">
        <v>0</v>
      </c>
      <c r="EY133" s="24">
        <v>0</v>
      </c>
      <c r="EZ133" s="24">
        <v>0</v>
      </c>
      <c r="FA133" s="24">
        <v>0</v>
      </c>
      <c r="FB133" s="24">
        <v>0</v>
      </c>
      <c r="FC133" s="24">
        <v>0</v>
      </c>
      <c r="FD133" s="24">
        <v>0</v>
      </c>
      <c r="FE133" s="24">
        <v>14.800000190734863</v>
      </c>
    </row>
    <row r="134" spans="1:161" x14ac:dyDescent="0.25">
      <c r="A134" s="37" t="s">
        <v>189</v>
      </c>
      <c r="B134" s="44">
        <v>0</v>
      </c>
      <c r="C134" s="44">
        <v>0</v>
      </c>
      <c r="D134" s="24">
        <v>0</v>
      </c>
      <c r="E134" s="24">
        <v>0</v>
      </c>
      <c r="F134" s="63">
        <f t="shared" si="11"/>
        <v>0</v>
      </c>
      <c r="G134" s="4">
        <v>1.006011</v>
      </c>
      <c r="H134" s="4">
        <v>1.4624740000000001E-3</v>
      </c>
      <c r="I134" s="4">
        <v>7.7167450000000003E-4</v>
      </c>
      <c r="M134" s="4">
        <v>178.58850000000001</v>
      </c>
      <c r="N134" s="4">
        <v>17.502120000000001</v>
      </c>
      <c r="O134" s="4">
        <v>0.38424920000000001</v>
      </c>
      <c r="Q134" s="24">
        <v>17.431150413903392</v>
      </c>
      <c r="R134" s="24">
        <v>7.4546041151276121</v>
      </c>
      <c r="S134" s="40">
        <v>0.46914640000000002</v>
      </c>
      <c r="T134" s="40">
        <v>7.8832409999999999</v>
      </c>
      <c r="U134" s="40">
        <v>0.31486809999999998</v>
      </c>
      <c r="V134" s="4">
        <v>5.485919</v>
      </c>
      <c r="W134" s="4">
        <v>-5.6686290000000001</v>
      </c>
      <c r="X134" s="4">
        <v>0.19670000000000001</v>
      </c>
      <c r="Y134" s="4">
        <v>0.265602</v>
      </c>
      <c r="AA134" s="4">
        <v>2.3749060000000002</v>
      </c>
      <c r="AB134" s="4"/>
      <c r="AC134" s="4">
        <v>1.933935</v>
      </c>
      <c r="AD134" s="4"/>
      <c r="AE134" s="4"/>
      <c r="AF134" s="3">
        <v>1.102495</v>
      </c>
      <c r="AG134" s="4">
        <v>4.19169E-4</v>
      </c>
      <c r="AH134" s="4">
        <v>1.511982E-4</v>
      </c>
      <c r="AL134" s="3">
        <v>113.4999</v>
      </c>
      <c r="AM134" s="3">
        <v>41.006070000000001</v>
      </c>
      <c r="AN134" s="3">
        <v>0.43232710000000002</v>
      </c>
      <c r="AP134" s="24">
        <v>9.2395906722121772</v>
      </c>
      <c r="AQ134" s="24">
        <v>7.7801513709151786</v>
      </c>
      <c r="AR134" s="40">
        <v>0.3120039</v>
      </c>
      <c r="AS134" s="40">
        <v>6.9382869999999999</v>
      </c>
      <c r="AT134" s="40">
        <v>9.3888029999999993</v>
      </c>
      <c r="AU134" s="3">
        <v>-0.78245200000000004</v>
      </c>
      <c r="AV134" s="3">
        <v>2.859607</v>
      </c>
      <c r="AW134" s="3">
        <v>2.1222999999999999E-2</v>
      </c>
      <c r="AX134" s="3">
        <v>4.5079000000000001E-2</v>
      </c>
      <c r="AZ134" s="3">
        <v>2.4849070000000002</v>
      </c>
      <c r="BB134" s="3">
        <v>0.89294300000000004</v>
      </c>
      <c r="BC134" s="3"/>
      <c r="BD134" s="4"/>
      <c r="BE134" s="24">
        <v>65</v>
      </c>
      <c r="BF134" s="3">
        <v>1</v>
      </c>
      <c r="BG134" s="44">
        <v>0</v>
      </c>
      <c r="BH134" s="24">
        <v>80</v>
      </c>
      <c r="BI134" s="24">
        <v>170</v>
      </c>
      <c r="BJ134" s="45">
        <f t="shared" si="10"/>
        <v>27.681660899653977</v>
      </c>
      <c r="BK134" s="24">
        <v>58</v>
      </c>
      <c r="BL134" s="24">
        <v>0</v>
      </c>
      <c r="BM134" s="24">
        <v>0</v>
      </c>
      <c r="BO134" s="24">
        <v>0</v>
      </c>
      <c r="BP134" s="24">
        <v>0</v>
      </c>
      <c r="BQ134" s="24">
        <v>1.3999999761581421</v>
      </c>
      <c r="BR134" s="24">
        <v>0</v>
      </c>
      <c r="BS134" s="24">
        <v>0</v>
      </c>
      <c r="BT134" s="24">
        <v>0</v>
      </c>
      <c r="BV134" s="24">
        <v>1</v>
      </c>
      <c r="BW134" s="24">
        <v>34.5</v>
      </c>
      <c r="BX134" s="24">
        <v>0.5</v>
      </c>
      <c r="CA134" s="24">
        <v>0</v>
      </c>
      <c r="CB134" s="24">
        <v>0</v>
      </c>
      <c r="CD134" s="24">
        <v>0</v>
      </c>
      <c r="CE134" s="24">
        <v>1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1</v>
      </c>
      <c r="CM134" s="24">
        <v>1</v>
      </c>
      <c r="CN134" s="24">
        <v>1</v>
      </c>
      <c r="CO134" s="24">
        <v>1</v>
      </c>
      <c r="CP134" s="24">
        <v>0</v>
      </c>
      <c r="CQ134" s="24">
        <v>1</v>
      </c>
      <c r="CR134" s="24">
        <v>0</v>
      </c>
      <c r="CS134" s="24">
        <v>1</v>
      </c>
      <c r="CT134" s="24">
        <v>1</v>
      </c>
      <c r="CU134" s="24">
        <v>0</v>
      </c>
      <c r="CV134" s="24">
        <v>0</v>
      </c>
      <c r="CW134" s="24">
        <v>1</v>
      </c>
      <c r="CX134" s="24">
        <v>1</v>
      </c>
      <c r="CY134" s="24">
        <v>0</v>
      </c>
      <c r="CZ134" s="24">
        <v>600</v>
      </c>
      <c r="DA134" s="24">
        <v>40</v>
      </c>
      <c r="DB134" s="24">
        <v>24</v>
      </c>
      <c r="DC134" s="24">
        <v>30000</v>
      </c>
      <c r="DD134" s="24">
        <v>250</v>
      </c>
      <c r="DE134" s="24">
        <v>26</v>
      </c>
      <c r="DF134" s="24">
        <v>33</v>
      </c>
      <c r="DG134" s="24">
        <v>0</v>
      </c>
      <c r="DH134" s="24">
        <v>0</v>
      </c>
      <c r="DI134" s="24">
        <v>0</v>
      </c>
      <c r="DJ134" s="24">
        <v>0</v>
      </c>
      <c r="DK134" s="24">
        <v>0</v>
      </c>
      <c r="DL134" s="24">
        <v>7.5</v>
      </c>
      <c r="DM134" s="24">
        <v>0.43999999761581421</v>
      </c>
      <c r="DN134" s="24">
        <v>28.299999237060547</v>
      </c>
      <c r="DO134" s="24">
        <v>68.400001525878906</v>
      </c>
      <c r="DP134" s="24">
        <v>21.700000762939453</v>
      </c>
      <c r="DQ134" s="24">
        <v>33.700000762939453</v>
      </c>
      <c r="DR134" s="24">
        <v>68</v>
      </c>
      <c r="DS134" s="24">
        <v>104</v>
      </c>
      <c r="DT134" s="24">
        <v>8</v>
      </c>
      <c r="DV134" s="24">
        <v>31</v>
      </c>
      <c r="DX134" s="24">
        <v>500</v>
      </c>
      <c r="DY134" s="24">
        <v>1</v>
      </c>
      <c r="DZ134" s="24">
        <v>1</v>
      </c>
      <c r="EA134" s="24">
        <v>0</v>
      </c>
      <c r="EB134" s="24">
        <v>0</v>
      </c>
      <c r="EC134" s="24">
        <v>5</v>
      </c>
      <c r="ED134" s="24">
        <v>2</v>
      </c>
      <c r="EE134" s="24">
        <v>8</v>
      </c>
      <c r="EF134" s="42">
        <v>1.3999999761581421</v>
      </c>
      <c r="EG134" s="42">
        <v>1</v>
      </c>
      <c r="EJ134" s="24">
        <v>0.5</v>
      </c>
      <c r="EM134" s="24">
        <v>0</v>
      </c>
      <c r="EN134" s="24">
        <v>0</v>
      </c>
      <c r="EO134" s="24">
        <v>0</v>
      </c>
      <c r="EP134" s="24">
        <v>0</v>
      </c>
      <c r="EQ134" s="24">
        <v>1</v>
      </c>
      <c r="ER134" s="24">
        <v>0</v>
      </c>
      <c r="ES134" s="24">
        <v>0</v>
      </c>
      <c r="ET134" s="24">
        <v>0</v>
      </c>
      <c r="EU134" s="24">
        <v>0</v>
      </c>
      <c r="EV134" s="24">
        <v>0</v>
      </c>
      <c r="EW134" s="24">
        <v>0</v>
      </c>
      <c r="EX134" s="24">
        <v>0</v>
      </c>
      <c r="EY134" s="24">
        <v>0</v>
      </c>
      <c r="EZ134" s="24">
        <v>0</v>
      </c>
      <c r="FA134" s="24">
        <v>0</v>
      </c>
      <c r="FB134" s="24">
        <v>0</v>
      </c>
      <c r="FC134" s="24">
        <v>0</v>
      </c>
      <c r="FD134" s="24">
        <v>0</v>
      </c>
      <c r="FE134" s="24">
        <v>2.2999999523162842</v>
      </c>
    </row>
    <row r="135" spans="1:161" x14ac:dyDescent="0.25">
      <c r="A135" s="37" t="s">
        <v>190</v>
      </c>
      <c r="B135" s="44">
        <v>0</v>
      </c>
      <c r="C135" s="44">
        <v>0</v>
      </c>
      <c r="D135" s="24">
        <v>0</v>
      </c>
      <c r="E135" s="24">
        <v>0</v>
      </c>
      <c r="F135" s="63">
        <f t="shared" si="11"/>
        <v>0</v>
      </c>
      <c r="G135" s="4">
        <v>0.98773770000000005</v>
      </c>
      <c r="H135" s="4">
        <v>4.8597639999999999E-3</v>
      </c>
      <c r="I135" s="4">
        <v>6.7354410000000002E-4</v>
      </c>
      <c r="M135" s="4">
        <v>161.1636</v>
      </c>
      <c r="N135" s="4">
        <v>26.838290000000001</v>
      </c>
      <c r="O135" s="4">
        <v>3.7936540000000001</v>
      </c>
      <c r="Q135" s="24">
        <v>16.520768831705755</v>
      </c>
      <c r="R135" s="24">
        <v>14.503937444250095</v>
      </c>
      <c r="S135" s="40">
        <v>6.9784109999999996E-2</v>
      </c>
      <c r="T135" s="40">
        <v>7.8135019999999997</v>
      </c>
      <c r="U135" s="40">
        <v>0.14696119999999999</v>
      </c>
      <c r="V135" s="4">
        <v>5.4616100000000003</v>
      </c>
      <c r="W135" s="4">
        <v>-7.1819559999999996</v>
      </c>
      <c r="X135" s="4">
        <v>0.107028</v>
      </c>
      <c r="Y135" s="4">
        <v>0.485203</v>
      </c>
      <c r="AA135" s="4">
        <v>2.1594850000000001</v>
      </c>
      <c r="AB135" s="4"/>
      <c r="AC135" s="4">
        <v>1.8870709999999999</v>
      </c>
      <c r="AD135" s="4"/>
      <c r="AE135" s="4"/>
      <c r="AF135" s="3">
        <v>1.0253209999999999</v>
      </c>
      <c r="AG135" s="4">
        <v>9.0882259999999998E-4</v>
      </c>
      <c r="AH135" s="4">
        <v>1.8422649999999999E-4</v>
      </c>
      <c r="AL135" s="3">
        <v>67.188190000000006</v>
      </c>
      <c r="AM135" s="3">
        <v>5.8874190000000004</v>
      </c>
      <c r="AN135" s="3">
        <v>0.39602359999999998</v>
      </c>
      <c r="AP135" s="24">
        <v>25.040981642525061</v>
      </c>
      <c r="AQ135" s="24">
        <v>7.3846639422892686</v>
      </c>
      <c r="AR135" s="40">
        <v>0.28084809999999999</v>
      </c>
      <c r="AS135" s="40">
        <v>3.8680370000000002</v>
      </c>
      <c r="AT135" s="40">
        <v>2.4383499999999998</v>
      </c>
      <c r="AU135" s="3">
        <v>5.9544790000000001</v>
      </c>
      <c r="AV135" s="3">
        <v>11.280718</v>
      </c>
      <c r="AW135" s="3">
        <v>3.5562999999999997E-2</v>
      </c>
      <c r="AX135" s="3">
        <v>0.135023</v>
      </c>
      <c r="AZ135" s="3">
        <v>1.836212</v>
      </c>
      <c r="BB135" s="3">
        <v>1.1871659999999999</v>
      </c>
      <c r="BC135" s="3"/>
      <c r="BD135" s="4"/>
      <c r="BE135" s="24">
        <v>69</v>
      </c>
      <c r="BF135" s="3">
        <v>1</v>
      </c>
      <c r="BG135" s="44">
        <v>0</v>
      </c>
      <c r="BH135" s="24">
        <v>75</v>
      </c>
      <c r="BI135" s="24">
        <v>168</v>
      </c>
      <c r="BJ135" s="45">
        <f t="shared" si="10"/>
        <v>26.573129251700681</v>
      </c>
      <c r="BK135" s="24">
        <v>39</v>
      </c>
      <c r="BL135" s="24">
        <v>0</v>
      </c>
      <c r="BM135" s="24">
        <v>0</v>
      </c>
      <c r="BO135" s="24">
        <v>0</v>
      </c>
      <c r="BP135" s="24">
        <v>0</v>
      </c>
      <c r="BQ135" s="24">
        <v>1</v>
      </c>
      <c r="BR135" s="24">
        <v>0</v>
      </c>
      <c r="BS135" s="24">
        <v>0</v>
      </c>
      <c r="BT135" s="24">
        <v>0</v>
      </c>
      <c r="BV135" s="24">
        <v>1</v>
      </c>
      <c r="BW135" s="24">
        <v>44</v>
      </c>
      <c r="BX135" s="24">
        <v>0.5</v>
      </c>
      <c r="CA135" s="24">
        <v>0</v>
      </c>
      <c r="CB135" s="24">
        <v>0</v>
      </c>
      <c r="CD135" s="24">
        <v>0</v>
      </c>
      <c r="CE135" s="24">
        <v>1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1</v>
      </c>
      <c r="CM135" s="24">
        <v>1</v>
      </c>
      <c r="CN135" s="24">
        <v>1</v>
      </c>
      <c r="CO135" s="24">
        <v>2</v>
      </c>
      <c r="CP135" s="24">
        <v>0</v>
      </c>
      <c r="CQ135" s="24">
        <v>1</v>
      </c>
      <c r="CR135" s="24">
        <v>0</v>
      </c>
      <c r="CS135" s="24">
        <v>1</v>
      </c>
      <c r="CT135" s="24">
        <v>1</v>
      </c>
      <c r="CU135" s="24">
        <v>0</v>
      </c>
      <c r="CV135" s="24">
        <v>0</v>
      </c>
      <c r="CW135" s="24">
        <v>1</v>
      </c>
      <c r="CX135" s="24">
        <v>1</v>
      </c>
      <c r="CY135" s="24">
        <v>0</v>
      </c>
      <c r="CZ135" s="24">
        <v>600</v>
      </c>
      <c r="DA135" s="24">
        <v>116</v>
      </c>
      <c r="DB135" s="24">
        <v>70</v>
      </c>
      <c r="DC135" s="24">
        <v>23000</v>
      </c>
      <c r="DD135" s="24">
        <v>280</v>
      </c>
      <c r="DE135" s="24">
        <v>27</v>
      </c>
      <c r="DF135" s="24">
        <v>32</v>
      </c>
      <c r="DG135" s="24">
        <v>0</v>
      </c>
      <c r="DH135" s="24">
        <v>0</v>
      </c>
      <c r="DI135" s="24">
        <v>0</v>
      </c>
      <c r="DJ135" s="24">
        <v>0</v>
      </c>
      <c r="DK135" s="24">
        <v>0</v>
      </c>
      <c r="DL135" s="24">
        <v>7.4000000953674316</v>
      </c>
      <c r="DM135" s="24">
        <v>0.68999999761581421</v>
      </c>
      <c r="DN135" s="24">
        <v>38</v>
      </c>
      <c r="DO135" s="24">
        <v>40</v>
      </c>
      <c r="DP135" s="24">
        <v>27.100000381469727</v>
      </c>
      <c r="DQ135" s="24">
        <v>32.299999237060547</v>
      </c>
      <c r="DR135" s="24">
        <v>90</v>
      </c>
      <c r="DS135" s="24">
        <v>58</v>
      </c>
      <c r="DT135" s="24">
        <v>2</v>
      </c>
      <c r="DV135" s="24">
        <v>33</v>
      </c>
      <c r="DX135" s="24">
        <v>300</v>
      </c>
      <c r="DY135" s="24">
        <v>0</v>
      </c>
      <c r="DZ135" s="24">
        <v>0</v>
      </c>
      <c r="EA135" s="24">
        <v>0</v>
      </c>
      <c r="EB135" s="24">
        <v>0</v>
      </c>
      <c r="EC135" s="24">
        <v>20</v>
      </c>
      <c r="ED135" s="24">
        <v>2</v>
      </c>
      <c r="EE135" s="24">
        <v>6</v>
      </c>
      <c r="EF135" s="42">
        <v>1</v>
      </c>
      <c r="EG135" s="42">
        <v>1</v>
      </c>
      <c r="EJ135" s="24">
        <v>0.5</v>
      </c>
      <c r="EM135" s="24">
        <v>0</v>
      </c>
      <c r="EN135" s="24">
        <v>0</v>
      </c>
      <c r="EO135" s="24">
        <v>0</v>
      </c>
      <c r="EP135" s="24">
        <v>0</v>
      </c>
      <c r="EQ135" s="24">
        <v>0</v>
      </c>
      <c r="ER135" s="24">
        <v>0</v>
      </c>
      <c r="ES135" s="24">
        <v>0</v>
      </c>
      <c r="ET135" s="24">
        <v>0</v>
      </c>
      <c r="EU135" s="24">
        <v>0</v>
      </c>
      <c r="EV135" s="24">
        <v>0</v>
      </c>
      <c r="EW135" s="24">
        <v>0</v>
      </c>
      <c r="EX135" s="24">
        <v>0</v>
      </c>
      <c r="EY135" s="24">
        <v>0</v>
      </c>
      <c r="EZ135" s="24">
        <v>0</v>
      </c>
      <c r="FA135" s="24">
        <v>0</v>
      </c>
      <c r="FB135" s="24">
        <v>0</v>
      </c>
      <c r="FC135" s="24">
        <v>0</v>
      </c>
      <c r="FD135" s="24">
        <v>0</v>
      </c>
      <c r="FE135" s="24">
        <v>1.3999999761581421</v>
      </c>
    </row>
    <row r="136" spans="1:161" x14ac:dyDescent="0.25">
      <c r="A136" s="37" t="s">
        <v>191</v>
      </c>
      <c r="B136" s="44">
        <v>0</v>
      </c>
      <c r="C136" s="44">
        <v>0</v>
      </c>
      <c r="D136" s="24">
        <v>0</v>
      </c>
      <c r="E136" s="24">
        <v>0</v>
      </c>
      <c r="F136" s="63">
        <f t="shared" si="11"/>
        <v>0</v>
      </c>
      <c r="G136" s="4">
        <v>0.77206870000000005</v>
      </c>
      <c r="H136" s="4">
        <v>2.040554E-3</v>
      </c>
      <c r="I136" s="4">
        <v>1.4235490000000001E-4</v>
      </c>
      <c r="M136" s="4">
        <v>135.46850000000001</v>
      </c>
      <c r="N136" s="4">
        <v>337.59500000000003</v>
      </c>
      <c r="O136" s="4">
        <v>2.9005130000000001</v>
      </c>
      <c r="Q136" s="24">
        <v>7.5112962460900059</v>
      </c>
      <c r="R136" s="24">
        <v>9.8217580560684645</v>
      </c>
      <c r="S136" s="40">
        <v>0.24583630000000001</v>
      </c>
      <c r="T136" s="40">
        <v>4.9995909999999997</v>
      </c>
      <c r="U136" s="40">
        <v>0.41229379999999999</v>
      </c>
      <c r="V136" s="4">
        <v>-0.407142</v>
      </c>
      <c r="W136" s="4">
        <v>-48.139342999999997</v>
      </c>
      <c r="X136" s="4">
        <v>7.2364999999999999E-2</v>
      </c>
      <c r="Y136" s="4">
        <v>9.7712999999999994E-2</v>
      </c>
      <c r="AA136" s="4">
        <v>1.2176720000000001</v>
      </c>
      <c r="AB136" s="4"/>
      <c r="AC136" s="4">
        <v>0.518293</v>
      </c>
      <c r="AD136" s="4"/>
      <c r="AE136" s="4"/>
      <c r="AF136" s="3">
        <v>1.106509</v>
      </c>
      <c r="AG136" s="4">
        <v>2.339447E-4</v>
      </c>
      <c r="AH136" s="4">
        <v>3.5846349999999999E-5</v>
      </c>
      <c r="AL136" s="3">
        <v>99.958759999999998</v>
      </c>
      <c r="AM136" s="3">
        <v>4.9314749999999998</v>
      </c>
      <c r="AN136" s="3">
        <v>5.7492000000000001E-2</v>
      </c>
      <c r="AP136" s="24">
        <v>7.8182228569670649</v>
      </c>
      <c r="AQ136" s="24">
        <v>3.2349151466070243</v>
      </c>
      <c r="AR136" s="40">
        <v>6.8239530000000007E-2</v>
      </c>
      <c r="AS136" s="40">
        <v>6.243042</v>
      </c>
      <c r="AT136" s="40">
        <v>6.118563</v>
      </c>
      <c r="AU136" s="3">
        <v>-2.3499509999999999</v>
      </c>
      <c r="AV136" s="3">
        <v>-6.4464999999999995E-2</v>
      </c>
      <c r="AW136" s="3">
        <v>4.7375E-2</v>
      </c>
      <c r="AX136" s="3">
        <v>3.7263999999999999E-2</v>
      </c>
      <c r="AZ136" s="3">
        <v>2.3715790000000001</v>
      </c>
      <c r="BB136" s="3">
        <v>0.90624000000000005</v>
      </c>
      <c r="BC136" s="3"/>
      <c r="BD136" s="4"/>
      <c r="BE136" s="24">
        <v>54</v>
      </c>
      <c r="BF136" s="3">
        <v>1</v>
      </c>
      <c r="BG136" s="44">
        <v>0</v>
      </c>
      <c r="BH136" s="24">
        <v>90</v>
      </c>
      <c r="BI136" s="24">
        <v>175</v>
      </c>
      <c r="BJ136" s="45">
        <f t="shared" si="10"/>
        <v>29.387755102040817</v>
      </c>
      <c r="BK136" s="24">
        <v>67</v>
      </c>
      <c r="BL136" s="24">
        <v>0</v>
      </c>
      <c r="BM136" s="24">
        <v>0</v>
      </c>
      <c r="BO136" s="24">
        <v>0</v>
      </c>
      <c r="BP136" s="24">
        <v>0</v>
      </c>
      <c r="BQ136" s="24">
        <v>0.89999997615814209</v>
      </c>
      <c r="BR136" s="24">
        <v>0</v>
      </c>
      <c r="BS136" s="24">
        <v>0</v>
      </c>
      <c r="BT136" s="24">
        <v>0</v>
      </c>
      <c r="BV136" s="24">
        <v>0</v>
      </c>
      <c r="BW136" s="24">
        <v>38.700000762939453</v>
      </c>
      <c r="BX136" s="24">
        <v>0.5</v>
      </c>
      <c r="CA136" s="24">
        <v>0</v>
      </c>
      <c r="CB136" s="24">
        <v>0</v>
      </c>
      <c r="CC136" s="24" t="s">
        <v>56</v>
      </c>
      <c r="CD136" s="24">
        <v>0</v>
      </c>
      <c r="CE136" s="24">
        <v>1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L136" s="24">
        <v>1</v>
      </c>
      <c r="CM136" s="24">
        <v>1</v>
      </c>
      <c r="CN136" s="24">
        <v>1</v>
      </c>
      <c r="CO136" s="24">
        <v>1</v>
      </c>
      <c r="CP136" s="24">
        <v>0</v>
      </c>
      <c r="CQ136" s="24">
        <v>1</v>
      </c>
      <c r="CR136" s="24">
        <v>0</v>
      </c>
      <c r="CS136" s="24">
        <v>1</v>
      </c>
      <c r="CT136" s="24">
        <v>1</v>
      </c>
      <c r="CU136" s="24">
        <v>0</v>
      </c>
      <c r="CV136" s="24">
        <v>0</v>
      </c>
      <c r="CW136" s="24">
        <v>1</v>
      </c>
      <c r="CX136" s="24">
        <v>1</v>
      </c>
      <c r="CY136" s="24">
        <v>0</v>
      </c>
      <c r="CZ136" s="24">
        <v>450</v>
      </c>
      <c r="DA136" s="24">
        <v>56</v>
      </c>
      <c r="DB136" s="24">
        <v>39</v>
      </c>
      <c r="DC136" s="24">
        <v>27000</v>
      </c>
      <c r="DD136" s="24">
        <v>270</v>
      </c>
      <c r="DE136" s="24">
        <v>33</v>
      </c>
      <c r="DF136" s="24">
        <v>34</v>
      </c>
      <c r="DG136" s="24">
        <v>0</v>
      </c>
      <c r="DH136" s="24">
        <v>0</v>
      </c>
      <c r="DI136" s="24">
        <v>0</v>
      </c>
      <c r="DJ136" s="24">
        <v>0</v>
      </c>
      <c r="DK136" s="24">
        <v>0</v>
      </c>
      <c r="DL136" s="24">
        <v>7.4000000953674316</v>
      </c>
      <c r="DM136" s="24">
        <v>0.56000000238418579</v>
      </c>
      <c r="DN136" s="24">
        <v>36</v>
      </c>
      <c r="DO136" s="24">
        <v>74</v>
      </c>
      <c r="DP136" s="24">
        <v>22</v>
      </c>
      <c r="DQ136" s="24">
        <v>34.700000762939453</v>
      </c>
      <c r="DR136" s="24">
        <v>72</v>
      </c>
      <c r="DS136" s="24">
        <v>107</v>
      </c>
      <c r="DT136" s="24">
        <v>3</v>
      </c>
      <c r="DV136" s="24">
        <v>40</v>
      </c>
      <c r="DX136" s="24">
        <v>1680</v>
      </c>
      <c r="DY136" s="24">
        <v>1</v>
      </c>
      <c r="DZ136" s="24">
        <v>1</v>
      </c>
      <c r="EA136" s="24">
        <v>0</v>
      </c>
      <c r="EB136" s="24">
        <v>0</v>
      </c>
      <c r="EC136" s="24">
        <v>17</v>
      </c>
      <c r="ED136" s="24">
        <v>3</v>
      </c>
      <c r="EE136" s="24">
        <v>10</v>
      </c>
      <c r="EF136" s="42">
        <v>0.80000001192092896</v>
      </c>
      <c r="EG136" s="42">
        <v>0.88888892568188049</v>
      </c>
      <c r="EJ136" s="24">
        <v>2.0999999046325684</v>
      </c>
      <c r="EM136" s="24">
        <v>0</v>
      </c>
      <c r="EN136" s="24">
        <v>0</v>
      </c>
      <c r="EO136" s="24">
        <v>0</v>
      </c>
      <c r="EP136" s="24">
        <v>0</v>
      </c>
      <c r="EQ136" s="24">
        <v>0</v>
      </c>
      <c r="ER136" s="24">
        <v>0</v>
      </c>
      <c r="ES136" s="24">
        <v>0</v>
      </c>
      <c r="ET136" s="24">
        <v>0</v>
      </c>
      <c r="EU136" s="24">
        <v>0</v>
      </c>
      <c r="EV136" s="24">
        <v>0</v>
      </c>
      <c r="EW136" s="24">
        <v>0</v>
      </c>
      <c r="EX136" s="24">
        <v>0</v>
      </c>
      <c r="EY136" s="24">
        <v>0</v>
      </c>
      <c r="EZ136" s="24">
        <v>0</v>
      </c>
      <c r="FA136" s="24">
        <v>0</v>
      </c>
      <c r="FB136" s="24">
        <v>0</v>
      </c>
      <c r="FC136" s="24">
        <v>0</v>
      </c>
      <c r="FD136" s="24">
        <v>0</v>
      </c>
      <c r="FE136" s="24">
        <v>1.2999999523162842</v>
      </c>
    </row>
    <row r="137" spans="1:161" x14ac:dyDescent="0.25">
      <c r="A137" s="37" t="s">
        <v>192</v>
      </c>
      <c r="B137" s="44">
        <v>1</v>
      </c>
      <c r="C137" s="44">
        <v>1</v>
      </c>
      <c r="D137" s="24">
        <v>0</v>
      </c>
      <c r="E137" s="24">
        <v>0</v>
      </c>
      <c r="F137" s="63">
        <f t="shared" si="11"/>
        <v>1</v>
      </c>
      <c r="G137" s="4">
        <v>0.71278260000000004</v>
      </c>
      <c r="H137" s="4">
        <v>8.8167880000000005E-5</v>
      </c>
      <c r="I137" s="4">
        <v>1.1112529999999999E-5</v>
      </c>
      <c r="M137" s="4">
        <v>142.35159999999999</v>
      </c>
      <c r="N137" s="4">
        <v>8.5616409999999998</v>
      </c>
      <c r="O137" s="4">
        <v>0</v>
      </c>
      <c r="Q137" s="24">
        <v>0</v>
      </c>
      <c r="R137" s="24">
        <v>1.3557917364291892</v>
      </c>
      <c r="S137" s="40">
        <v>0.5926285</v>
      </c>
      <c r="T137" s="40">
        <v>4.6521299999999997</v>
      </c>
      <c r="U137" s="40">
        <v>0.29832540000000002</v>
      </c>
      <c r="V137" s="4">
        <v>-0.57515300000000003</v>
      </c>
      <c r="W137" s="4">
        <v>-15.156829</v>
      </c>
      <c r="X137" s="4">
        <v>6.3957E-2</v>
      </c>
      <c r="Y137" s="4">
        <v>0.13118199999999999</v>
      </c>
      <c r="AA137" s="4">
        <v>2.4159139999999999</v>
      </c>
      <c r="AB137" s="4"/>
      <c r="AC137" s="4">
        <v>2.4849070000000002</v>
      </c>
      <c r="AD137" s="4"/>
      <c r="AE137" s="4"/>
      <c r="AF137" s="3">
        <v>1.015271</v>
      </c>
      <c r="AG137" s="4">
        <v>1.102188E-4</v>
      </c>
      <c r="AH137" s="4">
        <v>4.0627070000000001E-5</v>
      </c>
      <c r="AL137" s="3">
        <v>110.1583</v>
      </c>
      <c r="AM137" s="3">
        <v>7.4206320000000003</v>
      </c>
      <c r="AN137" s="3">
        <v>0.173711</v>
      </c>
      <c r="AP137" s="24">
        <v>10.324244571040639</v>
      </c>
      <c r="AQ137" s="24">
        <v>2.6475705043862714</v>
      </c>
      <c r="AR137" s="40">
        <v>9.2491110000000001E-2</v>
      </c>
      <c r="AS137" s="40">
        <v>4.434456</v>
      </c>
      <c r="AT137" s="40">
        <v>2.0287739999999999</v>
      </c>
      <c r="AU137" s="3">
        <v>-1.386368</v>
      </c>
      <c r="AV137" s="3">
        <v>-7.8744139999999998</v>
      </c>
      <c r="AW137" s="3">
        <v>8.2534999999999997E-2</v>
      </c>
      <c r="AX137" s="3">
        <v>8.6791999999999994E-2</v>
      </c>
      <c r="AZ137" s="3">
        <v>3.0680529999999999</v>
      </c>
      <c r="BB137" s="3">
        <v>1.0296190000000001</v>
      </c>
      <c r="BC137" s="3"/>
      <c r="BD137" s="4"/>
      <c r="BE137" s="24">
        <v>84</v>
      </c>
      <c r="BF137" s="3">
        <v>1</v>
      </c>
      <c r="BG137" s="44">
        <v>1</v>
      </c>
      <c r="BH137" s="24">
        <v>70</v>
      </c>
      <c r="BI137" s="24">
        <v>160</v>
      </c>
      <c r="BJ137" s="45">
        <f t="shared" si="10"/>
        <v>27.34375</v>
      </c>
      <c r="BK137" s="24">
        <v>50</v>
      </c>
      <c r="BL137" s="24">
        <v>3</v>
      </c>
      <c r="BM137" s="24">
        <v>0</v>
      </c>
      <c r="BO137" s="24">
        <v>0</v>
      </c>
      <c r="BP137" s="24">
        <v>0</v>
      </c>
      <c r="BQ137" s="24">
        <v>0.60000002384185791</v>
      </c>
      <c r="BR137" s="24">
        <v>0</v>
      </c>
      <c r="BS137" s="24">
        <v>0</v>
      </c>
      <c r="BT137" s="24">
        <v>0</v>
      </c>
      <c r="BV137" s="24">
        <v>0</v>
      </c>
      <c r="BW137" s="24">
        <v>36.299999237060547</v>
      </c>
      <c r="BX137" s="24">
        <v>0.20000000298023224</v>
      </c>
      <c r="CA137" s="24">
        <v>0</v>
      </c>
      <c r="CB137" s="24">
        <v>0</v>
      </c>
      <c r="CD137" s="24">
        <v>0</v>
      </c>
      <c r="CE137" s="24">
        <v>1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1</v>
      </c>
      <c r="CM137" s="24">
        <v>1</v>
      </c>
      <c r="CN137" s="24">
        <v>1</v>
      </c>
      <c r="CO137" s="24">
        <v>1</v>
      </c>
      <c r="CP137" s="24">
        <v>0</v>
      </c>
      <c r="CQ137" s="24">
        <v>1</v>
      </c>
      <c r="CR137" s="24">
        <v>0</v>
      </c>
      <c r="CS137" s="24">
        <v>1</v>
      </c>
      <c r="CT137" s="24">
        <v>1</v>
      </c>
      <c r="CU137" s="24">
        <v>0</v>
      </c>
      <c r="CV137" s="24">
        <v>0</v>
      </c>
      <c r="CW137" s="24">
        <v>1</v>
      </c>
      <c r="CX137" s="24">
        <v>1</v>
      </c>
      <c r="CY137" s="24">
        <v>0</v>
      </c>
      <c r="CZ137" s="24">
        <v>450</v>
      </c>
      <c r="DA137" s="24">
        <v>57</v>
      </c>
      <c r="DB137" s="24">
        <v>31</v>
      </c>
      <c r="DC137" s="24">
        <v>26000</v>
      </c>
      <c r="DD137" s="24">
        <v>210</v>
      </c>
      <c r="DE137" s="24">
        <v>27</v>
      </c>
      <c r="DF137" s="24">
        <v>33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7.5</v>
      </c>
      <c r="DM137" s="24">
        <v>0.5</v>
      </c>
      <c r="DN137" s="24">
        <v>28</v>
      </c>
      <c r="DO137" s="24">
        <v>134</v>
      </c>
      <c r="DP137" s="24">
        <v>22</v>
      </c>
      <c r="DQ137" s="24">
        <v>35.5</v>
      </c>
      <c r="DR137" s="24">
        <v>81</v>
      </c>
      <c r="DS137" s="24">
        <v>96</v>
      </c>
      <c r="DT137" s="24">
        <v>12</v>
      </c>
      <c r="DV137" s="24">
        <v>34</v>
      </c>
      <c r="DX137" s="24">
        <v>350</v>
      </c>
      <c r="DY137" s="24">
        <v>0</v>
      </c>
      <c r="DZ137" s="24">
        <v>0</v>
      </c>
      <c r="EA137" s="24">
        <v>0</v>
      </c>
      <c r="EB137" s="24">
        <v>0</v>
      </c>
      <c r="EC137" s="24">
        <v>14</v>
      </c>
      <c r="ED137" s="24">
        <v>1</v>
      </c>
      <c r="EE137" s="24">
        <v>7</v>
      </c>
      <c r="EF137" s="42">
        <v>1.1000000238418579</v>
      </c>
      <c r="EG137" s="42">
        <v>1.833333300219643</v>
      </c>
      <c r="EJ137" s="24">
        <v>0.60000002384185791</v>
      </c>
      <c r="EM137" s="24">
        <v>0</v>
      </c>
      <c r="EN137" s="24">
        <v>0</v>
      </c>
      <c r="EO137" s="24">
        <v>0</v>
      </c>
      <c r="EP137" s="24">
        <v>0</v>
      </c>
      <c r="EQ137" s="24">
        <v>0</v>
      </c>
      <c r="ER137" s="24">
        <v>0</v>
      </c>
      <c r="ES137" s="24">
        <v>0</v>
      </c>
      <c r="ET137" s="24">
        <v>0</v>
      </c>
      <c r="EU137" s="24">
        <v>0</v>
      </c>
      <c r="EV137" s="24">
        <v>0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2.2999999523162842</v>
      </c>
    </row>
    <row r="138" spans="1:161" x14ac:dyDescent="0.25">
      <c r="A138" s="37" t="s">
        <v>193</v>
      </c>
      <c r="B138" s="44">
        <v>0</v>
      </c>
      <c r="C138" s="44">
        <v>0</v>
      </c>
      <c r="D138" s="24">
        <v>1</v>
      </c>
      <c r="E138" s="24">
        <v>0</v>
      </c>
      <c r="F138" s="63">
        <f t="shared" si="11"/>
        <v>1</v>
      </c>
      <c r="G138" s="4">
        <v>1.0328329999999999</v>
      </c>
      <c r="H138" s="4">
        <v>3.8549869999999998E-3</v>
      </c>
      <c r="I138" s="4">
        <v>6.5397410000000002E-4</v>
      </c>
      <c r="M138" s="4">
        <v>108.4378</v>
      </c>
      <c r="N138" s="4">
        <v>90.325640000000007</v>
      </c>
      <c r="O138" s="4">
        <v>10.43252</v>
      </c>
      <c r="Q138" s="24">
        <v>7.6162000199144488</v>
      </c>
      <c r="R138" s="24">
        <v>5.0288599491640635</v>
      </c>
      <c r="S138" s="40">
        <v>0.39543620000000002</v>
      </c>
      <c r="T138" s="40">
        <v>4.5878449999999997</v>
      </c>
      <c r="U138" s="40">
        <v>0.43949519999999997</v>
      </c>
      <c r="V138" s="4">
        <v>-2.7943880000000001</v>
      </c>
      <c r="W138" s="4">
        <v>8.7435069999999993</v>
      </c>
      <c r="X138" s="4">
        <v>5.6475999999999998E-2</v>
      </c>
      <c r="Y138" s="4">
        <v>7.7290999999999999E-2</v>
      </c>
      <c r="AA138" s="4">
        <v>1.6422270000000001</v>
      </c>
      <c r="AB138" s="4"/>
      <c r="AC138" s="4">
        <v>1.1507289999999999</v>
      </c>
      <c r="AD138" s="4"/>
      <c r="AE138" s="4"/>
      <c r="AF138" s="3">
        <v>1.015909</v>
      </c>
      <c r="AG138" s="4">
        <v>7.4251039999999996E-4</v>
      </c>
      <c r="AH138" s="4">
        <v>7.4949220000000005E-5</v>
      </c>
      <c r="AL138" s="3">
        <v>107.9408</v>
      </c>
      <c r="AM138" s="3">
        <v>72.99709</v>
      </c>
      <c r="AN138" s="3">
        <v>2.9294220000000002</v>
      </c>
      <c r="AP138" s="24">
        <v>4.8391977273628202</v>
      </c>
      <c r="AQ138" s="24">
        <v>2.6358246292909211</v>
      </c>
      <c r="AR138" s="40">
        <v>0.23159289999999999</v>
      </c>
      <c r="AS138" s="40">
        <v>6.57233</v>
      </c>
      <c r="AT138" s="40">
        <v>1.609923</v>
      </c>
      <c r="AU138" s="3">
        <v>-9.5597000000000001E-2</v>
      </c>
      <c r="AV138" s="3">
        <v>15.249555000000001</v>
      </c>
      <c r="AW138" s="3">
        <v>3.3008000000000003E-2</v>
      </c>
      <c r="AX138" s="3">
        <v>2.0528999999999999E-2</v>
      </c>
      <c r="AZ138" s="3">
        <v>1.068122</v>
      </c>
      <c r="BB138" s="3">
        <v>1.085323</v>
      </c>
      <c r="BC138" s="3"/>
      <c r="BD138" s="4"/>
      <c r="BE138" s="24">
        <v>57</v>
      </c>
      <c r="BF138" s="3">
        <v>1</v>
      </c>
      <c r="BG138" s="44">
        <v>0</v>
      </c>
      <c r="BH138" s="24">
        <v>80</v>
      </c>
      <c r="BI138" s="24">
        <v>175</v>
      </c>
      <c r="BJ138" s="45">
        <f t="shared" si="10"/>
        <v>26.122448979591837</v>
      </c>
      <c r="BK138" s="24">
        <v>27</v>
      </c>
      <c r="BL138" s="24">
        <v>0</v>
      </c>
      <c r="BM138" s="24">
        <v>0</v>
      </c>
      <c r="BO138" s="24">
        <v>0</v>
      </c>
      <c r="BP138" s="24">
        <v>0</v>
      </c>
      <c r="BQ138" s="24">
        <v>1.1000000238418579</v>
      </c>
      <c r="BR138" s="24">
        <v>0</v>
      </c>
      <c r="BS138" s="24">
        <v>1</v>
      </c>
      <c r="BT138" s="24">
        <v>0</v>
      </c>
      <c r="BV138" s="24">
        <v>0</v>
      </c>
      <c r="BW138" s="24">
        <v>44</v>
      </c>
      <c r="BX138" s="24">
        <v>0.5</v>
      </c>
      <c r="CA138" s="24">
        <v>0</v>
      </c>
      <c r="CB138" s="24">
        <v>1</v>
      </c>
      <c r="CD138" s="24">
        <v>1</v>
      </c>
      <c r="CE138" s="24">
        <v>1</v>
      </c>
      <c r="CF138" s="24">
        <v>1</v>
      </c>
      <c r="CG138" s="24">
        <v>0</v>
      </c>
      <c r="CH138" s="24">
        <v>0</v>
      </c>
      <c r="CI138" s="24">
        <v>1</v>
      </c>
      <c r="CJ138" s="24">
        <v>0</v>
      </c>
      <c r="CK138" s="24">
        <v>0</v>
      </c>
      <c r="CL138" s="24">
        <v>1</v>
      </c>
      <c r="CM138" s="24">
        <v>1</v>
      </c>
      <c r="CN138" s="24">
        <v>1</v>
      </c>
      <c r="CO138" s="24">
        <v>3</v>
      </c>
      <c r="CP138" s="24">
        <v>0</v>
      </c>
      <c r="CQ138" s="24">
        <v>1</v>
      </c>
      <c r="CR138" s="24">
        <v>0</v>
      </c>
      <c r="CS138" s="24">
        <v>1</v>
      </c>
      <c r="CT138" s="24">
        <v>1</v>
      </c>
      <c r="CU138" s="24">
        <v>0</v>
      </c>
      <c r="CV138" s="24">
        <v>0</v>
      </c>
      <c r="CW138" s="24">
        <v>1</v>
      </c>
      <c r="CX138" s="24">
        <v>1</v>
      </c>
      <c r="CY138" s="24">
        <v>0</v>
      </c>
      <c r="CZ138" s="24">
        <v>650</v>
      </c>
      <c r="DA138" s="24">
        <v>117</v>
      </c>
      <c r="DB138" s="24">
        <v>102</v>
      </c>
      <c r="DC138" s="24">
        <v>30500</v>
      </c>
      <c r="DD138" s="24">
        <v>250</v>
      </c>
      <c r="DE138" s="24">
        <v>32</v>
      </c>
      <c r="DF138" s="24">
        <v>32</v>
      </c>
      <c r="DG138" s="24">
        <v>1</v>
      </c>
      <c r="DH138" s="24">
        <v>0</v>
      </c>
      <c r="DI138" s="24">
        <v>1</v>
      </c>
      <c r="DJ138" s="24">
        <v>0</v>
      </c>
      <c r="DK138" s="24">
        <v>0</v>
      </c>
      <c r="DL138" s="24">
        <v>7.3000001907348633</v>
      </c>
      <c r="DM138" s="24">
        <v>0.4699999988079071</v>
      </c>
      <c r="DN138" s="24">
        <v>41.900001525878906</v>
      </c>
      <c r="DO138" s="24">
        <v>138.69999694824219</v>
      </c>
      <c r="DP138" s="24">
        <v>21.100000381469727</v>
      </c>
      <c r="DQ138" s="24">
        <v>34.099998474121094</v>
      </c>
      <c r="DR138" s="24">
        <v>91</v>
      </c>
      <c r="DS138" s="24">
        <v>87</v>
      </c>
      <c r="DT138" s="24">
        <v>11</v>
      </c>
      <c r="DV138" s="24">
        <v>40</v>
      </c>
      <c r="DX138" s="24">
        <v>350</v>
      </c>
      <c r="DY138" s="24">
        <v>0</v>
      </c>
      <c r="DZ138" s="24">
        <v>0</v>
      </c>
      <c r="EA138" s="24">
        <v>0</v>
      </c>
      <c r="EB138" s="24">
        <v>0</v>
      </c>
      <c r="EC138" s="24">
        <v>21</v>
      </c>
      <c r="ED138" s="24">
        <v>3</v>
      </c>
      <c r="EE138" s="24">
        <v>8</v>
      </c>
      <c r="EF138" s="42">
        <v>1</v>
      </c>
      <c r="EG138" s="42">
        <v>0.90909088938689475</v>
      </c>
      <c r="EJ138" s="24">
        <v>0.80000001192092896</v>
      </c>
      <c r="EM138" s="24">
        <v>1</v>
      </c>
      <c r="EN138" s="24">
        <v>0</v>
      </c>
      <c r="EO138" s="24">
        <v>0</v>
      </c>
      <c r="EP138" s="24">
        <v>0</v>
      </c>
      <c r="EQ138" s="24">
        <v>1</v>
      </c>
      <c r="ER138" s="24">
        <v>0</v>
      </c>
      <c r="ES138" s="24">
        <v>0</v>
      </c>
      <c r="ET138" s="24">
        <v>0</v>
      </c>
      <c r="EU138" s="24">
        <v>0</v>
      </c>
      <c r="EV138" s="24">
        <v>0</v>
      </c>
      <c r="EW138" s="24">
        <v>0</v>
      </c>
      <c r="EX138" s="24">
        <v>0</v>
      </c>
      <c r="EY138" s="24">
        <v>0</v>
      </c>
      <c r="EZ138" s="24">
        <v>0</v>
      </c>
      <c r="FA138" s="24">
        <v>0</v>
      </c>
      <c r="FB138" s="24">
        <v>0</v>
      </c>
      <c r="FC138" s="24">
        <v>0</v>
      </c>
      <c r="FD138" s="24">
        <v>0</v>
      </c>
      <c r="FE138" s="24">
        <v>3.0999999046325684</v>
      </c>
    </row>
    <row r="139" spans="1:161" x14ac:dyDescent="0.25">
      <c r="A139" s="37" t="s">
        <v>194</v>
      </c>
      <c r="B139" s="44">
        <v>0</v>
      </c>
      <c r="C139" s="44">
        <v>0</v>
      </c>
      <c r="D139" s="24">
        <v>0</v>
      </c>
      <c r="E139" s="24">
        <v>0</v>
      </c>
      <c r="F139" s="63">
        <f t="shared" si="11"/>
        <v>0</v>
      </c>
      <c r="G139" s="4">
        <v>1.096063</v>
      </c>
      <c r="H139" s="4">
        <v>6.6809200000000001E-4</v>
      </c>
      <c r="I139" s="4">
        <v>5.4141899999999997E-5</v>
      </c>
      <c r="M139" s="4">
        <v>150.27019999999999</v>
      </c>
      <c r="N139" s="4">
        <v>13.37908</v>
      </c>
      <c r="O139" s="4">
        <v>2.9908030000000001</v>
      </c>
      <c r="Q139" s="24">
        <v>6.529840457326495</v>
      </c>
      <c r="R139" s="24">
        <v>4.0408346199893863</v>
      </c>
      <c r="S139" s="40">
        <v>0.24449670000000001</v>
      </c>
      <c r="T139" s="40">
        <v>1.2154480000000001</v>
      </c>
      <c r="U139" s="40">
        <v>0.19270660000000001</v>
      </c>
      <c r="V139" s="4">
        <v>8.3591320000000007</v>
      </c>
      <c r="W139" s="4">
        <v>-43.516193000000001</v>
      </c>
      <c r="X139" s="4">
        <v>0.20810300000000001</v>
      </c>
      <c r="Y139" s="4">
        <v>0.26564100000000002</v>
      </c>
      <c r="AA139" s="4">
        <v>2.1546660000000002</v>
      </c>
      <c r="AB139" s="4"/>
      <c r="AC139" s="4">
        <v>1.561237</v>
      </c>
      <c r="AD139" s="4"/>
      <c r="AE139" s="4"/>
      <c r="AF139" s="3">
        <v>1.3763939999999999</v>
      </c>
      <c r="AG139" s="4">
        <v>9.4790239999999995E-4</v>
      </c>
      <c r="AH139" s="4">
        <v>7.1325689999999998E-4</v>
      </c>
      <c r="AL139" s="3">
        <v>111.794</v>
      </c>
      <c r="AM139" s="3">
        <v>12.08168</v>
      </c>
      <c r="AN139" s="3">
        <v>3.9301179999999998E-2</v>
      </c>
      <c r="AP139" s="24">
        <v>28.265875643453576</v>
      </c>
      <c r="AQ139" s="24">
        <v>10.465843385749787</v>
      </c>
      <c r="AR139" s="40">
        <v>0.3046875</v>
      </c>
      <c r="AS139" s="40">
        <v>6.1386430000000001</v>
      </c>
      <c r="AT139" s="40">
        <v>1.8181400000000001</v>
      </c>
      <c r="AU139" s="3">
        <v>1.5322</v>
      </c>
      <c r="AV139" s="3">
        <v>1.491503</v>
      </c>
      <c r="AW139" s="3">
        <v>5.9810000000000002E-2</v>
      </c>
      <c r="AX139" s="3">
        <v>9.4676999999999997E-2</v>
      </c>
      <c r="AZ139" s="3">
        <v>2.3978959999999998</v>
      </c>
      <c r="BB139" s="3">
        <v>0.90445600000000004</v>
      </c>
      <c r="BC139" s="3"/>
      <c r="BD139" s="4"/>
      <c r="BE139" s="24">
        <v>73</v>
      </c>
      <c r="BF139" s="3">
        <v>1</v>
      </c>
      <c r="BG139" s="44">
        <v>0</v>
      </c>
      <c r="BH139" s="24">
        <v>67</v>
      </c>
      <c r="BI139" s="24">
        <v>160</v>
      </c>
      <c r="BJ139" s="45">
        <f t="shared" si="10"/>
        <v>26.171875</v>
      </c>
      <c r="BK139" s="24">
        <v>50</v>
      </c>
      <c r="BL139" s="24">
        <v>2</v>
      </c>
      <c r="BM139" s="24">
        <v>0</v>
      </c>
      <c r="BO139" s="24">
        <v>0</v>
      </c>
      <c r="BP139" s="24">
        <v>0</v>
      </c>
      <c r="BQ139" s="24">
        <v>0.89999997615814209</v>
      </c>
      <c r="BR139" s="24">
        <v>0</v>
      </c>
      <c r="BS139" s="24">
        <v>1</v>
      </c>
      <c r="BT139" s="24">
        <v>0</v>
      </c>
      <c r="BV139" s="24">
        <v>0</v>
      </c>
      <c r="BW139" s="24">
        <v>36.5</v>
      </c>
      <c r="BX139" s="24">
        <v>0.20000000298023224</v>
      </c>
      <c r="CA139" s="24">
        <v>0</v>
      </c>
      <c r="CB139" s="24">
        <v>1</v>
      </c>
      <c r="CD139" s="24">
        <v>0</v>
      </c>
      <c r="CE139" s="24">
        <v>1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L139" s="24">
        <v>1</v>
      </c>
      <c r="CM139" s="24">
        <v>1</v>
      </c>
      <c r="CN139" s="24">
        <v>1</v>
      </c>
      <c r="CO139" s="24">
        <v>1</v>
      </c>
      <c r="CP139" s="24">
        <v>0</v>
      </c>
      <c r="CQ139" s="24">
        <v>1</v>
      </c>
      <c r="CR139" s="24">
        <v>0</v>
      </c>
      <c r="CS139" s="24">
        <v>1</v>
      </c>
      <c r="CT139" s="24">
        <v>1</v>
      </c>
      <c r="CU139" s="24">
        <v>0</v>
      </c>
      <c r="CV139" s="24">
        <v>0</v>
      </c>
      <c r="CW139" s="24">
        <v>1</v>
      </c>
      <c r="CX139" s="24">
        <v>1</v>
      </c>
      <c r="CY139" s="24">
        <v>0</v>
      </c>
      <c r="CZ139" s="24">
        <v>800</v>
      </c>
      <c r="DA139" s="24">
        <v>56</v>
      </c>
      <c r="DB139" s="24">
        <v>38</v>
      </c>
      <c r="DC139" s="24">
        <v>26000</v>
      </c>
      <c r="DD139" s="24">
        <v>260</v>
      </c>
      <c r="DE139" s="24">
        <v>28</v>
      </c>
      <c r="DF139" s="24">
        <v>31.700000762939453</v>
      </c>
      <c r="DG139" s="24">
        <v>0</v>
      </c>
      <c r="DH139" s="24">
        <v>0</v>
      </c>
      <c r="DI139" s="24">
        <v>0</v>
      </c>
      <c r="DJ139" s="24">
        <v>0</v>
      </c>
      <c r="DK139" s="24">
        <v>0</v>
      </c>
      <c r="DL139" s="24">
        <v>7.5</v>
      </c>
      <c r="DM139" s="24">
        <v>0.61000001430511475</v>
      </c>
      <c r="DN139" s="24">
        <v>30</v>
      </c>
      <c r="DO139" s="24">
        <v>109</v>
      </c>
      <c r="DP139" s="24">
        <v>25.200000762939453</v>
      </c>
      <c r="DQ139" s="24">
        <v>33.700000762939453</v>
      </c>
      <c r="DR139" s="24">
        <v>65</v>
      </c>
      <c r="DS139" s="24">
        <v>77</v>
      </c>
      <c r="DT139" s="24">
        <v>6</v>
      </c>
      <c r="DV139" s="24">
        <v>30</v>
      </c>
      <c r="DX139" s="24">
        <v>1525</v>
      </c>
      <c r="DY139" s="24">
        <v>1</v>
      </c>
      <c r="DZ139" s="24">
        <v>1</v>
      </c>
      <c r="EA139" s="24">
        <v>0</v>
      </c>
      <c r="EB139" s="24">
        <v>0</v>
      </c>
      <c r="EC139" s="24">
        <v>15</v>
      </c>
      <c r="ED139" s="24">
        <v>4</v>
      </c>
      <c r="EE139" s="24">
        <v>9</v>
      </c>
      <c r="EF139" s="42">
        <v>0.69999998807907104</v>
      </c>
      <c r="EG139" s="42">
        <v>0.77777778513637608</v>
      </c>
      <c r="EJ139" s="24">
        <v>0.5</v>
      </c>
      <c r="EM139" s="24">
        <v>0</v>
      </c>
      <c r="EN139" s="24">
        <v>0</v>
      </c>
      <c r="EO139" s="24">
        <v>0</v>
      </c>
      <c r="EP139" s="24">
        <v>0</v>
      </c>
      <c r="EQ139" s="24">
        <v>0</v>
      </c>
      <c r="ER139" s="24">
        <v>0</v>
      </c>
      <c r="ES139" s="24">
        <v>0</v>
      </c>
      <c r="ET139" s="24">
        <v>0</v>
      </c>
      <c r="EU139" s="24">
        <v>0</v>
      </c>
      <c r="EV139" s="24">
        <v>0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1.2999999523162842</v>
      </c>
    </row>
    <row r="140" spans="1:161" x14ac:dyDescent="0.25">
      <c r="A140" s="37" t="s">
        <v>195</v>
      </c>
      <c r="B140" s="44">
        <v>0</v>
      </c>
      <c r="C140" s="44">
        <v>0</v>
      </c>
      <c r="D140" s="24">
        <v>0</v>
      </c>
      <c r="E140" s="24">
        <v>1</v>
      </c>
      <c r="F140" s="63">
        <f t="shared" si="11"/>
        <v>1</v>
      </c>
      <c r="G140" s="4">
        <v>1.0540780000000001</v>
      </c>
      <c r="H140" s="4">
        <v>7.5764050000000002E-4</v>
      </c>
      <c r="I140" s="4">
        <v>3.5852460000000003E-4</v>
      </c>
      <c r="M140" s="4">
        <v>185.28190000000001</v>
      </c>
      <c r="N140" s="4">
        <v>13.16278</v>
      </c>
      <c r="O140" s="4">
        <v>0.60637960000000002</v>
      </c>
      <c r="Q140" s="24">
        <v>17.556053631350164</v>
      </c>
      <c r="R140" s="24">
        <v>32.735645914940179</v>
      </c>
      <c r="S140" s="40">
        <v>0.51973630000000004</v>
      </c>
      <c r="T140" s="40">
        <v>6.0721699999999998</v>
      </c>
      <c r="U140" s="40">
        <v>0.15835959999999999</v>
      </c>
      <c r="V140" s="4">
        <v>5.9587000000000001E-2</v>
      </c>
      <c r="W140" s="4">
        <v>-17.552655999999999</v>
      </c>
      <c r="X140" s="4">
        <v>3.7430999999999999E-2</v>
      </c>
      <c r="Y140" s="4">
        <v>9.1555999999999998E-2</v>
      </c>
      <c r="AA140" s="4">
        <v>1.8458270000000001</v>
      </c>
      <c r="AB140" s="4"/>
      <c r="AC140" s="4">
        <v>1.6714739999999999</v>
      </c>
      <c r="AD140" s="4"/>
      <c r="AE140" s="4"/>
      <c r="AF140" s="3">
        <v>1.1738280000000001</v>
      </c>
      <c r="AG140" s="4">
        <v>1.7626199999999999E-3</v>
      </c>
      <c r="AH140" s="4">
        <v>5.7999989999999997E-4</v>
      </c>
      <c r="AL140" s="3">
        <v>101.7077</v>
      </c>
      <c r="AM140" s="3">
        <v>4.189692</v>
      </c>
      <c r="AN140" s="3">
        <v>0.22638910000000001</v>
      </c>
      <c r="AP140" s="24">
        <v>66.950909525773227</v>
      </c>
      <c r="AQ140" s="24">
        <v>15.559143564614059</v>
      </c>
      <c r="AR140" s="40">
        <v>0.20055480000000001</v>
      </c>
      <c r="AS140" s="40">
        <v>3.490103</v>
      </c>
      <c r="AT140" s="40">
        <v>6.7031850000000004</v>
      </c>
      <c r="AU140" s="3">
        <v>1.0661389999999999</v>
      </c>
      <c r="AV140" s="3">
        <v>-2.9195340000000001</v>
      </c>
      <c r="AW140" s="3">
        <v>1.6913999999999998E-2</v>
      </c>
      <c r="AX140" s="3">
        <v>0.145985</v>
      </c>
      <c r="AZ140" s="3">
        <v>1.824549</v>
      </c>
      <c r="BB140" s="3">
        <v>1.4307460000000001</v>
      </c>
      <c r="BC140" s="3"/>
      <c r="BD140" s="4"/>
      <c r="BE140" s="24">
        <v>67</v>
      </c>
      <c r="BF140" s="3">
        <v>1</v>
      </c>
      <c r="BG140" s="44">
        <v>0</v>
      </c>
      <c r="BH140" s="24">
        <v>85</v>
      </c>
      <c r="BI140" s="24">
        <v>180</v>
      </c>
      <c r="BJ140" s="45">
        <f t="shared" si="10"/>
        <v>26.234567901234566</v>
      </c>
      <c r="BK140" s="24">
        <v>60</v>
      </c>
      <c r="BL140" s="24">
        <v>0</v>
      </c>
      <c r="BM140" s="24">
        <v>0</v>
      </c>
      <c r="BO140" s="24">
        <v>0</v>
      </c>
      <c r="BP140" s="24">
        <v>0</v>
      </c>
      <c r="BQ140" s="24">
        <v>1.1000000238418579</v>
      </c>
      <c r="BR140" s="24">
        <v>0</v>
      </c>
      <c r="BS140" s="24">
        <v>0</v>
      </c>
      <c r="BT140" s="24">
        <v>0</v>
      </c>
      <c r="BV140" s="24">
        <v>0</v>
      </c>
      <c r="BW140" s="24">
        <v>41</v>
      </c>
      <c r="BX140" s="24">
        <v>0.40000000596046448</v>
      </c>
      <c r="CA140" s="24">
        <v>0</v>
      </c>
      <c r="CB140" s="24">
        <v>1</v>
      </c>
      <c r="CD140" s="24">
        <v>0</v>
      </c>
      <c r="CE140" s="24">
        <v>1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L140" s="24">
        <v>1</v>
      </c>
      <c r="CM140" s="24">
        <v>1</v>
      </c>
      <c r="CN140" s="24">
        <v>1</v>
      </c>
      <c r="CO140" s="24">
        <v>1</v>
      </c>
      <c r="CP140" s="24">
        <v>0</v>
      </c>
      <c r="CQ140" s="24">
        <v>1</v>
      </c>
      <c r="CR140" s="24">
        <v>0</v>
      </c>
      <c r="CS140" s="24">
        <v>1</v>
      </c>
      <c r="CT140" s="24">
        <v>1</v>
      </c>
      <c r="CU140" s="24">
        <v>0</v>
      </c>
      <c r="CV140" s="24">
        <v>0</v>
      </c>
      <c r="CW140" s="24">
        <v>1</v>
      </c>
      <c r="CX140" s="24">
        <v>1</v>
      </c>
      <c r="CY140" s="24">
        <v>0</v>
      </c>
      <c r="CZ140" s="24">
        <v>450</v>
      </c>
      <c r="DA140" s="24">
        <v>72</v>
      </c>
      <c r="DB140" s="24">
        <v>41</v>
      </c>
      <c r="DC140" s="24">
        <v>45500</v>
      </c>
      <c r="DD140" s="24">
        <v>260</v>
      </c>
      <c r="DE140" s="24">
        <v>31</v>
      </c>
      <c r="DF140" s="24">
        <v>33.5</v>
      </c>
      <c r="DG140" s="24">
        <v>0</v>
      </c>
      <c r="DH140" s="24">
        <v>0</v>
      </c>
      <c r="DI140" s="24">
        <v>0</v>
      </c>
      <c r="DJ140" s="24">
        <v>0</v>
      </c>
      <c r="DK140" s="24">
        <v>0</v>
      </c>
      <c r="DL140" s="24">
        <v>7.5</v>
      </c>
      <c r="DM140" s="24">
        <v>0.4699999988079071</v>
      </c>
      <c r="DN140" s="24">
        <v>32.700000762939453</v>
      </c>
      <c r="DO140" s="24">
        <v>106</v>
      </c>
      <c r="DP140" s="24">
        <v>25.899999618530273</v>
      </c>
      <c r="DQ140" s="24">
        <v>34.799999237060547</v>
      </c>
      <c r="DR140" s="24">
        <v>71</v>
      </c>
      <c r="DS140" s="24">
        <v>114</v>
      </c>
      <c r="DT140" s="24">
        <v>8</v>
      </c>
      <c r="DV140" s="24">
        <v>33</v>
      </c>
      <c r="DX140" s="24">
        <v>575</v>
      </c>
      <c r="DY140" s="24">
        <v>0</v>
      </c>
      <c r="DZ140" s="24">
        <v>0</v>
      </c>
      <c r="EA140" s="24">
        <v>0</v>
      </c>
      <c r="EB140" s="24">
        <v>0</v>
      </c>
      <c r="EC140" s="24">
        <v>11</v>
      </c>
      <c r="ED140" s="24">
        <v>1</v>
      </c>
      <c r="EE140" s="24">
        <v>7</v>
      </c>
      <c r="EF140" s="42">
        <v>1</v>
      </c>
      <c r="EG140" s="42">
        <v>0.90909088938689475</v>
      </c>
      <c r="EJ140" s="24">
        <v>0.5</v>
      </c>
      <c r="EM140" s="24">
        <v>0</v>
      </c>
      <c r="EN140" s="24">
        <v>0</v>
      </c>
      <c r="EO140" s="24">
        <v>0</v>
      </c>
      <c r="EP140" s="24">
        <v>0</v>
      </c>
      <c r="EQ140" s="24">
        <v>0</v>
      </c>
      <c r="ER140" s="24">
        <v>0</v>
      </c>
      <c r="ES140" s="24">
        <v>0</v>
      </c>
      <c r="ET140" s="24">
        <v>0</v>
      </c>
      <c r="EU140" s="24">
        <v>0</v>
      </c>
      <c r="EV140" s="24">
        <v>0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0.80000001192092896</v>
      </c>
    </row>
    <row r="141" spans="1:161" x14ac:dyDescent="0.25">
      <c r="A141" s="37" t="s">
        <v>196</v>
      </c>
      <c r="B141" s="44">
        <v>1</v>
      </c>
      <c r="C141" s="44">
        <v>0</v>
      </c>
      <c r="D141" s="24">
        <v>0</v>
      </c>
      <c r="E141" s="24">
        <v>1</v>
      </c>
      <c r="F141" s="63">
        <f t="shared" si="11"/>
        <v>1</v>
      </c>
      <c r="G141" s="4">
        <v>0.80452170000000001</v>
      </c>
      <c r="H141" s="4">
        <v>9.8007600000000008E-4</v>
      </c>
      <c r="I141" s="4">
        <v>4.3672250000000002E-4</v>
      </c>
      <c r="M141" s="4">
        <v>190.05109999999999</v>
      </c>
      <c r="N141" s="4">
        <v>38.674939999999999</v>
      </c>
      <c r="O141" s="4">
        <v>8.6692359999999997</v>
      </c>
      <c r="Q141" s="24">
        <v>4.3450939362384773</v>
      </c>
      <c r="R141" s="24">
        <v>5.9592249161121496</v>
      </c>
      <c r="S141" s="40">
        <v>0.36328969999999999</v>
      </c>
      <c r="T141" s="40">
        <v>2.922749</v>
      </c>
      <c r="U141" s="40">
        <v>0.18297140000000001</v>
      </c>
      <c r="V141" s="4">
        <v>1.4278930000000001</v>
      </c>
      <c r="W141" s="4">
        <v>-0.111646</v>
      </c>
      <c r="X141" s="4">
        <v>5.11E-2</v>
      </c>
      <c r="Y141" s="4">
        <v>1.7396999999999999E-2</v>
      </c>
      <c r="AA141" s="4">
        <v>2.197225</v>
      </c>
      <c r="AB141" s="4"/>
      <c r="AC141" s="4">
        <v>2.0636939999999999</v>
      </c>
      <c r="AD141" s="4"/>
      <c r="AE141" s="4"/>
      <c r="AF141" s="3">
        <v>1.299364</v>
      </c>
      <c r="AG141" s="4">
        <v>3.4535829999999998E-4</v>
      </c>
      <c r="AH141" s="4">
        <v>2.319636E-4</v>
      </c>
      <c r="AL141" s="3">
        <v>93.501080000000002</v>
      </c>
      <c r="AM141" s="3">
        <v>1.458413</v>
      </c>
      <c r="AN141" s="3">
        <v>0.17417859999999999</v>
      </c>
      <c r="AP141" s="24">
        <v>16.84600561137183</v>
      </c>
      <c r="AQ141" s="24">
        <v>23.765788152611972</v>
      </c>
      <c r="AR141" s="40">
        <v>0.13057360000000001</v>
      </c>
      <c r="AS141" s="40">
        <v>1.7719009999999999</v>
      </c>
      <c r="AT141" s="40">
        <v>1.187451</v>
      </c>
      <c r="AU141" s="3">
        <v>0.83529500000000001</v>
      </c>
      <c r="AV141" s="3">
        <v>5.3712249999999999</v>
      </c>
      <c r="AW141" s="3">
        <v>2.3012999999999999E-2</v>
      </c>
      <c r="AX141" s="3">
        <v>3.4204999999999999E-2</v>
      </c>
      <c r="AZ141" s="3">
        <v>1.7635879999999999</v>
      </c>
      <c r="BB141" s="3">
        <v>2.2686829999999998</v>
      </c>
      <c r="BC141" s="3"/>
      <c r="BD141" s="4"/>
      <c r="BE141" s="24">
        <v>63</v>
      </c>
      <c r="BF141" s="3">
        <v>1</v>
      </c>
      <c r="BG141" s="44">
        <v>0</v>
      </c>
      <c r="BH141" s="24">
        <v>70</v>
      </c>
      <c r="BI141" s="24">
        <v>170</v>
      </c>
      <c r="BJ141" s="45">
        <f t="shared" si="10"/>
        <v>24.221453287197232</v>
      </c>
      <c r="BK141" s="24">
        <v>43</v>
      </c>
      <c r="BL141" s="24">
        <v>3</v>
      </c>
      <c r="BM141" s="24">
        <v>0</v>
      </c>
      <c r="BO141" s="24">
        <v>0</v>
      </c>
      <c r="BP141" s="24">
        <v>0</v>
      </c>
      <c r="BQ141" s="24">
        <v>4.3000001907348633</v>
      </c>
      <c r="BR141" s="24">
        <v>1</v>
      </c>
      <c r="BS141" s="24">
        <v>0</v>
      </c>
      <c r="BT141" s="24">
        <v>0</v>
      </c>
      <c r="BV141" s="24">
        <v>1</v>
      </c>
      <c r="BW141" s="24">
        <v>29.200000762939453</v>
      </c>
      <c r="BX141" s="24">
        <v>0.5</v>
      </c>
      <c r="CA141" s="24">
        <v>1</v>
      </c>
      <c r="CB141" s="24">
        <v>0</v>
      </c>
      <c r="CD141" s="24">
        <v>0</v>
      </c>
      <c r="CE141" s="24">
        <v>1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L141" s="24">
        <v>1</v>
      </c>
      <c r="CM141" s="24">
        <v>1</v>
      </c>
      <c r="CN141" s="24">
        <v>1</v>
      </c>
      <c r="CO141" s="24">
        <v>1</v>
      </c>
      <c r="CP141" s="24">
        <v>0</v>
      </c>
      <c r="CQ141" s="24">
        <v>1</v>
      </c>
      <c r="CR141" s="24">
        <v>0</v>
      </c>
      <c r="CS141" s="24">
        <v>1</v>
      </c>
      <c r="CT141" s="24">
        <v>1</v>
      </c>
      <c r="CU141" s="24">
        <v>0</v>
      </c>
      <c r="CV141" s="24">
        <v>0</v>
      </c>
      <c r="CW141" s="24">
        <v>1</v>
      </c>
      <c r="CX141" s="24">
        <v>1</v>
      </c>
      <c r="CY141" s="24">
        <v>0</v>
      </c>
      <c r="CZ141" s="24">
        <v>500</v>
      </c>
      <c r="DA141" s="24">
        <v>69</v>
      </c>
      <c r="DB141" s="24">
        <v>38</v>
      </c>
      <c r="DC141" s="24">
        <v>16000</v>
      </c>
      <c r="DD141" s="24">
        <v>160</v>
      </c>
      <c r="DE141" s="24">
        <v>25</v>
      </c>
      <c r="DF141" s="24">
        <v>33</v>
      </c>
      <c r="DG141" s="24">
        <v>1</v>
      </c>
      <c r="DH141" s="24">
        <v>0</v>
      </c>
      <c r="DI141" s="24">
        <v>1</v>
      </c>
      <c r="DJ141" s="24">
        <v>0</v>
      </c>
      <c r="DK141" s="24">
        <v>0</v>
      </c>
      <c r="DL141" s="24">
        <v>7.4000000953674316</v>
      </c>
      <c r="DM141" s="24">
        <v>0.60000002384185791</v>
      </c>
      <c r="DN141" s="24">
        <v>28.399999618530273</v>
      </c>
      <c r="DO141" s="24">
        <v>71.5</v>
      </c>
      <c r="DP141" s="24">
        <v>19.399999618530273</v>
      </c>
      <c r="DQ141" s="24">
        <v>35.5</v>
      </c>
      <c r="DR141" s="24">
        <v>62</v>
      </c>
      <c r="DS141" s="24">
        <v>78</v>
      </c>
      <c r="DT141" s="24">
        <v>5</v>
      </c>
      <c r="DV141" s="24">
        <v>33</v>
      </c>
      <c r="DX141" s="24">
        <v>150</v>
      </c>
      <c r="DY141" s="24">
        <v>1</v>
      </c>
      <c r="DZ141" s="24">
        <v>1</v>
      </c>
      <c r="EA141" s="24">
        <v>0</v>
      </c>
      <c r="EB141" s="24">
        <v>0</v>
      </c>
      <c r="EC141" s="24">
        <v>52</v>
      </c>
      <c r="ED141" s="24">
        <v>4</v>
      </c>
      <c r="EE141" s="24">
        <v>4</v>
      </c>
      <c r="EF141" s="42">
        <v>5.3000001907348633</v>
      </c>
      <c r="EG141" s="42">
        <v>1.2325581292193155</v>
      </c>
      <c r="EJ141" s="24">
        <v>1.2000000476837158</v>
      </c>
      <c r="EM141" s="24">
        <v>0</v>
      </c>
      <c r="EN141" s="24">
        <v>0</v>
      </c>
      <c r="EO141" s="24">
        <v>0</v>
      </c>
      <c r="EP141" s="24">
        <v>0</v>
      </c>
      <c r="EQ141" s="24">
        <v>0</v>
      </c>
      <c r="ER141" s="24">
        <v>0</v>
      </c>
      <c r="ES141" s="24">
        <v>0</v>
      </c>
      <c r="ET141" s="24">
        <v>0</v>
      </c>
      <c r="EU141" s="24">
        <v>0</v>
      </c>
      <c r="EV141" s="24">
        <v>0</v>
      </c>
      <c r="EW141" s="24">
        <v>0</v>
      </c>
      <c r="EX141" s="24">
        <v>0</v>
      </c>
      <c r="EY141" s="24">
        <v>0</v>
      </c>
      <c r="EZ141" s="24">
        <v>1</v>
      </c>
      <c r="FA141" s="24">
        <v>1</v>
      </c>
      <c r="FB141" s="24">
        <v>0</v>
      </c>
      <c r="FC141" s="24">
        <v>1</v>
      </c>
      <c r="FD141" s="24">
        <v>0</v>
      </c>
      <c r="FE141" s="24">
        <v>2.7000000476837158</v>
      </c>
    </row>
    <row r="142" spans="1:161" x14ac:dyDescent="0.25">
      <c r="A142" s="37" t="s">
        <v>197</v>
      </c>
      <c r="B142" s="44">
        <v>1</v>
      </c>
      <c r="C142" s="44">
        <v>1</v>
      </c>
      <c r="D142" s="24">
        <v>0</v>
      </c>
      <c r="E142" s="24">
        <v>1</v>
      </c>
      <c r="F142" s="63">
        <f t="shared" si="11"/>
        <v>1</v>
      </c>
      <c r="G142" s="4">
        <v>0.97084079999999995</v>
      </c>
      <c r="H142" s="4">
        <v>8.0931840000000006E-5</v>
      </c>
      <c r="I142" s="4">
        <v>2.1376419999999999E-5</v>
      </c>
      <c r="M142" s="4">
        <v>199.66909999999999</v>
      </c>
      <c r="N142" s="4">
        <v>18.581520000000001</v>
      </c>
      <c r="O142" s="4">
        <v>1.018913</v>
      </c>
      <c r="Q142" s="24">
        <v>2.4212667996276251</v>
      </c>
      <c r="R142" s="24">
        <v>3.3296963050717894</v>
      </c>
      <c r="S142" s="40">
        <v>0.75982930000000004</v>
      </c>
      <c r="T142" s="40">
        <v>10.183160000000001</v>
      </c>
      <c r="U142" s="40">
        <v>0.49779859999999998</v>
      </c>
      <c r="V142" s="4">
        <v>1.5351E-2</v>
      </c>
      <c r="W142" s="4">
        <v>-44.236973999999996</v>
      </c>
      <c r="X142" s="4">
        <v>8.5606000000000002E-2</v>
      </c>
      <c r="Y142" s="4">
        <v>0.12540000000000001</v>
      </c>
      <c r="AA142" s="4">
        <v>2.197225</v>
      </c>
      <c r="AB142" s="4"/>
      <c r="AC142" s="4">
        <v>1.521841</v>
      </c>
      <c r="AD142" s="4"/>
      <c r="AE142" s="4"/>
      <c r="AF142" s="3">
        <v>1.2868189999999999</v>
      </c>
      <c r="AG142" s="4">
        <v>1.3083720000000001E-4</v>
      </c>
      <c r="AH142" s="4">
        <v>5.2388719999999997E-5</v>
      </c>
      <c r="AL142" s="3">
        <v>138.90219999999999</v>
      </c>
      <c r="AM142" s="3">
        <v>4.1018140000000001</v>
      </c>
      <c r="AN142" s="3">
        <v>6.2929840000000001E-2</v>
      </c>
      <c r="AP142" s="24">
        <v>6.650001374725715</v>
      </c>
      <c r="AQ142" s="24">
        <v>4.9736026995144771</v>
      </c>
      <c r="AR142" s="40">
        <v>4.2403290000000003E-2</v>
      </c>
      <c r="AS142" s="40">
        <v>1.8516859999999999</v>
      </c>
      <c r="AT142" s="40">
        <v>5.4159079999999999</v>
      </c>
      <c r="AU142" s="3">
        <v>-1.278108</v>
      </c>
      <c r="AV142" s="3">
        <v>8.6809650000000005</v>
      </c>
      <c r="AW142" s="3">
        <v>7.4188000000000004E-2</v>
      </c>
      <c r="AX142" s="3">
        <v>0.113853</v>
      </c>
      <c r="AZ142" s="3">
        <v>1.554629</v>
      </c>
      <c r="BB142" s="3">
        <v>1.3256699999999999</v>
      </c>
      <c r="BC142" s="3"/>
      <c r="BD142" s="4"/>
      <c r="BE142" s="24">
        <v>59</v>
      </c>
      <c r="BF142" s="3">
        <v>1</v>
      </c>
      <c r="BG142" s="44">
        <v>1</v>
      </c>
      <c r="BH142" s="24">
        <v>55</v>
      </c>
      <c r="BI142" s="24">
        <v>175</v>
      </c>
      <c r="BJ142" s="45">
        <f t="shared" si="10"/>
        <v>17.959183673469386</v>
      </c>
      <c r="BK142" s="24">
        <v>60</v>
      </c>
      <c r="BL142" s="24">
        <v>0</v>
      </c>
      <c r="BM142" s="24">
        <v>0</v>
      </c>
      <c r="BO142" s="24">
        <v>0</v>
      </c>
      <c r="BP142" s="24">
        <v>0</v>
      </c>
      <c r="BQ142" s="24">
        <v>0.20000000298023224</v>
      </c>
      <c r="BR142" s="24">
        <v>0</v>
      </c>
      <c r="BS142" s="24">
        <v>0</v>
      </c>
      <c r="BT142" s="24">
        <v>0</v>
      </c>
      <c r="BV142" s="24">
        <v>0</v>
      </c>
      <c r="BW142" s="24">
        <v>35</v>
      </c>
      <c r="BX142" s="24">
        <v>0.30000001192092896</v>
      </c>
      <c r="CA142" s="24">
        <v>0</v>
      </c>
      <c r="CB142" s="24">
        <v>0</v>
      </c>
      <c r="CD142" s="24">
        <v>0</v>
      </c>
      <c r="CE142" s="24">
        <v>1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1</v>
      </c>
      <c r="CM142" s="24">
        <v>1</v>
      </c>
      <c r="CN142" s="24">
        <v>1</v>
      </c>
      <c r="CO142" s="24">
        <v>1</v>
      </c>
      <c r="CP142" s="24">
        <v>0</v>
      </c>
      <c r="CQ142" s="24">
        <v>1</v>
      </c>
      <c r="CR142" s="24">
        <v>0</v>
      </c>
      <c r="CS142" s="24">
        <v>1</v>
      </c>
      <c r="CT142" s="24">
        <v>1</v>
      </c>
      <c r="CU142" s="24">
        <v>0</v>
      </c>
      <c r="CV142" s="24">
        <v>0</v>
      </c>
      <c r="CW142" s="24">
        <v>1</v>
      </c>
      <c r="CX142" s="24">
        <v>1</v>
      </c>
      <c r="CY142" s="24">
        <v>0</v>
      </c>
      <c r="CZ142" s="24">
        <v>600</v>
      </c>
      <c r="DA142" s="24">
        <v>56</v>
      </c>
      <c r="DB142" s="24">
        <v>41</v>
      </c>
      <c r="DC142" s="24">
        <v>25000</v>
      </c>
      <c r="DD142" s="24">
        <v>250</v>
      </c>
      <c r="DE142" s="24">
        <v>28</v>
      </c>
      <c r="DF142" s="24">
        <v>32</v>
      </c>
      <c r="DG142" s="24">
        <v>0</v>
      </c>
      <c r="DH142" s="24">
        <v>0</v>
      </c>
      <c r="DI142" s="24">
        <v>0</v>
      </c>
      <c r="DJ142" s="24">
        <v>0</v>
      </c>
      <c r="DK142" s="24">
        <v>0</v>
      </c>
      <c r="DL142" s="24">
        <v>7.5</v>
      </c>
      <c r="DM142" s="24">
        <v>0.52999997138977051</v>
      </c>
      <c r="DN142" s="24">
        <v>32.700000762939453</v>
      </c>
      <c r="DO142" s="24">
        <v>147.10000610351563</v>
      </c>
      <c r="DP142" s="24">
        <v>25.5</v>
      </c>
      <c r="DQ142" s="24">
        <v>39.799999237060547</v>
      </c>
      <c r="DR142" s="24">
        <v>84</v>
      </c>
      <c r="DS142" s="24">
        <v>102</v>
      </c>
      <c r="DT142" s="24">
        <v>4</v>
      </c>
      <c r="DV142" s="24">
        <v>33</v>
      </c>
      <c r="DX142" s="24">
        <v>550</v>
      </c>
      <c r="DY142" s="24">
        <v>0</v>
      </c>
      <c r="DZ142" s="24">
        <v>0</v>
      </c>
      <c r="EA142" s="24">
        <v>0</v>
      </c>
      <c r="EB142" s="24">
        <v>0</v>
      </c>
      <c r="EC142" s="24">
        <v>14</v>
      </c>
      <c r="ED142" s="24">
        <v>0</v>
      </c>
      <c r="EE142" s="24">
        <v>0</v>
      </c>
      <c r="EF142" s="42">
        <v>0.5</v>
      </c>
      <c r="EG142" s="42">
        <v>2.4999999627470975</v>
      </c>
      <c r="EM142" s="24">
        <v>0</v>
      </c>
      <c r="EN142" s="24">
        <v>0</v>
      </c>
      <c r="EO142" s="24">
        <v>0</v>
      </c>
      <c r="EP142" s="24">
        <v>0</v>
      </c>
      <c r="EQ142" s="24">
        <v>0</v>
      </c>
      <c r="ER142" s="24">
        <v>0</v>
      </c>
      <c r="ES142" s="24">
        <v>0</v>
      </c>
      <c r="ET142" s="24">
        <v>0</v>
      </c>
      <c r="EU142" s="24">
        <v>0</v>
      </c>
      <c r="EV142" s="24">
        <v>0</v>
      </c>
      <c r="EW142" s="24">
        <v>0</v>
      </c>
      <c r="EX142" s="24">
        <v>0</v>
      </c>
      <c r="EY142" s="24">
        <v>0</v>
      </c>
      <c r="EZ142" s="24">
        <v>0</v>
      </c>
      <c r="FA142" s="24">
        <v>0</v>
      </c>
      <c r="FB142" s="24">
        <v>0</v>
      </c>
      <c r="FC142" s="24">
        <v>0</v>
      </c>
      <c r="FD142" s="24">
        <v>0</v>
      </c>
      <c r="FE142" s="24">
        <v>1.5</v>
      </c>
    </row>
    <row r="143" spans="1:161" x14ac:dyDescent="0.25">
      <c r="A143" s="37" t="s">
        <v>198</v>
      </c>
      <c r="B143" s="44">
        <v>0</v>
      </c>
      <c r="C143" s="44">
        <v>0</v>
      </c>
      <c r="D143" s="24">
        <v>0</v>
      </c>
      <c r="E143" s="47">
        <v>0</v>
      </c>
      <c r="F143" s="63">
        <f t="shared" si="11"/>
        <v>0</v>
      </c>
      <c r="G143" s="4">
        <v>1.144585</v>
      </c>
      <c r="H143" s="4">
        <v>1.0891919999999999E-3</v>
      </c>
      <c r="I143" s="4">
        <v>1.3536740000000001E-4</v>
      </c>
      <c r="M143" s="4">
        <v>167.1884</v>
      </c>
      <c r="N143" s="4">
        <v>11.98757</v>
      </c>
      <c r="O143" s="4">
        <v>0.28725780000000001</v>
      </c>
      <c r="Q143" s="24">
        <v>11.414829142930591</v>
      </c>
      <c r="R143" s="24">
        <v>9.509247336311093</v>
      </c>
      <c r="S143" s="40">
        <v>0.19329840000000001</v>
      </c>
      <c r="T143" s="40">
        <v>2.9186809999999999</v>
      </c>
      <c r="U143" s="40">
        <v>0.2037909</v>
      </c>
      <c r="V143" s="4">
        <v>-0.809307</v>
      </c>
      <c r="W143" s="4">
        <v>-25.699458</v>
      </c>
      <c r="X143" s="4">
        <v>3.0248000000000001E-2</v>
      </c>
      <c r="Y143" s="4">
        <v>7.1798000000000001E-2</v>
      </c>
      <c r="AA143" s="4">
        <v>1.912388</v>
      </c>
      <c r="AB143" s="4"/>
      <c r="AC143" s="4">
        <v>2.2216170000000002</v>
      </c>
      <c r="AD143" s="4"/>
      <c r="AE143" s="4"/>
      <c r="AF143" s="3">
        <v>1.2831239999999999</v>
      </c>
      <c r="AG143" s="4">
        <v>3.4103539999999998E-4</v>
      </c>
      <c r="AH143" s="4">
        <v>1.147029E-4</v>
      </c>
      <c r="AL143" s="3">
        <v>157.17619999999999</v>
      </c>
      <c r="AM143" s="3">
        <v>2.4940950000000002</v>
      </c>
      <c r="AN143" s="3">
        <v>9.1162859999999998E-2</v>
      </c>
      <c r="AP143" s="24">
        <v>25.650220935104777</v>
      </c>
      <c r="AQ143" s="24">
        <v>12.668177136342246</v>
      </c>
      <c r="AR143" s="40">
        <v>6.1903850000000003E-2</v>
      </c>
      <c r="AS143" s="40">
        <v>1.1047689999999999</v>
      </c>
      <c r="AT143" s="40">
        <v>0.84935799999999995</v>
      </c>
      <c r="AU143" s="3">
        <v>-0.58078700000000005</v>
      </c>
      <c r="AV143" s="3">
        <v>-7.8480619999999996</v>
      </c>
      <c r="AW143" s="3">
        <v>7.6437000000000005E-2</v>
      </c>
      <c r="AX143" s="3">
        <v>9.3740000000000004E-2</v>
      </c>
      <c r="AZ143" s="3">
        <v>1.6094379999999999</v>
      </c>
      <c r="BB143" s="3">
        <v>1.1151409999999999</v>
      </c>
      <c r="BC143" s="3"/>
      <c r="BD143" s="4"/>
      <c r="BE143" s="46">
        <v>67</v>
      </c>
      <c r="BF143" s="3">
        <v>1</v>
      </c>
      <c r="BG143" s="44">
        <v>0</v>
      </c>
      <c r="BH143" s="46">
        <v>60</v>
      </c>
      <c r="BI143" s="46">
        <v>167</v>
      </c>
      <c r="BJ143" s="45">
        <f t="shared" si="10"/>
        <v>21.513858510523864</v>
      </c>
      <c r="BK143" s="46">
        <v>51</v>
      </c>
      <c r="BL143" s="46">
        <v>0</v>
      </c>
      <c r="BM143" s="46">
        <v>0</v>
      </c>
      <c r="BN143" s="46"/>
      <c r="BO143" s="46">
        <v>0</v>
      </c>
      <c r="BP143" s="46">
        <v>0</v>
      </c>
      <c r="BQ143" s="46">
        <v>1</v>
      </c>
      <c r="BR143" s="46">
        <v>0</v>
      </c>
      <c r="BS143" s="46">
        <v>0</v>
      </c>
      <c r="BT143" s="46">
        <v>0</v>
      </c>
      <c r="BV143" s="46">
        <v>0</v>
      </c>
      <c r="BW143" s="46">
        <v>34.799999999999997</v>
      </c>
      <c r="BX143" s="46">
        <v>0.2</v>
      </c>
      <c r="CA143" s="46">
        <v>0</v>
      </c>
      <c r="CB143" s="46">
        <v>0</v>
      </c>
      <c r="CC143" s="47" t="s">
        <v>52</v>
      </c>
      <c r="CD143" s="46">
        <v>0</v>
      </c>
      <c r="CE143" s="46">
        <v>1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1</v>
      </c>
      <c r="CM143" s="46">
        <v>1</v>
      </c>
      <c r="CN143" s="46">
        <v>1</v>
      </c>
      <c r="CO143" s="46">
        <v>1</v>
      </c>
      <c r="CP143" s="46">
        <v>0</v>
      </c>
      <c r="CQ143" s="46">
        <v>1</v>
      </c>
      <c r="CR143" s="46">
        <v>0</v>
      </c>
      <c r="CS143" s="46">
        <v>1</v>
      </c>
      <c r="CT143" s="46">
        <v>1</v>
      </c>
      <c r="CU143" s="46">
        <v>0</v>
      </c>
      <c r="CV143" s="46">
        <v>0</v>
      </c>
      <c r="CW143" s="46">
        <v>1</v>
      </c>
      <c r="CX143" s="46">
        <v>1</v>
      </c>
      <c r="CY143" s="46">
        <v>0</v>
      </c>
      <c r="CZ143" s="46">
        <v>400</v>
      </c>
      <c r="DA143" s="46">
        <v>61</v>
      </c>
      <c r="DB143" s="46">
        <v>41</v>
      </c>
      <c r="DC143" s="46">
        <v>18000</v>
      </c>
      <c r="DD143" s="46">
        <v>200</v>
      </c>
      <c r="DE143" s="46">
        <v>26</v>
      </c>
      <c r="DF143" s="46">
        <v>33</v>
      </c>
      <c r="DG143" s="46">
        <v>0</v>
      </c>
      <c r="DH143" s="46">
        <v>0</v>
      </c>
      <c r="DI143" s="46">
        <v>0</v>
      </c>
      <c r="DJ143" s="46">
        <v>0</v>
      </c>
      <c r="DK143" s="46">
        <v>0</v>
      </c>
      <c r="DL143" s="46">
        <v>7.5</v>
      </c>
      <c r="DM143" s="46">
        <v>0.4</v>
      </c>
      <c r="DN143" s="46">
        <v>29</v>
      </c>
      <c r="DO143" s="46">
        <v>134</v>
      </c>
      <c r="DP143" s="46">
        <v>22.9</v>
      </c>
      <c r="DQ143" s="46">
        <v>34.299999999999997</v>
      </c>
      <c r="DR143" s="46">
        <v>59</v>
      </c>
      <c r="DS143" s="46">
        <v>93</v>
      </c>
      <c r="DT143" s="46">
        <v>5</v>
      </c>
      <c r="DV143" s="46">
        <v>29</v>
      </c>
      <c r="DX143" s="46">
        <v>450</v>
      </c>
      <c r="DY143" s="46">
        <v>0</v>
      </c>
      <c r="DZ143" s="46">
        <v>0</v>
      </c>
      <c r="EA143" s="46">
        <v>0</v>
      </c>
      <c r="EB143" s="46">
        <v>0</v>
      </c>
      <c r="EC143" s="46">
        <v>11</v>
      </c>
      <c r="ED143" s="46">
        <v>3</v>
      </c>
      <c r="EE143" s="46">
        <v>7</v>
      </c>
      <c r="EF143" s="48">
        <v>0.6</v>
      </c>
      <c r="EG143" s="42">
        <v>0.6</v>
      </c>
      <c r="EJ143" s="46">
        <v>0.7</v>
      </c>
      <c r="EM143" s="46">
        <v>0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>
        <v>0</v>
      </c>
      <c r="EX143" s="46">
        <v>1</v>
      </c>
      <c r="EY143" s="46">
        <v>1</v>
      </c>
      <c r="EZ143" s="46">
        <v>0</v>
      </c>
      <c r="FA143" s="46">
        <v>0</v>
      </c>
      <c r="FB143" s="46">
        <v>0</v>
      </c>
      <c r="FC143" s="46">
        <v>0</v>
      </c>
      <c r="FD143" s="46">
        <v>0</v>
      </c>
      <c r="FE143" s="46">
        <v>0.9</v>
      </c>
    </row>
    <row r="144" spans="1:161" x14ac:dyDescent="0.25">
      <c r="A144" s="37" t="s">
        <v>199</v>
      </c>
      <c r="B144" s="44">
        <v>1</v>
      </c>
      <c r="C144" s="44">
        <v>0</v>
      </c>
      <c r="D144" s="24">
        <v>0</v>
      </c>
      <c r="E144" s="24">
        <v>0</v>
      </c>
      <c r="F144" s="63">
        <f t="shared" si="11"/>
        <v>1</v>
      </c>
      <c r="G144" s="4">
        <v>0.76988809999999996</v>
      </c>
      <c r="H144" s="4">
        <v>1.9899420000000002E-3</v>
      </c>
      <c r="I144" s="4">
        <v>5.880126E-5</v>
      </c>
      <c r="M144" s="4">
        <v>152.7912</v>
      </c>
      <c r="N144" s="4">
        <v>26.366040000000002</v>
      </c>
      <c r="O144" s="4">
        <v>1.605253</v>
      </c>
      <c r="Q144" s="24">
        <v>6.3278103273796509</v>
      </c>
      <c r="R144" s="24">
        <v>4.9653748249584106</v>
      </c>
      <c r="S144" s="40">
        <v>0.57846520000000001</v>
      </c>
      <c r="T144" s="40">
        <v>5.4466299999999999</v>
      </c>
      <c r="U144" s="40">
        <v>0.56153280000000005</v>
      </c>
      <c r="V144" s="4">
        <v>1.8782840000000001</v>
      </c>
      <c r="W144" s="4">
        <v>-17.288896000000001</v>
      </c>
      <c r="X144" s="4">
        <v>4.2141999999999999E-2</v>
      </c>
      <c r="Y144" s="4">
        <v>0.124778</v>
      </c>
      <c r="AA144" s="4">
        <v>1.3982399999999999</v>
      </c>
      <c r="AB144" s="4"/>
      <c r="AC144" s="4">
        <v>1.33203</v>
      </c>
      <c r="AD144" s="4"/>
      <c r="AE144" s="4"/>
      <c r="AF144" s="3">
        <v>1.0324869999999999</v>
      </c>
      <c r="AG144" s="4">
        <v>2.7874550000000001E-4</v>
      </c>
      <c r="AH144" s="4">
        <v>5.972304E-5</v>
      </c>
      <c r="AL144" s="3">
        <v>108.76479999999999</v>
      </c>
      <c r="AM144" s="3">
        <v>3.0123700000000002</v>
      </c>
      <c r="AN144" s="3">
        <v>0.50508600000000003</v>
      </c>
      <c r="AP144" s="24">
        <v>8.7991090355105346</v>
      </c>
      <c r="AQ144" s="24">
        <v>14.0215264511894</v>
      </c>
      <c r="AR144" s="40">
        <v>0.16489819999999999</v>
      </c>
      <c r="AS144" s="40">
        <v>8.9085190000000001</v>
      </c>
      <c r="AT144" s="40">
        <v>12.70269</v>
      </c>
      <c r="AU144" s="3">
        <v>0.27816099999999999</v>
      </c>
      <c r="AV144" s="3">
        <v>-2.58779</v>
      </c>
      <c r="AW144" s="3">
        <v>2.9711000000000001E-2</v>
      </c>
      <c r="AX144" s="3">
        <v>2.6869000000000001E-2</v>
      </c>
      <c r="AZ144" s="3">
        <v>2.0314329999999998</v>
      </c>
      <c r="BB144" s="3">
        <v>1.406914</v>
      </c>
      <c r="BC144" s="3"/>
      <c r="BD144" s="4"/>
      <c r="BE144" s="24">
        <v>63</v>
      </c>
      <c r="BF144" s="3">
        <v>1</v>
      </c>
      <c r="BG144" s="44">
        <v>0</v>
      </c>
      <c r="BH144" s="24">
        <v>118</v>
      </c>
      <c r="BI144" s="24">
        <v>180</v>
      </c>
      <c r="BJ144" s="45">
        <f t="shared" si="10"/>
        <v>36.419753086419753</v>
      </c>
      <c r="BK144" s="24">
        <v>40</v>
      </c>
      <c r="BL144" s="24">
        <v>3</v>
      </c>
      <c r="BM144" s="24">
        <v>0</v>
      </c>
      <c r="BO144" s="24">
        <v>0</v>
      </c>
      <c r="BP144" s="24">
        <v>0</v>
      </c>
      <c r="BQ144" s="24">
        <v>0.80000001192092896</v>
      </c>
      <c r="BR144" s="24">
        <v>0</v>
      </c>
      <c r="BS144" s="24">
        <v>0</v>
      </c>
      <c r="BT144" s="24">
        <v>0</v>
      </c>
      <c r="BV144" s="24">
        <v>0</v>
      </c>
      <c r="BW144" s="24">
        <v>40.099998474121094</v>
      </c>
      <c r="BX144" s="24">
        <v>0.60000002384185791</v>
      </c>
      <c r="CA144" s="24">
        <v>0</v>
      </c>
      <c r="CB144" s="24">
        <v>0</v>
      </c>
      <c r="CC144" s="24" t="s">
        <v>56</v>
      </c>
      <c r="CD144" s="24">
        <v>1</v>
      </c>
      <c r="CE144" s="24">
        <v>1</v>
      </c>
      <c r="CF144" s="24">
        <v>0</v>
      </c>
      <c r="CG144" s="24">
        <v>0</v>
      </c>
      <c r="CH144" s="24">
        <v>1</v>
      </c>
      <c r="CI144" s="24">
        <v>0</v>
      </c>
      <c r="CJ144" s="24">
        <v>0</v>
      </c>
      <c r="CK144" s="24">
        <v>0</v>
      </c>
      <c r="CL144" s="24">
        <v>1</v>
      </c>
      <c r="CM144" s="24">
        <v>1</v>
      </c>
      <c r="CN144" s="24">
        <v>1</v>
      </c>
      <c r="CO144" s="24">
        <v>2</v>
      </c>
      <c r="CP144" s="24">
        <v>0</v>
      </c>
      <c r="CQ144" s="24">
        <v>1</v>
      </c>
      <c r="CR144" s="24">
        <v>0</v>
      </c>
      <c r="CS144" s="24">
        <v>1</v>
      </c>
      <c r="CT144" s="24">
        <v>1</v>
      </c>
      <c r="CU144" s="24">
        <v>0</v>
      </c>
      <c r="CV144" s="24">
        <v>0</v>
      </c>
      <c r="CW144" s="24">
        <v>1</v>
      </c>
      <c r="CX144" s="24">
        <v>1</v>
      </c>
      <c r="CY144" s="24">
        <v>0</v>
      </c>
      <c r="CZ144" s="24">
        <v>600</v>
      </c>
      <c r="DA144" s="24">
        <v>143</v>
      </c>
      <c r="DB144" s="24">
        <v>114</v>
      </c>
      <c r="DC144" s="24">
        <v>37000</v>
      </c>
      <c r="DD144" s="24">
        <v>350</v>
      </c>
      <c r="DE144" s="24">
        <v>34</v>
      </c>
      <c r="DF144" s="24">
        <v>30.399999618530273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7.4000000953674316</v>
      </c>
      <c r="DM144" s="24">
        <v>0.60000002384185791</v>
      </c>
      <c r="DN144" s="24">
        <v>47.599998474121094</v>
      </c>
      <c r="DO144" s="24">
        <v>80.599998474121094</v>
      </c>
      <c r="DP144" s="24">
        <v>29.600000381469727</v>
      </c>
      <c r="DQ144" s="24">
        <v>35.700000762939453</v>
      </c>
      <c r="DR144" s="24">
        <v>57</v>
      </c>
      <c r="DS144" s="24">
        <v>85</v>
      </c>
      <c r="DT144" s="24">
        <v>5</v>
      </c>
      <c r="DV144" s="24">
        <v>37</v>
      </c>
      <c r="DX144" s="24">
        <v>425</v>
      </c>
      <c r="DY144" s="24">
        <v>0</v>
      </c>
      <c r="DZ144" s="24">
        <v>0</v>
      </c>
      <c r="EA144" s="24">
        <v>0</v>
      </c>
      <c r="EB144" s="24">
        <v>0</v>
      </c>
      <c r="EC144" s="24">
        <v>11</v>
      </c>
      <c r="ED144" s="24">
        <v>4</v>
      </c>
      <c r="EE144" s="24">
        <v>7</v>
      </c>
      <c r="EF144" s="42">
        <v>1</v>
      </c>
      <c r="EG144" s="42">
        <v>1.2499999813735487</v>
      </c>
      <c r="EJ144" s="24">
        <v>0.5</v>
      </c>
      <c r="EM144" s="24">
        <v>0</v>
      </c>
      <c r="EN144" s="24">
        <v>0</v>
      </c>
      <c r="EO144" s="24">
        <v>0</v>
      </c>
      <c r="EP144" s="24">
        <v>0</v>
      </c>
      <c r="EQ144" s="24">
        <v>0</v>
      </c>
      <c r="ER144" s="24">
        <v>0</v>
      </c>
      <c r="ES144" s="24">
        <v>0</v>
      </c>
      <c r="ET144" s="24">
        <v>0</v>
      </c>
      <c r="EU144" s="24">
        <v>0</v>
      </c>
      <c r="EV144" s="24">
        <v>0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1</v>
      </c>
    </row>
    <row r="145" spans="1:161" x14ac:dyDescent="0.25">
      <c r="A145" s="37" t="s">
        <v>200</v>
      </c>
      <c r="B145" s="44">
        <v>0</v>
      </c>
      <c r="C145" s="44">
        <v>0</v>
      </c>
      <c r="D145" s="24">
        <v>1</v>
      </c>
      <c r="E145" s="24">
        <v>0</v>
      </c>
      <c r="F145" s="63">
        <f t="shared" si="11"/>
        <v>1</v>
      </c>
      <c r="G145" s="4">
        <v>0.91042809999999996</v>
      </c>
      <c r="H145" s="4">
        <v>2.1260269999999999E-4</v>
      </c>
      <c r="I145" s="4">
        <v>1.2992719999999999E-4</v>
      </c>
      <c r="M145" s="4">
        <v>156.8647</v>
      </c>
      <c r="N145" s="4">
        <v>21.773859999999999</v>
      </c>
      <c r="O145" s="4">
        <v>0.27790280000000001</v>
      </c>
      <c r="Q145" s="24">
        <v>6.7840066393277665</v>
      </c>
      <c r="R145" s="24">
        <v>3.3979126777648574</v>
      </c>
      <c r="S145" s="40">
        <v>6.9527950000000005E-2</v>
      </c>
      <c r="T145" s="40">
        <v>1.1718</v>
      </c>
      <c r="U145" s="40">
        <v>0.11637210000000001</v>
      </c>
      <c r="V145" s="4">
        <v>0.49957600000000002</v>
      </c>
      <c r="W145" s="4">
        <v>-88.152677999999995</v>
      </c>
      <c r="X145" s="4">
        <v>0.43197799999999997</v>
      </c>
      <c r="Y145" s="4">
        <v>0.170683</v>
      </c>
      <c r="AA145" s="4">
        <v>1.4880770000000001</v>
      </c>
      <c r="AB145" s="4"/>
      <c r="AC145" s="4">
        <v>2.0541239999999998</v>
      </c>
      <c r="AD145" s="4"/>
      <c r="AE145" s="4"/>
      <c r="AF145" s="3">
        <v>1.109675</v>
      </c>
      <c r="AG145" s="4">
        <v>3.4492880000000002E-5</v>
      </c>
      <c r="AH145" s="4">
        <v>2.476458E-6</v>
      </c>
      <c r="AL145" s="3">
        <v>105.0158</v>
      </c>
      <c r="AM145" s="3">
        <v>29.406310000000001</v>
      </c>
      <c r="AN145" s="3">
        <v>0.82375120000000002</v>
      </c>
      <c r="AP145" s="24">
        <v>0.92156486353802114</v>
      </c>
      <c r="AQ145" s="24">
        <v>1.4326619324437211</v>
      </c>
      <c r="AR145" s="40">
        <v>3.5801159999999999E-2</v>
      </c>
      <c r="AS145" s="40">
        <v>3.0026760000000001</v>
      </c>
      <c r="AT145" s="40">
        <v>11.70562</v>
      </c>
      <c r="AU145" s="3">
        <v>-0.12514</v>
      </c>
      <c r="AV145" s="3">
        <v>-87.392441000000005</v>
      </c>
      <c r="AW145" s="3">
        <v>2.8334999999999999E-2</v>
      </c>
      <c r="AX145" s="3">
        <v>7.4774999999999994E-2</v>
      </c>
      <c r="AZ145" s="3">
        <v>1.7184280000000001</v>
      </c>
      <c r="BB145" s="3">
        <v>1.1152599999999999</v>
      </c>
      <c r="BC145" s="3"/>
      <c r="BD145" s="4"/>
      <c r="BE145" s="24">
        <v>77</v>
      </c>
      <c r="BF145" s="3">
        <v>1</v>
      </c>
      <c r="BG145" s="44">
        <v>0</v>
      </c>
      <c r="BH145" s="24">
        <v>85</v>
      </c>
      <c r="BI145" s="24">
        <v>150</v>
      </c>
      <c r="BJ145" s="45">
        <f t="shared" si="10"/>
        <v>37.777777777777779</v>
      </c>
      <c r="BK145" s="24">
        <v>47</v>
      </c>
      <c r="BL145" s="24">
        <v>0</v>
      </c>
      <c r="BM145" s="24">
        <v>0</v>
      </c>
      <c r="BO145" s="24">
        <v>0</v>
      </c>
      <c r="BP145" s="24">
        <v>0</v>
      </c>
      <c r="BQ145" s="24">
        <v>1.8999999761581421</v>
      </c>
      <c r="BR145" s="24">
        <v>0</v>
      </c>
      <c r="BS145" s="24">
        <v>0</v>
      </c>
      <c r="BT145" s="24">
        <v>0</v>
      </c>
      <c r="BV145" s="24">
        <v>0</v>
      </c>
      <c r="BW145" s="24">
        <v>34.599998474121094</v>
      </c>
      <c r="BX145" s="24">
        <v>0.60000002384185791</v>
      </c>
      <c r="CA145" s="24">
        <v>0</v>
      </c>
      <c r="CB145" s="24">
        <v>0</v>
      </c>
      <c r="CD145" s="24">
        <v>0</v>
      </c>
      <c r="CE145" s="24">
        <v>1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L145" s="24">
        <v>1</v>
      </c>
      <c r="CM145" s="24">
        <v>1</v>
      </c>
      <c r="CN145" s="24">
        <v>1</v>
      </c>
      <c r="CO145" s="24">
        <v>1</v>
      </c>
      <c r="CP145" s="24">
        <v>0</v>
      </c>
      <c r="CQ145" s="24">
        <v>1</v>
      </c>
      <c r="CR145" s="24">
        <v>0</v>
      </c>
      <c r="CS145" s="24">
        <v>1</v>
      </c>
      <c r="CT145" s="24">
        <v>1</v>
      </c>
      <c r="CU145" s="24">
        <v>0</v>
      </c>
      <c r="CV145" s="24">
        <v>0</v>
      </c>
      <c r="CW145" s="24">
        <v>1</v>
      </c>
      <c r="CX145" s="24">
        <v>1</v>
      </c>
      <c r="CY145" s="24">
        <v>0</v>
      </c>
      <c r="CZ145" s="24">
        <v>600</v>
      </c>
      <c r="DA145" s="24">
        <v>60</v>
      </c>
      <c r="DB145" s="24">
        <v>32</v>
      </c>
      <c r="DC145" s="24">
        <v>26000</v>
      </c>
      <c r="DD145" s="24">
        <v>260</v>
      </c>
      <c r="DE145" s="24">
        <v>25</v>
      </c>
      <c r="DF145" s="24">
        <v>32</v>
      </c>
      <c r="DG145" s="24">
        <v>1</v>
      </c>
      <c r="DH145" s="24">
        <v>1</v>
      </c>
      <c r="DI145" s="24">
        <v>0</v>
      </c>
      <c r="DJ145" s="24">
        <v>0</v>
      </c>
      <c r="DK145" s="24">
        <v>0</v>
      </c>
      <c r="DL145" s="24">
        <v>7.5</v>
      </c>
      <c r="DM145" s="24">
        <v>0.5</v>
      </c>
      <c r="DN145" s="24">
        <v>31</v>
      </c>
      <c r="DO145" s="24">
        <v>74.099998474121094</v>
      </c>
      <c r="DP145" s="24">
        <v>27.100000381469727</v>
      </c>
      <c r="DQ145" s="24">
        <v>35</v>
      </c>
      <c r="DR145" s="24">
        <v>103</v>
      </c>
      <c r="DS145" s="24">
        <v>85</v>
      </c>
      <c r="DT145" s="24">
        <v>5</v>
      </c>
      <c r="DV145" s="24">
        <v>27</v>
      </c>
      <c r="DX145" s="24">
        <v>400</v>
      </c>
      <c r="DY145" s="24">
        <v>1</v>
      </c>
      <c r="DZ145" s="24">
        <v>1</v>
      </c>
      <c r="EA145" s="24">
        <v>0</v>
      </c>
      <c r="EB145" s="24">
        <v>0</v>
      </c>
      <c r="EC145" s="24">
        <v>10</v>
      </c>
      <c r="ED145" s="24">
        <v>4</v>
      </c>
      <c r="EE145" s="24">
        <v>11</v>
      </c>
      <c r="EF145" s="42">
        <v>1.8999999761581421</v>
      </c>
      <c r="EG145" s="42">
        <v>1</v>
      </c>
      <c r="EJ145" s="24">
        <v>0.69999998807907104</v>
      </c>
      <c r="EM145" s="24">
        <v>1</v>
      </c>
      <c r="EN145" s="24">
        <v>0</v>
      </c>
      <c r="EO145" s="24">
        <v>0</v>
      </c>
      <c r="EP145" s="24">
        <v>0</v>
      </c>
      <c r="EQ145" s="24">
        <v>0</v>
      </c>
      <c r="ER145" s="24">
        <v>0</v>
      </c>
      <c r="ES145" s="24">
        <v>0</v>
      </c>
      <c r="ET145" s="24">
        <v>0</v>
      </c>
      <c r="EU145" s="24">
        <v>0</v>
      </c>
      <c r="EV145" s="24">
        <v>0</v>
      </c>
      <c r="EW145" s="24">
        <v>0</v>
      </c>
      <c r="EX145" s="24">
        <v>0</v>
      </c>
      <c r="EY145" s="24">
        <v>0</v>
      </c>
      <c r="EZ145" s="24">
        <v>0</v>
      </c>
      <c r="FA145" s="24">
        <v>0</v>
      </c>
      <c r="FB145" s="24">
        <v>0</v>
      </c>
      <c r="FC145" s="24">
        <v>0</v>
      </c>
      <c r="FD145" s="24">
        <v>0</v>
      </c>
      <c r="FE145" s="24">
        <v>3.5999999046325684</v>
      </c>
    </row>
    <row r="146" spans="1:161" x14ac:dyDescent="0.25">
      <c r="A146" s="37" t="s">
        <v>201</v>
      </c>
      <c r="B146" s="44">
        <v>1</v>
      </c>
      <c r="C146" s="44">
        <v>0</v>
      </c>
      <c r="D146" s="24">
        <v>1</v>
      </c>
      <c r="E146" s="24">
        <v>0</v>
      </c>
      <c r="F146" s="63">
        <f t="shared" si="11"/>
        <v>1</v>
      </c>
      <c r="G146" s="4">
        <v>0.71737740000000005</v>
      </c>
      <c r="H146" s="4">
        <v>9.3668310000000006E-5</v>
      </c>
      <c r="I146" s="4">
        <v>5.0588779999999998E-6</v>
      </c>
      <c r="M146" s="4">
        <v>137.79419999999999</v>
      </c>
      <c r="N146" s="4">
        <v>25.92597</v>
      </c>
      <c r="O146" s="4">
        <v>3.1126320000000001</v>
      </c>
      <c r="Q146" s="24">
        <v>1.8906014157689559</v>
      </c>
      <c r="R146" s="24">
        <v>1.2056993895822137</v>
      </c>
      <c r="S146" s="40">
        <v>0.35277819999999999</v>
      </c>
      <c r="T146" s="40">
        <v>1.3904019999999999</v>
      </c>
      <c r="U146" s="40">
        <v>0.43240139999999999</v>
      </c>
      <c r="V146" s="4">
        <v>1.899249</v>
      </c>
      <c r="W146" s="4">
        <v>-82.795445999999998</v>
      </c>
      <c r="X146" s="4">
        <v>0.152064</v>
      </c>
      <c r="Y146" s="4">
        <v>0.31206200000000001</v>
      </c>
      <c r="AA146" s="4">
        <v>1.378063</v>
      </c>
      <c r="AB146" s="4"/>
      <c r="AC146" s="4">
        <v>1.2748390000000001</v>
      </c>
      <c r="AD146" s="4"/>
      <c r="AE146" s="4"/>
      <c r="AF146" s="3">
        <v>0.84292219999999995</v>
      </c>
      <c r="AG146" s="4">
        <v>3.3713000000000001E-5</v>
      </c>
      <c r="AH146" s="4">
        <v>2.3092420000000001E-5</v>
      </c>
      <c r="AL146" s="3">
        <v>67.36063</v>
      </c>
      <c r="AM146" s="3">
        <v>8.2482509999999998</v>
      </c>
      <c r="AN146" s="3">
        <v>0.36232619999999999</v>
      </c>
      <c r="AP146" s="24">
        <v>1.7609691343797937</v>
      </c>
      <c r="AQ146" s="24">
        <v>1.9093484987664102</v>
      </c>
      <c r="AR146" s="40">
        <v>0.1491422</v>
      </c>
      <c r="AS146" s="40">
        <v>1.244675</v>
      </c>
      <c r="AT146" s="40">
        <v>3.1136889999999999</v>
      </c>
      <c r="AU146" s="3">
        <v>0.115504</v>
      </c>
      <c r="AV146" s="3">
        <v>-70.007178999999994</v>
      </c>
      <c r="AW146" s="3">
        <v>1.2642E-2</v>
      </c>
      <c r="AX146" s="3">
        <v>4.5402999999999999E-2</v>
      </c>
      <c r="AZ146" s="3">
        <v>1.07881</v>
      </c>
      <c r="BB146" s="3">
        <v>0.88889200000000002</v>
      </c>
      <c r="BC146" s="3"/>
      <c r="BD146" s="4"/>
      <c r="BE146" s="24">
        <v>76</v>
      </c>
      <c r="BF146" s="3">
        <v>1</v>
      </c>
      <c r="BG146" s="44">
        <v>0</v>
      </c>
      <c r="BH146" s="24">
        <v>52</v>
      </c>
      <c r="BI146" s="24">
        <v>151</v>
      </c>
      <c r="BJ146" s="45">
        <f t="shared" si="10"/>
        <v>22.806017279943863</v>
      </c>
      <c r="BK146" s="24">
        <v>54</v>
      </c>
      <c r="BL146" s="24">
        <v>0</v>
      </c>
      <c r="BM146" s="24">
        <v>0</v>
      </c>
      <c r="BO146" s="24">
        <v>0</v>
      </c>
      <c r="BP146" s="24">
        <v>0</v>
      </c>
      <c r="BQ146" s="24">
        <v>0.89999997615814209</v>
      </c>
      <c r="BR146" s="24">
        <v>0</v>
      </c>
      <c r="BS146" s="24">
        <v>0</v>
      </c>
      <c r="BT146" s="24">
        <v>0</v>
      </c>
      <c r="BV146" s="24">
        <v>0</v>
      </c>
      <c r="BW146" s="24">
        <v>39</v>
      </c>
      <c r="BX146" s="24">
        <v>0.20000000298023224</v>
      </c>
      <c r="CA146" s="24">
        <v>0</v>
      </c>
      <c r="CB146" s="24">
        <v>0</v>
      </c>
      <c r="CD146" s="24">
        <v>0</v>
      </c>
      <c r="CE146" s="24">
        <v>1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1</v>
      </c>
      <c r="CM146" s="24">
        <v>1</v>
      </c>
      <c r="CN146" s="24">
        <v>1</v>
      </c>
      <c r="CO146" s="24">
        <v>1</v>
      </c>
      <c r="CP146" s="24">
        <v>0</v>
      </c>
      <c r="CQ146" s="24">
        <v>1</v>
      </c>
      <c r="CR146" s="24">
        <v>0</v>
      </c>
      <c r="CS146" s="24">
        <v>1</v>
      </c>
      <c r="CT146" s="24">
        <v>1</v>
      </c>
      <c r="CU146" s="24">
        <v>0</v>
      </c>
      <c r="CV146" s="24">
        <v>0</v>
      </c>
      <c r="CW146" s="24">
        <v>1</v>
      </c>
      <c r="CX146" s="24">
        <v>1</v>
      </c>
      <c r="CY146" s="24">
        <v>0</v>
      </c>
      <c r="CZ146" s="24">
        <v>600</v>
      </c>
      <c r="DA146" s="24">
        <v>72</v>
      </c>
      <c r="DB146" s="24">
        <v>46</v>
      </c>
      <c r="DC146" s="24">
        <v>15000</v>
      </c>
      <c r="DD146" s="24">
        <v>150</v>
      </c>
      <c r="DE146" s="24">
        <v>24</v>
      </c>
      <c r="DF146" s="24">
        <v>34.099998474121094</v>
      </c>
      <c r="DG146" s="24">
        <v>1</v>
      </c>
      <c r="DH146" s="24">
        <v>0</v>
      </c>
      <c r="DI146" s="24">
        <v>1</v>
      </c>
      <c r="DJ146" s="24">
        <v>0</v>
      </c>
      <c r="DK146" s="24">
        <v>0</v>
      </c>
      <c r="DL146" s="24">
        <v>7.4000000953674316</v>
      </c>
      <c r="DM146" s="24">
        <v>0.50999999046325684</v>
      </c>
      <c r="DN146" s="24">
        <v>33.299999237060547</v>
      </c>
      <c r="DO146" s="24">
        <v>96.599998474121094</v>
      </c>
      <c r="DP146" s="24">
        <v>22.5</v>
      </c>
      <c r="DQ146" s="24">
        <v>35.5</v>
      </c>
      <c r="DR146" s="24">
        <v>71</v>
      </c>
      <c r="DS146" s="24">
        <v>73</v>
      </c>
      <c r="DT146" s="24">
        <v>1</v>
      </c>
      <c r="DV146" s="24">
        <v>32</v>
      </c>
      <c r="DX146" s="24">
        <v>700</v>
      </c>
      <c r="DY146" s="24">
        <v>1</v>
      </c>
      <c r="DZ146" s="24">
        <v>1</v>
      </c>
      <c r="EA146" s="24">
        <v>1</v>
      </c>
      <c r="EB146" s="24">
        <v>0</v>
      </c>
      <c r="EC146" s="24">
        <v>18</v>
      </c>
      <c r="ED146" s="24">
        <v>4</v>
      </c>
      <c r="EE146" s="24">
        <v>7</v>
      </c>
      <c r="EF146" s="42">
        <v>1</v>
      </c>
      <c r="EG146" s="42">
        <v>1.1111111405455043</v>
      </c>
      <c r="EJ146" s="24">
        <v>0.5</v>
      </c>
      <c r="EM146" s="24">
        <v>1</v>
      </c>
      <c r="EN146" s="24">
        <v>0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1</v>
      </c>
    </row>
    <row r="147" spans="1:161" x14ac:dyDescent="0.25">
      <c r="A147" s="37" t="s">
        <v>202</v>
      </c>
      <c r="B147" s="44">
        <v>0</v>
      </c>
      <c r="C147" s="44">
        <v>0</v>
      </c>
      <c r="D147" s="24">
        <v>0</v>
      </c>
      <c r="E147" s="24">
        <v>0</v>
      </c>
      <c r="F147" s="63">
        <f t="shared" si="11"/>
        <v>0</v>
      </c>
      <c r="G147" s="4">
        <v>1.03729</v>
      </c>
      <c r="H147" s="4">
        <v>4.083763E-4</v>
      </c>
      <c r="I147" s="4">
        <v>2.2731120000000001E-5</v>
      </c>
      <c r="M147" s="4">
        <v>198.31780000000001</v>
      </c>
      <c r="N147" s="4">
        <v>13.55278</v>
      </c>
      <c r="O147" s="4">
        <v>0.75396949999999996</v>
      </c>
      <c r="Q147" s="24">
        <v>2.6339954137047976</v>
      </c>
      <c r="R147" s="24">
        <v>3.6016867569409139</v>
      </c>
      <c r="S147" s="40">
        <v>0.13785420000000001</v>
      </c>
      <c r="T147" s="40">
        <v>4.2465529999999996</v>
      </c>
      <c r="U147" s="40">
        <v>0.14753939999999999</v>
      </c>
      <c r="V147" s="4">
        <v>0.797767</v>
      </c>
      <c r="W147" s="4">
        <v>-25.714431999999999</v>
      </c>
      <c r="X147" s="4">
        <v>0.131436</v>
      </c>
      <c r="Y147" s="4">
        <v>0.131246</v>
      </c>
      <c r="AA147" s="4">
        <v>1.836711</v>
      </c>
      <c r="AB147" s="4"/>
      <c r="AC147" s="4">
        <v>1.8437190000000001</v>
      </c>
      <c r="AD147" s="4"/>
      <c r="AE147" s="4"/>
      <c r="AF147" s="3">
        <v>1.1899580000000001</v>
      </c>
      <c r="AG147" s="4">
        <v>1.6410470000000001E-4</v>
      </c>
      <c r="AH147" s="4">
        <v>1.4604629999999999E-5</v>
      </c>
      <c r="AL147" s="3">
        <v>111.5454</v>
      </c>
      <c r="AM147" s="3">
        <v>29.392309999999998</v>
      </c>
      <c r="AN147" s="3">
        <v>0.2863926</v>
      </c>
      <c r="AP147" s="24">
        <v>2.1268932374601972</v>
      </c>
      <c r="AQ147" s="24">
        <v>1.6856324179422126</v>
      </c>
      <c r="AR147" s="40">
        <v>0.1533911</v>
      </c>
      <c r="AS147" s="40">
        <v>7.8972639999999998</v>
      </c>
      <c r="AT147" s="40">
        <v>14.630129999999999</v>
      </c>
      <c r="AU147" s="3">
        <v>-0.230827</v>
      </c>
      <c r="AV147" s="3">
        <v>2.2104780000000002</v>
      </c>
      <c r="AW147" s="3">
        <v>0.15664600000000001</v>
      </c>
      <c r="AX147" s="3">
        <v>5.3894999999999998E-2</v>
      </c>
      <c r="AZ147" s="3">
        <v>1.420196</v>
      </c>
      <c r="BB147" s="3">
        <v>1.109308</v>
      </c>
      <c r="BC147" s="3"/>
      <c r="BD147" s="4"/>
      <c r="BE147" s="24">
        <v>78</v>
      </c>
      <c r="BF147" s="3">
        <v>1</v>
      </c>
      <c r="BG147" s="44">
        <v>0</v>
      </c>
      <c r="BH147" s="24">
        <v>78</v>
      </c>
      <c r="BI147" s="24">
        <v>164</v>
      </c>
      <c r="BJ147" s="45">
        <f t="shared" si="10"/>
        <v>29.000594883997621</v>
      </c>
      <c r="BK147" s="24">
        <v>66</v>
      </c>
      <c r="BL147" s="24">
        <v>0</v>
      </c>
      <c r="BM147" s="24">
        <v>0</v>
      </c>
      <c r="BO147" s="24">
        <v>0</v>
      </c>
      <c r="BP147" s="24">
        <v>0</v>
      </c>
      <c r="BQ147" s="24">
        <v>1.2000000476837158</v>
      </c>
      <c r="BR147" s="24">
        <v>0</v>
      </c>
      <c r="BS147" s="24">
        <v>0</v>
      </c>
      <c r="BT147" s="24">
        <v>0</v>
      </c>
      <c r="BV147" s="24">
        <v>0</v>
      </c>
      <c r="BW147" s="24">
        <v>33.799999237060547</v>
      </c>
      <c r="BX147" s="24">
        <v>0.89999997615814209</v>
      </c>
      <c r="CA147" s="24">
        <v>0</v>
      </c>
      <c r="CB147" s="24">
        <v>0</v>
      </c>
      <c r="CD147" s="24">
        <v>0</v>
      </c>
      <c r="CE147" s="24">
        <v>1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1</v>
      </c>
      <c r="CM147" s="24">
        <v>1</v>
      </c>
      <c r="CN147" s="24">
        <v>1</v>
      </c>
      <c r="CO147" s="24">
        <v>1</v>
      </c>
      <c r="CP147" s="24">
        <v>0</v>
      </c>
      <c r="CQ147" s="24">
        <v>1</v>
      </c>
      <c r="CR147" s="24">
        <v>0</v>
      </c>
      <c r="CS147" s="24">
        <v>1</v>
      </c>
      <c r="CT147" s="24">
        <v>1</v>
      </c>
      <c r="CU147" s="24">
        <v>0</v>
      </c>
      <c r="CV147" s="24">
        <v>0</v>
      </c>
      <c r="CW147" s="24">
        <v>1</v>
      </c>
      <c r="CX147" s="24">
        <v>1</v>
      </c>
      <c r="CY147" s="24">
        <v>0</v>
      </c>
      <c r="CZ147" s="24">
        <v>600</v>
      </c>
      <c r="DA147" s="24">
        <v>59</v>
      </c>
      <c r="DB147" s="24">
        <v>44</v>
      </c>
      <c r="DC147" s="24">
        <v>23000</v>
      </c>
      <c r="DD147" s="24">
        <v>230</v>
      </c>
      <c r="DE147" s="24">
        <v>23</v>
      </c>
      <c r="DF147" s="24">
        <v>33</v>
      </c>
      <c r="DG147" s="24">
        <v>0</v>
      </c>
      <c r="DH147" s="24">
        <v>0</v>
      </c>
      <c r="DI147" s="24">
        <v>0</v>
      </c>
      <c r="DJ147" s="24">
        <v>0</v>
      </c>
      <c r="DK147" s="24">
        <v>0</v>
      </c>
      <c r="DL147" s="24">
        <v>7.5</v>
      </c>
      <c r="DM147" s="24">
        <v>0.55000001192092896</v>
      </c>
      <c r="DN147" s="24">
        <v>29</v>
      </c>
      <c r="DO147" s="24">
        <v>144</v>
      </c>
      <c r="DP147" s="24">
        <v>25</v>
      </c>
      <c r="DQ147" s="24">
        <v>33.900001525878906</v>
      </c>
      <c r="DR147" s="24">
        <v>98</v>
      </c>
      <c r="DS147" s="24">
        <v>109</v>
      </c>
      <c r="DT147" s="24">
        <v>8</v>
      </c>
      <c r="DV147" s="24">
        <v>31</v>
      </c>
      <c r="DX147" s="24">
        <v>200</v>
      </c>
      <c r="DY147" s="24">
        <v>1</v>
      </c>
      <c r="DZ147" s="24">
        <v>1</v>
      </c>
      <c r="EA147" s="24">
        <v>0</v>
      </c>
      <c r="EB147" s="24">
        <v>0</v>
      </c>
      <c r="EC147" s="24">
        <v>12</v>
      </c>
      <c r="ED147" s="24">
        <v>1</v>
      </c>
      <c r="EE147" s="24">
        <v>5</v>
      </c>
      <c r="EF147" s="42">
        <v>1</v>
      </c>
      <c r="EG147" s="42">
        <v>0.83333330021964314</v>
      </c>
      <c r="EJ147" s="24">
        <v>1</v>
      </c>
      <c r="EM147" s="24">
        <v>0</v>
      </c>
      <c r="EN147" s="24">
        <v>0</v>
      </c>
      <c r="EO147" s="24">
        <v>0</v>
      </c>
      <c r="EP147" s="24">
        <v>0</v>
      </c>
      <c r="EQ147" s="24">
        <v>0</v>
      </c>
      <c r="ER147" s="24">
        <v>0</v>
      </c>
      <c r="ES147" s="24">
        <v>0</v>
      </c>
      <c r="ET147" s="24">
        <v>0</v>
      </c>
      <c r="EU147" s="24">
        <v>0</v>
      </c>
      <c r="EV147" s="24">
        <v>0</v>
      </c>
      <c r="EW147" s="24">
        <v>0</v>
      </c>
      <c r="EX147" s="24">
        <v>0</v>
      </c>
      <c r="EY147" s="24">
        <v>0</v>
      </c>
      <c r="EZ147" s="24">
        <v>0</v>
      </c>
      <c r="FA147" s="24">
        <v>0</v>
      </c>
      <c r="FB147" s="24">
        <v>0</v>
      </c>
      <c r="FC147" s="24">
        <v>0</v>
      </c>
      <c r="FD147" s="24">
        <v>0</v>
      </c>
      <c r="FE147" s="24">
        <v>1.1000000238418579</v>
      </c>
    </row>
    <row r="148" spans="1:161" x14ac:dyDescent="0.25">
      <c r="A148" s="37" t="s">
        <v>203</v>
      </c>
      <c r="B148" s="44">
        <v>0</v>
      </c>
      <c r="C148" s="44">
        <v>0</v>
      </c>
      <c r="D148" s="24">
        <v>0</v>
      </c>
      <c r="E148" s="24">
        <v>1</v>
      </c>
      <c r="F148" s="63">
        <f t="shared" si="11"/>
        <v>1</v>
      </c>
      <c r="G148" s="4">
        <v>0.78699189999999997</v>
      </c>
      <c r="H148" s="4">
        <v>5.8109169999999996E-4</v>
      </c>
      <c r="I148" s="4">
        <v>1.8392840000000001E-4</v>
      </c>
      <c r="M148" s="4">
        <v>199.03899999999999</v>
      </c>
      <c r="N148" s="4">
        <v>29.608640000000001</v>
      </c>
      <c r="O148" s="4">
        <v>8.4217840000000006</v>
      </c>
      <c r="Q148" s="24">
        <v>2.3308411377756806</v>
      </c>
      <c r="R148" s="24">
        <v>14.794328247798951</v>
      </c>
      <c r="S148" s="40">
        <v>0.61969220000000003</v>
      </c>
      <c r="T148" s="40">
        <v>7.7986890000000004</v>
      </c>
      <c r="U148" s="40">
        <v>0.25103209999999998</v>
      </c>
      <c r="V148" s="4">
        <v>-1.0121599999999999</v>
      </c>
      <c r="W148" s="4">
        <v>-21.516344</v>
      </c>
      <c r="X148" s="4">
        <v>3.8114000000000002E-2</v>
      </c>
      <c r="Y148" s="4">
        <v>3.9564000000000002E-2</v>
      </c>
      <c r="AA148" s="4">
        <v>2.2335929999999999</v>
      </c>
      <c r="AB148" s="4"/>
      <c r="AC148" s="4">
        <v>1.5268040000000001</v>
      </c>
      <c r="AD148" s="4"/>
      <c r="AE148" s="4"/>
      <c r="AF148" s="3">
        <v>0.94063339999999995</v>
      </c>
      <c r="AG148" s="4">
        <v>6.3196460000000004E-4</v>
      </c>
      <c r="AH148" s="4">
        <v>4.5174370000000002E-4</v>
      </c>
      <c r="AL148" s="3">
        <v>90.683570000000003</v>
      </c>
      <c r="AM148" s="3">
        <v>17.55012</v>
      </c>
      <c r="AN148" s="3">
        <v>0.22401009999999999</v>
      </c>
      <c r="AP148" s="24">
        <v>18.464579568893466</v>
      </c>
      <c r="AQ148" s="24">
        <v>7.4521082070318156</v>
      </c>
      <c r="AR148" s="40">
        <v>0.28867530000000002</v>
      </c>
      <c r="AS148" s="40">
        <v>12.44374</v>
      </c>
      <c r="AT148" s="40">
        <v>3.099491</v>
      </c>
      <c r="AU148" s="3">
        <v>0.80864899999999995</v>
      </c>
      <c r="AV148" s="3">
        <v>1.2548919999999999</v>
      </c>
      <c r="AW148" s="3">
        <v>7.2249999999999995E-2</v>
      </c>
      <c r="AX148" s="3">
        <v>2.0056000000000001E-2</v>
      </c>
      <c r="AZ148" s="3">
        <v>2.6026899999999999</v>
      </c>
      <c r="BB148" s="3">
        <v>1.6468259999999999</v>
      </c>
      <c r="BC148" s="3"/>
      <c r="BD148" s="4"/>
      <c r="BE148" s="24">
        <v>75</v>
      </c>
      <c r="BF148" s="3">
        <v>1</v>
      </c>
      <c r="BG148" s="44">
        <v>0</v>
      </c>
      <c r="BH148" s="24">
        <v>55</v>
      </c>
      <c r="BI148" s="24">
        <v>154</v>
      </c>
      <c r="BJ148" s="45">
        <f t="shared" si="10"/>
        <v>23.19109461966605</v>
      </c>
      <c r="BK148" s="24">
        <v>63</v>
      </c>
      <c r="BL148" s="24">
        <v>3</v>
      </c>
      <c r="BM148" s="24">
        <v>0</v>
      </c>
      <c r="BO148" s="24">
        <v>0</v>
      </c>
      <c r="BP148" s="24">
        <v>1</v>
      </c>
      <c r="BQ148" s="24">
        <v>1</v>
      </c>
      <c r="BR148" s="24">
        <v>0</v>
      </c>
      <c r="BS148" s="24">
        <v>0</v>
      </c>
      <c r="BT148" s="24">
        <v>0</v>
      </c>
      <c r="BV148" s="24">
        <v>0</v>
      </c>
      <c r="BW148" s="24">
        <v>33.5</v>
      </c>
      <c r="BX148" s="24">
        <v>0.20000000298023224</v>
      </c>
      <c r="CA148" s="24">
        <v>1</v>
      </c>
      <c r="CB148" s="24">
        <v>0</v>
      </c>
      <c r="CD148" s="24">
        <v>0</v>
      </c>
      <c r="CE148" s="24">
        <v>1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1</v>
      </c>
      <c r="CM148" s="24">
        <v>1</v>
      </c>
      <c r="CN148" s="24">
        <v>1</v>
      </c>
      <c r="CO148" s="24">
        <v>1</v>
      </c>
      <c r="CP148" s="24">
        <v>0</v>
      </c>
      <c r="CQ148" s="24">
        <v>1</v>
      </c>
      <c r="CR148" s="24">
        <v>0</v>
      </c>
      <c r="CS148" s="24">
        <v>1</v>
      </c>
      <c r="CT148" s="24">
        <v>1</v>
      </c>
      <c r="CU148" s="24">
        <v>0</v>
      </c>
      <c r="CV148" s="24">
        <v>0</v>
      </c>
      <c r="CW148" s="24">
        <v>1</v>
      </c>
      <c r="CX148" s="24">
        <v>1</v>
      </c>
      <c r="CY148" s="24">
        <v>0</v>
      </c>
      <c r="CZ148" s="24">
        <v>450</v>
      </c>
      <c r="DA148" s="24">
        <v>63</v>
      </c>
      <c r="DB148" s="24">
        <v>46</v>
      </c>
      <c r="DC148" s="24">
        <v>16000</v>
      </c>
      <c r="DD148" s="24">
        <v>200</v>
      </c>
      <c r="DE148" s="24">
        <v>21</v>
      </c>
      <c r="DF148" s="24">
        <v>34</v>
      </c>
      <c r="DG148" s="24">
        <v>0</v>
      </c>
      <c r="DH148" s="24">
        <v>0</v>
      </c>
      <c r="DI148" s="24">
        <v>0</v>
      </c>
      <c r="DJ148" s="24">
        <v>0</v>
      </c>
      <c r="DK148" s="24">
        <v>0</v>
      </c>
      <c r="DL148" s="24">
        <v>7.5</v>
      </c>
      <c r="DM148" s="24">
        <v>0.50999999046325684</v>
      </c>
      <c r="DN148" s="24">
        <v>30.700000762939453</v>
      </c>
      <c r="DO148" s="24">
        <v>230.60000610351563</v>
      </c>
      <c r="DP148" s="24">
        <v>23.799999237060547</v>
      </c>
      <c r="DQ148" s="24">
        <v>35.200000762939453</v>
      </c>
      <c r="DR148" s="24">
        <v>68</v>
      </c>
      <c r="DS148" s="24">
        <v>99</v>
      </c>
      <c r="DT148" s="24">
        <v>8</v>
      </c>
      <c r="DV148" s="24">
        <v>38</v>
      </c>
      <c r="DX148" s="24">
        <v>200</v>
      </c>
      <c r="DY148" s="24">
        <v>1</v>
      </c>
      <c r="DZ148" s="24">
        <v>1</v>
      </c>
      <c r="EA148" s="24">
        <v>0</v>
      </c>
      <c r="EB148" s="24">
        <v>0</v>
      </c>
      <c r="EC148" s="24">
        <v>7</v>
      </c>
      <c r="ED148" s="24">
        <v>1</v>
      </c>
      <c r="EE148" s="24">
        <v>6</v>
      </c>
      <c r="EF148" s="42">
        <v>0.80000001192092896</v>
      </c>
      <c r="EG148" s="42">
        <v>0.80000001192092896</v>
      </c>
      <c r="EJ148" s="24">
        <v>0.5</v>
      </c>
      <c r="EM148" s="24">
        <v>0</v>
      </c>
      <c r="EN148" s="24">
        <v>0</v>
      </c>
      <c r="EO148" s="24">
        <v>0</v>
      </c>
      <c r="EP148" s="24">
        <v>0</v>
      </c>
      <c r="EQ148" s="24">
        <v>0</v>
      </c>
      <c r="ER148" s="24">
        <v>0</v>
      </c>
      <c r="ES148" s="24">
        <v>0</v>
      </c>
      <c r="ET148" s="24">
        <v>0</v>
      </c>
      <c r="EU148" s="24">
        <v>0</v>
      </c>
      <c r="EV148" s="24">
        <v>0</v>
      </c>
      <c r="EW148" s="24">
        <v>0</v>
      </c>
      <c r="EX148" s="24">
        <v>0</v>
      </c>
      <c r="EY148" s="24">
        <v>0</v>
      </c>
      <c r="EZ148" s="24">
        <v>0</v>
      </c>
      <c r="FA148" s="24">
        <v>0</v>
      </c>
      <c r="FB148" s="24">
        <v>0</v>
      </c>
      <c r="FC148" s="24">
        <v>0</v>
      </c>
      <c r="FD148" s="24">
        <v>0</v>
      </c>
      <c r="FE148" s="24">
        <v>1.2000000476837158</v>
      </c>
    </row>
    <row r="149" spans="1:161" x14ac:dyDescent="0.25">
      <c r="A149" s="37" t="s">
        <v>204</v>
      </c>
      <c r="B149" s="44">
        <v>0</v>
      </c>
      <c r="C149" s="44">
        <v>0</v>
      </c>
      <c r="D149" s="24">
        <v>0</v>
      </c>
      <c r="E149" s="47">
        <v>0</v>
      </c>
      <c r="F149" s="63">
        <f t="shared" si="11"/>
        <v>0</v>
      </c>
      <c r="G149" s="4">
        <v>0.99724610000000002</v>
      </c>
      <c r="H149" s="4">
        <v>3.3313459999999998E-3</v>
      </c>
      <c r="I149" s="4">
        <v>5.6920020000000003E-4</v>
      </c>
      <c r="M149" s="4">
        <v>174.3955</v>
      </c>
      <c r="N149" s="4">
        <v>58.711199999999998</v>
      </c>
      <c r="O149" s="4">
        <v>14.603820000000001</v>
      </c>
      <c r="Q149" s="24">
        <v>11.866163249145512</v>
      </c>
      <c r="R149" s="24">
        <v>10.10976241795581</v>
      </c>
      <c r="S149" s="40">
        <v>0.55060690000000001</v>
      </c>
      <c r="T149" s="40">
        <v>4.8839629999999996</v>
      </c>
      <c r="U149" s="40">
        <v>0.20540240000000001</v>
      </c>
      <c r="V149" s="4">
        <v>-1.8044340000000001</v>
      </c>
      <c r="W149" s="4">
        <v>-18.395344999999999</v>
      </c>
      <c r="X149" s="4">
        <v>2.0735E-2</v>
      </c>
      <c r="Y149" s="4">
        <v>6.8683999999999995E-2</v>
      </c>
      <c r="AA149" s="4">
        <v>1.5175369999999999</v>
      </c>
      <c r="AB149" s="4"/>
      <c r="AC149" s="4">
        <v>1.5522800000000001</v>
      </c>
      <c r="AD149" s="4"/>
      <c r="AE149" s="4"/>
      <c r="AF149" s="3">
        <v>1.0651139999999999</v>
      </c>
      <c r="AG149" s="4">
        <v>1.8490870000000001E-4</v>
      </c>
      <c r="AH149" s="4">
        <v>4.4766989999999999E-5</v>
      </c>
      <c r="AL149" s="3">
        <v>101.3685</v>
      </c>
      <c r="AM149" s="3">
        <v>9.3379829999999995</v>
      </c>
      <c r="AN149" s="3">
        <v>0.38618130000000001</v>
      </c>
      <c r="AP149" s="24">
        <v>8.6187833216339147</v>
      </c>
      <c r="AQ149" s="24">
        <v>2.9869826732692601</v>
      </c>
      <c r="AR149" s="40">
        <v>7.607688E-2</v>
      </c>
      <c r="AS149" s="40">
        <v>6.2367489999999997</v>
      </c>
      <c r="AT149" s="40">
        <v>4.077623</v>
      </c>
      <c r="AU149" s="3">
        <v>0.50525699999999996</v>
      </c>
      <c r="AV149" s="3">
        <v>-2.4455529999999999</v>
      </c>
      <c r="AW149" s="3">
        <v>2.6352E-2</v>
      </c>
      <c r="AX149" s="3">
        <v>3.4566E-2</v>
      </c>
      <c r="AZ149" s="3">
        <v>1.8908510000000001</v>
      </c>
      <c r="BB149" s="3">
        <v>0.64985000000000004</v>
      </c>
      <c r="BC149" s="3"/>
      <c r="BD149" s="4"/>
      <c r="BE149" s="46">
        <v>61</v>
      </c>
      <c r="BF149" s="3">
        <v>1</v>
      </c>
      <c r="BG149" s="44">
        <v>0</v>
      </c>
      <c r="BH149" s="46">
        <v>77</v>
      </c>
      <c r="BI149" s="46">
        <v>173</v>
      </c>
      <c r="BJ149" s="45">
        <f t="shared" si="10"/>
        <v>25.727555214006482</v>
      </c>
      <c r="BK149" s="46">
        <v>40</v>
      </c>
      <c r="BL149" s="46">
        <v>0</v>
      </c>
      <c r="BM149" s="46">
        <v>1</v>
      </c>
      <c r="BN149" s="46"/>
      <c r="BO149" s="46">
        <v>0</v>
      </c>
      <c r="BP149" s="46">
        <v>0</v>
      </c>
      <c r="BQ149" s="46">
        <v>1.7</v>
      </c>
      <c r="BR149" s="46">
        <v>0</v>
      </c>
      <c r="BS149" s="46">
        <v>0</v>
      </c>
      <c r="BT149" s="46">
        <v>0</v>
      </c>
      <c r="BV149" s="46">
        <v>1</v>
      </c>
      <c r="BW149" s="46">
        <v>42</v>
      </c>
      <c r="BX149" s="46">
        <v>0.5</v>
      </c>
      <c r="CA149" s="46">
        <v>1</v>
      </c>
      <c r="CB149" s="46">
        <v>0</v>
      </c>
      <c r="CC149" s="47" t="s">
        <v>52</v>
      </c>
      <c r="CD149" s="46">
        <v>0</v>
      </c>
      <c r="CE149" s="46">
        <v>1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1</v>
      </c>
      <c r="CM149" s="46">
        <v>1</v>
      </c>
      <c r="CN149" s="46">
        <v>1</v>
      </c>
      <c r="CO149" s="46">
        <v>1</v>
      </c>
      <c r="CP149" s="46">
        <v>0</v>
      </c>
      <c r="CQ149" s="46">
        <v>1</v>
      </c>
      <c r="CR149" s="46">
        <v>0</v>
      </c>
      <c r="CS149" s="46">
        <v>1</v>
      </c>
      <c r="CT149" s="46">
        <v>1</v>
      </c>
      <c r="CU149" s="46">
        <v>0</v>
      </c>
      <c r="CV149" s="46">
        <v>0</v>
      </c>
      <c r="CW149" s="46">
        <v>1</v>
      </c>
      <c r="CX149" s="46">
        <v>1</v>
      </c>
      <c r="CY149" s="46">
        <v>0</v>
      </c>
      <c r="CZ149" s="46">
        <v>600</v>
      </c>
      <c r="DA149" s="46">
        <v>57</v>
      </c>
      <c r="DB149" s="46">
        <v>37</v>
      </c>
      <c r="DC149" s="46">
        <v>24000</v>
      </c>
      <c r="DD149" s="46">
        <v>240</v>
      </c>
      <c r="DE149" s="46">
        <v>32</v>
      </c>
      <c r="DF149" s="46">
        <v>32.700000000000003</v>
      </c>
      <c r="DG149" s="46">
        <v>0</v>
      </c>
      <c r="DH149" s="46">
        <v>0</v>
      </c>
      <c r="DI149" s="46">
        <v>0</v>
      </c>
      <c r="DJ149" s="46">
        <v>0</v>
      </c>
      <c r="DK149" s="46">
        <v>0</v>
      </c>
      <c r="DL149" s="46">
        <v>7.5</v>
      </c>
      <c r="DM149" s="46">
        <v>0.48</v>
      </c>
      <c r="DN149" s="46">
        <v>28.4</v>
      </c>
      <c r="DO149" s="46">
        <v>190.8</v>
      </c>
      <c r="DP149" s="46">
        <v>21.6</v>
      </c>
      <c r="DQ149" s="46">
        <v>35</v>
      </c>
      <c r="DR149" s="46">
        <v>55</v>
      </c>
      <c r="DS149" s="46">
        <v>90</v>
      </c>
      <c r="DT149" s="46">
        <v>8</v>
      </c>
      <c r="DV149" s="46">
        <v>35</v>
      </c>
      <c r="DX149" s="46">
        <v>300</v>
      </c>
      <c r="DY149" s="46">
        <v>0</v>
      </c>
      <c r="DZ149" s="46">
        <v>0</v>
      </c>
      <c r="EA149" s="46">
        <v>0</v>
      </c>
      <c r="EB149" s="46">
        <v>0</v>
      </c>
      <c r="EC149" s="46">
        <v>3</v>
      </c>
      <c r="ED149" s="46">
        <v>1</v>
      </c>
      <c r="EE149" s="46">
        <v>6</v>
      </c>
      <c r="EF149" s="48">
        <v>0.9</v>
      </c>
      <c r="EG149" s="42">
        <v>0.52941176470588236</v>
      </c>
      <c r="EJ149" s="46">
        <v>0.5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0.7</v>
      </c>
    </row>
    <row r="150" spans="1:161" x14ac:dyDescent="0.25">
      <c r="A150" s="37" t="s">
        <v>205</v>
      </c>
      <c r="B150" s="44">
        <v>0</v>
      </c>
      <c r="C150" s="44">
        <v>0</v>
      </c>
      <c r="D150" s="24">
        <v>0</v>
      </c>
      <c r="E150" s="47">
        <v>0</v>
      </c>
      <c r="F150" s="63">
        <f t="shared" si="11"/>
        <v>0</v>
      </c>
      <c r="G150" s="4">
        <v>1.186042</v>
      </c>
      <c r="H150" s="4">
        <v>5.0706040000000003E-3</v>
      </c>
      <c r="I150" s="4">
        <v>1.4250549999999999E-3</v>
      </c>
      <c r="M150" s="4">
        <v>209.4665</v>
      </c>
      <c r="N150" s="4">
        <v>10.013059999999999</v>
      </c>
      <c r="O150" s="4">
        <v>2.012016</v>
      </c>
      <c r="Q150" s="24">
        <v>28.580342013606394</v>
      </c>
      <c r="R150" s="24">
        <v>35.409486551991897</v>
      </c>
      <c r="S150" s="40">
        <v>0.5257927</v>
      </c>
      <c r="T150" s="40">
        <v>9.6995129999999996</v>
      </c>
      <c r="U150" s="40">
        <v>0.2439239</v>
      </c>
      <c r="V150" s="4">
        <v>-9.2192860000000003</v>
      </c>
      <c r="W150" s="4">
        <v>-5.6800920000000001</v>
      </c>
      <c r="X150" s="4">
        <v>5.2615000000000002E-2</v>
      </c>
      <c r="Y150" s="4">
        <v>0.195434</v>
      </c>
      <c r="AA150" s="4">
        <v>1.454245</v>
      </c>
      <c r="AB150" s="4"/>
      <c r="AC150" s="4">
        <v>1.5597380000000001</v>
      </c>
      <c r="AD150" s="4"/>
      <c r="AE150" s="4"/>
      <c r="AF150" s="3">
        <v>1.4659759999999999</v>
      </c>
      <c r="AG150" s="4">
        <v>2.9746719999999998E-3</v>
      </c>
      <c r="AH150" s="4">
        <v>4.261868E-4</v>
      </c>
      <c r="AL150" s="3">
        <v>154.54990000000001</v>
      </c>
      <c r="AM150" s="3">
        <v>7.6053889999999997</v>
      </c>
      <c r="AN150" s="3">
        <v>2.4736310000000001</v>
      </c>
      <c r="AP150" s="24">
        <v>9.1142473029498472</v>
      </c>
      <c r="AQ150" s="24">
        <v>14.39979681137212</v>
      </c>
      <c r="AR150" s="40">
        <v>6.3337969999999993E-2</v>
      </c>
      <c r="AS150" s="40">
        <v>0.94490830000000003</v>
      </c>
      <c r="AT150" s="40">
        <v>1.4334990000000001</v>
      </c>
      <c r="AU150" s="3">
        <v>1.3759650000000001</v>
      </c>
      <c r="AV150" s="3">
        <v>-11.522562000000001</v>
      </c>
      <c r="AW150" s="3">
        <v>7.6275999999999997E-2</v>
      </c>
      <c r="AX150" s="3">
        <v>0.22626399999999999</v>
      </c>
      <c r="AZ150" s="3">
        <v>2.1690529999999999</v>
      </c>
      <c r="BB150" s="3">
        <v>2.1972239999999998</v>
      </c>
      <c r="BC150" s="3"/>
      <c r="BD150" s="4"/>
      <c r="BE150" s="24">
        <v>78</v>
      </c>
      <c r="BF150" s="3">
        <v>1</v>
      </c>
      <c r="BG150" s="44">
        <v>0</v>
      </c>
      <c r="BH150" s="24">
        <v>73</v>
      </c>
      <c r="BI150" s="24">
        <v>180</v>
      </c>
      <c r="BJ150" s="45">
        <f t="shared" si="10"/>
        <v>22.530864197530864</v>
      </c>
      <c r="BK150" s="24">
        <v>62</v>
      </c>
      <c r="BL150" s="24">
        <v>0</v>
      </c>
      <c r="BM150" s="24">
        <v>0</v>
      </c>
      <c r="BO150" s="24">
        <v>0</v>
      </c>
      <c r="BP150" s="24">
        <v>0</v>
      </c>
      <c r="BQ150" s="24">
        <v>1.5</v>
      </c>
      <c r="BR150" s="24">
        <v>0</v>
      </c>
      <c r="BS150" s="24">
        <v>0</v>
      </c>
      <c r="BT150" s="24">
        <v>0</v>
      </c>
      <c r="BV150" s="24">
        <v>1</v>
      </c>
      <c r="BW150" s="24">
        <v>41</v>
      </c>
      <c r="BX150" s="24">
        <v>0.5</v>
      </c>
      <c r="CA150" s="24">
        <v>0</v>
      </c>
      <c r="CB150" s="24">
        <v>0</v>
      </c>
      <c r="CD150" s="24">
        <v>0</v>
      </c>
      <c r="CE150" s="24">
        <v>1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1</v>
      </c>
      <c r="CM150" s="24">
        <v>1</v>
      </c>
      <c r="CN150" s="24">
        <v>1</v>
      </c>
      <c r="CO150" s="24">
        <v>1</v>
      </c>
      <c r="CP150" s="24">
        <v>0</v>
      </c>
      <c r="CQ150" s="24">
        <v>1</v>
      </c>
      <c r="CR150" s="24">
        <v>0</v>
      </c>
      <c r="CS150" s="24">
        <v>1</v>
      </c>
      <c r="CT150" s="24">
        <v>1</v>
      </c>
      <c r="CU150" s="24">
        <v>0</v>
      </c>
      <c r="CV150" s="24">
        <v>0</v>
      </c>
      <c r="CW150" s="24">
        <v>1</v>
      </c>
      <c r="CX150" s="24">
        <v>1</v>
      </c>
      <c r="CY150" s="24">
        <v>0</v>
      </c>
      <c r="CZ150" s="24">
        <v>500</v>
      </c>
      <c r="DA150" s="24">
        <v>58</v>
      </c>
      <c r="DB150" s="24">
        <v>30</v>
      </c>
      <c r="DC150" s="24">
        <v>22000</v>
      </c>
      <c r="DD150" s="24">
        <v>220</v>
      </c>
      <c r="DE150" s="24">
        <v>25</v>
      </c>
      <c r="DF150" s="24">
        <v>33</v>
      </c>
      <c r="DG150" s="24">
        <v>0</v>
      </c>
      <c r="DH150" s="24">
        <v>0</v>
      </c>
      <c r="DI150" s="24">
        <v>0</v>
      </c>
      <c r="DJ150" s="24">
        <v>0</v>
      </c>
      <c r="DK150" s="24">
        <v>0</v>
      </c>
      <c r="DL150" s="24">
        <v>7.4000000953674316</v>
      </c>
      <c r="DM150" s="24">
        <v>0.50999999046325684</v>
      </c>
      <c r="DN150" s="24">
        <v>33</v>
      </c>
      <c r="DO150" s="24">
        <v>102</v>
      </c>
      <c r="DP150" s="24">
        <v>24</v>
      </c>
      <c r="DQ150" s="24">
        <v>34.900001525878906</v>
      </c>
      <c r="DR150" s="24">
        <v>80</v>
      </c>
      <c r="DS150" s="24">
        <v>83</v>
      </c>
      <c r="DT150" s="24">
        <v>7</v>
      </c>
      <c r="DV150" s="24">
        <v>33</v>
      </c>
      <c r="DX150" s="24">
        <v>700</v>
      </c>
      <c r="DY150" s="24">
        <v>0</v>
      </c>
      <c r="DZ150" s="24">
        <v>0</v>
      </c>
      <c r="EA150" s="24">
        <v>0</v>
      </c>
      <c r="EB150" s="24">
        <v>0</v>
      </c>
      <c r="EC150" s="24">
        <v>27</v>
      </c>
      <c r="ED150" s="24">
        <v>3</v>
      </c>
      <c r="EE150" s="24">
        <v>8</v>
      </c>
      <c r="EF150" s="42">
        <v>0.89999997615814209</v>
      </c>
      <c r="EG150" s="42">
        <v>0.5999999841054281</v>
      </c>
      <c r="EJ150" s="24">
        <v>1</v>
      </c>
      <c r="EM150" s="24">
        <v>0</v>
      </c>
      <c r="EN150" s="24">
        <v>0</v>
      </c>
      <c r="EO150" s="24">
        <v>0</v>
      </c>
      <c r="EP150" s="24">
        <v>0</v>
      </c>
      <c r="EQ150" s="24">
        <v>0</v>
      </c>
      <c r="ER150" s="24">
        <v>0</v>
      </c>
      <c r="ES150" s="24">
        <v>0</v>
      </c>
      <c r="ET150" s="24">
        <v>0</v>
      </c>
      <c r="EU150" s="24">
        <v>0</v>
      </c>
      <c r="EV150" s="24">
        <v>0</v>
      </c>
      <c r="EW150" s="24">
        <v>0</v>
      </c>
      <c r="EX150" s="24">
        <v>0</v>
      </c>
      <c r="EY150" s="24">
        <v>0</v>
      </c>
      <c r="EZ150" s="24">
        <v>0</v>
      </c>
      <c r="FA150" s="24">
        <v>0</v>
      </c>
      <c r="FB150" s="24">
        <v>0</v>
      </c>
      <c r="FC150" s="24">
        <v>0</v>
      </c>
      <c r="FD150" s="24">
        <v>0</v>
      </c>
      <c r="FE150" s="24">
        <v>4.5999999046325684</v>
      </c>
    </row>
    <row r="151" spans="1:161" x14ac:dyDescent="0.25">
      <c r="A151" s="37" t="s">
        <v>206</v>
      </c>
      <c r="B151" s="44">
        <v>0</v>
      </c>
      <c r="C151" s="44">
        <v>0</v>
      </c>
      <c r="D151" s="24">
        <v>0</v>
      </c>
      <c r="E151" s="47">
        <v>0</v>
      </c>
      <c r="F151" s="63">
        <f t="shared" si="11"/>
        <v>0</v>
      </c>
      <c r="G151" s="4">
        <v>1.0643199999999999</v>
      </c>
      <c r="H151" s="4">
        <v>1.1621660000000001E-3</v>
      </c>
      <c r="I151" s="4">
        <v>3.269492E-4</v>
      </c>
      <c r="M151" s="4">
        <v>196.02199999999999</v>
      </c>
      <c r="N151" s="4">
        <v>19.486360000000001</v>
      </c>
      <c r="O151" s="4">
        <v>0.82407889999999995</v>
      </c>
      <c r="Q151" s="24">
        <v>6.8806419584765424</v>
      </c>
      <c r="R151" s="40">
        <v>14.105039676322313</v>
      </c>
      <c r="S151" s="40">
        <v>0.54398570000000002</v>
      </c>
      <c r="T151" s="40">
        <v>5.5550290000000002</v>
      </c>
      <c r="U151" s="40">
        <v>0.1159393</v>
      </c>
      <c r="V151" s="4">
        <v>-0.20976900000000001</v>
      </c>
      <c r="W151" s="4">
        <v>-31.339604000000001</v>
      </c>
      <c r="X151" s="4">
        <v>0.11199199999999999</v>
      </c>
      <c r="Y151" s="4">
        <v>0.11944299999999999</v>
      </c>
      <c r="AA151" s="4">
        <v>2.4849070000000002</v>
      </c>
      <c r="AB151" s="4"/>
      <c r="AC151" s="4">
        <v>1.8925650000000001</v>
      </c>
      <c r="AD151" s="4"/>
      <c r="AE151" s="4"/>
      <c r="AF151" s="3">
        <v>1.22864</v>
      </c>
      <c r="AG151" s="4">
        <v>7.2082579999999997E-4</v>
      </c>
      <c r="AH151" s="4">
        <v>1.5472350000000001E-5</v>
      </c>
      <c r="AL151" s="3">
        <v>94.705010000000001</v>
      </c>
      <c r="AM151" s="3">
        <v>13.05209</v>
      </c>
      <c r="AN151" s="3">
        <v>0.54714969999999996</v>
      </c>
      <c r="AP151" s="24">
        <v>7.1698108325334893</v>
      </c>
      <c r="AQ151" s="24">
        <v>1.3083607552439205</v>
      </c>
      <c r="AR151" s="40">
        <v>0.32928770000000002</v>
      </c>
      <c r="AS151" s="40">
        <v>4.2747580000000003</v>
      </c>
      <c r="AT151" s="40">
        <v>3.2655530000000002</v>
      </c>
      <c r="AU151" s="3">
        <v>-2.0952510000000002</v>
      </c>
      <c r="AV151" s="3">
        <v>1.9577960000000001</v>
      </c>
      <c r="AW151" s="3">
        <v>4.2785999999999998E-2</v>
      </c>
      <c r="AX151" s="3">
        <v>4.0474999999999997E-2</v>
      </c>
      <c r="AZ151" s="3">
        <v>1.025185</v>
      </c>
      <c r="BB151" s="3">
        <v>0.88119899999999995</v>
      </c>
      <c r="BC151" s="3"/>
      <c r="BD151" s="4"/>
      <c r="BE151" s="24">
        <v>73</v>
      </c>
      <c r="BF151" s="3">
        <v>1</v>
      </c>
      <c r="BG151" s="44">
        <v>0</v>
      </c>
      <c r="BH151" s="24">
        <v>60</v>
      </c>
      <c r="BI151" s="24">
        <v>169</v>
      </c>
      <c r="BJ151" s="45">
        <f t="shared" si="10"/>
        <v>21.007667798746542</v>
      </c>
      <c r="BK151" s="24">
        <v>60</v>
      </c>
      <c r="BL151" s="24">
        <v>0</v>
      </c>
      <c r="BM151" s="24">
        <v>0</v>
      </c>
      <c r="BO151" s="24">
        <v>0</v>
      </c>
      <c r="BP151" s="24">
        <v>0</v>
      </c>
      <c r="BQ151" s="24">
        <v>0.60000002384185791</v>
      </c>
      <c r="BR151" s="24">
        <v>0</v>
      </c>
      <c r="BS151" s="24">
        <v>0</v>
      </c>
      <c r="BT151" s="24">
        <v>0</v>
      </c>
      <c r="BV151" s="24">
        <v>0</v>
      </c>
      <c r="BW151" s="24">
        <v>40</v>
      </c>
      <c r="BX151" s="24">
        <v>0.60000002384185791</v>
      </c>
      <c r="CA151" s="24">
        <v>0</v>
      </c>
      <c r="CB151" s="24">
        <v>0</v>
      </c>
      <c r="CD151" s="24">
        <v>0</v>
      </c>
      <c r="CE151" s="24">
        <v>1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1</v>
      </c>
      <c r="CM151" s="24">
        <v>1</v>
      </c>
      <c r="CN151" s="24">
        <v>1</v>
      </c>
      <c r="CO151" s="24">
        <v>1</v>
      </c>
      <c r="CP151" s="24">
        <v>0</v>
      </c>
      <c r="CQ151" s="24">
        <v>1</v>
      </c>
      <c r="CR151" s="24">
        <v>0</v>
      </c>
      <c r="CS151" s="24">
        <v>1</v>
      </c>
      <c r="CT151" s="24">
        <v>1</v>
      </c>
      <c r="CU151" s="24">
        <v>0</v>
      </c>
      <c r="CV151" s="24">
        <v>0</v>
      </c>
      <c r="CW151" s="24">
        <v>1</v>
      </c>
      <c r="CX151" s="24">
        <v>1</v>
      </c>
      <c r="CY151" s="24">
        <v>0</v>
      </c>
      <c r="CZ151" s="24">
        <v>800</v>
      </c>
      <c r="DA151" s="24">
        <v>36</v>
      </c>
      <c r="DB151" s="24">
        <v>20</v>
      </c>
      <c r="DC151" s="24">
        <v>18000</v>
      </c>
      <c r="DD151" s="24">
        <v>200</v>
      </c>
      <c r="DE151" s="24">
        <v>25</v>
      </c>
      <c r="DF151" s="24">
        <v>32.5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7.5</v>
      </c>
      <c r="DM151" s="24">
        <v>0.55000001192092896</v>
      </c>
      <c r="DN151" s="24">
        <v>29.399999618530273</v>
      </c>
      <c r="DO151" s="24">
        <v>156.69999694824219</v>
      </c>
      <c r="DP151" s="24">
        <v>24.399999618530273</v>
      </c>
      <c r="DQ151" s="24">
        <v>35</v>
      </c>
      <c r="DR151" s="24">
        <v>63</v>
      </c>
      <c r="DS151" s="24">
        <v>115</v>
      </c>
      <c r="DT151" s="24">
        <v>10</v>
      </c>
      <c r="DV151" s="24">
        <v>28</v>
      </c>
      <c r="DX151" s="24">
        <v>450</v>
      </c>
      <c r="DY151" s="24">
        <v>0</v>
      </c>
      <c r="DZ151" s="24">
        <v>0</v>
      </c>
      <c r="EA151" s="24">
        <v>0</v>
      </c>
      <c r="EB151" s="24">
        <v>0</v>
      </c>
      <c r="EC151" s="24">
        <v>10</v>
      </c>
      <c r="ED151" s="24">
        <v>1</v>
      </c>
      <c r="EE151" s="24">
        <v>5</v>
      </c>
      <c r="EF151" s="42">
        <v>0.60000002384185791</v>
      </c>
      <c r="EG151" s="42">
        <v>1</v>
      </c>
      <c r="EJ151" s="24">
        <v>0.60000002384185791</v>
      </c>
      <c r="EM151" s="24">
        <v>0</v>
      </c>
      <c r="EN151" s="24">
        <v>0</v>
      </c>
      <c r="EO151" s="24">
        <v>0</v>
      </c>
      <c r="EP151" s="24">
        <v>0</v>
      </c>
      <c r="EQ151" s="24">
        <v>0</v>
      </c>
      <c r="ER151" s="24">
        <v>0</v>
      </c>
      <c r="ES151" s="24">
        <v>0</v>
      </c>
      <c r="ET151" s="24">
        <v>0</v>
      </c>
      <c r="EU151" s="24">
        <v>0</v>
      </c>
      <c r="EV151" s="24">
        <v>0</v>
      </c>
      <c r="EW151" s="24">
        <v>0</v>
      </c>
      <c r="EX151" s="24">
        <v>0</v>
      </c>
      <c r="EY151" s="24">
        <v>0</v>
      </c>
      <c r="EZ151" s="24">
        <v>0</v>
      </c>
      <c r="FA151" s="24">
        <v>0</v>
      </c>
      <c r="FB151" s="24">
        <v>0</v>
      </c>
      <c r="FC151" s="24">
        <v>0</v>
      </c>
      <c r="FD151" s="24">
        <v>0</v>
      </c>
      <c r="FE151" s="24">
        <v>0.69999998807907104</v>
      </c>
    </row>
    <row r="152" spans="1:161" x14ac:dyDescent="0.25">
      <c r="A152" s="37" t="s">
        <v>207</v>
      </c>
      <c r="B152" s="44">
        <v>0</v>
      </c>
      <c r="C152" s="44">
        <v>0</v>
      </c>
      <c r="D152" s="24">
        <v>0</v>
      </c>
      <c r="E152" s="47">
        <v>0</v>
      </c>
      <c r="F152" s="63">
        <f t="shared" si="11"/>
        <v>0</v>
      </c>
      <c r="G152" s="4">
        <v>1.0416449999999999</v>
      </c>
      <c r="H152" s="4">
        <v>5.9887720000000001E-4</v>
      </c>
      <c r="I152" s="4">
        <v>2.064577E-4</v>
      </c>
      <c r="M152" s="4">
        <v>91.458299999999994</v>
      </c>
      <c r="N152" s="4">
        <v>52.080170000000003</v>
      </c>
      <c r="O152" s="4">
        <v>0.50906370000000001</v>
      </c>
      <c r="Q152" s="24">
        <v>23.244644989440737</v>
      </c>
      <c r="R152" s="24">
        <v>6.5750529058085281</v>
      </c>
      <c r="S152" s="40">
        <v>0.10387250000000001</v>
      </c>
      <c r="T152" s="40">
        <v>1.0896509999999999</v>
      </c>
      <c r="U152" s="40">
        <v>0.72190929999999998</v>
      </c>
      <c r="V152" s="4">
        <v>2.1988259999999999</v>
      </c>
      <c r="W152" s="4">
        <v>-28.158390000000001</v>
      </c>
      <c r="X152" s="4">
        <v>5.0182999999999998E-2</v>
      </c>
      <c r="Y152" s="4">
        <v>6.9320000000000007E-2</v>
      </c>
      <c r="AA152" s="4">
        <v>2.4849070000000002</v>
      </c>
      <c r="AB152" s="4"/>
      <c r="AC152" s="4">
        <v>1.8925650000000001</v>
      </c>
      <c r="AD152" s="4"/>
      <c r="AE152" s="4"/>
      <c r="AF152" s="3">
        <v>1.2559070000000001</v>
      </c>
      <c r="AG152" s="4">
        <v>9.5466400000000003E-4</v>
      </c>
      <c r="AH152" s="4">
        <v>2.8855729999999999E-4</v>
      </c>
      <c r="AL152" s="3">
        <v>91.458299999999994</v>
      </c>
      <c r="AM152" s="3">
        <v>52.080170000000003</v>
      </c>
      <c r="AN152" s="3">
        <v>0.50906370000000001</v>
      </c>
      <c r="AP152" s="24">
        <v>17.427591033402209</v>
      </c>
      <c r="AQ152" s="24">
        <v>7.7731982122031891</v>
      </c>
      <c r="AR152" s="40">
        <v>6.5965590000000005E-2</v>
      </c>
      <c r="AS152" s="40">
        <v>0.32706249999999998</v>
      </c>
      <c r="AT152" s="40">
        <v>0.41177789999999997</v>
      </c>
      <c r="AU152" s="3">
        <v>-1.003309</v>
      </c>
      <c r="AV152" s="3">
        <v>-5.2593550000000002</v>
      </c>
      <c r="AW152" s="3">
        <v>7.5060000000000002E-2</v>
      </c>
      <c r="AX152" s="3">
        <v>3.4863999999999999E-2</v>
      </c>
      <c r="AZ152" s="3">
        <v>1.4170659999999999</v>
      </c>
      <c r="BB152" s="3">
        <v>0.81241099999999999</v>
      </c>
      <c r="BC152" s="3"/>
      <c r="BD152" s="4"/>
      <c r="BE152" s="24">
        <v>77</v>
      </c>
      <c r="BF152" s="3">
        <v>1</v>
      </c>
      <c r="BG152" s="44">
        <v>0</v>
      </c>
      <c r="BH152" s="24">
        <v>71</v>
      </c>
      <c r="BI152" s="24">
        <v>160</v>
      </c>
      <c r="BJ152" s="45">
        <f t="shared" si="10"/>
        <v>27.734375</v>
      </c>
      <c r="BK152" s="24">
        <v>68</v>
      </c>
      <c r="BL152" s="24">
        <v>3</v>
      </c>
      <c r="BM152" s="24">
        <v>0</v>
      </c>
      <c r="BO152" s="24">
        <v>0</v>
      </c>
      <c r="BP152" s="24">
        <v>0</v>
      </c>
      <c r="BQ152" s="24">
        <v>1</v>
      </c>
      <c r="BR152" s="24">
        <v>0</v>
      </c>
      <c r="BS152" s="24">
        <v>0</v>
      </c>
      <c r="BT152" s="24">
        <v>0</v>
      </c>
      <c r="BV152" s="24">
        <v>0</v>
      </c>
      <c r="BW152" s="24">
        <v>34.200000762939453</v>
      </c>
      <c r="BX152" s="24">
        <v>0.30000001192092896</v>
      </c>
      <c r="CA152" s="24">
        <v>0</v>
      </c>
      <c r="CB152" s="24">
        <v>0</v>
      </c>
      <c r="CC152" s="24" t="s">
        <v>56</v>
      </c>
      <c r="CD152" s="24">
        <v>0</v>
      </c>
      <c r="CE152" s="24">
        <v>1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1</v>
      </c>
      <c r="CM152" s="24">
        <v>1</v>
      </c>
      <c r="CN152" s="24">
        <v>1</v>
      </c>
      <c r="CO152" s="24">
        <v>1</v>
      </c>
      <c r="CP152" s="24">
        <v>0</v>
      </c>
      <c r="CQ152" s="24">
        <v>1</v>
      </c>
      <c r="CR152" s="24">
        <v>0</v>
      </c>
      <c r="CS152" s="24">
        <v>1</v>
      </c>
      <c r="CT152" s="24">
        <v>1</v>
      </c>
      <c r="CU152" s="24">
        <v>0</v>
      </c>
      <c r="CV152" s="24">
        <v>0</v>
      </c>
      <c r="CW152" s="24">
        <v>1</v>
      </c>
      <c r="CX152" s="24">
        <v>1</v>
      </c>
      <c r="CY152" s="24">
        <v>0</v>
      </c>
      <c r="CZ152" s="24">
        <v>600</v>
      </c>
      <c r="DA152" s="24">
        <v>52</v>
      </c>
      <c r="DB152" s="24">
        <v>31</v>
      </c>
      <c r="DC152" s="24">
        <v>21000</v>
      </c>
      <c r="DD152" s="24">
        <v>200</v>
      </c>
      <c r="DE152" s="24">
        <v>25</v>
      </c>
      <c r="DF152" s="24">
        <v>35</v>
      </c>
      <c r="DG152" s="24">
        <v>0</v>
      </c>
      <c r="DH152" s="24">
        <v>0</v>
      </c>
      <c r="DI152" s="24">
        <v>0</v>
      </c>
      <c r="DJ152" s="24">
        <v>0</v>
      </c>
      <c r="DK152" s="24">
        <v>0</v>
      </c>
      <c r="DL152" s="24">
        <v>7.5</v>
      </c>
      <c r="DM152" s="24">
        <v>0.50999999046325684</v>
      </c>
      <c r="DN152" s="24">
        <v>33</v>
      </c>
      <c r="DO152" s="24">
        <v>226</v>
      </c>
      <c r="DP152" s="24">
        <v>28</v>
      </c>
      <c r="DQ152" s="24">
        <v>35.099998474121094</v>
      </c>
      <c r="DR152" s="24">
        <v>79</v>
      </c>
      <c r="DS152" s="24">
        <v>94</v>
      </c>
      <c r="DT152" s="24">
        <v>10</v>
      </c>
      <c r="DV152" s="24">
        <v>29</v>
      </c>
      <c r="DX152" s="24">
        <v>250</v>
      </c>
      <c r="DY152" s="24">
        <v>0</v>
      </c>
      <c r="DZ152" s="24">
        <v>0</v>
      </c>
      <c r="EA152" s="24">
        <v>0</v>
      </c>
      <c r="EB152" s="24">
        <v>0</v>
      </c>
      <c r="EC152" s="24">
        <v>6</v>
      </c>
      <c r="ED152" s="24">
        <v>1</v>
      </c>
      <c r="EE152" s="24">
        <v>7</v>
      </c>
      <c r="EF152" s="42">
        <v>0.80000001192092896</v>
      </c>
      <c r="EG152" s="42">
        <v>0.80000001192092896</v>
      </c>
      <c r="EJ152" s="24">
        <v>0.5</v>
      </c>
      <c r="EM152" s="24">
        <v>0</v>
      </c>
      <c r="EN152" s="24">
        <v>0</v>
      </c>
      <c r="EO152" s="24">
        <v>0</v>
      </c>
      <c r="EP152" s="24">
        <v>0</v>
      </c>
      <c r="EQ152" s="24">
        <v>0</v>
      </c>
      <c r="ER152" s="24">
        <v>0</v>
      </c>
      <c r="ES152" s="24">
        <v>0</v>
      </c>
      <c r="ET152" s="24">
        <v>0</v>
      </c>
      <c r="EU152" s="24">
        <v>0</v>
      </c>
      <c r="EV152" s="24">
        <v>0</v>
      </c>
      <c r="EW152" s="24">
        <v>0</v>
      </c>
      <c r="EX152" s="24">
        <v>0</v>
      </c>
      <c r="EY152" s="24">
        <v>0</v>
      </c>
      <c r="EZ152" s="24">
        <v>0</v>
      </c>
      <c r="FA152" s="24">
        <v>0</v>
      </c>
      <c r="FB152" s="24">
        <v>0</v>
      </c>
      <c r="FC152" s="24">
        <v>0</v>
      </c>
      <c r="FD152" s="24">
        <v>0</v>
      </c>
      <c r="FE152" s="24">
        <v>2.4000000953674316</v>
      </c>
    </row>
    <row r="153" spans="1:161" x14ac:dyDescent="0.25">
      <c r="A153" s="37" t="s">
        <v>208</v>
      </c>
      <c r="B153" s="44">
        <v>0</v>
      </c>
      <c r="C153" s="44">
        <v>0</v>
      </c>
      <c r="D153" s="24">
        <v>1</v>
      </c>
      <c r="E153" s="47">
        <v>0</v>
      </c>
      <c r="F153" s="63">
        <f t="shared" si="11"/>
        <v>1</v>
      </c>
      <c r="G153" s="4">
        <v>0.90720109999999998</v>
      </c>
      <c r="H153" s="4">
        <v>2.0062750000000001E-3</v>
      </c>
      <c r="I153" s="4">
        <v>1.0293059999999999E-4</v>
      </c>
      <c r="M153" s="4">
        <v>165.85769999999999</v>
      </c>
      <c r="N153" s="4">
        <v>23.522790000000001</v>
      </c>
      <c r="O153" s="4">
        <v>0.8240497</v>
      </c>
      <c r="Q153" s="24">
        <v>23.678370136150612</v>
      </c>
      <c r="R153" s="24">
        <v>4.7331105620470675</v>
      </c>
      <c r="S153" s="40">
        <v>0.66283829999999999</v>
      </c>
      <c r="T153" s="40">
        <v>1.2333209999999999</v>
      </c>
      <c r="U153" s="40">
        <v>0.69543659999999996</v>
      </c>
      <c r="V153" s="4">
        <v>3.2529940000000002</v>
      </c>
      <c r="W153" s="4">
        <v>-4.3636819999999998</v>
      </c>
      <c r="X153" s="4">
        <v>5.7151E-2</v>
      </c>
      <c r="Y153" s="4">
        <v>8.1502000000000005E-2</v>
      </c>
      <c r="AA153" s="4">
        <v>1.5581449999999999</v>
      </c>
      <c r="AB153" s="4"/>
      <c r="AC153" s="4">
        <v>1.9406049999999999</v>
      </c>
      <c r="AD153" s="4"/>
      <c r="AE153" s="4"/>
      <c r="AF153" s="3">
        <v>1.049563</v>
      </c>
      <c r="AG153" s="4">
        <v>1.8919150000000001E-3</v>
      </c>
      <c r="AH153" s="4">
        <v>1.1871560000000001E-4</v>
      </c>
      <c r="AL153" s="3">
        <v>91.995540000000005</v>
      </c>
      <c r="AM153" s="3">
        <v>7.1625370000000004</v>
      </c>
      <c r="AN153" s="3">
        <v>0.103453</v>
      </c>
      <c r="AP153" s="24">
        <v>83.929719696292693</v>
      </c>
      <c r="AQ153" s="24">
        <v>5.4625080009770492</v>
      </c>
      <c r="AR153" s="40">
        <v>7.0013599999999995E-2</v>
      </c>
      <c r="AS153" s="40">
        <v>0.4743964</v>
      </c>
      <c r="AT153" s="40">
        <v>0.49797459999999999</v>
      </c>
      <c r="AU153" s="3">
        <v>4.737749</v>
      </c>
      <c r="AV153" s="3">
        <v>1.505946</v>
      </c>
      <c r="AW153" s="3">
        <v>3.0564999999999998E-2</v>
      </c>
      <c r="AX153" s="3">
        <v>3.6345000000000002E-2</v>
      </c>
      <c r="AZ153" s="3">
        <v>1.247458</v>
      </c>
      <c r="BB153" s="3">
        <v>1.519825</v>
      </c>
      <c r="BC153" s="3"/>
      <c r="BD153" s="4"/>
      <c r="BE153" s="49">
        <v>84</v>
      </c>
      <c r="BF153" s="3">
        <v>1</v>
      </c>
      <c r="BG153" s="44">
        <v>0</v>
      </c>
      <c r="BH153" s="46">
        <v>75</v>
      </c>
      <c r="BI153" s="46">
        <v>165</v>
      </c>
      <c r="BJ153" s="45">
        <f t="shared" si="10"/>
        <v>27.548209366391184</v>
      </c>
      <c r="BK153" s="46">
        <v>57</v>
      </c>
      <c r="BL153" s="46">
        <v>0</v>
      </c>
      <c r="BM153" s="46">
        <v>0</v>
      </c>
      <c r="BN153" s="46"/>
      <c r="BO153" s="46">
        <v>0</v>
      </c>
      <c r="BP153" s="46">
        <v>0</v>
      </c>
      <c r="BQ153" s="46">
        <v>0.7</v>
      </c>
      <c r="BR153" s="46">
        <v>0</v>
      </c>
      <c r="BS153" s="46">
        <v>0</v>
      </c>
      <c r="BT153" s="46">
        <v>0</v>
      </c>
      <c r="BV153" s="46">
        <v>1</v>
      </c>
      <c r="BW153" s="46">
        <v>43</v>
      </c>
      <c r="BX153" s="46">
        <v>2.4</v>
      </c>
      <c r="CA153" s="46">
        <v>1</v>
      </c>
      <c r="CB153" s="46">
        <v>0</v>
      </c>
      <c r="CC153" s="47" t="s">
        <v>52</v>
      </c>
      <c r="CD153" s="46">
        <v>0</v>
      </c>
      <c r="CE153" s="46">
        <v>1</v>
      </c>
      <c r="CF153" s="46">
        <v>0</v>
      </c>
      <c r="CG153" s="46">
        <v>0</v>
      </c>
      <c r="CH153" s="46">
        <v>0</v>
      </c>
      <c r="CI153" s="46">
        <v>0</v>
      </c>
      <c r="CJ153" s="46">
        <v>0</v>
      </c>
      <c r="CK153" s="46">
        <v>0</v>
      </c>
      <c r="CL153" s="46">
        <v>1</v>
      </c>
      <c r="CM153" s="46">
        <v>1</v>
      </c>
      <c r="CN153" s="46">
        <v>1</v>
      </c>
      <c r="CO153" s="46">
        <v>1</v>
      </c>
      <c r="CP153" s="46">
        <v>0</v>
      </c>
      <c r="CQ153" s="46">
        <v>1</v>
      </c>
      <c r="CR153" s="46">
        <v>0</v>
      </c>
      <c r="CS153" s="46">
        <v>1</v>
      </c>
      <c r="CT153" s="46">
        <v>1</v>
      </c>
      <c r="CU153" s="46">
        <v>0</v>
      </c>
      <c r="CV153" s="46">
        <v>0</v>
      </c>
      <c r="CW153" s="46">
        <v>1</v>
      </c>
      <c r="CX153" s="46">
        <v>1</v>
      </c>
      <c r="CY153" s="46">
        <v>0</v>
      </c>
      <c r="CZ153" s="46">
        <v>600</v>
      </c>
      <c r="DA153" s="46">
        <v>62</v>
      </c>
      <c r="DB153" s="46">
        <v>39</v>
      </c>
      <c r="DC153" s="46">
        <v>28000</v>
      </c>
      <c r="DD153" s="46">
        <v>310</v>
      </c>
      <c r="DE153" s="46">
        <v>26</v>
      </c>
      <c r="DF153" s="46">
        <v>31</v>
      </c>
      <c r="DG153" s="46">
        <v>1</v>
      </c>
      <c r="DH153" s="46">
        <v>1</v>
      </c>
      <c r="DI153" s="46">
        <v>0</v>
      </c>
      <c r="DJ153" s="46">
        <v>0</v>
      </c>
      <c r="DK153" s="46">
        <v>0</v>
      </c>
      <c r="DL153" s="46">
        <v>7.4</v>
      </c>
      <c r="DM153" s="46">
        <v>0.66</v>
      </c>
      <c r="DN153" s="46">
        <v>32.5</v>
      </c>
      <c r="DO153" s="46">
        <v>54.3</v>
      </c>
      <c r="DP153" s="46">
        <v>20.6</v>
      </c>
      <c r="DQ153" s="46">
        <v>34.299999999999997</v>
      </c>
      <c r="DR153" s="46">
        <v>50</v>
      </c>
      <c r="DS153" s="46">
        <v>72</v>
      </c>
      <c r="DT153" s="46">
        <v>11</v>
      </c>
      <c r="DV153" s="46">
        <v>34</v>
      </c>
      <c r="DX153" s="46">
        <v>775</v>
      </c>
      <c r="DY153" s="46">
        <v>1</v>
      </c>
      <c r="DZ153" s="46">
        <v>1</v>
      </c>
      <c r="EA153" s="46">
        <v>0</v>
      </c>
      <c r="EB153" s="46">
        <v>0</v>
      </c>
      <c r="EC153" s="46">
        <v>13</v>
      </c>
      <c r="ED153" s="46">
        <v>11</v>
      </c>
      <c r="EE153" s="46">
        <v>11</v>
      </c>
      <c r="EF153" s="42" t="e">
        <f>#REF!/EE153</f>
        <v>#REF!</v>
      </c>
      <c r="EJ153" s="46">
        <v>2.2999999999999998</v>
      </c>
      <c r="EM153" s="46">
        <v>1</v>
      </c>
      <c r="EN153" s="46">
        <v>0</v>
      </c>
      <c r="EO153" s="46">
        <v>0</v>
      </c>
      <c r="EP153" s="46">
        <v>0</v>
      </c>
      <c r="EQ153" s="46">
        <v>0</v>
      </c>
      <c r="ER153" s="46">
        <v>0</v>
      </c>
      <c r="ES153" s="46">
        <v>0</v>
      </c>
      <c r="ET153" s="46">
        <v>0</v>
      </c>
      <c r="EU153" s="46">
        <v>0</v>
      </c>
      <c r="EV153" s="46">
        <v>0</v>
      </c>
      <c r="EW153" s="46">
        <v>0</v>
      </c>
      <c r="EX153" s="46">
        <v>0</v>
      </c>
      <c r="EY153" s="46">
        <v>0</v>
      </c>
      <c r="EZ153" s="46">
        <v>1</v>
      </c>
      <c r="FA153" s="46">
        <v>1</v>
      </c>
      <c r="FB153" s="46">
        <v>0</v>
      </c>
      <c r="FC153" s="46">
        <v>0</v>
      </c>
      <c r="FD153" s="46">
        <v>0</v>
      </c>
      <c r="FE153" s="46">
        <v>1.5</v>
      </c>
    </row>
    <row r="154" spans="1:161" x14ac:dyDescent="0.25">
      <c r="A154" s="37" t="s">
        <v>209</v>
      </c>
      <c r="B154" s="44">
        <v>0</v>
      </c>
      <c r="C154" s="44">
        <v>0</v>
      </c>
      <c r="D154" s="24">
        <v>0</v>
      </c>
      <c r="E154" s="24">
        <v>0</v>
      </c>
      <c r="F154" s="63">
        <f t="shared" si="11"/>
        <v>0</v>
      </c>
      <c r="G154" s="4">
        <v>0.66546780000000005</v>
      </c>
      <c r="H154" s="4">
        <v>2.065866E-3</v>
      </c>
      <c r="I154" s="4">
        <v>6.7141450000000004E-5</v>
      </c>
      <c r="M154" s="4">
        <v>104.7989</v>
      </c>
      <c r="N154" s="4">
        <v>198.23009999999999</v>
      </c>
      <c r="O154" s="4">
        <v>0</v>
      </c>
      <c r="Q154" s="24">
        <v>0</v>
      </c>
      <c r="R154" s="24">
        <v>2.285619418594639</v>
      </c>
      <c r="S154" s="40">
        <v>0.14409</v>
      </c>
      <c r="T154" s="40">
        <v>1.3987879999999999</v>
      </c>
      <c r="U154" s="40">
        <v>0.34801100000000001</v>
      </c>
      <c r="V154" s="4">
        <v>-0.87439699999999998</v>
      </c>
      <c r="W154" s="4">
        <v>-27.168258000000002</v>
      </c>
      <c r="X154" s="4">
        <v>1.9934E-2</v>
      </c>
      <c r="Y154" s="4">
        <v>3.6825999999999998E-2</v>
      </c>
      <c r="AA154" s="4">
        <v>1.2867649999999999</v>
      </c>
      <c r="AB154" s="4"/>
      <c r="AC154" s="4">
        <v>0.81996000000000002</v>
      </c>
      <c r="AD154" s="4"/>
      <c r="AE154" s="4"/>
      <c r="AF154" s="3">
        <v>0.94738370000000005</v>
      </c>
      <c r="AG154" s="4">
        <v>1.7438499999999999E-4</v>
      </c>
      <c r="AH154" s="4">
        <v>3.110847E-5</v>
      </c>
      <c r="AL154" s="3">
        <v>111.13760000000001</v>
      </c>
      <c r="AM154" s="3">
        <v>14.00956</v>
      </c>
      <c r="AN154" s="3">
        <v>3.2841019999999999</v>
      </c>
      <c r="AP154" s="24">
        <v>1.819818508520215</v>
      </c>
      <c r="AQ154" s="24">
        <v>2.2925818052988922</v>
      </c>
      <c r="AR154" s="40">
        <v>0.2533898</v>
      </c>
      <c r="AS154" s="40">
        <v>1.5496490000000001</v>
      </c>
      <c r="AT154" s="40">
        <v>1.5432809999999999</v>
      </c>
      <c r="AU154" s="3">
        <v>-1.6800550000000001</v>
      </c>
      <c r="AV154" s="3">
        <v>-15.276045999999999</v>
      </c>
      <c r="AW154" s="3">
        <v>6.6903000000000004E-2</v>
      </c>
      <c r="AX154" s="3">
        <v>7.3931999999999998E-2</v>
      </c>
      <c r="AZ154" s="3">
        <v>2.0074689999999999</v>
      </c>
      <c r="BB154" s="3">
        <v>1.0138160000000001</v>
      </c>
      <c r="BC154" s="3"/>
      <c r="BD154" s="4"/>
      <c r="BE154" s="24">
        <v>76</v>
      </c>
      <c r="BF154" s="3">
        <v>1</v>
      </c>
      <c r="BG154" s="44">
        <v>0</v>
      </c>
      <c r="BH154" s="24">
        <v>70</v>
      </c>
      <c r="BI154" s="24">
        <v>170</v>
      </c>
      <c r="BJ154" s="45">
        <f t="shared" si="10"/>
        <v>24.221453287197232</v>
      </c>
      <c r="BK154" s="24">
        <v>48</v>
      </c>
      <c r="BL154" s="24">
        <v>0</v>
      </c>
      <c r="BM154" s="24">
        <v>0</v>
      </c>
      <c r="BO154" s="24">
        <v>0</v>
      </c>
      <c r="BP154" s="24">
        <v>0</v>
      </c>
      <c r="BQ154" s="24">
        <v>1.2000000476837158</v>
      </c>
      <c r="BR154" s="24">
        <v>0</v>
      </c>
      <c r="BS154" s="24">
        <v>0</v>
      </c>
      <c r="BT154" s="24">
        <v>0</v>
      </c>
      <c r="BV154" s="24">
        <v>0</v>
      </c>
      <c r="BW154" s="24">
        <v>37</v>
      </c>
      <c r="BX154" s="24">
        <v>0.5</v>
      </c>
      <c r="CA154" s="24">
        <v>0</v>
      </c>
      <c r="CB154" s="24">
        <v>0</v>
      </c>
      <c r="CC154" s="24" t="s">
        <v>56</v>
      </c>
      <c r="CD154" s="24">
        <v>0</v>
      </c>
      <c r="CE154" s="24">
        <v>1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1</v>
      </c>
      <c r="CM154" s="24">
        <v>1</v>
      </c>
      <c r="CN154" s="24">
        <v>1</v>
      </c>
      <c r="CO154" s="24">
        <v>1</v>
      </c>
      <c r="CP154" s="24">
        <v>0</v>
      </c>
      <c r="CQ154" s="24">
        <v>1</v>
      </c>
      <c r="CR154" s="24">
        <v>0</v>
      </c>
      <c r="CS154" s="24">
        <v>1</v>
      </c>
      <c r="CT154" s="24">
        <v>1</v>
      </c>
      <c r="CU154" s="24">
        <v>0</v>
      </c>
      <c r="CV154" s="24">
        <v>0</v>
      </c>
      <c r="CW154" s="24">
        <v>1</v>
      </c>
      <c r="CX154" s="24">
        <v>1</v>
      </c>
      <c r="CY154" s="24">
        <v>0</v>
      </c>
      <c r="CZ154" s="24">
        <v>500</v>
      </c>
      <c r="DA154" s="24">
        <v>57</v>
      </c>
      <c r="DB154" s="24">
        <v>41</v>
      </c>
      <c r="DC154" s="24">
        <v>27000</v>
      </c>
      <c r="DD154" s="24">
        <v>260</v>
      </c>
      <c r="DE154" s="24">
        <v>26</v>
      </c>
      <c r="DF154" s="24">
        <v>33.299999237060547</v>
      </c>
      <c r="DG154" s="24">
        <v>1</v>
      </c>
      <c r="DH154" s="24">
        <v>1</v>
      </c>
      <c r="DI154" s="24">
        <v>0</v>
      </c>
      <c r="DJ154" s="24">
        <v>0</v>
      </c>
      <c r="DK154" s="24">
        <v>0</v>
      </c>
      <c r="DL154" s="24">
        <v>7.5</v>
      </c>
      <c r="DM154" s="24">
        <v>0.62700003385543823</v>
      </c>
      <c r="DN154" s="24">
        <v>29.399999618530273</v>
      </c>
      <c r="DO154" s="24">
        <v>81.599998474121094</v>
      </c>
      <c r="DP154" s="24">
        <v>22.799999237060547</v>
      </c>
      <c r="DQ154" s="24">
        <v>35.200000762939453</v>
      </c>
      <c r="DR154" s="24">
        <v>104</v>
      </c>
      <c r="DS154" s="24">
        <v>68</v>
      </c>
      <c r="DT154" s="24">
        <v>9</v>
      </c>
      <c r="DV154" s="24">
        <v>28</v>
      </c>
      <c r="DX154" s="24">
        <v>615</v>
      </c>
      <c r="DY154" s="24">
        <v>1</v>
      </c>
      <c r="DZ154" s="24">
        <v>1</v>
      </c>
      <c r="EA154" s="24">
        <v>0</v>
      </c>
      <c r="EB154" s="24">
        <v>0</v>
      </c>
      <c r="EC154" s="24">
        <v>20</v>
      </c>
      <c r="ED154" s="24">
        <v>2</v>
      </c>
      <c r="EE154" s="24">
        <v>7</v>
      </c>
      <c r="EF154" s="42">
        <v>1.1000000238418579</v>
      </c>
      <c r="EG154" s="42">
        <v>0.91666665010982151</v>
      </c>
      <c r="EJ154" s="24">
        <v>0.5</v>
      </c>
      <c r="EM154" s="24">
        <v>0</v>
      </c>
      <c r="EN154" s="24">
        <v>0</v>
      </c>
      <c r="EO154" s="24">
        <v>0</v>
      </c>
      <c r="EP154" s="24">
        <v>0</v>
      </c>
      <c r="EQ154" s="24">
        <v>0</v>
      </c>
      <c r="ER154" s="24">
        <v>0</v>
      </c>
      <c r="ES154" s="24">
        <v>0</v>
      </c>
      <c r="ET154" s="24">
        <v>0</v>
      </c>
      <c r="EU154" s="24">
        <v>0</v>
      </c>
      <c r="EV154" s="24">
        <v>0</v>
      </c>
      <c r="EW154" s="24">
        <v>0</v>
      </c>
      <c r="EX154" s="24">
        <v>0</v>
      </c>
      <c r="EY154" s="24">
        <v>0</v>
      </c>
      <c r="EZ154" s="24">
        <v>0</v>
      </c>
      <c r="FA154" s="24">
        <v>0</v>
      </c>
      <c r="FB154" s="24">
        <v>0</v>
      </c>
      <c r="FC154" s="24">
        <v>0</v>
      </c>
      <c r="FD154" s="24">
        <v>0</v>
      </c>
      <c r="FE154" s="24">
        <v>2.2999999523162842</v>
      </c>
    </row>
    <row r="155" spans="1:161" x14ac:dyDescent="0.25">
      <c r="A155" s="37" t="s">
        <v>210</v>
      </c>
      <c r="B155" s="44">
        <v>0</v>
      </c>
      <c r="C155" s="44">
        <v>0</v>
      </c>
      <c r="D155" s="24">
        <v>1</v>
      </c>
      <c r="E155" s="24">
        <v>1</v>
      </c>
      <c r="F155" s="63">
        <f t="shared" si="11"/>
        <v>1</v>
      </c>
      <c r="G155" s="4">
        <v>0.7506545</v>
      </c>
      <c r="H155" s="4">
        <v>2.1464280000000001E-3</v>
      </c>
      <c r="I155" s="4">
        <v>1.239726E-3</v>
      </c>
      <c r="M155" s="4">
        <v>138.37039999999999</v>
      </c>
      <c r="N155" s="4">
        <v>19.239999999999998</v>
      </c>
      <c r="O155" s="4">
        <v>0.14874390000000001</v>
      </c>
      <c r="Q155" s="24">
        <v>35.446554811937894</v>
      </c>
      <c r="R155" s="24">
        <v>15.963938493928524</v>
      </c>
      <c r="S155" s="40">
        <v>0.23457800000000001</v>
      </c>
      <c r="T155" s="40">
        <v>0.88748070000000001</v>
      </c>
      <c r="U155" s="40">
        <v>0.62948219999999999</v>
      </c>
      <c r="V155" s="4">
        <v>1.1085400000000001</v>
      </c>
      <c r="W155" s="4">
        <v>33.961317000000001</v>
      </c>
      <c r="X155" s="4">
        <v>4.6676000000000002E-2</v>
      </c>
      <c r="Y155" s="4">
        <v>0.145367</v>
      </c>
      <c r="AA155" s="4">
        <v>1.3673660000000001</v>
      </c>
      <c r="AB155" s="4"/>
      <c r="AC155" s="4">
        <v>2.014904</v>
      </c>
      <c r="AD155" s="4"/>
      <c r="AE155" s="4"/>
      <c r="AF155" s="3">
        <v>0.74160369999999998</v>
      </c>
      <c r="AG155" s="4">
        <v>6.2785469999999998E-4</v>
      </c>
      <c r="AH155" s="4">
        <v>1.5294849999999999E-6</v>
      </c>
      <c r="AL155" s="3">
        <v>124.5127</v>
      </c>
      <c r="AM155" s="3">
        <v>6.7404710000000003</v>
      </c>
      <c r="AN155" s="3">
        <v>1.1307229999999999</v>
      </c>
      <c r="AP155" s="24">
        <v>0</v>
      </c>
      <c r="AQ155" s="24">
        <v>0.85548163207048611</v>
      </c>
      <c r="AR155" s="40">
        <v>6.2434139999999999E-2</v>
      </c>
      <c r="AS155" s="40">
        <v>0.4011228</v>
      </c>
      <c r="AT155" s="40">
        <v>0.57285960000000002</v>
      </c>
      <c r="AU155" s="3">
        <v>-4.1515999999999997E-2</v>
      </c>
      <c r="AV155" s="3">
        <v>-7.6956559999999996</v>
      </c>
      <c r="AW155" s="3">
        <v>4.1444000000000002E-2</v>
      </c>
      <c r="AX155" s="3">
        <v>7.2682999999999998E-2</v>
      </c>
      <c r="AZ155" s="3">
        <v>0.38630199999999998</v>
      </c>
      <c r="BB155" s="3">
        <v>2.0243820000000001</v>
      </c>
      <c r="BC155" s="3"/>
      <c r="BD155" s="4"/>
      <c r="BE155" s="24">
        <v>77</v>
      </c>
      <c r="BF155" s="3">
        <v>1</v>
      </c>
      <c r="BG155" s="44">
        <v>0</v>
      </c>
      <c r="BH155" s="24">
        <v>69</v>
      </c>
      <c r="BI155" s="24">
        <v>168</v>
      </c>
      <c r="BJ155" s="45">
        <f t="shared" si="10"/>
        <v>24.447278911564627</v>
      </c>
      <c r="BK155" s="24">
        <v>16</v>
      </c>
      <c r="BL155" s="24">
        <v>3</v>
      </c>
      <c r="BM155" s="24">
        <v>0</v>
      </c>
      <c r="BO155" s="24">
        <v>0</v>
      </c>
      <c r="BP155" s="24">
        <v>0</v>
      </c>
      <c r="BQ155" s="24">
        <v>1.2999999523162842</v>
      </c>
      <c r="BR155" s="24">
        <v>0</v>
      </c>
      <c r="BS155" s="24">
        <v>0</v>
      </c>
      <c r="BT155" s="24">
        <v>0</v>
      </c>
      <c r="BV155" s="24">
        <v>0</v>
      </c>
      <c r="BW155" s="24">
        <v>36.799999237060547</v>
      </c>
      <c r="BX155" s="24">
        <v>0.60000002384185791</v>
      </c>
      <c r="CA155" s="24">
        <v>0</v>
      </c>
      <c r="CB155" s="24">
        <v>0</v>
      </c>
      <c r="CD155" s="24">
        <v>0</v>
      </c>
      <c r="CE155" s="24">
        <v>1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L155" s="24">
        <v>1</v>
      </c>
      <c r="CM155" s="24">
        <v>1</v>
      </c>
      <c r="CN155" s="24">
        <v>1</v>
      </c>
      <c r="CO155" s="24">
        <v>1</v>
      </c>
      <c r="CP155" s="24">
        <v>0</v>
      </c>
      <c r="CQ155" s="24">
        <v>1</v>
      </c>
      <c r="CR155" s="24">
        <v>0</v>
      </c>
      <c r="CS155" s="24">
        <v>1</v>
      </c>
      <c r="CT155" s="24">
        <v>1</v>
      </c>
      <c r="CU155" s="24">
        <v>0</v>
      </c>
      <c r="CV155" s="24">
        <v>0</v>
      </c>
      <c r="CW155" s="24">
        <v>1</v>
      </c>
      <c r="CX155" s="24">
        <v>1</v>
      </c>
      <c r="CY155" s="24">
        <v>0</v>
      </c>
      <c r="CZ155" s="24">
        <v>500</v>
      </c>
      <c r="DA155" s="24">
        <v>68</v>
      </c>
      <c r="DB155" s="24">
        <v>50</v>
      </c>
      <c r="DC155" s="24">
        <v>27000</v>
      </c>
      <c r="DD155" s="24">
        <v>210</v>
      </c>
      <c r="DE155" s="24">
        <v>30</v>
      </c>
      <c r="DF155" s="24">
        <v>32.099998474121094</v>
      </c>
      <c r="DG155" s="24">
        <v>1</v>
      </c>
      <c r="DH155" s="24">
        <v>0</v>
      </c>
      <c r="DI155" s="24">
        <v>1</v>
      </c>
      <c r="DJ155" s="24">
        <v>0</v>
      </c>
      <c r="DK155" s="24">
        <v>0</v>
      </c>
      <c r="DL155" s="24">
        <v>7.3000001907348633</v>
      </c>
      <c r="DM155" s="24">
        <v>0.5</v>
      </c>
      <c r="DN155" s="24">
        <v>39.299999237060547</v>
      </c>
      <c r="DO155" s="24">
        <v>90.900001525878906</v>
      </c>
      <c r="DP155" s="24">
        <v>21.600000381469727</v>
      </c>
      <c r="DQ155" s="24">
        <v>35.200000762939453</v>
      </c>
      <c r="DR155" s="24">
        <v>89</v>
      </c>
      <c r="DS155" s="24">
        <v>71</v>
      </c>
      <c r="DT155" s="24">
        <v>13</v>
      </c>
      <c r="DV155" s="24">
        <v>30</v>
      </c>
      <c r="DX155" s="24">
        <v>350</v>
      </c>
      <c r="DY155" s="24">
        <v>0</v>
      </c>
      <c r="DZ155" s="24">
        <v>0</v>
      </c>
      <c r="EA155" s="24">
        <v>0</v>
      </c>
      <c r="EB155" s="24">
        <v>0</v>
      </c>
      <c r="EC155" s="24">
        <v>18</v>
      </c>
      <c r="ED155" s="24">
        <v>6</v>
      </c>
      <c r="EE155" s="24">
        <v>14</v>
      </c>
      <c r="EF155" s="42">
        <v>1.1000000238418579</v>
      </c>
      <c r="EG155" s="42">
        <v>0.84615389553047682</v>
      </c>
      <c r="EJ155" s="24">
        <v>0.69999998807907104</v>
      </c>
      <c r="EM155" s="24">
        <v>1</v>
      </c>
      <c r="EN155" s="24">
        <v>0</v>
      </c>
      <c r="EO155" s="24">
        <v>0</v>
      </c>
      <c r="EP155" s="24">
        <v>0</v>
      </c>
      <c r="EQ155" s="24">
        <v>1</v>
      </c>
      <c r="ER155" s="24">
        <v>0</v>
      </c>
      <c r="ES155" s="24">
        <v>0</v>
      </c>
      <c r="ET155" s="24">
        <v>0</v>
      </c>
      <c r="EU155" s="24">
        <v>0</v>
      </c>
      <c r="EV155" s="24">
        <v>0</v>
      </c>
      <c r="EW155" s="24">
        <v>0</v>
      </c>
      <c r="EX155" s="24">
        <v>0</v>
      </c>
      <c r="EY155" s="24">
        <v>0</v>
      </c>
      <c r="EZ155" s="24">
        <v>0</v>
      </c>
      <c r="FA155" s="24">
        <v>0</v>
      </c>
      <c r="FB155" s="24">
        <v>0</v>
      </c>
      <c r="FC155" s="24">
        <v>0</v>
      </c>
      <c r="FD155" s="24">
        <v>0</v>
      </c>
      <c r="FE155" s="24">
        <v>7.0999999046325684</v>
      </c>
    </row>
    <row r="156" spans="1:161" x14ac:dyDescent="0.25">
      <c r="A156" s="37" t="s">
        <v>211</v>
      </c>
      <c r="B156" s="44">
        <v>0</v>
      </c>
      <c r="C156" s="44">
        <v>0</v>
      </c>
      <c r="D156" s="24">
        <v>0</v>
      </c>
      <c r="E156" s="24">
        <v>0</v>
      </c>
      <c r="F156" s="63">
        <f t="shared" si="11"/>
        <v>0</v>
      </c>
      <c r="G156" s="4">
        <v>1.0566009999999999</v>
      </c>
      <c r="H156" s="4">
        <v>8.6260820000000002E-4</v>
      </c>
      <c r="I156" s="4">
        <v>1.208472E-4</v>
      </c>
      <c r="M156" s="4">
        <v>138.10650000000001</v>
      </c>
      <c r="N156" s="4">
        <v>12.127890000000001</v>
      </c>
      <c r="O156" s="4">
        <v>9.1621889999999997</v>
      </c>
      <c r="Q156" s="24">
        <v>4.8063178557418915</v>
      </c>
      <c r="R156" s="24">
        <v>12.994339628634982</v>
      </c>
      <c r="S156" s="40">
        <v>0.39335920000000002</v>
      </c>
      <c r="T156" s="40">
        <v>1.4990490000000001</v>
      </c>
      <c r="U156" s="40">
        <v>5.8419150000000003E-2</v>
      </c>
      <c r="V156" s="4">
        <v>3.5147900000000001</v>
      </c>
      <c r="W156" s="4">
        <v>-45.347397999999998</v>
      </c>
      <c r="X156" s="4">
        <v>9.4085000000000002E-2</v>
      </c>
      <c r="Y156" s="4">
        <v>0.178977</v>
      </c>
      <c r="AA156" s="4">
        <v>1.712979</v>
      </c>
      <c r="AB156" s="4"/>
      <c r="AC156" s="4">
        <v>2.2512919999999998</v>
      </c>
      <c r="AD156" s="4"/>
      <c r="AE156" s="4"/>
      <c r="AF156" s="3">
        <v>0.98212339999999998</v>
      </c>
      <c r="AG156" s="4">
        <v>1.16975E-4</v>
      </c>
      <c r="AH156" s="4">
        <v>1.026916E-5</v>
      </c>
      <c r="AL156" s="3">
        <v>79.450710000000001</v>
      </c>
      <c r="AM156" s="3">
        <v>10.37997</v>
      </c>
      <c r="AN156" s="3">
        <v>6.4428810000000003E-2</v>
      </c>
      <c r="AP156" s="24">
        <v>23.808484455875423</v>
      </c>
      <c r="AQ156" s="24">
        <v>1.8592223753150305</v>
      </c>
      <c r="AR156" s="40">
        <v>6.110347E-2</v>
      </c>
      <c r="AS156" s="40">
        <v>4.0482110000000002</v>
      </c>
      <c r="AT156" s="40">
        <v>4.9896919999999998</v>
      </c>
      <c r="AU156" s="3">
        <v>-0.53590099999999996</v>
      </c>
      <c r="AV156" s="3">
        <v>-13.349712999999999</v>
      </c>
      <c r="AW156" s="3">
        <v>7.1107000000000004E-2</v>
      </c>
      <c r="AX156" s="3">
        <v>8.3886000000000002E-2</v>
      </c>
      <c r="AZ156" s="3">
        <v>1.575536</v>
      </c>
      <c r="BB156" s="3">
        <v>1.1198900000000001</v>
      </c>
      <c r="BC156" s="3"/>
      <c r="BD156" s="4"/>
      <c r="BE156" s="24">
        <v>63</v>
      </c>
      <c r="BF156" s="3">
        <v>1</v>
      </c>
      <c r="BG156" s="44">
        <v>0</v>
      </c>
      <c r="BH156" s="24">
        <v>78</v>
      </c>
      <c r="BI156" s="24">
        <v>173</v>
      </c>
      <c r="BJ156" s="45">
        <f t="shared" si="10"/>
        <v>26.061679307694877</v>
      </c>
      <c r="BK156" s="24">
        <v>60</v>
      </c>
      <c r="BL156" s="24">
        <v>0</v>
      </c>
      <c r="BM156" s="24">
        <v>0</v>
      </c>
      <c r="BO156" s="24">
        <v>0</v>
      </c>
      <c r="BP156" s="24">
        <v>0</v>
      </c>
      <c r="BQ156" s="24">
        <v>0.89999997615814209</v>
      </c>
      <c r="BR156" s="24">
        <v>0</v>
      </c>
      <c r="BS156" s="24">
        <v>0</v>
      </c>
      <c r="BT156" s="24">
        <v>0</v>
      </c>
      <c r="BV156" s="24">
        <v>0</v>
      </c>
      <c r="BW156" s="24">
        <v>40</v>
      </c>
      <c r="BX156" s="24">
        <v>0.60000002384185791</v>
      </c>
      <c r="CA156" s="24">
        <v>0</v>
      </c>
      <c r="CB156" s="24">
        <v>0</v>
      </c>
      <c r="CD156" s="24">
        <v>0</v>
      </c>
      <c r="CE156" s="24">
        <v>1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1</v>
      </c>
      <c r="CM156" s="24">
        <v>1</v>
      </c>
      <c r="CN156" s="24">
        <v>1</v>
      </c>
      <c r="CO156" s="24">
        <v>1</v>
      </c>
      <c r="CP156" s="24">
        <v>0</v>
      </c>
      <c r="CQ156" s="24">
        <v>1</v>
      </c>
      <c r="CR156" s="24">
        <v>0</v>
      </c>
      <c r="CS156" s="24">
        <v>1</v>
      </c>
      <c r="CT156" s="24">
        <v>1</v>
      </c>
      <c r="CU156" s="24">
        <v>0</v>
      </c>
      <c r="CV156" s="24">
        <v>0</v>
      </c>
      <c r="CW156" s="24">
        <v>1</v>
      </c>
      <c r="CX156" s="24">
        <v>1</v>
      </c>
      <c r="CY156" s="24">
        <v>0</v>
      </c>
      <c r="CZ156" s="24">
        <v>800</v>
      </c>
      <c r="DA156" s="24">
        <v>68</v>
      </c>
      <c r="DB156" s="24">
        <v>48</v>
      </c>
      <c r="DC156" s="24">
        <v>36500</v>
      </c>
      <c r="DD156" s="24">
        <v>300</v>
      </c>
      <c r="DE156" s="24">
        <v>30</v>
      </c>
      <c r="DF156" s="24">
        <v>33</v>
      </c>
      <c r="DG156" s="24">
        <v>0</v>
      </c>
      <c r="DH156" s="24">
        <v>0</v>
      </c>
      <c r="DI156" s="24">
        <v>0</v>
      </c>
      <c r="DJ156" s="24">
        <v>0</v>
      </c>
      <c r="DK156" s="24">
        <v>0</v>
      </c>
      <c r="DL156" s="24">
        <v>7.5999999046325684</v>
      </c>
      <c r="DM156" s="24">
        <v>0.5</v>
      </c>
      <c r="DN156" s="24">
        <v>33.099998474121094</v>
      </c>
      <c r="DO156" s="24">
        <v>159</v>
      </c>
      <c r="DP156" s="24">
        <v>27.100000381469727</v>
      </c>
      <c r="DQ156" s="24">
        <v>35.5</v>
      </c>
      <c r="DR156" s="24">
        <v>66</v>
      </c>
      <c r="DS156" s="24">
        <v>86</v>
      </c>
      <c r="DT156" s="24">
        <v>9</v>
      </c>
      <c r="DV156" s="24">
        <v>30</v>
      </c>
      <c r="DX156" s="24">
        <v>450</v>
      </c>
      <c r="DY156" s="24">
        <v>0</v>
      </c>
      <c r="DZ156" s="24">
        <v>0</v>
      </c>
      <c r="EA156" s="24">
        <v>0</v>
      </c>
      <c r="EB156" s="24">
        <v>0</v>
      </c>
      <c r="EC156" s="24">
        <v>8</v>
      </c>
      <c r="ED156" s="24">
        <v>2</v>
      </c>
      <c r="EE156" s="24">
        <v>7</v>
      </c>
      <c r="EF156" s="42">
        <v>0.80000001192092896</v>
      </c>
      <c r="EG156" s="42">
        <v>0.88888892568188049</v>
      </c>
      <c r="EJ156" s="24">
        <v>0.80000001192092896</v>
      </c>
      <c r="EM156" s="24">
        <v>0</v>
      </c>
      <c r="EN156" s="24">
        <v>0</v>
      </c>
      <c r="EO156" s="24">
        <v>0</v>
      </c>
      <c r="EP156" s="24">
        <v>0</v>
      </c>
      <c r="EQ156" s="24">
        <v>0</v>
      </c>
      <c r="ER156" s="24">
        <v>0</v>
      </c>
      <c r="ES156" s="24">
        <v>0</v>
      </c>
      <c r="ET156" s="24">
        <v>0</v>
      </c>
      <c r="EU156" s="24">
        <v>0</v>
      </c>
      <c r="EV156" s="24">
        <v>0</v>
      </c>
      <c r="EW156" s="24">
        <v>0</v>
      </c>
      <c r="EX156" s="24">
        <v>0</v>
      </c>
      <c r="EY156" s="24">
        <v>0</v>
      </c>
      <c r="EZ156" s="24">
        <v>0</v>
      </c>
      <c r="FA156" s="24">
        <v>0</v>
      </c>
      <c r="FB156" s="24">
        <v>0</v>
      </c>
      <c r="FC156" s="24">
        <v>0</v>
      </c>
      <c r="FD156" s="24">
        <v>0</v>
      </c>
      <c r="FE156" s="24">
        <v>0.5</v>
      </c>
    </row>
    <row r="157" spans="1:161" x14ac:dyDescent="0.25">
      <c r="A157" s="37" t="s">
        <v>212</v>
      </c>
      <c r="B157" s="44">
        <v>0</v>
      </c>
      <c r="C157" s="44">
        <v>0</v>
      </c>
      <c r="D157" s="24">
        <v>0</v>
      </c>
      <c r="E157" s="24">
        <v>1</v>
      </c>
      <c r="F157" s="63">
        <f t="shared" si="11"/>
        <v>1</v>
      </c>
      <c r="G157" s="4">
        <v>1.036208</v>
      </c>
      <c r="H157" s="4">
        <v>2.8645889999999999E-3</v>
      </c>
      <c r="I157" s="4">
        <v>9.771815000000001E-4</v>
      </c>
      <c r="M157" s="4">
        <v>203.08930000000001</v>
      </c>
      <c r="N157" s="4">
        <v>12.145160000000001</v>
      </c>
      <c r="O157" s="4">
        <v>2.0566360000000001</v>
      </c>
      <c r="Q157" s="24">
        <v>24.087762888057934</v>
      </c>
      <c r="R157" s="24">
        <v>12.705076320598044</v>
      </c>
      <c r="S157" s="40">
        <v>0.44010680000000002</v>
      </c>
      <c r="T157" s="40">
        <v>5.3534129999999998</v>
      </c>
      <c r="U157" s="40">
        <v>0.1567297</v>
      </c>
      <c r="V157" s="4">
        <v>-0.65983700000000001</v>
      </c>
      <c r="W157" s="4">
        <v>14.287081000000001</v>
      </c>
      <c r="X157" s="4">
        <v>8.2521999999999998E-2</v>
      </c>
      <c r="Y157" s="4">
        <v>0.17069300000000001</v>
      </c>
      <c r="AA157" s="4">
        <v>1.8325830000000001</v>
      </c>
      <c r="AB157" s="4"/>
      <c r="AC157" s="4">
        <v>4.2766659999999996</v>
      </c>
      <c r="AD157" s="4"/>
      <c r="AE157" s="4"/>
      <c r="AF157" s="3">
        <v>1.467209</v>
      </c>
      <c r="AG157" s="4">
        <v>1.323339E-3</v>
      </c>
      <c r="AH157" s="4">
        <v>1.0808980000000001E-3</v>
      </c>
      <c r="AL157" s="3">
        <v>104.0333</v>
      </c>
      <c r="AM157" s="3">
        <v>13.962199999999999</v>
      </c>
      <c r="AN157" s="3">
        <v>0.28098899999999999</v>
      </c>
      <c r="AP157" s="24">
        <v>25.26885495699214</v>
      </c>
      <c r="AQ157" s="24">
        <v>23.450337278707853</v>
      </c>
      <c r="AR157" s="40">
        <v>0.14185220000000001</v>
      </c>
      <c r="AS157" s="40">
        <v>3.1019389999999998</v>
      </c>
      <c r="AT157" s="40">
        <v>2.8563209999999999</v>
      </c>
      <c r="AU157" s="3">
        <v>-0.27973700000000001</v>
      </c>
      <c r="AV157" s="3">
        <v>-5.4881859999999998</v>
      </c>
      <c r="AW157" s="3">
        <v>8.3012000000000002E-2</v>
      </c>
      <c r="AX157" s="3">
        <v>6.9875999999999994E-2</v>
      </c>
      <c r="AZ157" s="3">
        <v>0.91956300000000002</v>
      </c>
      <c r="BB157" s="3">
        <v>1.2957810000000001</v>
      </c>
      <c r="BC157" s="3"/>
      <c r="BD157" s="4"/>
      <c r="BE157" s="24">
        <v>63</v>
      </c>
      <c r="BF157" s="3">
        <v>1</v>
      </c>
      <c r="BG157" s="44">
        <v>0</v>
      </c>
      <c r="BH157" s="24">
        <v>75</v>
      </c>
      <c r="BI157" s="24">
        <v>165</v>
      </c>
      <c r="BJ157" s="45">
        <f t="shared" si="10"/>
        <v>27.548209366391184</v>
      </c>
      <c r="BK157" s="24">
        <v>57</v>
      </c>
      <c r="BL157" s="24">
        <v>0</v>
      </c>
      <c r="BM157" s="24">
        <v>1</v>
      </c>
      <c r="BO157" s="24">
        <v>0</v>
      </c>
      <c r="BP157" s="24">
        <v>0</v>
      </c>
      <c r="BQ157" s="24">
        <v>1</v>
      </c>
      <c r="BR157" s="24">
        <v>0</v>
      </c>
      <c r="BS157" s="24">
        <v>0</v>
      </c>
      <c r="BT157" s="24">
        <v>0</v>
      </c>
      <c r="BV157" s="24">
        <v>1</v>
      </c>
      <c r="BW157" s="24">
        <v>30.200000762939453</v>
      </c>
      <c r="BX157" s="24">
        <v>0.30000001192092896</v>
      </c>
      <c r="CA157" s="24">
        <v>0</v>
      </c>
      <c r="CB157" s="24">
        <v>0</v>
      </c>
      <c r="CC157" s="24" t="s">
        <v>56</v>
      </c>
      <c r="CD157" s="24">
        <v>0</v>
      </c>
      <c r="CE157" s="24">
        <v>1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1</v>
      </c>
      <c r="CM157" s="24">
        <v>1</v>
      </c>
      <c r="CN157" s="24">
        <v>1</v>
      </c>
      <c r="CO157" s="24">
        <v>1</v>
      </c>
      <c r="CP157" s="24">
        <v>0</v>
      </c>
      <c r="CQ157" s="24">
        <v>1</v>
      </c>
      <c r="CR157" s="24">
        <v>0</v>
      </c>
      <c r="CS157" s="24">
        <v>1</v>
      </c>
      <c r="CT157" s="24">
        <v>1</v>
      </c>
      <c r="CU157" s="24">
        <v>0</v>
      </c>
      <c r="CV157" s="24">
        <v>0</v>
      </c>
      <c r="CW157" s="24">
        <v>1</v>
      </c>
      <c r="CX157" s="24">
        <v>1</v>
      </c>
      <c r="CY157" s="24">
        <v>0</v>
      </c>
      <c r="CZ157" s="24">
        <v>500</v>
      </c>
      <c r="DA157" s="24">
        <v>52</v>
      </c>
      <c r="DB157" s="24">
        <v>35</v>
      </c>
      <c r="DC157" s="24">
        <v>36500</v>
      </c>
      <c r="DD157" s="24">
        <v>400</v>
      </c>
      <c r="DE157" s="24">
        <v>22</v>
      </c>
      <c r="DF157" s="24">
        <v>32.799999237060547</v>
      </c>
      <c r="DG157" s="24">
        <v>0</v>
      </c>
      <c r="DH157" s="24">
        <v>0</v>
      </c>
      <c r="DI157" s="24">
        <v>0</v>
      </c>
      <c r="DJ157" s="24">
        <v>0</v>
      </c>
      <c r="DK157" s="24">
        <v>0</v>
      </c>
      <c r="DL157" s="24">
        <v>7.5</v>
      </c>
      <c r="DM157" s="24">
        <v>0.56999999284744263</v>
      </c>
      <c r="DN157" s="24">
        <v>40.200000762939453</v>
      </c>
      <c r="DO157" s="24">
        <v>84</v>
      </c>
      <c r="DP157" s="24">
        <v>29.899999618530273</v>
      </c>
      <c r="DQ157" s="24">
        <v>35.700000762939453</v>
      </c>
      <c r="DR157" s="24">
        <v>58</v>
      </c>
      <c r="DS157" s="24">
        <v>98</v>
      </c>
      <c r="DT157" s="24">
        <v>10</v>
      </c>
      <c r="DV157" s="24">
        <v>25</v>
      </c>
      <c r="DX157" s="24">
        <v>550</v>
      </c>
      <c r="DY157" s="24">
        <v>1</v>
      </c>
      <c r="DZ157" s="24">
        <v>1</v>
      </c>
      <c r="EA157" s="24">
        <v>0</v>
      </c>
      <c r="EB157" s="24">
        <v>0</v>
      </c>
      <c r="EC157" s="24">
        <v>17</v>
      </c>
      <c r="ED157" s="24">
        <v>6</v>
      </c>
      <c r="EE157" s="24">
        <v>10</v>
      </c>
      <c r="EF157" s="42">
        <v>0.80000001192092896</v>
      </c>
      <c r="EG157" s="42">
        <v>0.80000001192092896</v>
      </c>
      <c r="EJ157" s="24">
        <v>0.5</v>
      </c>
      <c r="EM157" s="24">
        <v>0</v>
      </c>
      <c r="EN157" s="24">
        <v>0</v>
      </c>
      <c r="EO157" s="24">
        <v>0</v>
      </c>
      <c r="EP157" s="24">
        <v>0</v>
      </c>
      <c r="EQ157" s="24">
        <v>0</v>
      </c>
      <c r="ER157" s="24">
        <v>0</v>
      </c>
      <c r="ES157" s="24">
        <v>0</v>
      </c>
      <c r="ET157" s="24">
        <v>0</v>
      </c>
      <c r="EU157" s="24">
        <v>0</v>
      </c>
      <c r="EV157" s="24">
        <v>0</v>
      </c>
      <c r="EW157" s="24">
        <v>0</v>
      </c>
      <c r="EX157" s="24">
        <v>0</v>
      </c>
      <c r="EY157" s="24">
        <v>0</v>
      </c>
      <c r="EZ157" s="24">
        <v>0</v>
      </c>
      <c r="FA157" s="24">
        <v>0</v>
      </c>
      <c r="FB157" s="24">
        <v>0</v>
      </c>
      <c r="FC157" s="24">
        <v>0</v>
      </c>
      <c r="FD157" s="24">
        <v>0</v>
      </c>
      <c r="FE157" s="24">
        <v>1.3999999761581421</v>
      </c>
    </row>
    <row r="158" spans="1:161" x14ac:dyDescent="0.25">
      <c r="A158" s="37" t="s">
        <v>213</v>
      </c>
      <c r="B158" s="44">
        <v>0</v>
      </c>
      <c r="C158" s="44">
        <v>0</v>
      </c>
      <c r="D158" s="24">
        <v>0</v>
      </c>
      <c r="E158" s="24">
        <v>0</v>
      </c>
      <c r="F158" s="63">
        <f t="shared" si="11"/>
        <v>0</v>
      </c>
      <c r="G158" s="4">
        <v>1.0772919999999999</v>
      </c>
      <c r="H158" s="4">
        <v>2.3194679999999999E-3</v>
      </c>
      <c r="I158" s="4">
        <v>1.0503579999999999E-3</v>
      </c>
      <c r="M158" s="4">
        <v>144.9522</v>
      </c>
      <c r="N158" s="4">
        <v>15.58231</v>
      </c>
      <c r="O158" s="4">
        <v>1.372568</v>
      </c>
      <c r="Q158" s="24">
        <v>17.516456707982833</v>
      </c>
      <c r="R158" s="24">
        <v>16.818646890933813</v>
      </c>
      <c r="S158" s="40">
        <v>0.25366499999999997</v>
      </c>
      <c r="T158" s="40">
        <v>5.8186229999999997</v>
      </c>
      <c r="U158" s="40">
        <v>4.8008549999999997E-2</v>
      </c>
      <c r="V158" s="4">
        <v>6.0703930000000001</v>
      </c>
      <c r="W158" s="4">
        <v>-27.750489999999999</v>
      </c>
      <c r="X158" s="4">
        <v>0.24144499999999999</v>
      </c>
      <c r="Y158" s="4">
        <v>0.43235699999999999</v>
      </c>
      <c r="AA158" s="4">
        <v>2.5649500000000001</v>
      </c>
      <c r="AB158" s="4"/>
      <c r="AC158" s="4">
        <v>1.5448999999999999</v>
      </c>
      <c r="AD158" s="4"/>
      <c r="AE158" s="4"/>
      <c r="AF158" s="3">
        <v>1.073305</v>
      </c>
      <c r="AG158" s="4">
        <v>9.7638900000000003E-4</v>
      </c>
      <c r="AH158" s="4">
        <v>6.9115439999999995E-5</v>
      </c>
      <c r="AL158" s="3">
        <v>76.38973</v>
      </c>
      <c r="AM158" s="3">
        <v>3.3672840000000002</v>
      </c>
      <c r="AN158" s="3">
        <v>0.29644700000000002</v>
      </c>
      <c r="AP158" s="24">
        <v>42.767059479257824</v>
      </c>
      <c r="AQ158" s="24">
        <v>5.3594879863835168</v>
      </c>
      <c r="AR158" s="40">
        <v>6.8082100000000007E-2</v>
      </c>
      <c r="AS158" s="40">
        <v>1.7204790000000001</v>
      </c>
      <c r="AT158" s="40">
        <v>1.354754</v>
      </c>
      <c r="AU158" s="3">
        <v>7.489141</v>
      </c>
      <c r="AV158" s="3">
        <v>0.335758</v>
      </c>
      <c r="AW158" s="3">
        <v>7.2707999999999995E-2</v>
      </c>
      <c r="AX158" s="3">
        <v>6.9139999999999993E-2</v>
      </c>
      <c r="AZ158" s="3">
        <v>1.5874600000000001</v>
      </c>
      <c r="BB158" s="3">
        <v>1.8971199999999999</v>
      </c>
      <c r="BC158" s="3"/>
      <c r="BD158" s="4"/>
      <c r="BE158" s="24">
        <v>43</v>
      </c>
      <c r="BF158" s="3">
        <v>1</v>
      </c>
      <c r="BG158" s="44">
        <v>0</v>
      </c>
      <c r="BH158" s="24">
        <v>90</v>
      </c>
      <c r="BI158" s="24">
        <v>180</v>
      </c>
      <c r="BJ158" s="45">
        <f t="shared" si="10"/>
        <v>27.777777777777775</v>
      </c>
      <c r="BK158" s="24">
        <v>61</v>
      </c>
      <c r="BL158" s="24">
        <v>0</v>
      </c>
      <c r="BM158" s="24">
        <v>0</v>
      </c>
      <c r="BO158" s="24">
        <v>0</v>
      </c>
      <c r="BP158" s="24">
        <v>0</v>
      </c>
      <c r="BQ158" s="24">
        <v>0.60000002384185791</v>
      </c>
      <c r="BR158" s="24">
        <v>0</v>
      </c>
      <c r="BS158" s="24">
        <v>0</v>
      </c>
      <c r="BT158" s="24">
        <v>0</v>
      </c>
      <c r="BV158" s="24">
        <v>0</v>
      </c>
      <c r="BW158" s="24">
        <v>41</v>
      </c>
      <c r="BX158" s="24">
        <v>0.20000000298023224</v>
      </c>
      <c r="CA158" s="24">
        <v>1</v>
      </c>
      <c r="CB158" s="24">
        <v>0</v>
      </c>
      <c r="CD158" s="24">
        <v>0</v>
      </c>
      <c r="CE158" s="24">
        <v>1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1</v>
      </c>
      <c r="CM158" s="24">
        <v>1</v>
      </c>
      <c r="CN158" s="24">
        <v>1</v>
      </c>
      <c r="CO158" s="24">
        <v>1</v>
      </c>
      <c r="CP158" s="24">
        <v>0</v>
      </c>
      <c r="CQ158" s="24">
        <v>1</v>
      </c>
      <c r="CR158" s="24">
        <v>0</v>
      </c>
      <c r="CS158" s="24">
        <v>1</v>
      </c>
      <c r="CT158" s="24">
        <v>1</v>
      </c>
      <c r="CU158" s="24">
        <v>0</v>
      </c>
      <c r="CV158" s="24">
        <v>0</v>
      </c>
      <c r="CW158" s="24">
        <v>1</v>
      </c>
      <c r="CX158" s="24">
        <v>1</v>
      </c>
      <c r="CY158" s="24">
        <v>0</v>
      </c>
      <c r="CZ158" s="24">
        <v>550</v>
      </c>
      <c r="DA158" s="24">
        <v>67</v>
      </c>
      <c r="DB158" s="24">
        <v>43</v>
      </c>
      <c r="DC158" s="24">
        <v>34200</v>
      </c>
      <c r="DD158" s="24">
        <v>270</v>
      </c>
      <c r="DE158" s="24">
        <v>32</v>
      </c>
      <c r="DF158" s="24">
        <v>33</v>
      </c>
      <c r="DG158" s="24">
        <v>0</v>
      </c>
      <c r="DH158" s="24">
        <v>0</v>
      </c>
      <c r="DI158" s="24">
        <v>0</v>
      </c>
      <c r="DJ158" s="24">
        <v>0</v>
      </c>
      <c r="DK158" s="24">
        <v>0</v>
      </c>
      <c r="DL158" s="24">
        <v>7.3000001907348633</v>
      </c>
      <c r="DM158" s="24">
        <v>0.60000002384185791</v>
      </c>
      <c r="DN158" s="24">
        <v>53</v>
      </c>
      <c r="DO158" s="24">
        <v>107</v>
      </c>
      <c r="DP158" s="24">
        <v>28.299999237060547</v>
      </c>
      <c r="DQ158" s="24">
        <v>35.5</v>
      </c>
      <c r="DR158" s="24">
        <v>107</v>
      </c>
      <c r="DS158" s="24">
        <v>85</v>
      </c>
      <c r="DT158" s="24">
        <v>6</v>
      </c>
      <c r="DV158" s="24">
        <v>36</v>
      </c>
      <c r="DX158" s="24">
        <v>450</v>
      </c>
      <c r="DY158" s="24">
        <v>0</v>
      </c>
      <c r="DZ158" s="24">
        <v>0</v>
      </c>
      <c r="EA158" s="24">
        <v>0</v>
      </c>
      <c r="EB158" s="24">
        <v>0</v>
      </c>
      <c r="EC158" s="24">
        <v>11</v>
      </c>
      <c r="ED158" s="24">
        <v>3</v>
      </c>
      <c r="EE158" s="24">
        <v>6</v>
      </c>
      <c r="EF158" s="42">
        <v>0.60000002384185791</v>
      </c>
      <c r="EG158" s="42">
        <v>1</v>
      </c>
      <c r="EJ158" s="24">
        <v>1.1000000238418579</v>
      </c>
      <c r="EM158" s="24">
        <v>0</v>
      </c>
      <c r="EN158" s="24">
        <v>0</v>
      </c>
      <c r="EO158" s="24">
        <v>0</v>
      </c>
      <c r="EP158" s="24">
        <v>0</v>
      </c>
      <c r="EQ158" s="24">
        <v>1</v>
      </c>
      <c r="ER158" s="24">
        <v>0</v>
      </c>
      <c r="ES158" s="24">
        <v>0</v>
      </c>
      <c r="ET158" s="24">
        <v>0</v>
      </c>
      <c r="EU158" s="24">
        <v>0</v>
      </c>
      <c r="EV158" s="24">
        <v>0</v>
      </c>
      <c r="EW158" s="24">
        <v>0</v>
      </c>
      <c r="EX158" s="24">
        <v>0</v>
      </c>
      <c r="EY158" s="24">
        <v>0</v>
      </c>
      <c r="EZ158" s="24">
        <v>0</v>
      </c>
      <c r="FA158" s="24">
        <v>0</v>
      </c>
      <c r="FB158" s="24">
        <v>0</v>
      </c>
      <c r="FC158" s="24">
        <v>0</v>
      </c>
      <c r="FD158" s="24">
        <v>0</v>
      </c>
      <c r="FE158" s="24">
        <v>0.5</v>
      </c>
    </row>
    <row r="159" spans="1:161" x14ac:dyDescent="0.25">
      <c r="A159" s="37" t="s">
        <v>214</v>
      </c>
      <c r="B159" s="44">
        <v>1</v>
      </c>
      <c r="C159" s="44">
        <v>0</v>
      </c>
      <c r="D159" s="24">
        <v>0</v>
      </c>
      <c r="E159" s="47">
        <v>0</v>
      </c>
      <c r="F159" s="63">
        <f t="shared" si="11"/>
        <v>1</v>
      </c>
      <c r="G159" s="4">
        <v>1.062189</v>
      </c>
      <c r="H159" s="4">
        <v>9.8807239999999991E-4</v>
      </c>
      <c r="I159" s="4">
        <v>2.391309E-4</v>
      </c>
      <c r="M159" s="4">
        <v>122.804</v>
      </c>
      <c r="N159" s="4">
        <v>5.6611760000000002</v>
      </c>
      <c r="O159" s="4">
        <v>0.61057939999999999</v>
      </c>
      <c r="Q159" s="24">
        <v>14.490558810734196</v>
      </c>
      <c r="R159" s="24">
        <v>19.360536165811045</v>
      </c>
      <c r="S159" s="40">
        <v>0.36864599999999997</v>
      </c>
      <c r="T159" s="40">
        <v>17.386489999999998</v>
      </c>
      <c r="U159" s="40">
        <v>0.2294185</v>
      </c>
      <c r="V159" s="4">
        <v>6.366981</v>
      </c>
      <c r="W159" s="4">
        <v>-14.622635000000001</v>
      </c>
      <c r="X159" s="4">
        <v>9.9263000000000004E-2</v>
      </c>
      <c r="Y159" s="4">
        <v>0.171565</v>
      </c>
      <c r="AA159" s="4">
        <v>2.197225</v>
      </c>
      <c r="AB159" s="4"/>
      <c r="AC159" s="4">
        <v>1.708693</v>
      </c>
      <c r="AD159" s="4"/>
      <c r="AE159" s="4"/>
      <c r="AF159" s="3">
        <v>1.2389570000000001</v>
      </c>
      <c r="AG159" s="4">
        <v>2.4464279999999999E-4</v>
      </c>
      <c r="AH159" s="4">
        <v>1.183455E-4</v>
      </c>
      <c r="AL159" s="3">
        <v>99.993549999999999</v>
      </c>
      <c r="AM159" s="3">
        <v>4.59457</v>
      </c>
      <c r="AN159" s="3">
        <v>0.1623127</v>
      </c>
      <c r="AP159" s="24">
        <v>8.9834910784237589</v>
      </c>
      <c r="AQ159" s="24">
        <v>13.640694850957582</v>
      </c>
      <c r="AR159" s="40">
        <v>0.37837900000000002</v>
      </c>
      <c r="AS159" s="40">
        <v>16.446549999999998</v>
      </c>
      <c r="AT159" s="40">
        <v>7.7365909999999998</v>
      </c>
      <c r="AU159" s="3">
        <v>-0.59675400000000001</v>
      </c>
      <c r="AV159" s="3">
        <v>-5.2178269999999998</v>
      </c>
      <c r="AW159" s="3">
        <v>5.0263000000000002E-2</v>
      </c>
      <c r="AX159" s="3">
        <v>4.5336000000000001E-2</v>
      </c>
      <c r="AZ159" s="3">
        <v>2.1517629999999999</v>
      </c>
      <c r="BB159" s="3">
        <v>1.368903</v>
      </c>
      <c r="BC159" s="3"/>
      <c r="BD159" s="4"/>
      <c r="BE159" s="46">
        <v>61</v>
      </c>
      <c r="BF159" s="3">
        <v>1</v>
      </c>
      <c r="BG159" s="44">
        <v>0</v>
      </c>
      <c r="BH159" s="46">
        <v>63</v>
      </c>
      <c r="BI159" s="46">
        <v>160</v>
      </c>
      <c r="BJ159" s="45">
        <f t="shared" si="10"/>
        <v>24.609375</v>
      </c>
      <c r="BK159" s="46">
        <v>55</v>
      </c>
      <c r="BL159" s="46">
        <v>0</v>
      </c>
      <c r="BM159" s="46">
        <v>1</v>
      </c>
      <c r="BN159" s="46"/>
      <c r="BO159" s="46">
        <v>0</v>
      </c>
      <c r="BP159" s="46">
        <v>0</v>
      </c>
      <c r="BQ159" s="46">
        <v>0.8</v>
      </c>
      <c r="BR159" s="46">
        <v>0</v>
      </c>
      <c r="BS159" s="46">
        <v>0</v>
      </c>
      <c r="BT159" s="46">
        <v>0</v>
      </c>
      <c r="BV159" s="46">
        <v>0</v>
      </c>
      <c r="BW159" s="46">
        <v>40.5</v>
      </c>
      <c r="BX159" s="46">
        <v>0.5</v>
      </c>
      <c r="CA159" s="46">
        <v>1</v>
      </c>
      <c r="CB159" s="46">
        <v>0</v>
      </c>
      <c r="CC159" s="47" t="s">
        <v>56</v>
      </c>
      <c r="CD159" s="46">
        <v>0</v>
      </c>
      <c r="CE159" s="46">
        <v>1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1</v>
      </c>
      <c r="CM159" s="46">
        <v>1</v>
      </c>
      <c r="CN159" s="46">
        <v>1</v>
      </c>
      <c r="CO159" s="46">
        <v>1</v>
      </c>
      <c r="CP159" s="46">
        <v>0</v>
      </c>
      <c r="CQ159" s="46">
        <v>1</v>
      </c>
      <c r="CR159" s="46">
        <v>0</v>
      </c>
      <c r="CS159" s="46">
        <v>1</v>
      </c>
      <c r="CT159" s="46">
        <v>1</v>
      </c>
      <c r="CU159" s="46">
        <v>0</v>
      </c>
      <c r="CV159" s="46">
        <v>0</v>
      </c>
      <c r="CW159" s="46">
        <v>1</v>
      </c>
      <c r="CX159" s="46">
        <v>1</v>
      </c>
      <c r="CY159" s="46">
        <v>0</v>
      </c>
      <c r="CZ159" s="46">
        <v>700</v>
      </c>
      <c r="DA159" s="46">
        <v>42</v>
      </c>
      <c r="DB159" s="46">
        <v>26</v>
      </c>
      <c r="DC159" s="46">
        <v>24000</v>
      </c>
      <c r="DD159" s="46">
        <v>200</v>
      </c>
      <c r="DE159" s="46">
        <v>31</v>
      </c>
      <c r="DF159" s="46">
        <v>34</v>
      </c>
      <c r="DG159" s="46">
        <v>0</v>
      </c>
      <c r="DH159" s="46">
        <v>0</v>
      </c>
      <c r="DI159" s="46">
        <v>0</v>
      </c>
      <c r="DJ159" s="46">
        <v>0</v>
      </c>
      <c r="DK159" s="46">
        <v>0</v>
      </c>
      <c r="DL159" s="46">
        <v>7.5</v>
      </c>
      <c r="DM159" s="46">
        <v>0.55000000000000004</v>
      </c>
      <c r="DN159" s="46">
        <v>34.4</v>
      </c>
      <c r="DO159" s="46">
        <v>121.1</v>
      </c>
      <c r="DP159" s="46">
        <v>24.8</v>
      </c>
      <c r="DQ159" s="46">
        <v>34.799999999999997</v>
      </c>
      <c r="DR159" s="46">
        <v>77</v>
      </c>
      <c r="DS159" s="46">
        <v>98</v>
      </c>
      <c r="DT159" s="46">
        <v>3</v>
      </c>
      <c r="DV159" s="46">
        <v>36</v>
      </c>
      <c r="DX159" s="46">
        <v>400</v>
      </c>
      <c r="DY159" s="46">
        <v>0</v>
      </c>
      <c r="DZ159" s="46">
        <v>0</v>
      </c>
      <c r="EA159" s="46">
        <v>0</v>
      </c>
      <c r="EB159" s="46">
        <v>0</v>
      </c>
      <c r="EC159" s="46">
        <v>8</v>
      </c>
      <c r="ED159" s="46">
        <v>1</v>
      </c>
      <c r="EE159" s="46">
        <v>13</v>
      </c>
      <c r="EF159" s="48">
        <v>0.9</v>
      </c>
      <c r="EG159" s="42">
        <v>1.125</v>
      </c>
      <c r="EJ159" s="46">
        <v>0.6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1</v>
      </c>
    </row>
    <row r="160" spans="1:161" x14ac:dyDescent="0.25">
      <c r="A160" s="37" t="s">
        <v>215</v>
      </c>
      <c r="B160" s="44">
        <v>1</v>
      </c>
      <c r="C160" s="44">
        <v>0</v>
      </c>
      <c r="D160" s="24">
        <v>0</v>
      </c>
      <c r="E160" s="47">
        <v>1</v>
      </c>
      <c r="F160" s="63">
        <f t="shared" si="11"/>
        <v>1</v>
      </c>
      <c r="G160" s="4">
        <v>0.92473740000000004</v>
      </c>
      <c r="H160" s="4">
        <v>1.526821E-3</v>
      </c>
      <c r="I160" s="4">
        <v>6.0357810000000001E-5</v>
      </c>
      <c r="M160" s="4">
        <v>150.70750000000001</v>
      </c>
      <c r="N160" s="4">
        <v>30.61318</v>
      </c>
      <c r="O160" s="4">
        <v>3.8043840000000002</v>
      </c>
      <c r="Q160" s="24">
        <v>1.6869128266019677</v>
      </c>
      <c r="R160" s="24">
        <v>3.6932067596316411</v>
      </c>
      <c r="S160" s="40">
        <v>0.43800810000000001</v>
      </c>
      <c r="T160" s="40">
        <v>11.01557</v>
      </c>
      <c r="U160" s="40">
        <v>9.711438E-2</v>
      </c>
      <c r="V160" s="4">
        <v>-0.43756899999999999</v>
      </c>
      <c r="W160" s="4">
        <v>-11.806647999999999</v>
      </c>
      <c r="X160" s="4">
        <v>2.4218E-2</v>
      </c>
      <c r="Y160" s="4">
        <v>6.2179999999999999E-2</v>
      </c>
      <c r="AA160" s="4">
        <v>1.379945</v>
      </c>
      <c r="AB160" s="4"/>
      <c r="AC160" s="4">
        <v>1.4599059999999999</v>
      </c>
      <c r="AD160" s="4"/>
      <c r="AE160" s="4"/>
      <c r="AF160" s="3">
        <v>1.1264689999999999</v>
      </c>
      <c r="AG160" s="4">
        <v>1.0427679999999999E-3</v>
      </c>
      <c r="AH160" s="4">
        <v>6.9586729999999996E-4</v>
      </c>
      <c r="AL160" s="3">
        <v>104.1293</v>
      </c>
      <c r="AM160" s="3">
        <v>17.564509999999999</v>
      </c>
      <c r="AN160" s="3">
        <v>0.52040660000000005</v>
      </c>
      <c r="AP160" s="24">
        <v>18.55877645899259</v>
      </c>
      <c r="AQ160" s="24">
        <v>7.7978599018598569</v>
      </c>
      <c r="AR160" s="40">
        <v>6.4658660000000007E-2</v>
      </c>
      <c r="AS160" s="40">
        <v>1.3147990000000001</v>
      </c>
      <c r="AT160" s="40">
        <v>0.56942970000000004</v>
      </c>
      <c r="AU160" s="3">
        <v>-1.0572550000000001</v>
      </c>
      <c r="AV160" s="3">
        <v>-6.3077839999999998</v>
      </c>
      <c r="AW160" s="3">
        <v>6.0025000000000002E-2</v>
      </c>
      <c r="AX160" s="3">
        <v>3.1342000000000002E-2</v>
      </c>
      <c r="AZ160" s="3">
        <v>1.7346010000000001</v>
      </c>
      <c r="BB160" s="3">
        <v>1.5804499999999999</v>
      </c>
      <c r="BC160" s="3"/>
      <c r="BD160" s="4"/>
      <c r="BE160" s="46">
        <v>81</v>
      </c>
      <c r="BF160" s="3">
        <v>1</v>
      </c>
      <c r="BG160" s="44">
        <v>0</v>
      </c>
      <c r="BH160" s="46">
        <v>74</v>
      </c>
      <c r="BI160" s="46">
        <v>160</v>
      </c>
      <c r="BJ160" s="45">
        <f t="shared" si="10"/>
        <v>28.90625</v>
      </c>
      <c r="BK160" s="46">
        <v>40</v>
      </c>
      <c r="BL160" s="46">
        <v>0</v>
      </c>
      <c r="BM160" s="46">
        <v>0</v>
      </c>
      <c r="BN160" s="46"/>
      <c r="BO160" s="46">
        <v>0</v>
      </c>
      <c r="BP160" s="46">
        <v>0</v>
      </c>
      <c r="BQ160" s="46">
        <v>1</v>
      </c>
      <c r="BR160" s="46">
        <v>0</v>
      </c>
      <c r="BS160" s="46">
        <v>0</v>
      </c>
      <c r="BT160" s="46">
        <v>0</v>
      </c>
      <c r="BV160" s="46">
        <v>1</v>
      </c>
      <c r="BW160" s="46">
        <v>33.4</v>
      </c>
      <c r="BX160" s="46">
        <v>0.5</v>
      </c>
      <c r="CA160" s="46">
        <v>1</v>
      </c>
      <c r="CB160" s="46">
        <v>0</v>
      </c>
      <c r="CC160" s="47" t="s">
        <v>52</v>
      </c>
      <c r="CD160" s="46">
        <v>0</v>
      </c>
      <c r="CE160" s="46">
        <v>1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1</v>
      </c>
      <c r="CM160" s="46">
        <v>1</v>
      </c>
      <c r="CN160" s="46">
        <v>1</v>
      </c>
      <c r="CO160" s="46">
        <v>1</v>
      </c>
      <c r="CP160" s="46">
        <v>0</v>
      </c>
      <c r="CQ160" s="46">
        <v>1</v>
      </c>
      <c r="CR160" s="46">
        <v>0</v>
      </c>
      <c r="CS160" s="46">
        <v>1</v>
      </c>
      <c r="CT160" s="46">
        <v>1</v>
      </c>
      <c r="CU160" s="46">
        <v>0</v>
      </c>
      <c r="CV160" s="46">
        <v>0</v>
      </c>
      <c r="CW160" s="46">
        <v>1</v>
      </c>
      <c r="CX160" s="46">
        <v>1</v>
      </c>
      <c r="CY160" s="46">
        <v>0</v>
      </c>
      <c r="CZ160" s="46">
        <v>400</v>
      </c>
      <c r="DA160" s="46">
        <v>48</v>
      </c>
      <c r="DB160" s="46">
        <v>28</v>
      </c>
      <c r="DC160" s="46">
        <v>22000</v>
      </c>
      <c r="DD160" s="46">
        <v>220</v>
      </c>
      <c r="DE160" s="46">
        <v>26</v>
      </c>
      <c r="DF160" s="46">
        <v>32.1</v>
      </c>
      <c r="DG160" s="46">
        <v>0</v>
      </c>
      <c r="DH160" s="46">
        <v>0</v>
      </c>
      <c r="DI160" s="46">
        <v>0</v>
      </c>
      <c r="DJ160" s="46">
        <v>0</v>
      </c>
      <c r="DK160" s="46">
        <v>0</v>
      </c>
      <c r="DL160" s="46">
        <v>7.5</v>
      </c>
      <c r="DM160" s="46">
        <v>0.55000000000000004</v>
      </c>
      <c r="DN160" s="46">
        <v>28.7</v>
      </c>
      <c r="DO160" s="46">
        <v>158.5</v>
      </c>
      <c r="DP160" s="46">
        <v>20</v>
      </c>
      <c r="DQ160" s="46">
        <v>34.4</v>
      </c>
      <c r="DR160" s="46">
        <v>71</v>
      </c>
      <c r="DS160" s="46">
        <v>94</v>
      </c>
      <c r="DT160" s="46">
        <v>2</v>
      </c>
      <c r="DV160" s="46">
        <v>32</v>
      </c>
      <c r="DX160" s="46">
        <v>425</v>
      </c>
      <c r="DY160" s="46">
        <v>1</v>
      </c>
      <c r="DZ160" s="46">
        <v>1</v>
      </c>
      <c r="EA160" s="46">
        <v>0</v>
      </c>
      <c r="EB160" s="46">
        <v>0</v>
      </c>
      <c r="EC160" s="46">
        <v>10</v>
      </c>
      <c r="ED160" s="46">
        <v>3</v>
      </c>
      <c r="EE160" s="46">
        <v>9</v>
      </c>
      <c r="EF160" s="48">
        <v>1.2</v>
      </c>
      <c r="EG160" s="42">
        <v>1.2</v>
      </c>
      <c r="EJ160" s="46">
        <v>0.5</v>
      </c>
      <c r="EM160" s="46">
        <v>0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>
        <v>0</v>
      </c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3.5</v>
      </c>
    </row>
    <row r="161" spans="1:161" x14ac:dyDescent="0.25">
      <c r="A161" s="37" t="s">
        <v>216</v>
      </c>
      <c r="B161" s="44">
        <v>0</v>
      </c>
      <c r="C161" s="44">
        <v>0</v>
      </c>
      <c r="D161" s="24">
        <v>0</v>
      </c>
      <c r="E161" s="24">
        <v>1</v>
      </c>
      <c r="F161" s="63">
        <f t="shared" si="11"/>
        <v>1</v>
      </c>
      <c r="G161" s="4">
        <v>0.82354020000000006</v>
      </c>
      <c r="H161" s="4">
        <v>5.4091260000000004E-4</v>
      </c>
      <c r="I161" s="4">
        <v>1.042307E-5</v>
      </c>
      <c r="M161" s="4">
        <v>140.8357</v>
      </c>
      <c r="N161" s="4">
        <v>17.591999999999999</v>
      </c>
      <c r="O161" s="4">
        <v>2.9908990000000002</v>
      </c>
      <c r="Q161" s="24">
        <v>5.9910895948179039</v>
      </c>
      <c r="R161" s="24">
        <v>2.0270464503061798</v>
      </c>
      <c r="S161" s="40">
        <v>0.32370120000000002</v>
      </c>
      <c r="T161" s="40">
        <v>0.53469149999999999</v>
      </c>
      <c r="U161" s="40">
        <v>0.32662530000000001</v>
      </c>
      <c r="V161" s="4">
        <v>0.93209799999999998</v>
      </c>
      <c r="W161" s="4">
        <v>-23.506153999999999</v>
      </c>
      <c r="X161" s="4">
        <v>2.6664E-2</v>
      </c>
      <c r="Y161" s="4">
        <v>8.6556999999999995E-2</v>
      </c>
      <c r="AA161" s="4">
        <v>1.464547</v>
      </c>
      <c r="AB161" s="4"/>
      <c r="AC161" s="4">
        <v>1.575536</v>
      </c>
      <c r="AD161" s="4"/>
      <c r="AE161" s="4"/>
      <c r="AF161" s="3">
        <v>1.0893550000000001</v>
      </c>
      <c r="AG161" s="4">
        <v>2.8717169999999999E-4</v>
      </c>
      <c r="AH161" s="4">
        <v>2.1703660000000001E-5</v>
      </c>
      <c r="AL161" s="3">
        <v>99.352710000000002</v>
      </c>
      <c r="AM161" s="3">
        <v>4.2551290000000002</v>
      </c>
      <c r="AN161" s="3">
        <v>0.19640679999999999</v>
      </c>
      <c r="AP161" s="24">
        <v>13.768823599810389</v>
      </c>
      <c r="AQ161" s="24">
        <v>3.6244261412217798</v>
      </c>
      <c r="AR161" s="40">
        <v>0.14971950000000001</v>
      </c>
      <c r="AS161" s="40">
        <v>0.37389509999999998</v>
      </c>
      <c r="AT161" s="40">
        <v>0.4003234</v>
      </c>
      <c r="AU161" s="3">
        <v>-8.5489999999999997E-2</v>
      </c>
      <c r="AV161" s="3">
        <v>-12.887347</v>
      </c>
      <c r="AW161" s="3">
        <v>8.1486000000000003E-2</v>
      </c>
      <c r="AX161" s="3">
        <v>5.5336000000000003E-2</v>
      </c>
      <c r="AZ161" s="3">
        <v>1.7917590000000001</v>
      </c>
      <c r="BB161" s="3">
        <v>1.838279</v>
      </c>
      <c r="BC161" s="3"/>
      <c r="BD161" s="4"/>
      <c r="BE161" s="24">
        <v>66</v>
      </c>
      <c r="BF161" s="3">
        <v>1</v>
      </c>
      <c r="BG161" s="44">
        <v>0</v>
      </c>
      <c r="BH161" s="24">
        <v>74</v>
      </c>
      <c r="BI161" s="24">
        <v>172</v>
      </c>
      <c r="BJ161" s="45">
        <f t="shared" ref="BJ161:BJ192" si="12">BH161/(BI161/100*BI161/100)</f>
        <v>25.013520822065985</v>
      </c>
      <c r="BK161" s="24">
        <v>50</v>
      </c>
      <c r="BL161" s="24">
        <v>2</v>
      </c>
      <c r="BM161" s="24">
        <v>0</v>
      </c>
      <c r="BO161" s="24">
        <v>0</v>
      </c>
      <c r="BP161" s="24">
        <v>0</v>
      </c>
      <c r="BQ161" s="24">
        <v>1.2000000476837158</v>
      </c>
      <c r="BR161" s="24">
        <v>0</v>
      </c>
      <c r="BS161" s="24">
        <v>0</v>
      </c>
      <c r="BT161" s="24">
        <v>0</v>
      </c>
      <c r="BV161" s="24">
        <v>0</v>
      </c>
      <c r="BW161" s="24">
        <v>42.700000762939453</v>
      </c>
      <c r="BX161" s="24">
        <v>0.5</v>
      </c>
      <c r="CA161" s="24">
        <v>0</v>
      </c>
      <c r="CB161" s="24">
        <v>0</v>
      </c>
      <c r="CD161" s="24">
        <v>0</v>
      </c>
      <c r="CE161" s="24">
        <v>1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1</v>
      </c>
      <c r="CM161" s="24">
        <v>1</v>
      </c>
      <c r="CN161" s="24">
        <v>1</v>
      </c>
      <c r="CO161" s="24">
        <v>1</v>
      </c>
      <c r="CP161" s="24">
        <v>0</v>
      </c>
      <c r="CQ161" s="24">
        <v>1</v>
      </c>
      <c r="CR161" s="24">
        <v>0</v>
      </c>
      <c r="CS161" s="24">
        <v>1</v>
      </c>
      <c r="CT161" s="24">
        <v>1</v>
      </c>
      <c r="CU161" s="24">
        <v>0</v>
      </c>
      <c r="CV161" s="24">
        <v>0</v>
      </c>
      <c r="CW161" s="24">
        <v>1</v>
      </c>
      <c r="CX161" s="24">
        <v>1</v>
      </c>
      <c r="CY161" s="24">
        <v>0</v>
      </c>
      <c r="CZ161" s="24">
        <v>800</v>
      </c>
      <c r="DA161" s="24">
        <v>38</v>
      </c>
      <c r="DB161" s="24">
        <v>25</v>
      </c>
      <c r="DC161" s="24">
        <v>32000</v>
      </c>
      <c r="DD161" s="24">
        <v>300</v>
      </c>
      <c r="DE161" s="24">
        <v>30</v>
      </c>
      <c r="DF161" s="24">
        <v>33</v>
      </c>
      <c r="DG161" s="24">
        <v>0</v>
      </c>
      <c r="DH161" s="24">
        <v>0</v>
      </c>
      <c r="DI161" s="24">
        <v>0</v>
      </c>
      <c r="DJ161" s="24">
        <v>0</v>
      </c>
      <c r="DK161" s="24">
        <v>0</v>
      </c>
      <c r="DL161" s="24">
        <v>7.5</v>
      </c>
      <c r="DM161" s="24">
        <v>0.52999997138977051</v>
      </c>
      <c r="DN161" s="24">
        <v>33</v>
      </c>
      <c r="DO161" s="24">
        <v>143</v>
      </c>
      <c r="DP161" s="24">
        <v>26</v>
      </c>
      <c r="DQ161" s="24">
        <v>35.200000762939453</v>
      </c>
      <c r="DR161" s="24">
        <v>72</v>
      </c>
      <c r="DS161" s="24">
        <v>111</v>
      </c>
      <c r="DT161" s="24">
        <v>11</v>
      </c>
      <c r="DV161" s="24">
        <v>32</v>
      </c>
      <c r="DX161" s="24">
        <v>500</v>
      </c>
      <c r="DY161" s="24">
        <v>0</v>
      </c>
      <c r="DZ161" s="24">
        <v>0</v>
      </c>
      <c r="EA161" s="24">
        <v>0</v>
      </c>
      <c r="EB161" s="24">
        <v>0</v>
      </c>
      <c r="EC161" s="24">
        <v>10</v>
      </c>
      <c r="ED161" s="24">
        <v>1</v>
      </c>
      <c r="EE161" s="24">
        <v>6</v>
      </c>
      <c r="EF161" s="42">
        <v>1</v>
      </c>
      <c r="EG161" s="42">
        <v>0.83333330021964314</v>
      </c>
      <c r="EJ161" s="24">
        <v>0.60000002384185791</v>
      </c>
      <c r="EM161" s="24">
        <v>0</v>
      </c>
      <c r="EN161" s="24">
        <v>0</v>
      </c>
      <c r="EO161" s="24">
        <v>0</v>
      </c>
      <c r="EP161" s="24">
        <v>0</v>
      </c>
      <c r="EQ161" s="24">
        <v>0</v>
      </c>
      <c r="ER161" s="24">
        <v>0</v>
      </c>
      <c r="ES161" s="24">
        <v>0</v>
      </c>
      <c r="ET161" s="24">
        <v>0</v>
      </c>
      <c r="EU161" s="24">
        <v>0</v>
      </c>
      <c r="EV161" s="24">
        <v>0</v>
      </c>
      <c r="EW161" s="24">
        <v>0</v>
      </c>
      <c r="EX161" s="24">
        <v>0</v>
      </c>
      <c r="EY161" s="24">
        <v>0</v>
      </c>
      <c r="EZ161" s="24">
        <v>0</v>
      </c>
      <c r="FA161" s="24">
        <v>0</v>
      </c>
      <c r="FB161" s="24">
        <v>0</v>
      </c>
      <c r="FC161" s="24">
        <v>0</v>
      </c>
      <c r="FD161" s="24">
        <v>0</v>
      </c>
      <c r="FE161" s="24">
        <v>2.5</v>
      </c>
    </row>
    <row r="162" spans="1:161" x14ac:dyDescent="0.25">
      <c r="A162" s="37" t="s">
        <v>217</v>
      </c>
      <c r="B162" s="44">
        <v>1</v>
      </c>
      <c r="C162" s="44">
        <v>0</v>
      </c>
      <c r="D162" s="24">
        <v>0</v>
      </c>
      <c r="E162" s="24">
        <v>1</v>
      </c>
      <c r="F162" s="63">
        <f t="shared" si="11"/>
        <v>1</v>
      </c>
      <c r="G162" s="4">
        <v>0.944191</v>
      </c>
      <c r="H162" s="4">
        <v>1.006353E-3</v>
      </c>
      <c r="I162" s="4">
        <v>1.396081E-4</v>
      </c>
      <c r="M162" s="4">
        <v>186.87860000000001</v>
      </c>
      <c r="N162" s="4">
        <v>24.159079999999999</v>
      </c>
      <c r="O162" s="4">
        <v>1.2738480000000001</v>
      </c>
      <c r="Q162" s="24">
        <v>4.1109398381524231</v>
      </c>
      <c r="R162" s="24">
        <v>7.2585053856286015</v>
      </c>
      <c r="S162" s="40">
        <v>0.40350849999999999</v>
      </c>
      <c r="T162" s="40">
        <v>2.6964939999999999</v>
      </c>
      <c r="U162" s="40">
        <v>0.19512879999999999</v>
      </c>
      <c r="V162" s="4">
        <v>-0.177232</v>
      </c>
      <c r="W162" s="4">
        <v>-28.957294000000001</v>
      </c>
      <c r="X162" s="4">
        <v>6.3024999999999998E-2</v>
      </c>
      <c r="Y162" s="4">
        <v>0.160389</v>
      </c>
      <c r="AA162" s="4">
        <v>1.8845419999999999</v>
      </c>
      <c r="AB162" s="4"/>
      <c r="AC162" s="4">
        <v>1.586965</v>
      </c>
      <c r="AD162" s="4"/>
      <c r="AE162" s="4"/>
      <c r="AF162" s="3">
        <v>1.1688369999999999</v>
      </c>
      <c r="AG162" s="4">
        <v>5.1169530000000005E-4</v>
      </c>
      <c r="AH162" s="4">
        <v>1.7584680000000001E-4</v>
      </c>
      <c r="AL162" s="3">
        <v>109.1913</v>
      </c>
      <c r="AM162" s="3">
        <v>10.092460000000001</v>
      </c>
      <c r="AN162" s="3">
        <v>0.35890109999999997</v>
      </c>
      <c r="AP162" s="24">
        <v>5.7408591490531107</v>
      </c>
      <c r="AQ162" s="24">
        <v>8.6554286077716487</v>
      </c>
      <c r="AR162" s="40">
        <v>4.9199420000000001E-2</v>
      </c>
      <c r="AS162" s="40">
        <v>1.087051</v>
      </c>
      <c r="AT162" s="40">
        <v>3.6513939999999998</v>
      </c>
      <c r="AU162" s="3">
        <v>-1.174828</v>
      </c>
      <c r="AV162" s="3">
        <v>-2.3014589999999999</v>
      </c>
      <c r="AW162" s="3">
        <v>3.1445000000000001E-2</v>
      </c>
      <c r="AX162" s="3">
        <v>6.7074999999999996E-2</v>
      </c>
      <c r="AZ162" s="3">
        <v>1.79176</v>
      </c>
      <c r="BB162" s="3">
        <v>1.815291</v>
      </c>
      <c r="BC162" s="3"/>
      <c r="BD162" s="4"/>
      <c r="BE162" s="24">
        <v>69</v>
      </c>
      <c r="BF162" s="3">
        <v>1</v>
      </c>
      <c r="BG162" s="44">
        <v>0</v>
      </c>
      <c r="BH162" s="24">
        <v>98</v>
      </c>
      <c r="BI162" s="24">
        <v>183</v>
      </c>
      <c r="BJ162" s="45">
        <f t="shared" si="12"/>
        <v>29.263340201260114</v>
      </c>
      <c r="BK162" s="24">
        <v>48</v>
      </c>
      <c r="BL162" s="24">
        <v>0</v>
      </c>
      <c r="BM162" s="24">
        <v>0</v>
      </c>
      <c r="BO162" s="24">
        <v>0</v>
      </c>
      <c r="BP162" s="24">
        <v>0</v>
      </c>
      <c r="BQ162" s="24">
        <v>0.80000001192092896</v>
      </c>
      <c r="BR162" s="24">
        <v>0</v>
      </c>
      <c r="BS162" s="24">
        <v>0</v>
      </c>
      <c r="BT162" s="24">
        <v>0</v>
      </c>
      <c r="BV162" s="24">
        <v>0</v>
      </c>
      <c r="BW162" s="24">
        <v>37.799999237060547</v>
      </c>
      <c r="BX162" s="24">
        <v>0.5</v>
      </c>
      <c r="CA162" s="24">
        <v>0</v>
      </c>
      <c r="CB162" s="24">
        <v>0</v>
      </c>
      <c r="CD162" s="24">
        <v>0</v>
      </c>
      <c r="CE162" s="24">
        <v>1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L162" s="24">
        <v>1</v>
      </c>
      <c r="CM162" s="24">
        <v>1</v>
      </c>
      <c r="CN162" s="24">
        <v>1</v>
      </c>
      <c r="CO162" s="24">
        <v>2</v>
      </c>
      <c r="CP162" s="24">
        <v>0</v>
      </c>
      <c r="CQ162" s="24">
        <v>1</v>
      </c>
      <c r="CR162" s="24">
        <v>0</v>
      </c>
      <c r="CS162" s="24">
        <v>1</v>
      </c>
      <c r="CT162" s="24">
        <v>1</v>
      </c>
      <c r="CU162" s="24">
        <v>0</v>
      </c>
      <c r="CV162" s="24">
        <v>0</v>
      </c>
      <c r="CW162" s="24">
        <v>1</v>
      </c>
      <c r="CX162" s="24">
        <v>1</v>
      </c>
      <c r="CY162" s="24">
        <v>0</v>
      </c>
      <c r="CZ162" s="24">
        <v>600</v>
      </c>
      <c r="DA162" s="24">
        <v>103</v>
      </c>
      <c r="DB162" s="24">
        <v>63</v>
      </c>
      <c r="DC162" s="24">
        <v>30000</v>
      </c>
      <c r="DD162" s="24">
        <v>300</v>
      </c>
      <c r="DE162" s="24">
        <v>25</v>
      </c>
      <c r="DF162" s="24">
        <v>33</v>
      </c>
      <c r="DG162" s="24">
        <v>1</v>
      </c>
      <c r="DH162" s="24">
        <v>1</v>
      </c>
      <c r="DI162" s="24">
        <v>0</v>
      </c>
      <c r="DJ162" s="24">
        <v>0</v>
      </c>
      <c r="DK162" s="24">
        <v>0</v>
      </c>
      <c r="DL162" s="24">
        <v>7.5</v>
      </c>
      <c r="DM162" s="24">
        <v>0.5</v>
      </c>
      <c r="DN162" s="24">
        <v>33</v>
      </c>
      <c r="DO162" s="24">
        <v>82</v>
      </c>
      <c r="DP162" s="24">
        <v>26.399999618530273</v>
      </c>
      <c r="DQ162" s="24">
        <v>33.200000762939453</v>
      </c>
      <c r="DR162" s="24">
        <v>96</v>
      </c>
      <c r="DS162" s="24">
        <v>74</v>
      </c>
      <c r="DT162" s="24">
        <v>8</v>
      </c>
      <c r="DV162" s="24">
        <v>30</v>
      </c>
      <c r="DX162" s="24">
        <v>850</v>
      </c>
      <c r="DY162" s="24">
        <v>1</v>
      </c>
      <c r="DZ162" s="24">
        <v>1</v>
      </c>
      <c r="EA162" s="24">
        <v>0</v>
      </c>
      <c r="EB162" s="24">
        <v>1</v>
      </c>
      <c r="EC162" s="24">
        <v>42</v>
      </c>
      <c r="ED162" s="24">
        <v>3</v>
      </c>
      <c r="EE162" s="24">
        <v>10</v>
      </c>
      <c r="EF162" s="42">
        <v>1</v>
      </c>
      <c r="EG162" s="42">
        <v>1.2499999813735487</v>
      </c>
      <c r="EJ162" s="24">
        <v>1</v>
      </c>
      <c r="EM162" s="24">
        <v>0</v>
      </c>
      <c r="EN162" s="24">
        <v>0</v>
      </c>
      <c r="EO162" s="24">
        <v>0</v>
      </c>
      <c r="EP162" s="24">
        <v>0</v>
      </c>
      <c r="EQ162" s="24">
        <v>1</v>
      </c>
      <c r="ER162" s="24">
        <v>0</v>
      </c>
      <c r="ES162" s="24">
        <v>0</v>
      </c>
      <c r="ET162" s="24">
        <v>0</v>
      </c>
      <c r="EU162" s="24">
        <v>0</v>
      </c>
      <c r="EV162" s="24">
        <v>0</v>
      </c>
      <c r="EW162" s="24">
        <v>1</v>
      </c>
      <c r="EX162" s="24">
        <v>0</v>
      </c>
      <c r="EY162" s="24">
        <v>0</v>
      </c>
      <c r="EZ162" s="24">
        <v>0</v>
      </c>
      <c r="FA162" s="24">
        <v>0</v>
      </c>
      <c r="FB162" s="24">
        <v>0</v>
      </c>
      <c r="FC162" s="24">
        <v>0</v>
      </c>
      <c r="FD162" s="24">
        <v>0</v>
      </c>
      <c r="FE162" s="24">
        <v>1.5</v>
      </c>
    </row>
    <row r="163" spans="1:161" x14ac:dyDescent="0.25">
      <c r="A163" s="37" t="s">
        <v>218</v>
      </c>
      <c r="B163" s="44">
        <v>1</v>
      </c>
      <c r="C163" s="44">
        <v>0</v>
      </c>
      <c r="D163" s="24">
        <v>1</v>
      </c>
      <c r="E163" s="24">
        <v>0</v>
      </c>
      <c r="F163" s="63">
        <f t="shared" si="11"/>
        <v>1</v>
      </c>
      <c r="G163" s="4">
        <v>1.024135</v>
      </c>
      <c r="H163" s="4">
        <v>6.4278849999999999E-4</v>
      </c>
      <c r="I163" s="4">
        <v>1.079954E-4</v>
      </c>
      <c r="M163" s="4">
        <v>216.1876</v>
      </c>
      <c r="N163" s="4">
        <v>7.6024909999999997</v>
      </c>
      <c r="O163" s="4">
        <v>3.13558</v>
      </c>
      <c r="Q163" s="24">
        <v>9.4143345650970041</v>
      </c>
      <c r="R163" s="24">
        <v>10.741593043815014</v>
      </c>
      <c r="S163" s="40">
        <v>6.1168769999999997E-2</v>
      </c>
      <c r="T163" s="40">
        <v>0.2082349</v>
      </c>
      <c r="U163" s="40">
        <v>0.32797799999999999</v>
      </c>
      <c r="V163" s="4">
        <v>-0.56758399999999998</v>
      </c>
      <c r="W163" s="4">
        <v>-4.7178810000000002</v>
      </c>
      <c r="X163" s="4">
        <v>1.8643E-2</v>
      </c>
      <c r="Y163" s="4">
        <v>8.5793999999999995E-2</v>
      </c>
      <c r="AA163" s="4">
        <v>1.9944040000000001</v>
      </c>
      <c r="AB163" s="4"/>
      <c r="AC163" s="4">
        <v>1.9328369999999999</v>
      </c>
      <c r="AD163" s="4"/>
      <c r="AE163" s="4"/>
      <c r="AF163" s="3">
        <v>1.3333539999999999</v>
      </c>
      <c r="AG163" s="4">
        <v>1.484662E-4</v>
      </c>
      <c r="AH163" s="4">
        <v>7.9816510000000005E-5</v>
      </c>
      <c r="AL163" s="3">
        <v>72.511080000000007</v>
      </c>
      <c r="AM163" s="3">
        <v>6.3628689999999999</v>
      </c>
      <c r="AN163" s="3">
        <v>0.36115160000000002</v>
      </c>
      <c r="AP163" s="24">
        <v>8.8418073700246467</v>
      </c>
      <c r="AQ163" s="24">
        <v>4.4606112590127864</v>
      </c>
      <c r="AR163" s="40">
        <v>4.6652369999999999E-2</v>
      </c>
      <c r="AS163" s="40">
        <v>0.29530840000000003</v>
      </c>
      <c r="AT163" s="40">
        <v>0.93611929999999999</v>
      </c>
      <c r="AU163" s="3">
        <v>-2.7716500000000002</v>
      </c>
      <c r="AV163" s="3">
        <v>13.98962</v>
      </c>
      <c r="AW163" s="3">
        <v>4.9479000000000002E-2</v>
      </c>
      <c r="AX163" s="3">
        <v>1.8558999999999999E-2</v>
      </c>
      <c r="AZ163" s="3">
        <v>3.2188759999999998</v>
      </c>
      <c r="BB163" s="3">
        <v>0.653142</v>
      </c>
      <c r="BC163" s="3"/>
      <c r="BD163" s="4"/>
      <c r="BE163" s="24">
        <v>63</v>
      </c>
      <c r="BF163" s="3">
        <v>1</v>
      </c>
      <c r="BG163" s="44">
        <v>0</v>
      </c>
      <c r="BH163" s="24">
        <v>88</v>
      </c>
      <c r="BI163" s="24">
        <v>173</v>
      </c>
      <c r="BJ163" s="45">
        <f t="shared" si="12"/>
        <v>29.402920244578837</v>
      </c>
      <c r="BK163" s="24">
        <v>45</v>
      </c>
      <c r="BL163" s="24">
        <v>2</v>
      </c>
      <c r="BM163" s="24">
        <v>0</v>
      </c>
      <c r="BO163" s="24">
        <v>0</v>
      </c>
      <c r="BP163" s="24">
        <v>0</v>
      </c>
      <c r="BQ163" s="24">
        <v>2</v>
      </c>
      <c r="BR163" s="24">
        <v>0</v>
      </c>
      <c r="BS163" s="24">
        <v>0</v>
      </c>
      <c r="BT163" s="24">
        <v>0</v>
      </c>
      <c r="BV163" s="24">
        <v>1</v>
      </c>
      <c r="BW163" s="24">
        <v>31.200000762939453</v>
      </c>
      <c r="BX163" s="24">
        <v>0.30000001192092896</v>
      </c>
      <c r="CA163" s="24">
        <v>1</v>
      </c>
      <c r="CB163" s="24">
        <v>0</v>
      </c>
      <c r="CC163" s="24" t="s">
        <v>56</v>
      </c>
      <c r="CD163" s="24">
        <v>0</v>
      </c>
      <c r="CE163" s="24">
        <v>1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1</v>
      </c>
      <c r="CM163" s="24">
        <v>1</v>
      </c>
      <c r="CN163" s="24">
        <v>1</v>
      </c>
      <c r="CO163" s="24">
        <v>1</v>
      </c>
      <c r="CP163" s="24">
        <v>0</v>
      </c>
      <c r="CQ163" s="24">
        <v>1</v>
      </c>
      <c r="CR163" s="24">
        <v>0</v>
      </c>
      <c r="CS163" s="24">
        <v>1</v>
      </c>
      <c r="CT163" s="24">
        <v>1</v>
      </c>
      <c r="CU163" s="24">
        <v>0</v>
      </c>
      <c r="CV163" s="24">
        <v>0</v>
      </c>
      <c r="CW163" s="24">
        <v>1</v>
      </c>
      <c r="CX163" s="24">
        <v>1</v>
      </c>
      <c r="CY163" s="24">
        <v>0</v>
      </c>
      <c r="CZ163" s="24">
        <v>450</v>
      </c>
      <c r="DA163" s="24">
        <v>70</v>
      </c>
      <c r="DB163" s="24">
        <v>40</v>
      </c>
      <c r="DC163" s="24">
        <v>27000</v>
      </c>
      <c r="DD163" s="24">
        <v>300</v>
      </c>
      <c r="DE163" s="24">
        <v>27</v>
      </c>
      <c r="DF163" s="24">
        <v>32</v>
      </c>
      <c r="DG163" s="24">
        <v>0</v>
      </c>
      <c r="DH163" s="24">
        <v>0</v>
      </c>
      <c r="DI163" s="24">
        <v>0</v>
      </c>
      <c r="DJ163" s="24">
        <v>0</v>
      </c>
      <c r="DK163" s="24">
        <v>0</v>
      </c>
      <c r="DL163" s="24">
        <v>7.4000000953674316</v>
      </c>
      <c r="DM163" s="24">
        <v>0.51999998092651367</v>
      </c>
      <c r="DN163" s="24">
        <v>36.799999237060547</v>
      </c>
      <c r="DO163" s="24">
        <v>178.89999389648438</v>
      </c>
      <c r="DP163" s="24">
        <v>21.200000762939453</v>
      </c>
      <c r="DQ163" s="24">
        <v>34.200000762939453</v>
      </c>
      <c r="DR163" s="24">
        <v>50</v>
      </c>
      <c r="DS163" s="24">
        <v>69</v>
      </c>
      <c r="DT163" s="24">
        <v>7</v>
      </c>
      <c r="DV163" s="24">
        <v>27</v>
      </c>
      <c r="DX163" s="24">
        <v>450</v>
      </c>
      <c r="DY163" s="24">
        <v>1</v>
      </c>
      <c r="DZ163" s="24">
        <v>1</v>
      </c>
      <c r="EA163" s="24">
        <v>0</v>
      </c>
      <c r="EB163" s="24">
        <v>0</v>
      </c>
      <c r="EC163" s="24">
        <v>16</v>
      </c>
      <c r="ED163" s="24">
        <v>5</v>
      </c>
      <c r="EE163" s="24">
        <v>8</v>
      </c>
      <c r="EF163" s="42">
        <v>2.0999999046325684</v>
      </c>
      <c r="EG163" s="42">
        <v>1.0499999523162842</v>
      </c>
      <c r="EJ163" s="24">
        <v>0.5</v>
      </c>
      <c r="EM163" s="24">
        <v>1</v>
      </c>
      <c r="EN163" s="24">
        <v>0</v>
      </c>
      <c r="EO163" s="24">
        <v>0</v>
      </c>
      <c r="EP163" s="24">
        <v>0</v>
      </c>
      <c r="EQ163" s="24">
        <v>0</v>
      </c>
      <c r="ER163" s="24">
        <v>0</v>
      </c>
      <c r="ES163" s="24">
        <v>0</v>
      </c>
      <c r="ET163" s="24">
        <v>0</v>
      </c>
      <c r="EU163" s="24">
        <v>0</v>
      </c>
      <c r="EV163" s="24">
        <v>0</v>
      </c>
      <c r="EW163" s="24">
        <v>0</v>
      </c>
      <c r="EX163" s="24">
        <v>0</v>
      </c>
      <c r="EY163" s="24">
        <v>0</v>
      </c>
      <c r="EZ163" s="24">
        <v>0</v>
      </c>
      <c r="FA163" s="24">
        <v>0</v>
      </c>
      <c r="FB163" s="24">
        <v>0</v>
      </c>
      <c r="FC163" s="24">
        <v>0</v>
      </c>
      <c r="FD163" s="24">
        <v>0</v>
      </c>
      <c r="FE163" s="24">
        <v>3.2999999523162842</v>
      </c>
    </row>
    <row r="164" spans="1:161" x14ac:dyDescent="0.25">
      <c r="A164" s="37" t="s">
        <v>219</v>
      </c>
      <c r="B164" s="44">
        <v>0</v>
      </c>
      <c r="C164" s="44">
        <v>0</v>
      </c>
      <c r="D164" s="24">
        <v>0</v>
      </c>
      <c r="E164" s="24">
        <v>0</v>
      </c>
      <c r="F164" s="63">
        <f t="shared" si="11"/>
        <v>0</v>
      </c>
      <c r="G164" s="4">
        <v>0.73213459999999997</v>
      </c>
      <c r="H164" s="4">
        <v>4.8789059999999998E-4</v>
      </c>
      <c r="I164" s="4">
        <v>1.4270369999999999E-5</v>
      </c>
      <c r="M164" s="4">
        <v>143.39080000000001</v>
      </c>
      <c r="N164" s="4">
        <v>25.009679999999999</v>
      </c>
      <c r="O164" s="4">
        <v>2.5155910000000001</v>
      </c>
      <c r="Q164" s="24">
        <v>4.2857053509494909</v>
      </c>
      <c r="R164" s="24">
        <v>2.3814203626714177</v>
      </c>
      <c r="S164" s="40">
        <v>0.3418389</v>
      </c>
      <c r="T164" s="40">
        <v>2.8581150000000002</v>
      </c>
      <c r="U164" s="40">
        <v>0.27742099999999997</v>
      </c>
      <c r="V164" s="4">
        <v>1.970656</v>
      </c>
      <c r="W164" s="4">
        <v>-28.038471999999999</v>
      </c>
      <c r="X164" s="4">
        <v>3.3896999999999997E-2</v>
      </c>
      <c r="Y164" s="4">
        <v>7.8290999999999999E-2</v>
      </c>
      <c r="AA164" s="4">
        <v>1.0889740000000001</v>
      </c>
      <c r="AB164" s="4"/>
      <c r="AC164" s="4">
        <v>1.370933</v>
      </c>
      <c r="AD164" s="4"/>
      <c r="AE164" s="4"/>
      <c r="AF164" s="3">
        <v>1.168561</v>
      </c>
      <c r="AG164" s="4">
        <v>9.3815879999999997E-4</v>
      </c>
      <c r="AH164" s="4">
        <v>1.249516E-4</v>
      </c>
      <c r="AL164" s="3">
        <v>91.963809999999995</v>
      </c>
      <c r="AM164" s="3">
        <v>5.5043810000000004</v>
      </c>
      <c r="AN164" s="3">
        <v>0.1787357</v>
      </c>
      <c r="AP164" s="24">
        <v>14.21912062873556</v>
      </c>
      <c r="AQ164" s="24">
        <v>9.2453628637102998</v>
      </c>
      <c r="AR164" s="40">
        <v>9.9864610000000006E-2</v>
      </c>
      <c r="AS164" s="40">
        <v>2.8319359999999998</v>
      </c>
      <c r="AT164" s="40">
        <v>4.078659</v>
      </c>
      <c r="AU164" s="3">
        <v>-1.6417870000000001</v>
      </c>
      <c r="AV164" s="3">
        <v>-17.380215</v>
      </c>
      <c r="AW164" s="3">
        <v>7.2917999999999997E-2</v>
      </c>
      <c r="AX164" s="3">
        <v>5.2678000000000003E-2</v>
      </c>
      <c r="AZ164" s="3">
        <v>1.6094379999999999</v>
      </c>
      <c r="BB164" s="3">
        <v>1.5404450000000001</v>
      </c>
      <c r="BC164" s="3"/>
      <c r="BD164" s="4"/>
      <c r="BE164" s="24">
        <v>71</v>
      </c>
      <c r="BF164" s="3">
        <v>1</v>
      </c>
      <c r="BG164" s="44">
        <v>0</v>
      </c>
      <c r="BH164" s="24">
        <v>85</v>
      </c>
      <c r="BI164" s="24">
        <v>180</v>
      </c>
      <c r="BJ164" s="45">
        <f t="shared" si="12"/>
        <v>26.234567901234566</v>
      </c>
      <c r="BK164" s="24">
        <v>55</v>
      </c>
      <c r="BL164" s="24">
        <v>0</v>
      </c>
      <c r="BM164" s="24">
        <v>0</v>
      </c>
      <c r="BO164" s="24">
        <v>0</v>
      </c>
      <c r="BP164" s="24">
        <v>0</v>
      </c>
      <c r="BQ164" s="24">
        <v>0.80000001192092896</v>
      </c>
      <c r="BR164" s="24">
        <v>0</v>
      </c>
      <c r="BS164" s="24">
        <v>0</v>
      </c>
      <c r="BT164" s="24">
        <v>0</v>
      </c>
      <c r="BV164" s="24">
        <v>0</v>
      </c>
      <c r="BW164" s="24">
        <v>41.099998474121094</v>
      </c>
      <c r="BX164" s="24">
        <v>0.89999997615814209</v>
      </c>
      <c r="CA164" s="24">
        <v>0</v>
      </c>
      <c r="CB164" s="24">
        <v>0</v>
      </c>
      <c r="CD164" s="24">
        <v>0</v>
      </c>
      <c r="CE164" s="24">
        <v>1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L164" s="24">
        <v>1</v>
      </c>
      <c r="CM164" s="24">
        <v>1</v>
      </c>
      <c r="CN164" s="24">
        <v>1</v>
      </c>
      <c r="CO164" s="24">
        <v>1</v>
      </c>
      <c r="CP164" s="24">
        <v>0</v>
      </c>
      <c r="CQ164" s="24">
        <v>1</v>
      </c>
      <c r="CR164" s="24">
        <v>0</v>
      </c>
      <c r="CS164" s="24">
        <v>1</v>
      </c>
      <c r="CT164" s="24">
        <v>1</v>
      </c>
      <c r="CU164" s="24">
        <v>0</v>
      </c>
      <c r="CV164" s="24">
        <v>0</v>
      </c>
      <c r="CW164" s="24">
        <v>1</v>
      </c>
      <c r="CX164" s="24">
        <v>1</v>
      </c>
      <c r="CY164" s="24">
        <v>0</v>
      </c>
      <c r="CZ164" s="24">
        <v>600</v>
      </c>
      <c r="DA164" s="24">
        <v>54</v>
      </c>
      <c r="DB164" s="24">
        <v>37</v>
      </c>
      <c r="DC164" s="24">
        <v>32000</v>
      </c>
      <c r="DD164" s="24">
        <v>250</v>
      </c>
      <c r="DE164" s="24">
        <v>32</v>
      </c>
      <c r="DF164" s="24">
        <v>33.5</v>
      </c>
      <c r="DG164" s="24">
        <v>0</v>
      </c>
      <c r="DH164" s="24">
        <v>0</v>
      </c>
      <c r="DI164" s="24">
        <v>0</v>
      </c>
      <c r="DJ164" s="24">
        <v>0</v>
      </c>
      <c r="DK164" s="24">
        <v>0</v>
      </c>
      <c r="DL164" s="24">
        <v>7.5</v>
      </c>
      <c r="DM164" s="24">
        <v>0.60000002384185791</v>
      </c>
      <c r="DN164" s="24">
        <v>35.400001525878906</v>
      </c>
      <c r="DO164" s="24">
        <v>92.900001525878906</v>
      </c>
      <c r="DP164" s="24">
        <v>26.5</v>
      </c>
      <c r="DQ164" s="24">
        <v>35.400001525878906</v>
      </c>
      <c r="DR164" s="24">
        <v>58</v>
      </c>
      <c r="DS164" s="24">
        <v>99</v>
      </c>
      <c r="DT164" s="24">
        <v>8</v>
      </c>
      <c r="DV164" s="24">
        <v>31</v>
      </c>
      <c r="DX164" s="24">
        <v>550</v>
      </c>
      <c r="DY164" s="24">
        <v>0</v>
      </c>
      <c r="DZ164" s="24">
        <v>0</v>
      </c>
      <c r="EA164" s="24">
        <v>0</v>
      </c>
      <c r="EB164" s="24">
        <v>0</v>
      </c>
      <c r="EC164" s="24">
        <v>3</v>
      </c>
      <c r="ED164" s="24">
        <v>1</v>
      </c>
      <c r="EE164" s="24">
        <v>6</v>
      </c>
      <c r="EF164" s="42">
        <v>0.80000001192092896</v>
      </c>
      <c r="EG164" s="42">
        <v>1</v>
      </c>
      <c r="EJ164" s="24">
        <v>2.7000000476837158</v>
      </c>
      <c r="EM164" s="24">
        <v>0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0.69999998807907104</v>
      </c>
    </row>
    <row r="165" spans="1:161" x14ac:dyDescent="0.25">
      <c r="A165" s="37" t="s">
        <v>220</v>
      </c>
      <c r="B165" s="44">
        <v>1</v>
      </c>
      <c r="C165" s="44">
        <v>0</v>
      </c>
      <c r="D165" s="24">
        <v>0</v>
      </c>
      <c r="E165" s="47">
        <v>0</v>
      </c>
      <c r="F165" s="63">
        <f t="shared" si="11"/>
        <v>1</v>
      </c>
      <c r="G165" s="4">
        <v>0.90600780000000003</v>
      </c>
      <c r="H165" s="4">
        <v>5.5382770000000003E-4</v>
      </c>
      <c r="I165" s="4">
        <v>1.968289E-4</v>
      </c>
      <c r="M165" s="4">
        <v>156.9881</v>
      </c>
      <c r="N165" s="4">
        <v>16.356549999999999</v>
      </c>
      <c r="O165" s="4">
        <v>1.233609</v>
      </c>
      <c r="Q165" s="24">
        <v>9.1196671909308495</v>
      </c>
      <c r="R165" s="24">
        <v>5.6456323012210952</v>
      </c>
      <c r="S165" s="40">
        <v>0.2619938</v>
      </c>
      <c r="T165" s="40">
        <v>3.764411</v>
      </c>
      <c r="U165" s="40">
        <v>0.15306049999999999</v>
      </c>
      <c r="V165" s="4">
        <v>3.266947</v>
      </c>
      <c r="W165" s="4">
        <v>-35.459288999999998</v>
      </c>
      <c r="X165" s="4">
        <v>0.27744799999999997</v>
      </c>
      <c r="Y165" s="4">
        <v>0.30973400000000001</v>
      </c>
      <c r="AA165" s="4">
        <v>2.197225</v>
      </c>
      <c r="AB165" s="4"/>
      <c r="AC165" s="4">
        <v>2.219204</v>
      </c>
      <c r="AD165" s="4"/>
      <c r="AE165" s="4"/>
      <c r="AF165" s="3">
        <v>0.88943419999999995</v>
      </c>
      <c r="AG165" s="4">
        <v>6.2336689999999996E-4</v>
      </c>
      <c r="AH165" s="4">
        <v>5.2151399999999997E-5</v>
      </c>
      <c r="AL165" s="3">
        <v>168.8305</v>
      </c>
      <c r="AM165" s="3">
        <v>14.970789999999999</v>
      </c>
      <c r="AN165" s="3">
        <v>0.24846770000000001</v>
      </c>
      <c r="AP165" s="24">
        <v>10.238797894050178</v>
      </c>
      <c r="AQ165" s="24">
        <v>3.8978170406662507</v>
      </c>
      <c r="AR165" s="40">
        <v>0.1017134</v>
      </c>
      <c r="AS165" s="40">
        <v>11.40631</v>
      </c>
      <c r="AT165" s="40">
        <v>2.9953129999999999</v>
      </c>
      <c r="AU165" s="3">
        <v>1.3309869999999999</v>
      </c>
      <c r="AV165" s="3">
        <v>-15.369450000000001</v>
      </c>
      <c r="AW165" s="3">
        <v>6.8600999999999995E-2</v>
      </c>
      <c r="AX165" s="3">
        <v>3.4026000000000001E-2</v>
      </c>
      <c r="AZ165" s="3">
        <v>1.938742</v>
      </c>
      <c r="BB165" s="3">
        <v>1.3668769999999999</v>
      </c>
      <c r="BC165" s="3"/>
      <c r="BD165" s="4"/>
      <c r="BE165" s="46">
        <v>44</v>
      </c>
      <c r="BF165" s="3">
        <v>1</v>
      </c>
      <c r="BG165" s="44">
        <v>0</v>
      </c>
      <c r="BH165" s="46">
        <v>120</v>
      </c>
      <c r="BI165" s="46">
        <v>180</v>
      </c>
      <c r="BJ165" s="45">
        <f t="shared" si="12"/>
        <v>37.037037037037038</v>
      </c>
      <c r="BK165" s="46">
        <v>51</v>
      </c>
      <c r="BL165" s="46">
        <v>0</v>
      </c>
      <c r="BM165" s="46">
        <v>0</v>
      </c>
      <c r="BN165" s="46"/>
      <c r="BO165" s="46">
        <v>0</v>
      </c>
      <c r="BP165" s="46">
        <v>0</v>
      </c>
      <c r="BQ165" s="46">
        <v>0.7</v>
      </c>
      <c r="BR165" s="46">
        <v>0</v>
      </c>
      <c r="BS165" s="46">
        <v>0</v>
      </c>
      <c r="BT165" s="46">
        <v>0</v>
      </c>
      <c r="BV165" s="46">
        <v>0</v>
      </c>
      <c r="BW165" s="46">
        <v>37.700000000000003</v>
      </c>
      <c r="BX165" s="46">
        <v>0.5</v>
      </c>
      <c r="CA165" s="46">
        <v>0</v>
      </c>
      <c r="CB165" s="46">
        <v>0</v>
      </c>
      <c r="CC165" s="47" t="s">
        <v>56</v>
      </c>
      <c r="CD165" s="46">
        <v>0</v>
      </c>
      <c r="CE165" s="46">
        <v>1</v>
      </c>
      <c r="CF165" s="46">
        <v>0</v>
      </c>
      <c r="CG165" s="46">
        <v>0</v>
      </c>
      <c r="CH165" s="46">
        <v>0</v>
      </c>
      <c r="CI165" s="46">
        <v>0</v>
      </c>
      <c r="CJ165" s="46">
        <v>0</v>
      </c>
      <c r="CK165" s="46">
        <v>0</v>
      </c>
      <c r="CL165" s="46">
        <v>1</v>
      </c>
      <c r="CM165" s="46">
        <v>1</v>
      </c>
      <c r="CN165" s="46">
        <v>1</v>
      </c>
      <c r="CO165" s="46">
        <v>1</v>
      </c>
      <c r="CP165" s="46">
        <v>0</v>
      </c>
      <c r="CQ165" s="46">
        <v>1</v>
      </c>
      <c r="CR165" s="46">
        <v>0</v>
      </c>
      <c r="CS165" s="46">
        <v>1</v>
      </c>
      <c r="CT165" s="46">
        <v>1</v>
      </c>
      <c r="CU165" s="46">
        <v>0</v>
      </c>
      <c r="CV165" s="46">
        <v>0</v>
      </c>
      <c r="CW165" s="46">
        <v>1</v>
      </c>
      <c r="CX165" s="46">
        <v>1</v>
      </c>
      <c r="CY165" s="46">
        <v>0</v>
      </c>
      <c r="CZ165" s="46">
        <v>650</v>
      </c>
      <c r="DA165" s="46">
        <v>83</v>
      </c>
      <c r="DB165" s="46">
        <v>52</v>
      </c>
      <c r="DC165" s="46">
        <v>56000</v>
      </c>
      <c r="DD165" s="46">
        <v>390</v>
      </c>
      <c r="DE165" s="46">
        <v>31</v>
      </c>
      <c r="DF165" s="46">
        <v>33.299999999999997</v>
      </c>
      <c r="DG165" s="46">
        <v>0</v>
      </c>
      <c r="DH165" s="46">
        <v>0</v>
      </c>
      <c r="DI165" s="46">
        <v>0</v>
      </c>
      <c r="DJ165" s="46">
        <v>0</v>
      </c>
      <c r="DK165" s="46">
        <v>0</v>
      </c>
      <c r="DL165" s="46">
        <v>7.4</v>
      </c>
      <c r="DM165" s="46">
        <v>0.51</v>
      </c>
      <c r="DN165" s="46">
        <v>45</v>
      </c>
      <c r="DO165" s="46">
        <v>102</v>
      </c>
      <c r="DP165" s="46">
        <v>24</v>
      </c>
      <c r="DQ165" s="46">
        <v>36.9</v>
      </c>
      <c r="DR165" s="46">
        <v>64</v>
      </c>
      <c r="DS165" s="46">
        <v>80</v>
      </c>
      <c r="DT165" s="46">
        <v>8</v>
      </c>
      <c r="DV165" s="46">
        <v>36</v>
      </c>
      <c r="DX165" s="46">
        <v>100</v>
      </c>
      <c r="DY165" s="46">
        <v>0</v>
      </c>
      <c r="DZ165" s="46">
        <v>0</v>
      </c>
      <c r="EA165" s="46">
        <v>0</v>
      </c>
      <c r="EB165" s="46">
        <v>0</v>
      </c>
      <c r="EC165" s="46">
        <v>11</v>
      </c>
      <c r="ED165" s="46">
        <v>1</v>
      </c>
      <c r="EE165" s="46">
        <v>7</v>
      </c>
      <c r="EF165" s="48">
        <v>0.9</v>
      </c>
      <c r="EG165" s="42">
        <v>1.2857142857142858</v>
      </c>
      <c r="EJ165" s="46">
        <v>0.5</v>
      </c>
      <c r="EM165" s="46">
        <v>0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>
        <v>0</v>
      </c>
      <c r="EX165" s="46">
        <v>0</v>
      </c>
      <c r="EY165" s="46">
        <v>0</v>
      </c>
      <c r="EZ165" s="46">
        <v>0</v>
      </c>
      <c r="FA165" s="46">
        <v>0</v>
      </c>
      <c r="FB165" s="46">
        <v>0</v>
      </c>
      <c r="FC165" s="46">
        <v>0</v>
      </c>
      <c r="FD165" s="46">
        <v>0</v>
      </c>
      <c r="FE165" s="46">
        <v>1.6</v>
      </c>
    </row>
    <row r="166" spans="1:161" x14ac:dyDescent="0.25">
      <c r="A166" s="37" t="s">
        <v>221</v>
      </c>
      <c r="B166" s="44">
        <v>0</v>
      </c>
      <c r="C166" s="44">
        <v>0</v>
      </c>
      <c r="D166" s="24">
        <v>0</v>
      </c>
      <c r="E166" s="24">
        <v>0</v>
      </c>
      <c r="F166" s="63">
        <f t="shared" si="11"/>
        <v>0</v>
      </c>
      <c r="G166" s="4">
        <v>1.291183</v>
      </c>
      <c r="H166" s="4">
        <v>9.7918859999999996E-4</v>
      </c>
      <c r="I166" s="4">
        <v>1.763077E-4</v>
      </c>
      <c r="M166" s="4">
        <v>146.3948</v>
      </c>
      <c r="N166" s="4">
        <v>7.6417919999999997</v>
      </c>
      <c r="O166" s="4">
        <v>0.32400410000000002</v>
      </c>
      <c r="Q166" s="24">
        <v>16.614538686147132</v>
      </c>
      <c r="R166" s="24">
        <v>12.180919800075717</v>
      </c>
      <c r="S166" s="40">
        <v>5.4182840000000003E-2</v>
      </c>
      <c r="T166" s="40">
        <v>0.66976860000000005</v>
      </c>
      <c r="U166" s="40">
        <v>9.4261109999999995E-2</v>
      </c>
      <c r="V166" s="4">
        <v>5.7141190000000002</v>
      </c>
      <c r="W166" s="4">
        <v>-30.379435999999998</v>
      </c>
      <c r="X166" s="4">
        <v>0.184753</v>
      </c>
      <c r="Y166" s="4">
        <v>0.28120299999999998</v>
      </c>
      <c r="AA166" s="4">
        <v>1.909543</v>
      </c>
      <c r="AB166" s="4"/>
      <c r="AC166" s="4">
        <v>2.24071</v>
      </c>
      <c r="AD166" s="4"/>
      <c r="AE166" s="4"/>
      <c r="AF166" s="3">
        <v>1.318894</v>
      </c>
      <c r="AG166" s="4">
        <v>1.5106620000000001E-4</v>
      </c>
      <c r="AH166" s="4">
        <v>2.8896089999999999E-5</v>
      </c>
      <c r="AL166" s="3">
        <v>101.1183</v>
      </c>
      <c r="AM166" s="3">
        <v>10.67815</v>
      </c>
      <c r="AN166" s="3">
        <v>0.29257830000000001</v>
      </c>
      <c r="AP166" s="24">
        <v>4.0855961323815047</v>
      </c>
      <c r="AQ166" s="24">
        <v>3.1146848051378351</v>
      </c>
      <c r="AR166" s="40">
        <v>8.4145490000000003E-2</v>
      </c>
      <c r="AS166" s="40">
        <v>1.034902</v>
      </c>
      <c r="AT166" s="40">
        <v>1.25142</v>
      </c>
      <c r="AU166" s="3">
        <v>0.77429400000000004</v>
      </c>
      <c r="AV166" s="3">
        <v>-18.353355000000001</v>
      </c>
      <c r="AW166" s="3">
        <v>4.8092000000000003E-2</v>
      </c>
      <c r="AX166" s="3">
        <v>4.4221000000000003E-2</v>
      </c>
      <c r="AZ166" s="3">
        <v>2.0949460000000002</v>
      </c>
      <c r="BB166" s="3">
        <v>1.466337</v>
      </c>
      <c r="BC166" s="3"/>
      <c r="BD166" s="4"/>
      <c r="BE166" s="24">
        <v>51</v>
      </c>
      <c r="BF166" s="3">
        <v>1</v>
      </c>
      <c r="BG166" s="44">
        <v>0</v>
      </c>
      <c r="BH166" s="24">
        <v>100</v>
      </c>
      <c r="BI166" s="24">
        <v>183</v>
      </c>
      <c r="BJ166" s="45">
        <f t="shared" si="12"/>
        <v>29.860551225775627</v>
      </c>
      <c r="BK166" s="24">
        <v>69</v>
      </c>
      <c r="BL166" s="24">
        <v>0</v>
      </c>
      <c r="BM166" s="24">
        <v>0</v>
      </c>
      <c r="BO166" s="24">
        <v>0</v>
      </c>
      <c r="BP166" s="24">
        <v>0</v>
      </c>
      <c r="BQ166" s="24">
        <v>1.2000000476837158</v>
      </c>
      <c r="BR166" s="24">
        <v>0</v>
      </c>
      <c r="BS166" s="24">
        <v>0</v>
      </c>
      <c r="BT166" s="24">
        <v>0</v>
      </c>
      <c r="BV166" s="24">
        <v>0</v>
      </c>
      <c r="BW166" s="24">
        <v>41.799999237060547</v>
      </c>
      <c r="BX166" s="24">
        <v>0.40000000596046448</v>
      </c>
      <c r="CA166" s="24">
        <v>0</v>
      </c>
      <c r="CB166" s="24">
        <v>0</v>
      </c>
      <c r="CD166" s="24">
        <v>0</v>
      </c>
      <c r="CE166" s="24">
        <v>1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1</v>
      </c>
      <c r="CM166" s="24">
        <v>1</v>
      </c>
      <c r="CN166" s="24">
        <v>1</v>
      </c>
      <c r="CO166" s="24">
        <v>1</v>
      </c>
      <c r="CP166" s="24">
        <v>0</v>
      </c>
      <c r="CQ166" s="24">
        <v>1</v>
      </c>
      <c r="CR166" s="24">
        <v>0</v>
      </c>
      <c r="CS166" s="24">
        <v>1</v>
      </c>
      <c r="CT166" s="24">
        <v>1</v>
      </c>
      <c r="CU166" s="24">
        <v>0</v>
      </c>
      <c r="CV166" s="24">
        <v>0</v>
      </c>
      <c r="CW166" s="24">
        <v>1</v>
      </c>
      <c r="CX166" s="24">
        <v>1</v>
      </c>
      <c r="CY166" s="24">
        <v>0</v>
      </c>
      <c r="CZ166" s="24">
        <v>600</v>
      </c>
      <c r="DA166" s="24">
        <v>49</v>
      </c>
      <c r="DB166" s="24">
        <v>35</v>
      </c>
      <c r="DC166" s="24">
        <v>38000</v>
      </c>
      <c r="DD166" s="24">
        <v>300</v>
      </c>
      <c r="DE166" s="24">
        <v>32</v>
      </c>
      <c r="DF166" s="24">
        <v>33.900001525878906</v>
      </c>
      <c r="DG166" s="24">
        <v>0</v>
      </c>
      <c r="DH166" s="24">
        <v>0</v>
      </c>
      <c r="DI166" s="24">
        <v>0</v>
      </c>
      <c r="DJ166" s="24">
        <v>0</v>
      </c>
      <c r="DK166" s="24">
        <v>0</v>
      </c>
      <c r="DL166" s="24">
        <v>7.3000001907348633</v>
      </c>
      <c r="DM166" s="24">
        <v>0.69999998807907104</v>
      </c>
      <c r="DN166" s="24">
        <v>53.400001525878906</v>
      </c>
      <c r="DO166" s="24">
        <v>40</v>
      </c>
      <c r="DP166" s="24">
        <v>29.600000381469727</v>
      </c>
      <c r="DQ166" s="24">
        <v>35</v>
      </c>
      <c r="DR166" s="24">
        <v>53</v>
      </c>
      <c r="DS166" s="24">
        <v>105</v>
      </c>
      <c r="DT166" s="24">
        <v>10</v>
      </c>
      <c r="DV166" s="24">
        <v>39</v>
      </c>
      <c r="DX166" s="24">
        <v>550</v>
      </c>
      <c r="DY166" s="24">
        <v>0</v>
      </c>
      <c r="DZ166" s="24">
        <v>0</v>
      </c>
      <c r="EA166" s="24">
        <v>0</v>
      </c>
      <c r="EB166" s="24">
        <v>0</v>
      </c>
      <c r="EC166" s="24">
        <v>7</v>
      </c>
      <c r="ED166" s="24">
        <v>1</v>
      </c>
      <c r="EE166" s="24">
        <v>6</v>
      </c>
      <c r="EF166" s="42">
        <v>1</v>
      </c>
      <c r="EG166" s="42">
        <v>0.83333330021964314</v>
      </c>
      <c r="EJ166" s="24">
        <v>0.5</v>
      </c>
      <c r="EM166" s="24">
        <v>0</v>
      </c>
      <c r="EN166" s="24">
        <v>0</v>
      </c>
      <c r="EO166" s="24">
        <v>0</v>
      </c>
      <c r="EP166" s="24">
        <v>0</v>
      </c>
      <c r="EQ166" s="24">
        <v>0</v>
      </c>
      <c r="ER166" s="24">
        <v>0</v>
      </c>
      <c r="ES166" s="24">
        <v>0</v>
      </c>
      <c r="ET166" s="24">
        <v>0</v>
      </c>
      <c r="EU166" s="24">
        <v>0</v>
      </c>
      <c r="EV166" s="24">
        <v>0</v>
      </c>
      <c r="EW166" s="24">
        <v>1</v>
      </c>
      <c r="EX166" s="24">
        <v>0</v>
      </c>
      <c r="EY166" s="24">
        <v>0</v>
      </c>
      <c r="EZ166" s="24">
        <v>0</v>
      </c>
      <c r="FA166" s="24">
        <v>0</v>
      </c>
      <c r="FB166" s="24">
        <v>0</v>
      </c>
      <c r="FC166" s="24">
        <v>0</v>
      </c>
      <c r="FD166" s="24">
        <v>0</v>
      </c>
      <c r="FE166" s="24">
        <v>0.60000002384185791</v>
      </c>
    </row>
    <row r="167" spans="1:161" x14ac:dyDescent="0.25">
      <c r="A167" s="37" t="s">
        <v>222</v>
      </c>
      <c r="B167" s="44">
        <v>0</v>
      </c>
      <c r="C167" s="44">
        <v>0</v>
      </c>
      <c r="D167" s="24">
        <v>0</v>
      </c>
      <c r="E167" s="47">
        <v>0</v>
      </c>
      <c r="F167" s="63">
        <f t="shared" si="11"/>
        <v>0</v>
      </c>
      <c r="G167" s="4">
        <v>0.77959339999999999</v>
      </c>
      <c r="H167" s="4">
        <v>9.1290480000000003E-4</v>
      </c>
      <c r="I167" s="4">
        <v>1.9204960000000001E-4</v>
      </c>
      <c r="M167" s="4">
        <v>204.53110000000001</v>
      </c>
      <c r="N167" s="4">
        <v>54.04233</v>
      </c>
      <c r="O167" s="4">
        <v>4.336462</v>
      </c>
      <c r="Q167" s="24">
        <v>2.5247723305529628</v>
      </c>
      <c r="R167" s="24">
        <v>4.7534490048676741</v>
      </c>
      <c r="S167" s="40">
        <v>0.2151719</v>
      </c>
      <c r="T167" s="40">
        <v>8.4919790000000006</v>
      </c>
      <c r="U167" s="40">
        <v>0.28690270000000001</v>
      </c>
      <c r="V167" s="4">
        <v>-1.3618920000000001</v>
      </c>
      <c r="W167" s="4">
        <v>-24.818124000000001</v>
      </c>
      <c r="X167" s="4">
        <v>3.6047000000000003E-2</v>
      </c>
      <c r="Y167" s="4">
        <v>5.7127999999999998E-2</v>
      </c>
      <c r="AA167" s="4">
        <v>2.3418060000000001</v>
      </c>
      <c r="AB167" s="4"/>
      <c r="AC167" s="4">
        <v>1.547563</v>
      </c>
      <c r="AD167" s="4"/>
      <c r="AE167" s="4"/>
      <c r="AF167" s="3">
        <v>0.99071620000000005</v>
      </c>
      <c r="AG167" s="4">
        <v>5.4021940000000001E-4</v>
      </c>
      <c r="AH167" s="4">
        <v>8.2810719999999998E-5</v>
      </c>
      <c r="AL167" s="3">
        <v>112.6808</v>
      </c>
      <c r="AM167" s="3">
        <v>24.796869999999998</v>
      </c>
      <c r="AN167" s="3">
        <v>0.29117720000000002</v>
      </c>
      <c r="AP167" s="24">
        <v>9.2974043094538921</v>
      </c>
      <c r="AQ167" s="24">
        <v>3.7315804921184466</v>
      </c>
      <c r="AR167" s="40">
        <v>0.14171230000000001</v>
      </c>
      <c r="AS167" s="40">
        <v>0.90086080000000002</v>
      </c>
      <c r="AT167" s="40">
        <v>0.2449749</v>
      </c>
      <c r="AU167" s="3">
        <v>0.84306499999999995</v>
      </c>
      <c r="AV167" s="3">
        <v>-3.7352189999999998</v>
      </c>
      <c r="AW167" s="3">
        <v>5.0788E-2</v>
      </c>
      <c r="AX167" s="3">
        <v>1.8266999999999999E-2</v>
      </c>
      <c r="AZ167" s="3">
        <v>1.375823</v>
      </c>
      <c r="BB167" s="3">
        <v>1.156431</v>
      </c>
      <c r="BC167" s="3"/>
      <c r="BD167" s="4"/>
      <c r="BE167" s="24">
        <v>66</v>
      </c>
      <c r="BF167" s="3">
        <v>1</v>
      </c>
      <c r="BG167" s="44">
        <v>0</v>
      </c>
      <c r="BH167" s="24">
        <v>80</v>
      </c>
      <c r="BI167" s="24">
        <v>170</v>
      </c>
      <c r="BJ167" s="45">
        <f t="shared" si="12"/>
        <v>27.681660899653977</v>
      </c>
      <c r="BK167" s="24">
        <v>54</v>
      </c>
      <c r="BL167" s="24">
        <v>0</v>
      </c>
      <c r="BM167" s="24">
        <v>0</v>
      </c>
      <c r="BO167" s="24">
        <v>0</v>
      </c>
      <c r="BP167" s="24">
        <v>0</v>
      </c>
      <c r="BQ167" s="24">
        <v>0.89999997615814209</v>
      </c>
      <c r="BR167" s="24">
        <v>0</v>
      </c>
      <c r="BS167" s="24">
        <v>0</v>
      </c>
      <c r="BT167" s="24">
        <v>1</v>
      </c>
      <c r="BV167" s="24">
        <v>1</v>
      </c>
      <c r="BW167" s="24">
        <v>37.900001525878906</v>
      </c>
      <c r="BX167" s="24">
        <v>0.60000002384185791</v>
      </c>
      <c r="CA167" s="24">
        <v>0</v>
      </c>
      <c r="CB167" s="24">
        <v>0</v>
      </c>
      <c r="CC167" s="24" t="s">
        <v>56</v>
      </c>
      <c r="CD167" s="24">
        <v>0</v>
      </c>
      <c r="CE167" s="24">
        <v>1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L167" s="24">
        <v>1</v>
      </c>
      <c r="CM167" s="24">
        <v>1</v>
      </c>
      <c r="CN167" s="24">
        <v>1</v>
      </c>
      <c r="CO167" s="24">
        <v>1</v>
      </c>
      <c r="CP167" s="24">
        <v>0</v>
      </c>
      <c r="CQ167" s="24">
        <v>1</v>
      </c>
      <c r="CR167" s="24">
        <v>0</v>
      </c>
      <c r="CS167" s="24">
        <v>1</v>
      </c>
      <c r="CT167" s="24">
        <v>1</v>
      </c>
      <c r="CU167" s="24">
        <v>0</v>
      </c>
      <c r="CV167" s="24">
        <v>0</v>
      </c>
      <c r="CW167" s="24">
        <v>1</v>
      </c>
      <c r="CX167" s="24">
        <v>1</v>
      </c>
      <c r="CY167" s="24">
        <v>0</v>
      </c>
      <c r="CZ167" s="24">
        <v>800</v>
      </c>
      <c r="DA167" s="24">
        <v>56</v>
      </c>
      <c r="DB167" s="24">
        <v>37</v>
      </c>
      <c r="DC167" s="24">
        <v>24000</v>
      </c>
      <c r="DD167" s="24">
        <v>240</v>
      </c>
      <c r="DE167" s="24">
        <v>26</v>
      </c>
      <c r="DF167" s="24">
        <v>34</v>
      </c>
      <c r="DG167" s="24">
        <v>0</v>
      </c>
      <c r="DH167" s="24">
        <v>0</v>
      </c>
      <c r="DI167" s="24">
        <v>0</v>
      </c>
      <c r="DJ167" s="24">
        <v>0</v>
      </c>
      <c r="DK167" s="24">
        <v>0</v>
      </c>
      <c r="DL167" s="24">
        <v>7.5</v>
      </c>
      <c r="DM167" s="24">
        <v>0.40000000596046448</v>
      </c>
      <c r="DN167" s="24">
        <v>31</v>
      </c>
      <c r="DO167" s="24">
        <v>170</v>
      </c>
      <c r="DP167" s="24">
        <v>26</v>
      </c>
      <c r="DQ167" s="24">
        <v>35.5</v>
      </c>
      <c r="DR167" s="24">
        <v>51</v>
      </c>
      <c r="DS167" s="24">
        <v>79</v>
      </c>
      <c r="DT167" s="24">
        <v>3</v>
      </c>
      <c r="DV167" s="24">
        <v>29</v>
      </c>
      <c r="DX167" s="24">
        <v>400</v>
      </c>
      <c r="DY167" s="24">
        <v>0</v>
      </c>
      <c r="DZ167" s="24">
        <v>0</v>
      </c>
      <c r="EA167" s="24">
        <v>0</v>
      </c>
      <c r="EB167" s="24">
        <v>0</v>
      </c>
      <c r="EC167" s="24">
        <v>8</v>
      </c>
      <c r="ED167" s="24">
        <v>1</v>
      </c>
      <c r="EE167" s="24">
        <v>5</v>
      </c>
      <c r="EF167" s="42">
        <v>0.80000001192092896</v>
      </c>
      <c r="EG167" s="42">
        <v>0.88888892568188049</v>
      </c>
      <c r="EJ167" s="24">
        <v>0.69999998807907104</v>
      </c>
      <c r="EM167" s="24">
        <v>0</v>
      </c>
      <c r="EN167" s="24">
        <v>0</v>
      </c>
      <c r="EO167" s="24">
        <v>0</v>
      </c>
      <c r="EP167" s="24">
        <v>0</v>
      </c>
      <c r="EQ167" s="24">
        <v>0</v>
      </c>
      <c r="ER167" s="24">
        <v>0</v>
      </c>
      <c r="ES167" s="24">
        <v>0</v>
      </c>
      <c r="ET167" s="24">
        <v>0</v>
      </c>
      <c r="EU167" s="24">
        <v>0</v>
      </c>
      <c r="EV167" s="24">
        <v>0</v>
      </c>
      <c r="EW167" s="24">
        <v>0</v>
      </c>
      <c r="EX167" s="24">
        <v>0</v>
      </c>
      <c r="EY167" s="24">
        <v>0</v>
      </c>
      <c r="EZ167" s="24">
        <v>0</v>
      </c>
      <c r="FA167" s="24">
        <v>0</v>
      </c>
      <c r="FB167" s="24">
        <v>0</v>
      </c>
      <c r="FC167" s="24">
        <v>0</v>
      </c>
      <c r="FD167" s="24">
        <v>0</v>
      </c>
      <c r="FE167" s="24">
        <v>2.2000000476837158</v>
      </c>
    </row>
    <row r="168" spans="1:161" x14ac:dyDescent="0.25">
      <c r="A168" s="37" t="s">
        <v>223</v>
      </c>
      <c r="B168" s="44">
        <v>0</v>
      </c>
      <c r="C168" s="44">
        <v>0</v>
      </c>
      <c r="D168" s="24">
        <v>0</v>
      </c>
      <c r="E168" s="24">
        <v>0</v>
      </c>
      <c r="F168" s="63">
        <f t="shared" si="11"/>
        <v>0</v>
      </c>
      <c r="G168" s="4">
        <v>1.1979359999999999</v>
      </c>
      <c r="H168" s="4">
        <v>4.3553079999999996E-3</v>
      </c>
      <c r="I168" s="4">
        <v>7.0607020000000001E-4</v>
      </c>
      <c r="M168" s="4">
        <v>161.73009999999999</v>
      </c>
      <c r="N168" s="4">
        <v>21.10934</v>
      </c>
      <c r="O168" s="4">
        <v>6.6053540000000002</v>
      </c>
      <c r="Q168" s="24">
        <v>15.949845422522369</v>
      </c>
      <c r="R168" s="24">
        <v>12.269294823406026</v>
      </c>
      <c r="S168" s="40">
        <v>0.486373</v>
      </c>
      <c r="T168" s="40">
        <v>4.0129080000000004</v>
      </c>
      <c r="U168" s="40">
        <v>0.3197024</v>
      </c>
      <c r="V168" s="4">
        <v>-1.172369</v>
      </c>
      <c r="W168" s="4">
        <v>-9.8187130000000007</v>
      </c>
      <c r="X168" s="4">
        <v>0.14707500000000001</v>
      </c>
      <c r="Y168" s="4">
        <v>0.28711599999999998</v>
      </c>
      <c r="AA168" s="4">
        <v>1.8925650000000001</v>
      </c>
      <c r="AB168" s="4"/>
      <c r="AC168" s="4">
        <v>2.1316280000000001</v>
      </c>
      <c r="AD168" s="4"/>
      <c r="AE168" s="4"/>
      <c r="AF168" s="3">
        <v>1.013139</v>
      </c>
      <c r="AG168" s="4">
        <v>1.7048160000000001E-3</v>
      </c>
      <c r="AH168" s="4">
        <v>5.6667940000000003E-5</v>
      </c>
      <c r="AL168" s="3">
        <v>128.3073</v>
      </c>
      <c r="AM168" s="3">
        <v>23.287939999999999</v>
      </c>
      <c r="AN168" s="3">
        <v>3.5949779999999998</v>
      </c>
      <c r="AP168" s="24">
        <v>7.1722582479342574</v>
      </c>
      <c r="AQ168" s="24">
        <v>2.343523254342109</v>
      </c>
      <c r="AR168" s="40">
        <v>0.26094640000000002</v>
      </c>
      <c r="AS168" s="40">
        <v>3.7317260000000001</v>
      </c>
      <c r="AT168" s="40">
        <v>1.731948</v>
      </c>
      <c r="AU168" s="3">
        <v>-5.4232360000000002</v>
      </c>
      <c r="AV168" s="3">
        <v>-13.0976</v>
      </c>
      <c r="AW168" s="3">
        <v>5.1995E-2</v>
      </c>
      <c r="AX168" s="3">
        <v>8.2585000000000006E-2</v>
      </c>
      <c r="AZ168" s="3">
        <v>1.0215080000000001</v>
      </c>
      <c r="BB168" s="3">
        <v>1.189584</v>
      </c>
      <c r="BC168" s="3"/>
      <c r="BD168" s="4"/>
      <c r="BE168" s="46">
        <v>73</v>
      </c>
      <c r="BF168" s="3">
        <v>1</v>
      </c>
      <c r="BG168" s="44">
        <v>0</v>
      </c>
      <c r="BH168" s="46">
        <v>87</v>
      </c>
      <c r="BI168" s="46">
        <v>166</v>
      </c>
      <c r="BJ168" s="45">
        <f t="shared" si="12"/>
        <v>31.572071418202935</v>
      </c>
      <c r="BK168" s="46">
        <v>66</v>
      </c>
      <c r="BL168" s="46">
        <v>0</v>
      </c>
      <c r="BM168" s="46">
        <v>0</v>
      </c>
      <c r="BN168" s="46"/>
      <c r="BO168" s="46">
        <v>0</v>
      </c>
      <c r="BP168" s="46">
        <v>0</v>
      </c>
      <c r="BQ168" s="46">
        <v>0.9</v>
      </c>
      <c r="BR168" s="46">
        <v>0</v>
      </c>
      <c r="BS168" s="46">
        <v>0</v>
      </c>
      <c r="BT168" s="46">
        <v>0</v>
      </c>
      <c r="BV168" s="46">
        <v>1</v>
      </c>
      <c r="BW168" s="46">
        <v>37.4</v>
      </c>
      <c r="BX168" s="46">
        <v>0.4</v>
      </c>
      <c r="CA168" s="46">
        <v>1</v>
      </c>
      <c r="CB168" s="46">
        <v>0</v>
      </c>
      <c r="CC168" s="47" t="s">
        <v>52</v>
      </c>
      <c r="CD168" s="46">
        <v>0</v>
      </c>
      <c r="CE168" s="46">
        <v>1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1</v>
      </c>
      <c r="CM168" s="46">
        <v>1</v>
      </c>
      <c r="CN168" s="46">
        <v>1</v>
      </c>
      <c r="CO168" s="46">
        <v>1</v>
      </c>
      <c r="CP168" s="46">
        <v>0</v>
      </c>
      <c r="CQ168" s="46">
        <v>1</v>
      </c>
      <c r="CR168" s="46">
        <v>0</v>
      </c>
      <c r="CS168" s="46">
        <v>1</v>
      </c>
      <c r="CT168" s="46">
        <v>1</v>
      </c>
      <c r="CU168" s="46">
        <v>0</v>
      </c>
      <c r="CV168" s="46">
        <v>0</v>
      </c>
      <c r="CW168" s="46">
        <v>1</v>
      </c>
      <c r="CX168" s="46">
        <v>1</v>
      </c>
      <c r="CY168" s="46">
        <v>0</v>
      </c>
      <c r="CZ168" s="46">
        <v>600</v>
      </c>
      <c r="DA168" s="46">
        <v>91</v>
      </c>
      <c r="DB168" s="46">
        <v>62</v>
      </c>
      <c r="DC168" s="46">
        <v>33000</v>
      </c>
      <c r="DD168" s="46">
        <v>270</v>
      </c>
      <c r="DE168" s="46">
        <v>33</v>
      </c>
      <c r="DF168" s="46">
        <v>33.700000000000003</v>
      </c>
      <c r="DG168" s="46">
        <v>0</v>
      </c>
      <c r="DH168" s="46">
        <v>0</v>
      </c>
      <c r="DI168" s="46">
        <v>0</v>
      </c>
      <c r="DJ168" s="46">
        <v>0</v>
      </c>
      <c r="DK168" s="46">
        <v>0</v>
      </c>
      <c r="DL168" s="46">
        <v>7.3</v>
      </c>
      <c r="DM168" s="46">
        <v>0.6</v>
      </c>
      <c r="DN168" s="46">
        <v>46</v>
      </c>
      <c r="DO168" s="46">
        <v>78</v>
      </c>
      <c r="DP168" s="46">
        <v>23.3</v>
      </c>
      <c r="DQ168" s="46">
        <v>36.299999999999997</v>
      </c>
      <c r="DR168" s="46">
        <v>73</v>
      </c>
      <c r="DS168" s="46">
        <v>91</v>
      </c>
      <c r="DT168" s="46">
        <v>5</v>
      </c>
      <c r="DV168" s="46">
        <v>37</v>
      </c>
      <c r="DX168" s="46">
        <v>200</v>
      </c>
      <c r="DY168" s="46">
        <v>0</v>
      </c>
      <c r="DZ168" s="46">
        <v>0</v>
      </c>
      <c r="EA168" s="46">
        <v>0</v>
      </c>
      <c r="EB168" s="46">
        <v>0</v>
      </c>
      <c r="EC168" s="46">
        <v>9</v>
      </c>
      <c r="ED168" s="46">
        <v>1</v>
      </c>
      <c r="EE168" s="46">
        <v>7</v>
      </c>
      <c r="EF168" s="48">
        <v>0.8</v>
      </c>
      <c r="EG168" s="42">
        <v>0.88888888888888895</v>
      </c>
      <c r="EJ168" s="46">
        <v>0.6</v>
      </c>
      <c r="EM168" s="46">
        <v>0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0</v>
      </c>
      <c r="EV168" s="46">
        <v>0</v>
      </c>
      <c r="EW168" s="46">
        <v>0</v>
      </c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1.5</v>
      </c>
    </row>
    <row r="169" spans="1:161" x14ac:dyDescent="0.25">
      <c r="A169" s="37" t="s">
        <v>224</v>
      </c>
      <c r="B169" s="44">
        <v>0</v>
      </c>
      <c r="C169" s="44">
        <v>0</v>
      </c>
      <c r="D169" s="24">
        <v>0</v>
      </c>
      <c r="E169" s="47">
        <v>0</v>
      </c>
      <c r="F169" s="63">
        <f t="shared" si="11"/>
        <v>0</v>
      </c>
      <c r="G169" s="4">
        <v>1.143141</v>
      </c>
      <c r="H169" s="4">
        <v>3.4931799999999998E-3</v>
      </c>
      <c r="I169" s="4">
        <v>6.8914569999999997E-4</v>
      </c>
      <c r="M169" s="4">
        <v>173.9366</v>
      </c>
      <c r="N169" s="4">
        <v>19.044799999999999</v>
      </c>
      <c r="O169" s="4">
        <v>8.2092220000000005</v>
      </c>
      <c r="Q169" s="24">
        <v>6.9546305032611446</v>
      </c>
      <c r="R169" s="24">
        <v>11.841579244097035</v>
      </c>
      <c r="S169" s="40">
        <v>0.38969379999999998</v>
      </c>
      <c r="T169" s="40">
        <v>9.4919700000000002</v>
      </c>
      <c r="U169" s="40">
        <v>0.2698026</v>
      </c>
      <c r="V169" s="4">
        <v>-2.1606719999999999</v>
      </c>
      <c r="W169" s="4">
        <v>-26.019742999999998</v>
      </c>
      <c r="X169" s="4">
        <v>7.1055999999999994E-2</v>
      </c>
      <c r="Y169" s="4">
        <v>0.186691</v>
      </c>
      <c r="AA169" s="4">
        <v>3.8066629999999999</v>
      </c>
      <c r="AB169" s="4"/>
      <c r="AC169" s="4">
        <v>2.5123060000000002</v>
      </c>
      <c r="AD169" s="4"/>
      <c r="AE169" s="4"/>
      <c r="AF169" s="3">
        <v>1.196493</v>
      </c>
      <c r="AG169" s="4">
        <v>1.712071E-4</v>
      </c>
      <c r="AH169" s="4">
        <v>7.2238199999999996E-5</v>
      </c>
      <c r="AL169" s="3">
        <v>136.1147</v>
      </c>
      <c r="AM169" s="3">
        <v>13.545999999999999</v>
      </c>
      <c r="AN169" s="3">
        <v>5.4460050000000003E-2</v>
      </c>
      <c r="AP169" s="24">
        <v>15.611026437551939</v>
      </c>
      <c r="AQ169" s="24">
        <v>4.8687168973563466</v>
      </c>
      <c r="AR169" s="40">
        <v>4.2740170000000001E-2</v>
      </c>
      <c r="AS169" s="40">
        <v>2.8845420000000002</v>
      </c>
      <c r="AT169" s="40">
        <v>7.2898860000000001</v>
      </c>
      <c r="AU169" s="3">
        <v>-2.1876739999999999</v>
      </c>
      <c r="AV169" s="3">
        <v>-1.7390749999999999</v>
      </c>
      <c r="AW169" s="3">
        <v>3.8064000000000001E-2</v>
      </c>
      <c r="AX169" s="3">
        <v>3.1274000000000003E-2</v>
      </c>
      <c r="AZ169" s="3">
        <v>1.658229</v>
      </c>
      <c r="BB169" s="3">
        <v>0.83532200000000001</v>
      </c>
      <c r="BC169" s="3"/>
      <c r="BD169" s="4"/>
      <c r="BE169" s="24">
        <v>58</v>
      </c>
      <c r="BF169" s="3">
        <v>1</v>
      </c>
      <c r="BG169" s="44">
        <v>0</v>
      </c>
      <c r="BH169" s="24">
        <v>78</v>
      </c>
      <c r="BI169" s="24">
        <v>166</v>
      </c>
      <c r="BJ169" s="45">
        <f t="shared" si="12"/>
        <v>28.305995064595734</v>
      </c>
      <c r="BK169" s="24">
        <v>53</v>
      </c>
      <c r="BL169" s="24">
        <v>0</v>
      </c>
      <c r="BM169" s="24">
        <v>0</v>
      </c>
      <c r="BO169" s="24">
        <v>0</v>
      </c>
      <c r="BP169" s="24">
        <v>0</v>
      </c>
      <c r="BQ169" s="24">
        <v>1</v>
      </c>
      <c r="BR169" s="24">
        <v>0</v>
      </c>
      <c r="BS169" s="24">
        <v>1</v>
      </c>
      <c r="BT169" s="24">
        <v>0</v>
      </c>
      <c r="BV169" s="24">
        <v>0</v>
      </c>
      <c r="BW169" s="24">
        <v>47</v>
      </c>
      <c r="BX169" s="24">
        <v>0.20000000298023224</v>
      </c>
      <c r="CA169" s="24">
        <v>0</v>
      </c>
      <c r="CB169" s="24">
        <v>0</v>
      </c>
      <c r="CD169" s="24">
        <v>0</v>
      </c>
      <c r="CE169" s="24">
        <v>1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L169" s="24">
        <v>1</v>
      </c>
      <c r="CM169" s="24">
        <v>1</v>
      </c>
      <c r="CN169" s="24">
        <v>1</v>
      </c>
      <c r="CO169" s="24">
        <v>1</v>
      </c>
      <c r="CP169" s="24">
        <v>0</v>
      </c>
      <c r="CQ169" s="24">
        <v>1</v>
      </c>
      <c r="CR169" s="24">
        <v>0</v>
      </c>
      <c r="CS169" s="24">
        <v>1</v>
      </c>
      <c r="CT169" s="24">
        <v>1</v>
      </c>
      <c r="CU169" s="24">
        <v>0</v>
      </c>
      <c r="CV169" s="24">
        <v>0</v>
      </c>
      <c r="CW169" s="24">
        <v>1</v>
      </c>
      <c r="CX169" s="24">
        <v>1</v>
      </c>
      <c r="CY169" s="24">
        <v>0</v>
      </c>
      <c r="CZ169" s="24">
        <v>500</v>
      </c>
      <c r="DA169" s="24">
        <v>54</v>
      </c>
      <c r="DB169" s="24">
        <v>35</v>
      </c>
      <c r="DC169" s="24">
        <v>24000</v>
      </c>
      <c r="DD169" s="24">
        <v>240</v>
      </c>
      <c r="DE169" s="24">
        <v>36</v>
      </c>
      <c r="DF169" s="24">
        <v>34</v>
      </c>
      <c r="DG169" s="24">
        <v>0</v>
      </c>
      <c r="DH169" s="24">
        <v>0</v>
      </c>
      <c r="DI169" s="24">
        <v>0</v>
      </c>
      <c r="DJ169" s="24">
        <v>0</v>
      </c>
      <c r="DK169" s="24">
        <v>0</v>
      </c>
      <c r="DL169" s="24">
        <v>7.5</v>
      </c>
      <c r="DM169" s="24">
        <v>0.60000002384185791</v>
      </c>
      <c r="DN169" s="24">
        <v>32.099998474121094</v>
      </c>
      <c r="DO169" s="24">
        <v>95</v>
      </c>
      <c r="DP169" s="24">
        <v>23.700000762939453</v>
      </c>
      <c r="DQ169" s="24">
        <v>34.900001525878906</v>
      </c>
      <c r="DR169" s="24">
        <v>86</v>
      </c>
      <c r="DS169" s="24">
        <v>98</v>
      </c>
      <c r="DT169" s="24">
        <v>7</v>
      </c>
      <c r="DV169" s="24">
        <v>43</v>
      </c>
      <c r="DX169" s="24">
        <v>600</v>
      </c>
      <c r="DY169" s="24">
        <v>0</v>
      </c>
      <c r="DZ169" s="24">
        <v>0</v>
      </c>
      <c r="EA169" s="24">
        <v>0</v>
      </c>
      <c r="EB169" s="24">
        <v>0</v>
      </c>
      <c r="EC169" s="24">
        <v>6</v>
      </c>
      <c r="ED169" s="24">
        <v>2</v>
      </c>
      <c r="EE169" s="24">
        <v>8</v>
      </c>
      <c r="EF169" s="42">
        <v>1</v>
      </c>
      <c r="EG169" s="42">
        <v>1</v>
      </c>
      <c r="EJ169" s="24">
        <v>0.5</v>
      </c>
      <c r="EM169" s="24">
        <v>0</v>
      </c>
      <c r="EN169" s="24">
        <v>0</v>
      </c>
      <c r="EO169" s="24">
        <v>0</v>
      </c>
      <c r="EP169" s="24">
        <v>0</v>
      </c>
      <c r="EQ169" s="24">
        <v>0</v>
      </c>
      <c r="ER169" s="24">
        <v>0</v>
      </c>
      <c r="ES169" s="24">
        <v>0</v>
      </c>
      <c r="ET169" s="24">
        <v>0</v>
      </c>
      <c r="EU169" s="24">
        <v>0</v>
      </c>
      <c r="EV169" s="24">
        <v>0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0.89999997615814209</v>
      </c>
    </row>
    <row r="170" spans="1:161" x14ac:dyDescent="0.25">
      <c r="A170" s="37" t="s">
        <v>225</v>
      </c>
      <c r="B170" s="44">
        <v>0</v>
      </c>
      <c r="C170" s="44">
        <v>0</v>
      </c>
      <c r="D170" s="24">
        <v>0</v>
      </c>
      <c r="E170" s="24">
        <v>1</v>
      </c>
      <c r="F170" s="63">
        <f t="shared" si="11"/>
        <v>1</v>
      </c>
      <c r="G170" s="4">
        <v>0.64707020000000004</v>
      </c>
      <c r="H170" s="4">
        <v>1.748847E-3</v>
      </c>
      <c r="I170" s="4">
        <v>6.1366160000000006E-5</v>
      </c>
      <c r="M170" s="4">
        <v>121.4315</v>
      </c>
      <c r="N170" s="4">
        <v>178.47669999999999</v>
      </c>
      <c r="O170" s="4">
        <v>11.25521</v>
      </c>
      <c r="Q170" s="24">
        <v>1.8402095775712868</v>
      </c>
      <c r="R170" s="24">
        <v>1.6462477301251532</v>
      </c>
      <c r="S170" s="40">
        <v>0.69636209999999998</v>
      </c>
      <c r="T170" s="40">
        <v>6.095809</v>
      </c>
      <c r="U170" s="40">
        <v>0.31226209999999999</v>
      </c>
      <c r="V170" s="4">
        <v>-0.869506</v>
      </c>
      <c r="W170" s="4">
        <v>21.453758000000001</v>
      </c>
      <c r="X170" s="4">
        <v>3.5485999999999997E-2</v>
      </c>
      <c r="Y170" s="4">
        <v>6.7086000000000007E-2</v>
      </c>
      <c r="AA170" s="4">
        <v>0.91485000000000005</v>
      </c>
      <c r="AB170" s="4"/>
      <c r="AC170" s="4">
        <v>1.3587450000000001</v>
      </c>
      <c r="AD170" s="4"/>
      <c r="AE170" s="4"/>
      <c r="AF170" s="3">
        <v>1.094989</v>
      </c>
      <c r="AG170" s="4">
        <v>1.295224E-4</v>
      </c>
      <c r="AH170" s="4">
        <v>3.3347019999999999E-5</v>
      </c>
      <c r="AL170" s="3">
        <v>119.16630000000001</v>
      </c>
      <c r="AM170" s="3">
        <v>56.877809999999997</v>
      </c>
      <c r="AN170" s="3">
        <v>0.86682800000000004</v>
      </c>
      <c r="AP170" s="24">
        <v>4.5010193101709248</v>
      </c>
      <c r="AQ170" s="24">
        <v>1.2404055174733677</v>
      </c>
      <c r="AR170" s="40">
        <v>9.9196930000000003E-2</v>
      </c>
      <c r="AS170" s="40">
        <v>2.4029500000000001</v>
      </c>
      <c r="AT170" s="40">
        <v>2.4071449999999999</v>
      </c>
      <c r="AU170" s="3">
        <v>-0.357068</v>
      </c>
      <c r="AV170" s="3">
        <v>7.9395009999999999</v>
      </c>
      <c r="AW170" s="3">
        <v>3.0498000000000001E-2</v>
      </c>
      <c r="AX170" s="3">
        <v>3.4896999999999997E-2</v>
      </c>
      <c r="AZ170" s="3">
        <v>1.8653709999999999</v>
      </c>
      <c r="BB170" s="3">
        <v>0.96825000000000006</v>
      </c>
      <c r="BC170" s="3"/>
      <c r="BD170" s="4"/>
      <c r="BE170" s="24">
        <v>63</v>
      </c>
      <c r="BF170" s="3">
        <v>1</v>
      </c>
      <c r="BG170" s="44">
        <v>0</v>
      </c>
      <c r="BH170" s="24">
        <v>52</v>
      </c>
      <c r="BI170" s="24">
        <v>162</v>
      </c>
      <c r="BJ170" s="45">
        <f t="shared" si="12"/>
        <v>19.814052735863434</v>
      </c>
      <c r="BK170" s="24">
        <v>60</v>
      </c>
      <c r="BL170" s="24">
        <v>0</v>
      </c>
      <c r="BM170" s="24">
        <v>0</v>
      </c>
      <c r="BO170" s="24">
        <v>0</v>
      </c>
      <c r="BP170" s="24">
        <v>0</v>
      </c>
      <c r="BQ170" s="24">
        <v>0.60000002384185791</v>
      </c>
      <c r="BR170" s="24">
        <v>0</v>
      </c>
      <c r="BS170" s="24">
        <v>0</v>
      </c>
      <c r="BT170" s="24">
        <v>0</v>
      </c>
      <c r="BV170" s="24">
        <v>0</v>
      </c>
      <c r="BW170" s="24">
        <v>34</v>
      </c>
      <c r="BX170" s="24">
        <v>0.69999998807907104</v>
      </c>
      <c r="CA170" s="24">
        <v>0</v>
      </c>
      <c r="CB170" s="24">
        <v>0</v>
      </c>
      <c r="CD170" s="24">
        <v>0</v>
      </c>
      <c r="CE170" s="24">
        <v>1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1</v>
      </c>
      <c r="CM170" s="24">
        <v>1</v>
      </c>
      <c r="CN170" s="24">
        <v>1</v>
      </c>
      <c r="CO170" s="24">
        <v>1</v>
      </c>
      <c r="CP170" s="24">
        <v>0</v>
      </c>
      <c r="CQ170" s="24">
        <v>1</v>
      </c>
      <c r="CR170" s="24">
        <v>0</v>
      </c>
      <c r="CS170" s="24">
        <v>1</v>
      </c>
      <c r="CT170" s="24">
        <v>1</v>
      </c>
      <c r="CU170" s="24">
        <v>0</v>
      </c>
      <c r="CV170" s="24">
        <v>0</v>
      </c>
      <c r="CW170" s="24">
        <v>1</v>
      </c>
      <c r="CX170" s="24">
        <v>1</v>
      </c>
      <c r="CY170" s="24">
        <v>0</v>
      </c>
      <c r="CZ170" s="24">
        <v>400</v>
      </c>
      <c r="DA170" s="24">
        <v>55</v>
      </c>
      <c r="DB170" s="24">
        <v>32</v>
      </c>
      <c r="DC170" s="24">
        <v>16000</v>
      </c>
      <c r="DD170" s="24">
        <v>160</v>
      </c>
      <c r="DE170" s="24">
        <v>25</v>
      </c>
      <c r="DF170" s="24">
        <v>32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7.4000000953674316</v>
      </c>
      <c r="DM170" s="24">
        <v>0.43999999761581421</v>
      </c>
      <c r="DN170" s="24">
        <v>42</v>
      </c>
      <c r="DO170" s="24">
        <v>157</v>
      </c>
      <c r="DP170" s="24">
        <v>25.899999618530273</v>
      </c>
      <c r="DQ170" s="24">
        <v>33</v>
      </c>
      <c r="DR170" s="24">
        <v>64</v>
      </c>
      <c r="DS170" s="24">
        <v>86</v>
      </c>
      <c r="DT170" s="24">
        <v>6</v>
      </c>
      <c r="DV170" s="24">
        <v>28</v>
      </c>
      <c r="DX170" s="24">
        <v>300</v>
      </c>
      <c r="DY170" s="24">
        <v>0</v>
      </c>
      <c r="DZ170" s="24">
        <v>0</v>
      </c>
      <c r="EA170" s="24">
        <v>0</v>
      </c>
      <c r="EB170" s="24">
        <v>0</v>
      </c>
      <c r="EC170" s="24">
        <v>8</v>
      </c>
      <c r="ED170" s="24">
        <v>2</v>
      </c>
      <c r="EE170" s="24">
        <v>5</v>
      </c>
      <c r="EF170" s="42">
        <v>0.5</v>
      </c>
      <c r="EG170" s="42">
        <v>0.83333330021964314</v>
      </c>
      <c r="EJ170" s="24">
        <v>0.5</v>
      </c>
      <c r="EM170" s="24">
        <v>0</v>
      </c>
      <c r="EN170" s="24">
        <v>0</v>
      </c>
      <c r="EO170" s="24">
        <v>0</v>
      </c>
      <c r="EP170" s="24">
        <v>0</v>
      </c>
      <c r="EQ170" s="24">
        <v>0</v>
      </c>
      <c r="ER170" s="24">
        <v>0</v>
      </c>
      <c r="ES170" s="24">
        <v>0</v>
      </c>
      <c r="ET170" s="24">
        <v>0</v>
      </c>
      <c r="EU170" s="24">
        <v>0</v>
      </c>
      <c r="EV170" s="24">
        <v>0</v>
      </c>
      <c r="EW170" s="24">
        <v>0</v>
      </c>
      <c r="EX170" s="24">
        <v>0</v>
      </c>
      <c r="EY170" s="24">
        <v>0</v>
      </c>
      <c r="EZ170" s="24">
        <v>0</v>
      </c>
      <c r="FA170" s="24">
        <v>0</v>
      </c>
      <c r="FB170" s="24">
        <v>0</v>
      </c>
      <c r="FC170" s="24">
        <v>0</v>
      </c>
      <c r="FD170" s="24">
        <v>0</v>
      </c>
      <c r="FE170" s="24">
        <v>1</v>
      </c>
    </row>
    <row r="171" spans="1:161" x14ac:dyDescent="0.25">
      <c r="A171" s="37" t="s">
        <v>226</v>
      </c>
      <c r="B171" s="44">
        <v>0</v>
      </c>
      <c r="C171" s="44">
        <v>0</v>
      </c>
      <c r="D171" s="24">
        <v>0</v>
      </c>
      <c r="E171" s="24">
        <v>1</v>
      </c>
      <c r="F171" s="63">
        <f t="shared" si="11"/>
        <v>1</v>
      </c>
      <c r="G171" s="4">
        <v>0.87751219999999996</v>
      </c>
      <c r="H171" s="4">
        <v>6.4117120000000002E-4</v>
      </c>
      <c r="I171" s="4">
        <v>5.9048529999999998E-5</v>
      </c>
      <c r="M171" s="4">
        <v>211.34739999999999</v>
      </c>
      <c r="N171" s="4">
        <v>22.086939999999998</v>
      </c>
      <c r="O171" s="4">
        <v>12.9969</v>
      </c>
      <c r="Q171" s="24">
        <v>2.0393223306975568</v>
      </c>
      <c r="R171" s="24">
        <v>3.5885387210744866</v>
      </c>
      <c r="S171" s="40">
        <v>0.33457690000000001</v>
      </c>
      <c r="T171" s="40">
        <v>7.6290399999999998</v>
      </c>
      <c r="U171" s="40">
        <v>0.27360820000000002</v>
      </c>
      <c r="V171" s="4">
        <v>0.65115999999999996</v>
      </c>
      <c r="W171" s="4">
        <v>-26.474571000000001</v>
      </c>
      <c r="X171" s="4">
        <v>9.6159999999999995E-3</v>
      </c>
      <c r="Y171" s="4">
        <v>7.5843999999999995E-2</v>
      </c>
      <c r="AA171" s="4">
        <v>1.9577450000000001</v>
      </c>
      <c r="AB171" s="4"/>
      <c r="AC171" s="4">
        <v>2.093235</v>
      </c>
      <c r="AD171" s="4"/>
      <c r="AE171" s="4"/>
      <c r="AF171" s="3">
        <v>1.189603</v>
      </c>
      <c r="AG171" s="4">
        <v>9.4707410000000001E-5</v>
      </c>
      <c r="AH171" s="4">
        <v>6.6131389999999994E-5</v>
      </c>
      <c r="AL171" s="3">
        <v>99.144040000000004</v>
      </c>
      <c r="AM171" s="3">
        <v>4.751709</v>
      </c>
      <c r="AN171" s="3">
        <v>2.7249160000000001E-2</v>
      </c>
      <c r="AP171" s="24">
        <v>14.388322099679971</v>
      </c>
      <c r="AQ171" s="24">
        <v>4.2790923415381821</v>
      </c>
      <c r="AR171" s="40">
        <v>7.2800950000000003E-2</v>
      </c>
      <c r="AS171" s="40">
        <v>1.2340139999999999</v>
      </c>
      <c r="AT171" s="40">
        <v>0.68549990000000005</v>
      </c>
      <c r="AU171" s="3">
        <v>-1.761787</v>
      </c>
      <c r="AV171" s="3">
        <v>-6.0568479999999996</v>
      </c>
      <c r="AW171" s="3">
        <v>3.3722000000000002E-2</v>
      </c>
      <c r="AX171" s="3">
        <v>5.0622E-2</v>
      </c>
      <c r="AZ171" s="3">
        <v>2.7080500000000001</v>
      </c>
      <c r="BB171" s="3">
        <v>0.81574999999999998</v>
      </c>
      <c r="BC171" s="3"/>
      <c r="BD171" s="4"/>
      <c r="BE171" s="24">
        <v>68</v>
      </c>
      <c r="BF171" s="3">
        <v>1</v>
      </c>
      <c r="BG171" s="44">
        <v>0</v>
      </c>
      <c r="BH171" s="24">
        <v>72</v>
      </c>
      <c r="BI171" s="24">
        <v>160</v>
      </c>
      <c r="BJ171" s="45">
        <f t="shared" si="12"/>
        <v>28.125</v>
      </c>
      <c r="BK171" s="24">
        <v>73</v>
      </c>
      <c r="BL171" s="24">
        <v>0</v>
      </c>
      <c r="BM171" s="24">
        <v>0</v>
      </c>
      <c r="BO171" s="24">
        <v>0</v>
      </c>
      <c r="BP171" s="24">
        <v>0</v>
      </c>
      <c r="BQ171" s="24">
        <v>1</v>
      </c>
      <c r="BR171" s="24">
        <v>0</v>
      </c>
      <c r="BS171" s="24">
        <v>1</v>
      </c>
      <c r="BT171" s="24">
        <v>0</v>
      </c>
      <c r="BV171" s="24">
        <v>1</v>
      </c>
      <c r="BW171" s="24">
        <v>36</v>
      </c>
      <c r="BX171" s="24">
        <v>0.5</v>
      </c>
      <c r="CA171" s="24">
        <v>1</v>
      </c>
      <c r="CB171" s="24">
        <v>0</v>
      </c>
      <c r="CC171" s="24" t="s">
        <v>56</v>
      </c>
      <c r="CD171" s="24">
        <v>0</v>
      </c>
      <c r="CE171" s="24">
        <v>1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L171" s="24">
        <v>1</v>
      </c>
      <c r="CM171" s="24">
        <v>1</v>
      </c>
      <c r="CN171" s="24">
        <v>1</v>
      </c>
      <c r="CO171" s="24">
        <v>1</v>
      </c>
      <c r="CP171" s="24">
        <v>0</v>
      </c>
      <c r="CQ171" s="24">
        <v>1</v>
      </c>
      <c r="CR171" s="24">
        <v>0</v>
      </c>
      <c r="CS171" s="24">
        <v>1</v>
      </c>
      <c r="CT171" s="24">
        <v>1</v>
      </c>
      <c r="CU171" s="24">
        <v>0</v>
      </c>
      <c r="CV171" s="24">
        <v>0</v>
      </c>
      <c r="CW171" s="24">
        <v>1</v>
      </c>
      <c r="CX171" s="24">
        <v>1</v>
      </c>
      <c r="CY171" s="24">
        <v>0</v>
      </c>
      <c r="CZ171" s="24">
        <v>420</v>
      </c>
      <c r="DA171" s="24">
        <v>77</v>
      </c>
      <c r="DB171" s="24">
        <v>53</v>
      </c>
      <c r="DC171" s="24">
        <v>21000</v>
      </c>
      <c r="DD171" s="24">
        <v>210</v>
      </c>
      <c r="DE171" s="24">
        <v>20</v>
      </c>
      <c r="DF171" s="24">
        <v>33</v>
      </c>
      <c r="DG171" s="24">
        <v>0</v>
      </c>
      <c r="DH171" s="24">
        <v>0</v>
      </c>
      <c r="DI171" s="24">
        <v>0</v>
      </c>
      <c r="DJ171" s="24">
        <v>0</v>
      </c>
      <c r="DK171" s="24">
        <v>0</v>
      </c>
      <c r="DL171" s="24">
        <v>7.4000000953674316</v>
      </c>
      <c r="DM171" s="24">
        <v>0.50999999046325684</v>
      </c>
      <c r="DN171" s="24">
        <v>33.5</v>
      </c>
      <c r="DO171" s="24">
        <v>163.39999389648438</v>
      </c>
      <c r="DP171" s="24">
        <v>21.299999237060547</v>
      </c>
      <c r="DQ171" s="24">
        <v>35</v>
      </c>
      <c r="DR171" s="24">
        <v>82</v>
      </c>
      <c r="DS171" s="24">
        <v>93</v>
      </c>
      <c r="DT171" s="24">
        <v>5</v>
      </c>
      <c r="DV171" s="24">
        <v>27</v>
      </c>
      <c r="DX171" s="24">
        <v>650</v>
      </c>
      <c r="DY171" s="24">
        <v>1</v>
      </c>
      <c r="DZ171" s="24">
        <v>1</v>
      </c>
      <c r="EA171" s="24">
        <v>0</v>
      </c>
      <c r="EB171" s="24">
        <v>0</v>
      </c>
      <c r="EC171" s="24">
        <v>10</v>
      </c>
      <c r="ED171" s="24">
        <v>4</v>
      </c>
      <c r="EE171" s="24">
        <v>11</v>
      </c>
      <c r="EF171" s="42">
        <v>0.69999998807907104</v>
      </c>
      <c r="EG171" s="42">
        <v>0.69999998807907104</v>
      </c>
      <c r="EJ171" s="24">
        <v>0.80000001192092896</v>
      </c>
      <c r="EM171" s="24">
        <v>0</v>
      </c>
      <c r="EN171" s="24">
        <v>0</v>
      </c>
      <c r="EO171" s="24">
        <v>0</v>
      </c>
      <c r="EP171" s="24">
        <v>0</v>
      </c>
      <c r="EQ171" s="24">
        <v>0</v>
      </c>
      <c r="ER171" s="24">
        <v>0</v>
      </c>
      <c r="ES171" s="24">
        <v>0</v>
      </c>
      <c r="ET171" s="24">
        <v>0</v>
      </c>
      <c r="EU171" s="24">
        <v>0</v>
      </c>
      <c r="EV171" s="24">
        <v>0</v>
      </c>
      <c r="EW171" s="24">
        <v>0</v>
      </c>
      <c r="EX171" s="24">
        <v>0</v>
      </c>
      <c r="EY171" s="24">
        <v>0</v>
      </c>
      <c r="EZ171" s="24">
        <v>0</v>
      </c>
      <c r="FA171" s="24">
        <v>0</v>
      </c>
      <c r="FB171" s="24">
        <v>0</v>
      </c>
      <c r="FC171" s="24">
        <v>0</v>
      </c>
      <c r="FD171" s="24">
        <v>0</v>
      </c>
      <c r="FE171" s="24">
        <v>1.2999999523162842</v>
      </c>
    </row>
    <row r="172" spans="1:161" x14ac:dyDescent="0.25">
      <c r="A172" s="37" t="s">
        <v>227</v>
      </c>
      <c r="B172" s="44">
        <v>0</v>
      </c>
      <c r="C172" s="44">
        <v>0</v>
      </c>
      <c r="D172" s="24">
        <v>0</v>
      </c>
      <c r="E172" s="24">
        <v>1</v>
      </c>
      <c r="F172" s="63">
        <f t="shared" si="11"/>
        <v>1</v>
      </c>
      <c r="G172" s="4">
        <v>0.98492440000000003</v>
      </c>
      <c r="H172" s="4">
        <v>4.1527440000000001E-4</v>
      </c>
      <c r="I172" s="4">
        <v>1.48345E-4</v>
      </c>
      <c r="M172" s="4">
        <v>183.77959999999999</v>
      </c>
      <c r="N172" s="4">
        <v>11.782019999999999</v>
      </c>
      <c r="O172" s="4">
        <v>7.5604430000000002</v>
      </c>
      <c r="Q172" s="24">
        <v>2.0777912784887609</v>
      </c>
      <c r="R172" s="24">
        <v>11.078257270766111</v>
      </c>
      <c r="S172" s="40">
        <v>0.48421380000000003</v>
      </c>
      <c r="T172" s="40">
        <v>6.6313389999999997</v>
      </c>
      <c r="U172" s="40">
        <v>0.34650180000000003</v>
      </c>
      <c r="V172" s="4">
        <v>1.5409820000000001</v>
      </c>
      <c r="W172" s="4">
        <v>2.670544</v>
      </c>
      <c r="X172" s="4">
        <v>3.6118999999999998E-2</v>
      </c>
      <c r="Y172" s="4">
        <v>4.1512E-2</v>
      </c>
      <c r="AA172" s="4">
        <v>3.5263610000000001</v>
      </c>
      <c r="AB172" s="4"/>
      <c r="AC172" s="4">
        <v>1.7240420000000001</v>
      </c>
      <c r="AD172" s="4"/>
      <c r="AE172" s="4"/>
      <c r="AF172" s="3">
        <v>1.0565059999999999</v>
      </c>
      <c r="AG172" s="4">
        <v>1.205659E-3</v>
      </c>
      <c r="AH172" s="4">
        <v>2.5070909999999998E-4</v>
      </c>
      <c r="AL172" s="3">
        <v>102.4165</v>
      </c>
      <c r="AM172" s="3">
        <v>22.766839999999998</v>
      </c>
      <c r="AN172" s="3">
        <v>1.110476</v>
      </c>
      <c r="AP172" s="24">
        <v>16.950440131089117</v>
      </c>
      <c r="AQ172" s="24">
        <v>8.7679486309433141</v>
      </c>
      <c r="AR172" s="40">
        <v>0.14706130000000001</v>
      </c>
      <c r="AS172" s="40">
        <v>2.8294109999999999</v>
      </c>
      <c r="AT172" s="40">
        <v>2.2213590000000001</v>
      </c>
      <c r="AU172" s="3">
        <v>-2.5504980000000002</v>
      </c>
      <c r="AV172" s="3">
        <v>-6.8990260000000001</v>
      </c>
      <c r="AW172" s="3">
        <v>5.1179000000000002E-2</v>
      </c>
      <c r="AX172" s="3">
        <v>6.9362999999999994E-2</v>
      </c>
      <c r="AZ172" s="3">
        <v>1.9459109999999999</v>
      </c>
      <c r="BB172" s="3">
        <v>0.912026</v>
      </c>
      <c r="BC172" s="3"/>
      <c r="BD172" s="4"/>
      <c r="BE172" s="24">
        <v>75</v>
      </c>
      <c r="BF172" s="3">
        <v>1</v>
      </c>
      <c r="BG172" s="44">
        <v>0</v>
      </c>
      <c r="BH172" s="24">
        <v>169</v>
      </c>
      <c r="BI172" s="24">
        <v>100</v>
      </c>
      <c r="BJ172" s="45">
        <f t="shared" si="12"/>
        <v>169</v>
      </c>
      <c r="BK172" s="24">
        <v>60</v>
      </c>
      <c r="BL172" s="24">
        <v>0</v>
      </c>
      <c r="BM172" s="24">
        <v>0</v>
      </c>
      <c r="BO172" s="24">
        <v>0</v>
      </c>
      <c r="BP172" s="24">
        <v>0</v>
      </c>
      <c r="BQ172" s="24">
        <v>0.69999998807907104</v>
      </c>
      <c r="BR172" s="24">
        <v>0</v>
      </c>
      <c r="BS172" s="24">
        <v>0</v>
      </c>
      <c r="BT172" s="24">
        <v>0</v>
      </c>
      <c r="BV172" s="24">
        <v>0</v>
      </c>
      <c r="BW172" s="24">
        <v>43.599998474121094</v>
      </c>
      <c r="BX172" s="24">
        <v>0.5</v>
      </c>
      <c r="CA172" s="24">
        <v>0</v>
      </c>
      <c r="CB172" s="24">
        <v>0</v>
      </c>
      <c r="CD172" s="24">
        <v>0</v>
      </c>
      <c r="CE172" s="24">
        <v>1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1</v>
      </c>
      <c r="CM172" s="24">
        <v>1</v>
      </c>
      <c r="CN172" s="24">
        <v>1</v>
      </c>
      <c r="CO172" s="24">
        <v>1</v>
      </c>
      <c r="CP172" s="24">
        <v>0</v>
      </c>
      <c r="CQ172" s="24">
        <v>1</v>
      </c>
      <c r="CR172" s="24">
        <v>0</v>
      </c>
      <c r="CS172" s="24">
        <v>1</v>
      </c>
      <c r="CT172" s="24">
        <v>1</v>
      </c>
      <c r="CU172" s="24">
        <v>0</v>
      </c>
      <c r="CV172" s="24">
        <v>0</v>
      </c>
      <c r="CW172" s="24">
        <v>1</v>
      </c>
      <c r="CX172" s="24">
        <v>1</v>
      </c>
      <c r="CY172" s="24">
        <v>0</v>
      </c>
      <c r="CZ172" s="24">
        <v>500</v>
      </c>
      <c r="DA172" s="24">
        <v>53</v>
      </c>
      <c r="DB172" s="24">
        <v>28</v>
      </c>
      <c r="DC172" s="24">
        <v>23000</v>
      </c>
      <c r="DD172" s="24">
        <v>290</v>
      </c>
      <c r="DE172" s="24">
        <v>32</v>
      </c>
      <c r="DF172" s="24">
        <v>34</v>
      </c>
      <c r="DG172" s="24">
        <v>1</v>
      </c>
      <c r="DH172" s="24">
        <v>1</v>
      </c>
      <c r="DI172" s="24">
        <v>0</v>
      </c>
      <c r="DJ172" s="24">
        <v>0</v>
      </c>
      <c r="DK172" s="24">
        <v>0</v>
      </c>
      <c r="DL172" s="24">
        <v>7.5</v>
      </c>
      <c r="DM172" s="24">
        <v>0.47999998927116394</v>
      </c>
      <c r="DN172" s="24">
        <v>31</v>
      </c>
      <c r="DO172" s="24">
        <v>89</v>
      </c>
      <c r="DP172" s="24">
        <v>23.399999618530273</v>
      </c>
      <c r="DQ172" s="24">
        <v>34.799999237060547</v>
      </c>
      <c r="DR172" s="24">
        <v>73</v>
      </c>
      <c r="DS172" s="24">
        <v>97</v>
      </c>
      <c r="DT172" s="24">
        <v>10</v>
      </c>
      <c r="DV172" s="24">
        <v>39</v>
      </c>
      <c r="DX172" s="24">
        <v>350</v>
      </c>
      <c r="DY172" s="24">
        <v>0</v>
      </c>
      <c r="DZ172" s="24">
        <v>0</v>
      </c>
      <c r="EA172" s="24">
        <v>0</v>
      </c>
      <c r="EB172" s="24">
        <v>0</v>
      </c>
      <c r="EC172" s="24">
        <v>13</v>
      </c>
      <c r="ED172" s="24">
        <v>2</v>
      </c>
      <c r="EE172" s="24">
        <v>8</v>
      </c>
      <c r="EF172" s="42">
        <v>0.60000002384185791</v>
      </c>
      <c r="EG172" s="42">
        <v>0.85714290579971086</v>
      </c>
      <c r="EJ172" s="24">
        <v>0.69999998807907104</v>
      </c>
      <c r="EM172" s="24">
        <v>0</v>
      </c>
      <c r="EN172" s="24">
        <v>0</v>
      </c>
      <c r="EO172" s="24">
        <v>0</v>
      </c>
      <c r="EP172" s="24">
        <v>0</v>
      </c>
      <c r="EQ172" s="24">
        <v>0</v>
      </c>
      <c r="ER172" s="24">
        <v>0</v>
      </c>
      <c r="ES172" s="24">
        <v>0</v>
      </c>
      <c r="ET172" s="24">
        <v>0</v>
      </c>
      <c r="EU172" s="24">
        <v>0</v>
      </c>
      <c r="EV172" s="24">
        <v>0</v>
      </c>
      <c r="EW172" s="24">
        <v>0</v>
      </c>
      <c r="EX172" s="24">
        <v>0</v>
      </c>
      <c r="EY172" s="24">
        <v>0</v>
      </c>
      <c r="EZ172" s="24">
        <v>0</v>
      </c>
      <c r="FA172" s="24">
        <v>0</v>
      </c>
      <c r="FB172" s="24">
        <v>0</v>
      </c>
      <c r="FC172" s="24">
        <v>0</v>
      </c>
      <c r="FD172" s="24">
        <v>0</v>
      </c>
      <c r="FE172" s="24">
        <v>1</v>
      </c>
    </row>
    <row r="173" spans="1:161" x14ac:dyDescent="0.25">
      <c r="A173" s="37" t="s">
        <v>228</v>
      </c>
      <c r="B173" s="44">
        <v>0</v>
      </c>
      <c r="C173" s="44">
        <v>0</v>
      </c>
      <c r="D173" s="24">
        <v>0</v>
      </c>
      <c r="E173" s="24">
        <v>1</v>
      </c>
      <c r="F173" s="63">
        <f t="shared" si="11"/>
        <v>1</v>
      </c>
      <c r="G173" s="4">
        <v>1.0624530000000001</v>
      </c>
      <c r="H173" s="4">
        <v>1.457912E-4</v>
      </c>
      <c r="I173" s="4">
        <v>6.7286479999999999E-5</v>
      </c>
      <c r="M173" s="4">
        <v>95.333590000000001</v>
      </c>
      <c r="N173" s="4">
        <v>7.1228680000000004</v>
      </c>
      <c r="O173" s="4">
        <v>0.42271930000000002</v>
      </c>
      <c r="Q173" s="24">
        <v>11.515468321145161</v>
      </c>
      <c r="R173" s="24">
        <v>5.2557479981261546</v>
      </c>
      <c r="S173" s="40">
        <v>0.41080080000000002</v>
      </c>
      <c r="T173" s="40">
        <v>2.802235</v>
      </c>
      <c r="U173" s="40">
        <v>0.16782620000000001</v>
      </c>
      <c r="V173" s="4">
        <v>-1.5521E-2</v>
      </c>
      <c r="W173" s="4">
        <v>-6.1325419999999999</v>
      </c>
      <c r="X173" s="4">
        <v>2.1829999999999999E-2</v>
      </c>
      <c r="Y173" s="4">
        <v>3.3172E-2</v>
      </c>
      <c r="AA173" s="4">
        <v>2.166452</v>
      </c>
      <c r="AB173" s="4"/>
      <c r="AC173" s="4">
        <v>1.0037780000000001</v>
      </c>
      <c r="AD173" s="4"/>
      <c r="AE173" s="4"/>
      <c r="AF173" s="3">
        <v>1.0702970000000001</v>
      </c>
      <c r="AG173" s="4">
        <v>6.8001979999999997E-4</v>
      </c>
      <c r="AH173" s="4">
        <v>5.252891E-4</v>
      </c>
      <c r="AL173" s="3">
        <v>98.238640000000004</v>
      </c>
      <c r="AM173" s="3">
        <v>7.4855499999999999</v>
      </c>
      <c r="AN173" s="3">
        <v>5.1110379999999997E-2</v>
      </c>
      <c r="AP173" s="24">
        <v>47.279304427511612</v>
      </c>
      <c r="AQ173" s="24">
        <v>13.965345002353168</v>
      </c>
      <c r="AR173" s="40">
        <v>0.1758499</v>
      </c>
      <c r="AS173" s="40">
        <v>14.67291</v>
      </c>
      <c r="AT173" s="40">
        <v>8.7782339999999994</v>
      </c>
      <c r="AU173" s="3">
        <v>-0.43879200000000002</v>
      </c>
      <c r="AV173" s="3">
        <v>2.4711409999999998</v>
      </c>
      <c r="AW173" s="3">
        <v>5.3475000000000002E-2</v>
      </c>
      <c r="AX173" s="3">
        <v>2.7906E-2</v>
      </c>
      <c r="AZ173" s="3">
        <v>2.169054</v>
      </c>
      <c r="BB173" s="3">
        <v>1.4891509999999999</v>
      </c>
      <c r="BC173" s="3"/>
      <c r="BD173" s="4"/>
      <c r="BE173" s="24">
        <v>60</v>
      </c>
      <c r="BF173" s="3">
        <v>1</v>
      </c>
      <c r="BG173" s="44">
        <v>0</v>
      </c>
      <c r="BH173" s="24">
        <v>84</v>
      </c>
      <c r="BI173" s="24">
        <v>167</v>
      </c>
      <c r="BJ173" s="45">
        <f t="shared" si="12"/>
        <v>30.119401914733409</v>
      </c>
      <c r="BK173" s="24">
        <v>50</v>
      </c>
      <c r="BL173" s="24">
        <v>0</v>
      </c>
      <c r="BM173" s="24">
        <v>1</v>
      </c>
      <c r="BO173" s="24">
        <v>0</v>
      </c>
      <c r="BP173" s="24">
        <v>0</v>
      </c>
      <c r="BQ173" s="24">
        <v>0.89999997615814209</v>
      </c>
      <c r="BR173" s="24">
        <v>0</v>
      </c>
      <c r="BS173" s="24">
        <v>0</v>
      </c>
      <c r="BT173" s="24">
        <v>0</v>
      </c>
      <c r="BV173" s="24">
        <v>0</v>
      </c>
      <c r="BW173" s="24">
        <v>34.799999237060547</v>
      </c>
      <c r="BX173" s="24">
        <v>0.5</v>
      </c>
      <c r="CA173" s="24">
        <v>0</v>
      </c>
      <c r="CB173" s="24">
        <v>0</v>
      </c>
      <c r="CC173" s="24" t="s">
        <v>56</v>
      </c>
      <c r="CD173" s="24">
        <v>0</v>
      </c>
      <c r="CE173" s="24">
        <v>1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1</v>
      </c>
      <c r="CM173" s="24">
        <v>1</v>
      </c>
      <c r="CN173" s="24">
        <v>1</v>
      </c>
      <c r="CO173" s="24">
        <v>1</v>
      </c>
      <c r="CP173" s="24">
        <v>0</v>
      </c>
      <c r="CQ173" s="24">
        <v>1</v>
      </c>
      <c r="CR173" s="24">
        <v>0</v>
      </c>
      <c r="CS173" s="24">
        <v>1</v>
      </c>
      <c r="CT173" s="24">
        <v>1</v>
      </c>
      <c r="CU173" s="24">
        <v>0</v>
      </c>
      <c r="CV173" s="24">
        <v>0</v>
      </c>
      <c r="CW173" s="24">
        <v>1</v>
      </c>
      <c r="CX173" s="24">
        <v>1</v>
      </c>
      <c r="CY173" s="24">
        <v>0</v>
      </c>
      <c r="CZ173" s="24">
        <v>850</v>
      </c>
      <c r="DA173" s="24">
        <v>45</v>
      </c>
      <c r="DB173" s="24">
        <v>20</v>
      </c>
      <c r="DC173" s="24">
        <v>25000</v>
      </c>
      <c r="DD173" s="24">
        <v>250</v>
      </c>
      <c r="DE173" s="24">
        <v>25</v>
      </c>
      <c r="DF173" s="24">
        <v>34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7.4000000953674316</v>
      </c>
      <c r="DM173" s="24">
        <v>0.5899999737739563</v>
      </c>
      <c r="DN173" s="24">
        <v>36</v>
      </c>
      <c r="DO173" s="24">
        <v>92.300003051757813</v>
      </c>
      <c r="DP173" s="24">
        <v>24.899999618530273</v>
      </c>
      <c r="DQ173" s="24">
        <v>34.299999237060547</v>
      </c>
      <c r="DR173" s="24">
        <v>90</v>
      </c>
      <c r="DS173" s="24">
        <v>97</v>
      </c>
      <c r="DT173" s="24">
        <v>10</v>
      </c>
      <c r="DV173" s="24">
        <v>31</v>
      </c>
      <c r="DX173" s="24">
        <v>350</v>
      </c>
      <c r="DY173" s="24">
        <v>1</v>
      </c>
      <c r="DZ173" s="24">
        <v>1</v>
      </c>
      <c r="EA173" s="24">
        <v>0</v>
      </c>
      <c r="EB173" s="24">
        <v>0</v>
      </c>
      <c r="EC173" s="24">
        <v>7</v>
      </c>
      <c r="ED173" s="24">
        <v>1</v>
      </c>
      <c r="EE173" s="24">
        <v>8</v>
      </c>
      <c r="EF173" s="42">
        <v>0.60000002384185791</v>
      </c>
      <c r="EG173" s="42">
        <v>0.66666671081825657</v>
      </c>
      <c r="EJ173" s="24">
        <v>0.60000002384185791</v>
      </c>
      <c r="EM173" s="24">
        <v>0</v>
      </c>
      <c r="EN173" s="24">
        <v>0</v>
      </c>
      <c r="EO173" s="24">
        <v>0</v>
      </c>
      <c r="EP173" s="24">
        <v>0</v>
      </c>
      <c r="EQ173" s="24">
        <v>0</v>
      </c>
      <c r="ER173" s="24">
        <v>0</v>
      </c>
      <c r="ES173" s="24">
        <v>0</v>
      </c>
      <c r="ET173" s="24">
        <v>0</v>
      </c>
      <c r="EU173" s="24">
        <v>0</v>
      </c>
      <c r="EV173" s="24">
        <v>0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1.2000000476837158</v>
      </c>
    </row>
    <row r="174" spans="1:161" x14ac:dyDescent="0.25">
      <c r="A174" s="37" t="s">
        <v>229</v>
      </c>
      <c r="B174" s="44">
        <v>1</v>
      </c>
      <c r="C174" s="44">
        <v>0</v>
      </c>
      <c r="D174" s="24">
        <v>0</v>
      </c>
      <c r="E174" s="24">
        <v>0</v>
      </c>
      <c r="F174" s="63">
        <f t="shared" si="11"/>
        <v>1</v>
      </c>
      <c r="G174" s="4">
        <v>0.73209570000000002</v>
      </c>
      <c r="H174" s="4">
        <v>1.9105460000000001E-4</v>
      </c>
      <c r="I174" s="4">
        <v>2.209947E-6</v>
      </c>
      <c r="M174" s="4">
        <v>226.39169999999999</v>
      </c>
      <c r="N174" s="4">
        <v>29.10003</v>
      </c>
      <c r="O174" s="4">
        <v>1.619496</v>
      </c>
      <c r="Q174" s="24">
        <v>2.1499399374088424</v>
      </c>
      <c r="R174" s="24">
        <v>1.8767227622990128</v>
      </c>
      <c r="S174" s="40">
        <v>0.1612053</v>
      </c>
      <c r="T174" s="40">
        <v>1.083358</v>
      </c>
      <c r="U174" s="40">
        <v>0.13031780000000001</v>
      </c>
      <c r="V174" s="4">
        <v>0.90418100000000001</v>
      </c>
      <c r="W174" s="4">
        <v>-44.116542000000003</v>
      </c>
      <c r="X174" s="4">
        <v>5.5536000000000002E-2</v>
      </c>
      <c r="Y174" s="4">
        <v>0.17811199999999999</v>
      </c>
      <c r="AA174" s="4">
        <v>1.1929959999999999</v>
      </c>
      <c r="AB174" s="4"/>
      <c r="AC174" s="4">
        <v>1.251884</v>
      </c>
      <c r="AD174" s="4"/>
      <c r="AE174" s="4"/>
      <c r="AF174" s="3">
        <v>1.0457479999999999</v>
      </c>
      <c r="AG174" s="4">
        <v>2.4763189999999998E-4</v>
      </c>
      <c r="AH174" s="4">
        <v>4.2674570000000001E-6</v>
      </c>
      <c r="AL174" s="3">
        <v>151.01750000000001</v>
      </c>
      <c r="AM174" s="3">
        <v>10.226990000000001</v>
      </c>
      <c r="AN174" s="3">
        <v>8.9848200000000003E-2</v>
      </c>
      <c r="AP174" s="24">
        <v>6.1209770402344263</v>
      </c>
      <c r="AQ174" s="24">
        <v>1.6784891580937413</v>
      </c>
      <c r="AR174" s="40">
        <v>5.008642E-2</v>
      </c>
      <c r="AS174" s="40">
        <v>2.7471269999999999</v>
      </c>
      <c r="AT174" s="40">
        <v>6.6462459999999997</v>
      </c>
      <c r="AU174" s="3">
        <v>-0.78291599999999995</v>
      </c>
      <c r="AV174" s="3">
        <v>-30.951799999999999</v>
      </c>
      <c r="AW174" s="3">
        <v>3.5831000000000002E-2</v>
      </c>
      <c r="AX174" s="3">
        <v>9.8446000000000006E-2</v>
      </c>
      <c r="AZ174" s="3">
        <v>1.3192839999999999</v>
      </c>
      <c r="BB174" s="3">
        <v>1.1303609999999999</v>
      </c>
      <c r="BC174" s="3"/>
      <c r="BD174" s="4"/>
      <c r="BE174" s="24">
        <v>70</v>
      </c>
      <c r="BF174" s="3">
        <v>1</v>
      </c>
      <c r="BG174" s="44">
        <v>0</v>
      </c>
      <c r="BH174" s="24">
        <v>84</v>
      </c>
      <c r="BI174" s="24">
        <v>173</v>
      </c>
      <c r="BJ174" s="45">
        <f t="shared" si="12"/>
        <v>28.06642386982525</v>
      </c>
      <c r="BK174" s="24">
        <v>58</v>
      </c>
      <c r="BL174" s="24">
        <v>3</v>
      </c>
      <c r="BM174" s="24">
        <v>0</v>
      </c>
      <c r="BO174" s="24">
        <v>0</v>
      </c>
      <c r="BP174" s="24">
        <v>0</v>
      </c>
      <c r="BQ174" s="24">
        <v>0.89999997615814209</v>
      </c>
      <c r="BR174" s="24">
        <v>0</v>
      </c>
      <c r="BS174" s="24">
        <v>0</v>
      </c>
      <c r="BT174" s="24">
        <v>0</v>
      </c>
      <c r="BV174" s="24">
        <v>0</v>
      </c>
      <c r="BW174" s="24">
        <v>42.299999237060547</v>
      </c>
      <c r="BX174" s="24">
        <v>0.60000002384185791</v>
      </c>
      <c r="CA174" s="24">
        <v>0</v>
      </c>
      <c r="CB174" s="24">
        <v>0</v>
      </c>
      <c r="CD174" s="24">
        <v>0</v>
      </c>
      <c r="CE174" s="24">
        <v>1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1</v>
      </c>
      <c r="CM174" s="24">
        <v>1</v>
      </c>
      <c r="CN174" s="24">
        <v>1</v>
      </c>
      <c r="CO174" s="24">
        <v>2</v>
      </c>
      <c r="CP174" s="24">
        <v>0</v>
      </c>
      <c r="CQ174" s="24">
        <v>1</v>
      </c>
      <c r="CR174" s="24">
        <v>0</v>
      </c>
      <c r="CS174" s="24">
        <v>1</v>
      </c>
      <c r="CT174" s="24">
        <v>1</v>
      </c>
      <c r="CU174" s="24">
        <v>0</v>
      </c>
      <c r="CV174" s="24">
        <v>0</v>
      </c>
      <c r="CW174" s="24">
        <v>1</v>
      </c>
      <c r="CX174" s="24">
        <v>1</v>
      </c>
      <c r="CY174" s="24">
        <v>0</v>
      </c>
      <c r="CZ174" s="24">
        <v>850</v>
      </c>
      <c r="DA174" s="24">
        <v>45</v>
      </c>
      <c r="DB174" s="24">
        <v>24</v>
      </c>
      <c r="DC174" s="24">
        <v>25000</v>
      </c>
      <c r="DD174" s="24">
        <v>250</v>
      </c>
      <c r="DE174" s="24">
        <v>27</v>
      </c>
      <c r="DF174" s="24">
        <v>34</v>
      </c>
      <c r="DG174" s="24">
        <v>0</v>
      </c>
      <c r="DH174" s="24">
        <v>0</v>
      </c>
      <c r="DI174" s="24">
        <v>0</v>
      </c>
      <c r="DJ174" s="24">
        <v>0</v>
      </c>
      <c r="DK174" s="24">
        <v>0</v>
      </c>
      <c r="DL174" s="24">
        <v>7.5</v>
      </c>
      <c r="DM174" s="24">
        <v>0.60000002384185791</v>
      </c>
      <c r="DN174" s="24">
        <v>32</v>
      </c>
      <c r="DO174" s="24">
        <v>96</v>
      </c>
      <c r="DP174" s="24">
        <v>24.399999618530273</v>
      </c>
      <c r="DQ174" s="24">
        <v>34.5</v>
      </c>
      <c r="DR174" s="24">
        <v>83</v>
      </c>
      <c r="DS174" s="24">
        <v>105</v>
      </c>
      <c r="DT174" s="24">
        <v>6</v>
      </c>
      <c r="DV174" s="24">
        <v>31</v>
      </c>
      <c r="DX174" s="24">
        <v>450</v>
      </c>
      <c r="DY174" s="24">
        <v>0</v>
      </c>
      <c r="DZ174" s="24">
        <v>0</v>
      </c>
      <c r="EA174" s="24">
        <v>0</v>
      </c>
      <c r="EB174" s="24">
        <v>0</v>
      </c>
      <c r="EC174" s="24">
        <v>12</v>
      </c>
      <c r="ED174" s="24">
        <v>2</v>
      </c>
      <c r="EE174" s="24">
        <v>6</v>
      </c>
      <c r="EF174" s="42">
        <v>1</v>
      </c>
      <c r="EG174" s="42">
        <v>1.1111111405455043</v>
      </c>
      <c r="EJ174" s="24">
        <v>0.89999997615814209</v>
      </c>
      <c r="EM174" s="24">
        <v>0</v>
      </c>
      <c r="EN174" s="24">
        <v>0</v>
      </c>
      <c r="EO174" s="24">
        <v>0</v>
      </c>
      <c r="EP174" s="24">
        <v>0</v>
      </c>
      <c r="EQ174" s="24">
        <v>0</v>
      </c>
      <c r="ER174" s="24">
        <v>0</v>
      </c>
      <c r="ES174" s="24">
        <v>0</v>
      </c>
      <c r="ET174" s="24">
        <v>0</v>
      </c>
      <c r="EU174" s="24">
        <v>0</v>
      </c>
      <c r="EV174" s="24">
        <v>0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2.7000000476837158</v>
      </c>
    </row>
    <row r="175" spans="1:161" x14ac:dyDescent="0.25">
      <c r="A175" s="37" t="s">
        <v>230</v>
      </c>
      <c r="B175" s="44">
        <v>1</v>
      </c>
      <c r="C175" s="44">
        <v>0</v>
      </c>
      <c r="D175" s="24">
        <v>0</v>
      </c>
      <c r="E175" s="24">
        <v>0</v>
      </c>
      <c r="F175" s="63">
        <f t="shared" si="11"/>
        <v>1</v>
      </c>
      <c r="G175" s="4">
        <v>0.96718870000000001</v>
      </c>
      <c r="H175" s="4">
        <v>2.4451319999999998E-4</v>
      </c>
      <c r="I175" s="4">
        <v>8.2400949999999996E-5</v>
      </c>
      <c r="M175" s="4">
        <v>147.5284</v>
      </c>
      <c r="N175" s="4">
        <v>10.255559999999999</v>
      </c>
      <c r="O175" s="4">
        <v>2.4531529999999999E-2</v>
      </c>
      <c r="Q175" s="24">
        <v>17.218319958582033</v>
      </c>
      <c r="R175" s="24">
        <v>8.8063495034160493</v>
      </c>
      <c r="S175" s="40">
        <v>0.49966149999999998</v>
      </c>
      <c r="T175" s="40">
        <v>3.304605</v>
      </c>
      <c r="U175" s="40">
        <v>4.8753409999999997E-2</v>
      </c>
      <c r="V175" s="4">
        <v>1.197166</v>
      </c>
      <c r="W175" s="4">
        <v>-25.662866000000001</v>
      </c>
      <c r="X175" s="4">
        <v>0.171906</v>
      </c>
      <c r="Y175" s="4">
        <v>0.26227</v>
      </c>
      <c r="AA175" s="4">
        <v>2.1202640000000001</v>
      </c>
      <c r="AB175" s="4"/>
      <c r="AC175" s="4">
        <v>1.5284690000000001</v>
      </c>
      <c r="AD175" s="4"/>
      <c r="AE175" s="4"/>
      <c r="AF175" s="3">
        <v>1.056257</v>
      </c>
      <c r="AG175" s="4">
        <v>3.0020920000000003E-4</v>
      </c>
      <c r="AH175" s="4">
        <v>5.9193329999999997E-6</v>
      </c>
      <c r="AL175" s="3">
        <v>109.1897</v>
      </c>
      <c r="AM175" s="3">
        <v>22.0548</v>
      </c>
      <c r="AN175" s="3">
        <v>0.48715540000000002</v>
      </c>
      <c r="AP175" s="24">
        <v>2.4347116828663</v>
      </c>
      <c r="AQ175" s="24">
        <v>1.8878808458787115</v>
      </c>
      <c r="AR175" s="40">
        <v>0.1285705</v>
      </c>
      <c r="AS175" s="40">
        <v>2.7865549999999999</v>
      </c>
      <c r="AT175" s="40">
        <v>6.162782</v>
      </c>
      <c r="AU175" s="3">
        <v>-2.9989999999999999E-3</v>
      </c>
      <c r="AV175" s="3">
        <v>-29.986822</v>
      </c>
      <c r="AW175" s="3">
        <v>3.9421999999999999E-2</v>
      </c>
      <c r="AX175" s="3">
        <v>3.0349000000000001E-2</v>
      </c>
      <c r="AZ175" s="3">
        <v>1.1137349999999999</v>
      </c>
      <c r="BB175" s="3">
        <v>1.1763209999999999</v>
      </c>
      <c r="BC175" s="3"/>
      <c r="BD175" s="4"/>
      <c r="BE175" s="24">
        <v>73</v>
      </c>
      <c r="BF175" s="3">
        <v>1</v>
      </c>
      <c r="BG175" s="44">
        <v>0</v>
      </c>
      <c r="BH175" s="24">
        <v>67</v>
      </c>
      <c r="BI175" s="24">
        <v>172</v>
      </c>
      <c r="BJ175" s="45">
        <f t="shared" si="12"/>
        <v>22.647376960519203</v>
      </c>
      <c r="BK175" s="24">
        <v>55</v>
      </c>
      <c r="BL175" s="24">
        <v>0</v>
      </c>
      <c r="BM175" s="24">
        <v>0</v>
      </c>
      <c r="BO175" s="24">
        <v>0</v>
      </c>
      <c r="BP175" s="24">
        <v>0</v>
      </c>
      <c r="BQ175" s="24">
        <v>1.1000000238418579</v>
      </c>
      <c r="BR175" s="24">
        <v>0</v>
      </c>
      <c r="BS175" s="24">
        <v>1</v>
      </c>
      <c r="BT175" s="24">
        <v>0</v>
      </c>
      <c r="BV175" s="24">
        <v>0</v>
      </c>
      <c r="BW175" s="24">
        <v>28</v>
      </c>
      <c r="BX175" s="24">
        <v>0.89999997615814209</v>
      </c>
      <c r="CA175" s="24">
        <v>1</v>
      </c>
      <c r="CB175" s="24">
        <v>0</v>
      </c>
      <c r="CD175" s="24">
        <v>0</v>
      </c>
      <c r="CE175" s="24">
        <v>1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L175" s="24">
        <v>1</v>
      </c>
      <c r="CM175" s="24">
        <v>1</v>
      </c>
      <c r="CN175" s="24">
        <v>1</v>
      </c>
      <c r="CO175" s="24">
        <v>1</v>
      </c>
      <c r="CP175" s="24">
        <v>0</v>
      </c>
      <c r="CQ175" s="24">
        <v>1</v>
      </c>
      <c r="CR175" s="24">
        <v>0</v>
      </c>
      <c r="CS175" s="24">
        <v>1</v>
      </c>
      <c r="CT175" s="24">
        <v>1</v>
      </c>
      <c r="CU175" s="24">
        <v>0</v>
      </c>
      <c r="CV175" s="24">
        <v>0</v>
      </c>
      <c r="CW175" s="24">
        <v>1</v>
      </c>
      <c r="CX175" s="24">
        <v>1</v>
      </c>
      <c r="CY175" s="24">
        <v>0</v>
      </c>
      <c r="CZ175" s="24">
        <v>700</v>
      </c>
      <c r="DA175" s="24">
        <v>74</v>
      </c>
      <c r="DB175" s="24">
        <v>46</v>
      </c>
      <c r="DC175" s="24">
        <v>21000</v>
      </c>
      <c r="DD175" s="24">
        <v>250</v>
      </c>
      <c r="DE175" s="24">
        <v>20</v>
      </c>
      <c r="DF175" s="24">
        <v>32.700000762939453</v>
      </c>
      <c r="DG175" s="24">
        <v>1</v>
      </c>
      <c r="DH175" s="24">
        <v>1</v>
      </c>
      <c r="DI175" s="24">
        <v>0</v>
      </c>
      <c r="DJ175" s="24">
        <v>0</v>
      </c>
      <c r="DK175" s="24">
        <v>0</v>
      </c>
      <c r="DL175" s="24">
        <v>7.4000000953674316</v>
      </c>
      <c r="DM175" s="24">
        <v>0.61000001430511475</v>
      </c>
      <c r="DN175" s="24">
        <v>43.900001525878906</v>
      </c>
      <c r="DO175" s="24">
        <v>54.299999237060547</v>
      </c>
      <c r="DP175" s="24">
        <v>27</v>
      </c>
      <c r="DQ175" s="24">
        <v>35.799999237060547</v>
      </c>
      <c r="DR175" s="24">
        <v>108</v>
      </c>
      <c r="DS175" s="24">
        <v>87</v>
      </c>
      <c r="DT175" s="24">
        <v>6</v>
      </c>
      <c r="DV175" s="24">
        <v>35</v>
      </c>
      <c r="DX175" s="24">
        <v>200</v>
      </c>
      <c r="DY175" s="24">
        <v>1</v>
      </c>
      <c r="DZ175" s="24">
        <v>1</v>
      </c>
      <c r="EA175" s="24">
        <v>0</v>
      </c>
      <c r="EB175" s="24">
        <v>0</v>
      </c>
      <c r="EC175" s="24">
        <v>14</v>
      </c>
      <c r="ED175" s="24">
        <v>3</v>
      </c>
      <c r="EE175" s="24">
        <v>7</v>
      </c>
      <c r="EF175" s="42">
        <v>1.2000000476837158</v>
      </c>
      <c r="EG175" s="42">
        <v>1.0909091106131052</v>
      </c>
      <c r="EJ175" s="24">
        <v>2</v>
      </c>
      <c r="EM175" s="24">
        <v>0</v>
      </c>
      <c r="EN175" s="24">
        <v>0</v>
      </c>
      <c r="EO175" s="24">
        <v>0</v>
      </c>
      <c r="EP175" s="24">
        <v>0</v>
      </c>
      <c r="EQ175" s="24">
        <v>0</v>
      </c>
      <c r="ER175" s="24">
        <v>0</v>
      </c>
      <c r="ES175" s="24">
        <v>0</v>
      </c>
      <c r="ET175" s="24">
        <v>0</v>
      </c>
      <c r="EU175" s="24">
        <v>0</v>
      </c>
      <c r="EV175" s="24">
        <v>0</v>
      </c>
      <c r="EW175" s="24">
        <v>0</v>
      </c>
      <c r="EX175" s="24">
        <v>0</v>
      </c>
      <c r="EY175" s="24">
        <v>0</v>
      </c>
      <c r="EZ175" s="24">
        <v>0</v>
      </c>
      <c r="FA175" s="24">
        <v>0</v>
      </c>
      <c r="FB175" s="24">
        <v>0</v>
      </c>
      <c r="FC175" s="24">
        <v>0</v>
      </c>
      <c r="FD175" s="24">
        <v>0</v>
      </c>
      <c r="FE175" s="24">
        <v>2</v>
      </c>
    </row>
    <row r="176" spans="1:161" x14ac:dyDescent="0.25">
      <c r="A176" s="37" t="s">
        <v>231</v>
      </c>
      <c r="B176" s="44">
        <v>0</v>
      </c>
      <c r="C176" s="44">
        <v>0</v>
      </c>
      <c r="D176" s="24">
        <v>0</v>
      </c>
      <c r="E176" s="24">
        <v>0</v>
      </c>
      <c r="F176" s="63">
        <f t="shared" si="11"/>
        <v>0</v>
      </c>
      <c r="G176" s="4">
        <v>0.97745729999999997</v>
      </c>
      <c r="H176" s="4">
        <v>5.3102399999999995E-4</v>
      </c>
      <c r="I176" s="4">
        <v>8.4383979999999999E-6</v>
      </c>
      <c r="M176" s="4">
        <v>187.37090000000001</v>
      </c>
      <c r="N176" s="4">
        <v>7.6218459999999997</v>
      </c>
      <c r="O176" s="4">
        <v>0.2244034</v>
      </c>
      <c r="Q176" s="24">
        <v>4.0295260499024064</v>
      </c>
      <c r="R176" s="24">
        <v>1.5909847929333374</v>
      </c>
      <c r="S176" s="40">
        <v>0.2466004</v>
      </c>
      <c r="T176" s="40">
        <v>1.572559</v>
      </c>
      <c r="U176" s="40">
        <v>0.18766440000000001</v>
      </c>
      <c r="V176" s="4">
        <v>3.7769780000000002</v>
      </c>
      <c r="W176" s="4">
        <v>-52.944837</v>
      </c>
      <c r="X176" s="4">
        <v>0.176209</v>
      </c>
      <c r="Y176" s="4">
        <v>0.23135800000000001</v>
      </c>
      <c r="AA176" s="4">
        <v>1.1357919999999999</v>
      </c>
      <c r="AB176" s="4"/>
      <c r="AC176" s="4">
        <v>2.3025859999999998</v>
      </c>
      <c r="AD176" s="4"/>
      <c r="AE176" s="4"/>
      <c r="AF176" s="3">
        <v>1.30664</v>
      </c>
      <c r="AG176" s="4">
        <v>1.266687E-4</v>
      </c>
      <c r="AH176" s="4">
        <v>3.995297E-5</v>
      </c>
      <c r="AL176" s="3">
        <v>126.0248</v>
      </c>
      <c r="AM176" s="3">
        <v>11.26186</v>
      </c>
      <c r="AN176" s="3">
        <v>1.247034</v>
      </c>
      <c r="AP176" s="24">
        <v>2.7342173507531928</v>
      </c>
      <c r="AQ176" s="24">
        <v>3.2083673066062794</v>
      </c>
      <c r="AR176" s="40">
        <v>2.4969890000000002E-2</v>
      </c>
      <c r="AS176" s="40">
        <v>0.24279220000000001</v>
      </c>
      <c r="AT176" s="40">
        <v>1.672714</v>
      </c>
      <c r="AU176" s="3">
        <v>0.36171700000000001</v>
      </c>
      <c r="AV176" s="3">
        <v>-50.095387000000002</v>
      </c>
      <c r="AW176" s="3">
        <v>3.1558000000000003E-2</v>
      </c>
      <c r="AX176" s="3">
        <v>0.167514</v>
      </c>
      <c r="AZ176" s="3">
        <v>1.7346010000000001</v>
      </c>
      <c r="BB176" s="3">
        <v>3.2580960000000001</v>
      </c>
      <c r="BC176" s="3"/>
      <c r="BD176" s="4"/>
      <c r="BE176" s="50">
        <v>86</v>
      </c>
      <c r="BF176" s="3">
        <v>1</v>
      </c>
      <c r="BG176" s="44">
        <v>0</v>
      </c>
      <c r="BH176" s="24">
        <v>60</v>
      </c>
      <c r="BI176" s="24">
        <v>165</v>
      </c>
      <c r="BJ176" s="45">
        <f t="shared" si="12"/>
        <v>22.038567493112946</v>
      </c>
      <c r="BK176" s="24">
        <v>62</v>
      </c>
      <c r="BL176" s="24">
        <v>0</v>
      </c>
      <c r="BM176" s="24">
        <v>0</v>
      </c>
      <c r="BO176" s="24">
        <v>0</v>
      </c>
      <c r="BP176" s="24">
        <v>0</v>
      </c>
      <c r="BQ176" s="24">
        <v>1</v>
      </c>
      <c r="BR176" s="24">
        <v>0</v>
      </c>
      <c r="BS176" s="24">
        <v>0</v>
      </c>
      <c r="BT176" s="24">
        <v>0</v>
      </c>
      <c r="BV176" s="24">
        <v>0</v>
      </c>
      <c r="BW176" s="24">
        <v>43</v>
      </c>
      <c r="BX176" s="24">
        <v>0.30000001192092896</v>
      </c>
      <c r="CA176" s="24">
        <v>0</v>
      </c>
      <c r="CB176" s="24">
        <v>0</v>
      </c>
      <c r="CD176" s="24">
        <v>0</v>
      </c>
      <c r="CE176" s="24">
        <v>1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1</v>
      </c>
      <c r="CM176" s="24">
        <v>1</v>
      </c>
      <c r="CN176" s="24">
        <v>1</v>
      </c>
      <c r="CO176" s="24">
        <v>2</v>
      </c>
      <c r="CP176" s="24">
        <v>0</v>
      </c>
      <c r="CQ176" s="24">
        <v>1</v>
      </c>
      <c r="CR176" s="24">
        <v>0</v>
      </c>
      <c r="CS176" s="24">
        <v>1</v>
      </c>
      <c r="CT176" s="24">
        <v>1</v>
      </c>
      <c r="CU176" s="24">
        <v>0</v>
      </c>
      <c r="CV176" s="24">
        <v>0</v>
      </c>
      <c r="CW176" s="24">
        <v>1</v>
      </c>
      <c r="CX176" s="24">
        <v>1</v>
      </c>
      <c r="CY176" s="24">
        <v>0</v>
      </c>
      <c r="CZ176" s="24">
        <v>500</v>
      </c>
      <c r="DA176" s="24">
        <v>61</v>
      </c>
      <c r="DB176" s="24">
        <v>46</v>
      </c>
      <c r="DC176" s="24">
        <v>23000</v>
      </c>
      <c r="DD176" s="24">
        <v>260</v>
      </c>
      <c r="DE176" s="24">
        <v>26</v>
      </c>
      <c r="DF176" s="24">
        <v>33</v>
      </c>
      <c r="DG176" s="24">
        <v>0</v>
      </c>
      <c r="DH176" s="24">
        <v>0</v>
      </c>
      <c r="DI176" s="24">
        <v>0</v>
      </c>
      <c r="DJ176" s="24">
        <v>0</v>
      </c>
      <c r="DK176" s="24">
        <v>0</v>
      </c>
      <c r="DL176" s="24">
        <v>7</v>
      </c>
      <c r="DM176" s="24">
        <v>0.63999998569488525</v>
      </c>
      <c r="DN176" s="24">
        <v>30.899999618530273</v>
      </c>
      <c r="DO176" s="24">
        <v>84.599998474121094</v>
      </c>
      <c r="DP176" s="24">
        <v>25.299999237060547</v>
      </c>
      <c r="DQ176" s="24">
        <v>33</v>
      </c>
      <c r="DR176" s="24">
        <v>67</v>
      </c>
      <c r="DS176" s="24">
        <v>109</v>
      </c>
      <c r="DT176" s="24">
        <v>6</v>
      </c>
      <c r="DV176" s="24">
        <v>24</v>
      </c>
      <c r="DX176" s="24">
        <v>425</v>
      </c>
      <c r="DY176" s="24">
        <v>0</v>
      </c>
      <c r="DZ176" s="24">
        <v>0</v>
      </c>
      <c r="EA176" s="24">
        <v>0</v>
      </c>
      <c r="EB176" s="24">
        <v>0</v>
      </c>
      <c r="EC176" s="24">
        <v>17</v>
      </c>
      <c r="ED176" s="24">
        <v>3</v>
      </c>
      <c r="EE176" s="24">
        <v>6</v>
      </c>
      <c r="EF176" s="42" t="e">
        <f>#REF!/EE176</f>
        <v>#REF!</v>
      </c>
      <c r="EJ176" s="24">
        <v>0.5</v>
      </c>
      <c r="EM176" s="24">
        <v>0</v>
      </c>
      <c r="EN176" s="24">
        <v>0</v>
      </c>
      <c r="EO176" s="24">
        <v>0</v>
      </c>
      <c r="EP176" s="24">
        <v>0</v>
      </c>
      <c r="EQ176" s="24">
        <v>0</v>
      </c>
      <c r="ER176" s="24">
        <v>0</v>
      </c>
      <c r="ES176" s="24">
        <v>0</v>
      </c>
      <c r="ET176" s="24">
        <v>0</v>
      </c>
      <c r="EU176" s="24">
        <v>0</v>
      </c>
      <c r="EV176" s="24">
        <v>0</v>
      </c>
      <c r="EW176" s="24">
        <v>0</v>
      </c>
      <c r="EX176" s="24">
        <v>0</v>
      </c>
      <c r="EY176" s="24">
        <v>0</v>
      </c>
      <c r="EZ176" s="24">
        <v>0</v>
      </c>
      <c r="FA176" s="24">
        <v>0</v>
      </c>
      <c r="FB176" s="24">
        <v>0</v>
      </c>
      <c r="FC176" s="24">
        <v>0</v>
      </c>
      <c r="FD176" s="24">
        <v>0</v>
      </c>
      <c r="FE176" s="24">
        <v>1.7000000476837158</v>
      </c>
    </row>
    <row r="177" spans="1:161" x14ac:dyDescent="0.25">
      <c r="A177" s="37" t="s">
        <v>232</v>
      </c>
      <c r="B177" s="44">
        <v>0</v>
      </c>
      <c r="C177" s="44">
        <v>0</v>
      </c>
      <c r="D177" s="24">
        <v>0</v>
      </c>
      <c r="E177" s="24">
        <v>0</v>
      </c>
      <c r="F177" s="63">
        <f t="shared" si="11"/>
        <v>0</v>
      </c>
      <c r="G177" s="4">
        <v>0.8732259</v>
      </c>
      <c r="H177" s="4">
        <v>1.441339E-3</v>
      </c>
      <c r="I177" s="4">
        <v>3.1489350000000002E-4</v>
      </c>
      <c r="M177" s="4">
        <v>149.7441</v>
      </c>
      <c r="N177" s="4">
        <v>23.79974</v>
      </c>
      <c r="O177" s="4">
        <v>1.295129</v>
      </c>
      <c r="Q177" s="24">
        <v>8.5447864514913974</v>
      </c>
      <c r="R177" s="24">
        <v>13.341881294339947</v>
      </c>
      <c r="S177" s="40">
        <v>6.7666110000000002E-2</v>
      </c>
      <c r="T177" s="40">
        <v>2.6518709999999999</v>
      </c>
      <c r="U177" s="40">
        <v>0.22909370000000001</v>
      </c>
      <c r="V177" s="4">
        <v>-4.7652520000000003</v>
      </c>
      <c r="W177" s="4">
        <v>-21.288347999999999</v>
      </c>
      <c r="X177" s="4">
        <v>0.11187</v>
      </c>
      <c r="Y177" s="4">
        <v>0.116553</v>
      </c>
      <c r="AA177" s="4">
        <v>2.9177710000000001</v>
      </c>
      <c r="AB177" s="4"/>
      <c r="AC177" s="4">
        <v>1.507247</v>
      </c>
      <c r="AD177" s="4"/>
      <c r="AE177" s="4"/>
      <c r="AF177" s="3">
        <v>1.203749</v>
      </c>
      <c r="AG177" s="4">
        <v>3.6027059999999998E-4</v>
      </c>
      <c r="AH177" s="4">
        <v>2.2487350000000001E-4</v>
      </c>
      <c r="AL177" s="3">
        <v>96.716769999999997</v>
      </c>
      <c r="AM177" s="3">
        <v>10.663019999999999</v>
      </c>
      <c r="AN177" s="3">
        <v>0.21360999999999999</v>
      </c>
      <c r="AP177" s="24">
        <v>7.3839538968614962</v>
      </c>
      <c r="AQ177" s="24">
        <v>7.9249651545455029</v>
      </c>
      <c r="AR177" s="40">
        <v>0.1605625</v>
      </c>
      <c r="AS177" s="40">
        <v>3.1339589999999999</v>
      </c>
      <c r="AT177" s="40">
        <v>2.5634839999999999</v>
      </c>
      <c r="AU177" s="3">
        <v>0.91408400000000001</v>
      </c>
      <c r="AV177" s="3">
        <v>-7.3522639999999999</v>
      </c>
      <c r="AW177" s="3">
        <v>5.6093999999999998E-2</v>
      </c>
      <c r="AX177" s="3">
        <v>4.4468000000000001E-2</v>
      </c>
      <c r="AZ177" s="3">
        <v>2.8332130000000002</v>
      </c>
      <c r="BB177" s="3">
        <v>1.2272289999999999</v>
      </c>
      <c r="BC177" s="3"/>
      <c r="BD177" s="4"/>
      <c r="BE177" s="24">
        <v>67</v>
      </c>
      <c r="BF177" s="3">
        <v>1</v>
      </c>
      <c r="BG177" s="44">
        <v>0</v>
      </c>
      <c r="BH177" s="24">
        <v>84</v>
      </c>
      <c r="BI177" s="24">
        <v>168</v>
      </c>
      <c r="BJ177" s="45">
        <f t="shared" si="12"/>
        <v>29.761904761904763</v>
      </c>
      <c r="BK177" s="24">
        <v>55</v>
      </c>
      <c r="BL177" s="24">
        <v>0</v>
      </c>
      <c r="BM177" s="24">
        <v>0</v>
      </c>
      <c r="BO177" s="24">
        <v>0</v>
      </c>
      <c r="BP177" s="24">
        <v>0</v>
      </c>
      <c r="BQ177" s="24">
        <v>1</v>
      </c>
      <c r="BR177" s="24">
        <v>0</v>
      </c>
      <c r="BS177" s="24">
        <v>0</v>
      </c>
      <c r="BT177" s="24">
        <v>0</v>
      </c>
      <c r="BV177" s="24">
        <v>1</v>
      </c>
      <c r="BW177" s="24">
        <v>44</v>
      </c>
      <c r="BX177" s="24">
        <v>0.5</v>
      </c>
      <c r="CA177" s="24">
        <v>1</v>
      </c>
      <c r="CB177" s="24">
        <v>0</v>
      </c>
      <c r="CD177" s="24">
        <v>0</v>
      </c>
      <c r="CE177" s="24">
        <v>1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1</v>
      </c>
      <c r="CM177" s="24">
        <v>1</v>
      </c>
      <c r="CN177" s="24">
        <v>1</v>
      </c>
      <c r="CO177" s="24">
        <v>1</v>
      </c>
      <c r="CP177" s="24">
        <v>0</v>
      </c>
      <c r="CQ177" s="24">
        <v>1</v>
      </c>
      <c r="CR177" s="24">
        <v>0</v>
      </c>
      <c r="CS177" s="24">
        <v>1</v>
      </c>
      <c r="CT177" s="24">
        <v>1</v>
      </c>
      <c r="CU177" s="24">
        <v>0</v>
      </c>
      <c r="CV177" s="24">
        <v>0</v>
      </c>
      <c r="CW177" s="24">
        <v>1</v>
      </c>
      <c r="CX177" s="24">
        <v>1</v>
      </c>
      <c r="CY177" s="24">
        <v>0</v>
      </c>
      <c r="CZ177" s="24">
        <v>600</v>
      </c>
      <c r="DA177" s="24">
        <v>92</v>
      </c>
      <c r="DB177" s="24">
        <v>41</v>
      </c>
      <c r="DC177" s="24">
        <v>26000</v>
      </c>
      <c r="DD177" s="24">
        <v>260</v>
      </c>
      <c r="DE177" s="24">
        <v>30</v>
      </c>
      <c r="DF177" s="24">
        <v>33</v>
      </c>
      <c r="DG177" s="24">
        <v>0</v>
      </c>
      <c r="DH177" s="24">
        <v>0</v>
      </c>
      <c r="DI177" s="24">
        <v>0</v>
      </c>
      <c r="DJ177" s="24">
        <v>0</v>
      </c>
      <c r="DK177" s="24">
        <v>0</v>
      </c>
      <c r="DL177" s="24">
        <v>7.5999999046325684</v>
      </c>
      <c r="DM177" s="24">
        <v>0.56000000238418579</v>
      </c>
      <c r="DN177" s="24">
        <v>23.700000762939453</v>
      </c>
      <c r="DO177" s="24">
        <v>86.900001525878906</v>
      </c>
      <c r="DP177" s="24">
        <v>21.799999237060547</v>
      </c>
      <c r="DQ177" s="24">
        <v>35.599998474121094</v>
      </c>
      <c r="DR177" s="24">
        <v>61</v>
      </c>
      <c r="DS177" s="24">
        <v>83</v>
      </c>
      <c r="DT177" s="24">
        <v>5</v>
      </c>
      <c r="DV177" s="24">
        <v>50</v>
      </c>
      <c r="DX177" s="24">
        <v>450</v>
      </c>
      <c r="DY177" s="24">
        <v>0</v>
      </c>
      <c r="DZ177" s="24">
        <v>0</v>
      </c>
      <c r="EA177" s="24">
        <v>0</v>
      </c>
      <c r="EB177" s="24">
        <v>0</v>
      </c>
      <c r="EC177" s="24">
        <v>12</v>
      </c>
      <c r="ED177" s="24">
        <v>1</v>
      </c>
      <c r="EE177" s="24">
        <v>7</v>
      </c>
      <c r="EF177" s="42">
        <v>1</v>
      </c>
      <c r="EG177" s="42">
        <v>1</v>
      </c>
      <c r="EJ177" s="24">
        <v>1</v>
      </c>
      <c r="EM177" s="24">
        <v>0</v>
      </c>
      <c r="EN177" s="24">
        <v>0</v>
      </c>
      <c r="EO177" s="24">
        <v>0</v>
      </c>
      <c r="EP177" s="24">
        <v>0</v>
      </c>
      <c r="EQ177" s="24">
        <v>0</v>
      </c>
      <c r="ER177" s="24">
        <v>0</v>
      </c>
      <c r="ES177" s="24">
        <v>0</v>
      </c>
      <c r="ET177" s="24">
        <v>0</v>
      </c>
      <c r="EU177" s="24">
        <v>0</v>
      </c>
      <c r="EV177" s="24">
        <v>0</v>
      </c>
      <c r="EW177" s="24">
        <v>0</v>
      </c>
      <c r="EX177" s="24">
        <v>0</v>
      </c>
      <c r="EY177" s="24">
        <v>0</v>
      </c>
      <c r="EZ177" s="24">
        <v>0</v>
      </c>
      <c r="FA177" s="24">
        <v>0</v>
      </c>
      <c r="FB177" s="24">
        <v>0</v>
      </c>
      <c r="FC177" s="24">
        <v>0</v>
      </c>
      <c r="FD177" s="24">
        <v>0</v>
      </c>
      <c r="FE177" s="24">
        <v>1.1000000238418579</v>
      </c>
    </row>
    <row r="178" spans="1:161" x14ac:dyDescent="0.25">
      <c r="A178" s="37" t="s">
        <v>233</v>
      </c>
      <c r="B178" s="44">
        <v>0</v>
      </c>
      <c r="C178" s="44">
        <v>0</v>
      </c>
      <c r="D178" s="24">
        <v>0</v>
      </c>
      <c r="E178" s="24">
        <v>1</v>
      </c>
      <c r="F178" s="63">
        <f t="shared" si="11"/>
        <v>1</v>
      </c>
      <c r="G178" s="4">
        <v>0.86788770000000004</v>
      </c>
      <c r="H178" s="4">
        <v>1.2568919999999999E-3</v>
      </c>
      <c r="I178" s="4">
        <v>3.7657339999999997E-4</v>
      </c>
      <c r="M178" s="4">
        <v>173.26509999999999</v>
      </c>
      <c r="N178" s="4">
        <v>41.306089999999998</v>
      </c>
      <c r="O178" s="4">
        <v>6.911397</v>
      </c>
      <c r="Q178" s="24">
        <v>4.5765895769119496</v>
      </c>
      <c r="R178" s="24">
        <v>7.0937757971790649</v>
      </c>
      <c r="S178" s="40">
        <v>0.60805140000000002</v>
      </c>
      <c r="T178" s="40">
        <v>4.4425629999999998</v>
      </c>
      <c r="U178" s="40">
        <v>0.2727658</v>
      </c>
      <c r="V178" s="4">
        <v>0.65308999999999995</v>
      </c>
      <c r="W178" s="4">
        <v>-2.2174260000000001</v>
      </c>
      <c r="X178" s="4">
        <v>4.7162000000000003E-2</v>
      </c>
      <c r="Y178" s="4">
        <v>5.7188999999999997E-2</v>
      </c>
      <c r="AA178" s="4">
        <v>1.628857</v>
      </c>
      <c r="AB178" s="4"/>
      <c r="AC178" s="4">
        <v>1.907591</v>
      </c>
      <c r="AD178" s="4"/>
      <c r="AE178" s="4"/>
      <c r="AF178" s="3">
        <v>1.029623</v>
      </c>
      <c r="AG178" s="4">
        <v>3.4666370000000001E-4</v>
      </c>
      <c r="AH178" s="4">
        <v>1.005778E-4</v>
      </c>
      <c r="AL178" s="3">
        <v>100.1658</v>
      </c>
      <c r="AM178" s="3">
        <v>5.3856780000000004</v>
      </c>
      <c r="AN178" s="3">
        <v>0.3506917</v>
      </c>
      <c r="AP178" s="24">
        <v>12.012430316720344</v>
      </c>
      <c r="AQ178" s="24">
        <v>5.0141722384372382</v>
      </c>
      <c r="AR178" s="40">
        <v>8.1000130000000004E-2</v>
      </c>
      <c r="AS178" s="40">
        <v>1.78308</v>
      </c>
      <c r="AT178" s="40">
        <v>1.2307300000000001</v>
      </c>
      <c r="AU178" s="3">
        <v>-0.48913600000000002</v>
      </c>
      <c r="AV178" s="3">
        <v>-8.0937920000000005</v>
      </c>
      <c r="AW178" s="3">
        <v>3.6502E-2</v>
      </c>
      <c r="AX178" s="3">
        <v>3.7872000000000003E-2</v>
      </c>
      <c r="AZ178" s="3">
        <v>1.5214700000000001</v>
      </c>
      <c r="BB178" s="3">
        <v>1.1574530000000001</v>
      </c>
      <c r="BC178" s="3"/>
      <c r="BD178" s="4"/>
      <c r="BE178" s="24">
        <v>73</v>
      </c>
      <c r="BF178" s="3">
        <v>1</v>
      </c>
      <c r="BG178" s="44">
        <v>0</v>
      </c>
      <c r="BH178" s="24">
        <v>75</v>
      </c>
      <c r="BI178" s="24">
        <v>165</v>
      </c>
      <c r="BJ178" s="45">
        <f t="shared" si="12"/>
        <v>27.548209366391184</v>
      </c>
      <c r="BK178" s="24">
        <v>41</v>
      </c>
      <c r="BL178" s="24">
        <v>3</v>
      </c>
      <c r="BM178" s="24">
        <v>0</v>
      </c>
      <c r="BO178" s="24">
        <v>0</v>
      </c>
      <c r="BP178" s="24">
        <v>0</v>
      </c>
      <c r="BQ178" s="24">
        <v>1</v>
      </c>
      <c r="BR178" s="24">
        <v>0</v>
      </c>
      <c r="BS178" s="24">
        <v>0</v>
      </c>
      <c r="BT178" s="24">
        <v>0</v>
      </c>
      <c r="BV178" s="24">
        <v>0</v>
      </c>
      <c r="BW178" s="24">
        <v>40</v>
      </c>
      <c r="BX178" s="24">
        <v>0.80000001192092896</v>
      </c>
      <c r="CA178" s="24">
        <v>0</v>
      </c>
      <c r="CB178" s="24">
        <v>0</v>
      </c>
      <c r="CD178" s="24">
        <v>0</v>
      </c>
      <c r="CE178" s="24">
        <v>1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1</v>
      </c>
      <c r="CM178" s="24">
        <v>1</v>
      </c>
      <c r="CN178" s="24">
        <v>1</v>
      </c>
      <c r="CO178" s="24">
        <v>1</v>
      </c>
      <c r="CP178" s="24">
        <v>0</v>
      </c>
      <c r="CQ178" s="24">
        <v>1</v>
      </c>
      <c r="CR178" s="24">
        <v>0</v>
      </c>
      <c r="CS178" s="24">
        <v>1</v>
      </c>
      <c r="CT178" s="24">
        <v>1</v>
      </c>
      <c r="CU178" s="24">
        <v>0</v>
      </c>
      <c r="CV178" s="24">
        <v>0</v>
      </c>
      <c r="CW178" s="24">
        <v>1</v>
      </c>
      <c r="CX178" s="24">
        <v>1</v>
      </c>
      <c r="CY178" s="24">
        <v>0</v>
      </c>
      <c r="CZ178" s="24">
        <v>500</v>
      </c>
      <c r="DA178" s="24">
        <v>28</v>
      </c>
      <c r="DB178" s="24">
        <v>12</v>
      </c>
      <c r="DC178" s="24">
        <v>23000</v>
      </c>
      <c r="DD178" s="24">
        <v>230</v>
      </c>
      <c r="DE178" s="24">
        <v>29</v>
      </c>
      <c r="DF178" s="24">
        <v>32.700000762939453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7.5999999046325684</v>
      </c>
      <c r="DM178" s="24">
        <v>0.62999999523162842</v>
      </c>
      <c r="DN178" s="24">
        <v>27.600000381469727</v>
      </c>
      <c r="DO178" s="24">
        <v>153</v>
      </c>
      <c r="DP178" s="24">
        <v>25</v>
      </c>
      <c r="DQ178" s="24">
        <v>34.900001525878906</v>
      </c>
      <c r="DR178" s="24">
        <v>50</v>
      </c>
      <c r="DS178" s="24">
        <v>119</v>
      </c>
      <c r="DT178" s="24">
        <v>8</v>
      </c>
      <c r="DV178" s="24">
        <v>30</v>
      </c>
      <c r="DX178" s="24">
        <v>275</v>
      </c>
      <c r="DY178" s="24">
        <v>0</v>
      </c>
      <c r="DZ178" s="24">
        <v>0</v>
      </c>
      <c r="EA178" s="24">
        <v>0</v>
      </c>
      <c r="EB178" s="24">
        <v>0</v>
      </c>
      <c r="EC178" s="24">
        <v>5</v>
      </c>
      <c r="ED178" s="24">
        <v>1</v>
      </c>
      <c r="EE178" s="24">
        <v>7</v>
      </c>
      <c r="EF178" s="42">
        <v>0.69999998807907104</v>
      </c>
      <c r="EG178" s="42">
        <v>0.69999998807907104</v>
      </c>
      <c r="EJ178" s="24">
        <v>0.60000002384185791</v>
      </c>
      <c r="EM178" s="24">
        <v>0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1.2000000476837158</v>
      </c>
    </row>
    <row r="179" spans="1:161" x14ac:dyDescent="0.25">
      <c r="A179" s="37" t="s">
        <v>234</v>
      </c>
      <c r="B179" s="44">
        <v>0</v>
      </c>
      <c r="C179" s="44">
        <v>0</v>
      </c>
      <c r="D179" s="24">
        <v>0</v>
      </c>
      <c r="E179" s="24">
        <v>0</v>
      </c>
      <c r="F179" s="63">
        <f t="shared" si="11"/>
        <v>0</v>
      </c>
      <c r="G179" s="4">
        <v>1.117586</v>
      </c>
      <c r="H179" s="4">
        <v>2.1607060000000001E-3</v>
      </c>
      <c r="I179" s="4">
        <v>6.3815059999999997E-4</v>
      </c>
      <c r="M179" s="4">
        <v>143.2286</v>
      </c>
      <c r="N179" s="4">
        <v>17.875810000000001</v>
      </c>
      <c r="O179" s="4">
        <v>1.4785900000000001</v>
      </c>
      <c r="Q179" s="24">
        <v>17.179445174087938</v>
      </c>
      <c r="R179" s="24">
        <v>22.558221532570322</v>
      </c>
      <c r="S179" s="40">
        <v>0.32207740000000001</v>
      </c>
      <c r="T179" s="40">
        <v>2.1321279999999998</v>
      </c>
      <c r="U179" s="40">
        <v>0.18026139999999999</v>
      </c>
      <c r="V179" s="4">
        <v>2.2683909999999998</v>
      </c>
      <c r="W179" s="4">
        <v>-16.123705000000001</v>
      </c>
      <c r="X179" s="4">
        <v>1.6497999999999999E-2</v>
      </c>
      <c r="Y179" s="4">
        <v>0.123728</v>
      </c>
      <c r="AA179" s="4">
        <v>2.3513760000000001</v>
      </c>
      <c r="AB179" s="4"/>
      <c r="AC179" s="4">
        <v>1.6717420000000001</v>
      </c>
      <c r="AD179" s="4"/>
      <c r="AE179" s="4"/>
      <c r="AF179" s="3">
        <v>1.1766179999999999</v>
      </c>
      <c r="AG179" s="4">
        <v>6.0926219999999998E-3</v>
      </c>
      <c r="AH179" s="4">
        <v>6.090952E-4</v>
      </c>
      <c r="AL179" s="3">
        <v>130.4358</v>
      </c>
      <c r="AM179" s="3">
        <v>19.850760000000001</v>
      </c>
      <c r="AN179" s="3">
        <v>1.0188710000000001</v>
      </c>
      <c r="AP179" s="24">
        <v>31.985966319265255</v>
      </c>
      <c r="AQ179" s="24">
        <v>13.717822924578032</v>
      </c>
      <c r="AR179" s="40">
        <v>0.15018419999999999</v>
      </c>
      <c r="AS179" s="40">
        <v>6.9569939999999999</v>
      </c>
      <c r="AT179" s="40">
        <v>4.5460649999999996</v>
      </c>
      <c r="AU179" s="3">
        <v>-1.1043750000000001</v>
      </c>
      <c r="AV179" s="3">
        <v>-5.3698750000000004</v>
      </c>
      <c r="AW179" s="3">
        <v>2.3934E-2</v>
      </c>
      <c r="AX179" s="3">
        <v>5.4897000000000001E-2</v>
      </c>
      <c r="AZ179" s="3">
        <v>0.91629099999999997</v>
      </c>
      <c r="BB179" s="3">
        <v>1.904237</v>
      </c>
      <c r="BC179" s="3"/>
      <c r="BD179" s="4"/>
      <c r="BE179" s="24">
        <v>71</v>
      </c>
      <c r="BF179" s="3">
        <v>1</v>
      </c>
      <c r="BG179" s="44">
        <v>0</v>
      </c>
      <c r="BH179" s="24">
        <v>88</v>
      </c>
      <c r="BI179" s="24">
        <v>178</v>
      </c>
      <c r="BJ179" s="45">
        <f t="shared" si="12"/>
        <v>27.774270925388208</v>
      </c>
      <c r="BK179" s="24">
        <v>52</v>
      </c>
      <c r="BL179" s="24">
        <v>0</v>
      </c>
      <c r="BM179" s="24">
        <v>0</v>
      </c>
      <c r="BO179" s="24">
        <v>0</v>
      </c>
      <c r="BP179" s="24">
        <v>0</v>
      </c>
      <c r="BQ179" s="24">
        <v>1</v>
      </c>
      <c r="BR179" s="24">
        <v>0</v>
      </c>
      <c r="BS179" s="24">
        <v>0</v>
      </c>
      <c r="BT179" s="24">
        <v>0</v>
      </c>
      <c r="BV179" s="24">
        <v>1</v>
      </c>
      <c r="BW179" s="24">
        <v>42.299999237060547</v>
      </c>
      <c r="BX179" s="24">
        <v>0.40000000596046448</v>
      </c>
      <c r="CA179" s="24">
        <v>0</v>
      </c>
      <c r="CB179" s="24">
        <v>0</v>
      </c>
      <c r="CD179" s="24">
        <v>0</v>
      </c>
      <c r="CE179" s="24">
        <v>1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1</v>
      </c>
      <c r="CM179" s="24">
        <v>1</v>
      </c>
      <c r="CN179" s="24">
        <v>1</v>
      </c>
      <c r="CO179" s="24">
        <v>1</v>
      </c>
      <c r="CP179" s="24">
        <v>0</v>
      </c>
      <c r="CQ179" s="24">
        <v>1</v>
      </c>
      <c r="CR179" s="24">
        <v>0</v>
      </c>
      <c r="CS179" s="24">
        <v>1</v>
      </c>
      <c r="CT179" s="24">
        <v>1</v>
      </c>
      <c r="CU179" s="24">
        <v>0</v>
      </c>
      <c r="CV179" s="24">
        <v>0</v>
      </c>
      <c r="CW179" s="24">
        <v>1</v>
      </c>
      <c r="CX179" s="24">
        <v>1</v>
      </c>
      <c r="CY179" s="24">
        <v>0</v>
      </c>
      <c r="CZ179" s="24">
        <v>600</v>
      </c>
      <c r="DA179" s="24">
        <v>95</v>
      </c>
      <c r="DB179" s="24">
        <v>36</v>
      </c>
      <c r="DC179" s="24">
        <v>34000</v>
      </c>
      <c r="DD179" s="24">
        <v>340</v>
      </c>
      <c r="DE179" s="24">
        <v>33</v>
      </c>
      <c r="DF179" s="24">
        <v>31.899999618530273</v>
      </c>
      <c r="DG179" s="24">
        <v>0</v>
      </c>
      <c r="DH179" s="24">
        <v>0</v>
      </c>
      <c r="DI179" s="24">
        <v>0</v>
      </c>
      <c r="DJ179" s="24">
        <v>0</v>
      </c>
      <c r="DK179" s="24">
        <v>0</v>
      </c>
      <c r="DL179" s="24">
        <v>7.5</v>
      </c>
      <c r="DM179" s="24">
        <v>0.55000001192092896</v>
      </c>
      <c r="DN179" s="24">
        <v>34.799999237060547</v>
      </c>
      <c r="DO179" s="24">
        <v>107</v>
      </c>
      <c r="DP179" s="24">
        <v>26.200000762939453</v>
      </c>
      <c r="DQ179" s="24">
        <v>32.700000762939453</v>
      </c>
      <c r="DR179" s="24">
        <v>85</v>
      </c>
      <c r="DS179" s="24">
        <v>101</v>
      </c>
      <c r="DT179" s="24">
        <v>11</v>
      </c>
      <c r="DV179" s="24">
        <v>35</v>
      </c>
      <c r="DX179" s="24">
        <v>300</v>
      </c>
      <c r="DY179" s="24">
        <v>0</v>
      </c>
      <c r="DZ179" s="24">
        <v>0</v>
      </c>
      <c r="EA179" s="24">
        <v>0</v>
      </c>
      <c r="EB179" s="24">
        <v>0</v>
      </c>
      <c r="EC179" s="24">
        <v>10</v>
      </c>
      <c r="ED179" s="24">
        <v>1</v>
      </c>
      <c r="EE179" s="24">
        <v>6</v>
      </c>
      <c r="EF179" s="42">
        <v>0.80000001192092896</v>
      </c>
      <c r="EG179" s="42">
        <v>0.80000001192092896</v>
      </c>
      <c r="EJ179" s="24">
        <v>0.89999997615814209</v>
      </c>
      <c r="EM179" s="24">
        <v>0</v>
      </c>
      <c r="EN179" s="24">
        <v>0</v>
      </c>
      <c r="EO179" s="24">
        <v>0</v>
      </c>
      <c r="EP179" s="24">
        <v>0</v>
      </c>
      <c r="EQ179" s="24">
        <v>0</v>
      </c>
      <c r="ER179" s="24">
        <v>0</v>
      </c>
      <c r="ES179" s="24">
        <v>0</v>
      </c>
      <c r="ET179" s="24">
        <v>0</v>
      </c>
      <c r="EU179" s="24">
        <v>0</v>
      </c>
      <c r="EV179" s="24">
        <v>0</v>
      </c>
      <c r="EW179" s="24">
        <v>0</v>
      </c>
      <c r="EX179" s="24">
        <v>0</v>
      </c>
      <c r="EY179" s="24">
        <v>0</v>
      </c>
      <c r="EZ179" s="24">
        <v>0</v>
      </c>
      <c r="FA179" s="24">
        <v>0</v>
      </c>
      <c r="FB179" s="24">
        <v>0</v>
      </c>
      <c r="FC179" s="24">
        <v>0</v>
      </c>
      <c r="FD179" s="24">
        <v>0</v>
      </c>
      <c r="FE179" s="24">
        <v>1</v>
      </c>
    </row>
    <row r="180" spans="1:161" x14ac:dyDescent="0.25">
      <c r="A180" s="37" t="s">
        <v>235</v>
      </c>
      <c r="B180" s="44">
        <v>0</v>
      </c>
      <c r="C180" s="44">
        <v>0</v>
      </c>
      <c r="D180" s="24">
        <v>0</v>
      </c>
      <c r="E180" s="47">
        <v>0</v>
      </c>
      <c r="F180" s="63">
        <f t="shared" si="11"/>
        <v>0</v>
      </c>
      <c r="G180" s="4">
        <v>0.73483589999999999</v>
      </c>
      <c r="H180" s="4">
        <v>2.2769309999999998E-3</v>
      </c>
      <c r="I180" s="4">
        <v>1.189515E-4</v>
      </c>
      <c r="M180" s="4">
        <v>184.46190000000001</v>
      </c>
      <c r="N180" s="4">
        <v>36.595440000000004</v>
      </c>
      <c r="O180" s="4">
        <v>10.87909</v>
      </c>
      <c r="Q180" s="24">
        <v>7.2004932484216058</v>
      </c>
      <c r="R180" s="24">
        <v>6.309011376088911</v>
      </c>
      <c r="S180" s="40">
        <v>0.42827500000000002</v>
      </c>
      <c r="T180" s="40">
        <v>5.2270880000000002</v>
      </c>
      <c r="U180" s="40">
        <v>0.55425869999999999</v>
      </c>
      <c r="V180" s="4">
        <v>-0.51524099999999995</v>
      </c>
      <c r="W180" s="4">
        <v>-14.883129</v>
      </c>
      <c r="X180" s="4">
        <v>2.4850000000000001E-2</v>
      </c>
      <c r="Y180" s="4">
        <v>0.11484</v>
      </c>
      <c r="AA180" s="4">
        <v>1.3955120000000001</v>
      </c>
      <c r="AB180" s="4"/>
      <c r="AC180" s="4">
        <v>1.2479899999999999</v>
      </c>
      <c r="AD180" s="4"/>
      <c r="AE180" s="4"/>
      <c r="AF180" s="3">
        <v>0.93150310000000003</v>
      </c>
      <c r="AG180" s="4">
        <v>2.3161469999999999E-4</v>
      </c>
      <c r="AH180" s="4">
        <v>1.8949839999999999E-4</v>
      </c>
      <c r="AL180" s="3">
        <v>133.8664</v>
      </c>
      <c r="AM180" s="3">
        <v>16.00074</v>
      </c>
      <c r="AN180" s="3">
        <v>1.277471</v>
      </c>
      <c r="AP180" s="24">
        <v>3.9895324461285369</v>
      </c>
      <c r="AQ180" s="24">
        <v>5.4327522998660278</v>
      </c>
      <c r="AR180" s="40">
        <v>0.1233948</v>
      </c>
      <c r="AS180" s="40">
        <v>2.7704010000000001</v>
      </c>
      <c r="AT180" s="40">
        <v>2.096371</v>
      </c>
      <c r="AU180" s="3">
        <v>0.52403900000000003</v>
      </c>
      <c r="AV180" s="3">
        <v>-21.045995999999999</v>
      </c>
      <c r="AW180" s="3">
        <v>0.112457</v>
      </c>
      <c r="AX180" s="3">
        <v>8.4790000000000004E-2</v>
      </c>
      <c r="AZ180" s="3">
        <v>2.0949460000000002</v>
      </c>
      <c r="BB180" s="3">
        <v>2.0522909999999999</v>
      </c>
      <c r="BC180" s="3"/>
      <c r="BD180" s="4"/>
      <c r="BE180" s="46">
        <v>56</v>
      </c>
      <c r="BF180" s="3">
        <v>1</v>
      </c>
      <c r="BG180" s="44">
        <v>0</v>
      </c>
      <c r="BH180" s="46">
        <v>65</v>
      </c>
      <c r="BI180" s="46">
        <v>176</v>
      </c>
      <c r="BJ180" s="45">
        <f t="shared" si="12"/>
        <v>20.983987603305785</v>
      </c>
      <c r="BK180" s="46">
        <v>64</v>
      </c>
      <c r="BL180" s="46">
        <v>0</v>
      </c>
      <c r="BM180" s="46">
        <v>0</v>
      </c>
      <c r="BN180" s="46"/>
      <c r="BO180" s="46">
        <v>0</v>
      </c>
      <c r="BP180" s="46">
        <v>0</v>
      </c>
      <c r="BQ180" s="46">
        <v>0.9</v>
      </c>
      <c r="BR180" s="46">
        <v>0</v>
      </c>
      <c r="BS180" s="46">
        <v>0</v>
      </c>
      <c r="BT180" s="46">
        <v>0</v>
      </c>
      <c r="BV180" s="46">
        <v>1</v>
      </c>
      <c r="BW180" s="46">
        <v>32</v>
      </c>
      <c r="BX180" s="46">
        <v>0.5</v>
      </c>
      <c r="CA180" s="46">
        <v>1</v>
      </c>
      <c r="CB180" s="46">
        <v>1</v>
      </c>
      <c r="CC180" s="47" t="s">
        <v>52</v>
      </c>
      <c r="CD180" s="46">
        <v>0</v>
      </c>
      <c r="CE180" s="46">
        <v>1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L180" s="46">
        <v>1</v>
      </c>
      <c r="CM180" s="46">
        <v>1</v>
      </c>
      <c r="CN180" s="46">
        <v>1</v>
      </c>
      <c r="CO180" s="46">
        <v>1</v>
      </c>
      <c r="CP180" s="46">
        <v>0</v>
      </c>
      <c r="CQ180" s="46">
        <v>1</v>
      </c>
      <c r="CR180" s="46">
        <v>0</v>
      </c>
      <c r="CS180" s="46">
        <v>1</v>
      </c>
      <c r="CT180" s="46">
        <v>1</v>
      </c>
      <c r="CU180" s="46">
        <v>0</v>
      </c>
      <c r="CV180" s="46">
        <v>0</v>
      </c>
      <c r="CW180" s="46">
        <v>1</v>
      </c>
      <c r="CX180" s="46">
        <v>1</v>
      </c>
      <c r="CY180" s="46">
        <v>0</v>
      </c>
      <c r="CZ180" s="46">
        <v>400</v>
      </c>
      <c r="DA180" s="46">
        <v>44</v>
      </c>
      <c r="DB180" s="46">
        <v>25</v>
      </c>
      <c r="DC180" s="46">
        <v>20000</v>
      </c>
      <c r="DD180" s="46">
        <v>200</v>
      </c>
      <c r="DE180" s="46">
        <v>27</v>
      </c>
      <c r="DF180" s="46">
        <v>32.6</v>
      </c>
      <c r="DG180" s="46">
        <v>0</v>
      </c>
      <c r="DH180" s="46">
        <v>0</v>
      </c>
      <c r="DI180" s="46">
        <v>0</v>
      </c>
      <c r="DJ180" s="46">
        <v>0</v>
      </c>
      <c r="DK180" s="46">
        <v>0</v>
      </c>
      <c r="DL180" s="46">
        <v>7.4</v>
      </c>
      <c r="DM180" s="46">
        <v>0.5</v>
      </c>
      <c r="DN180" s="46">
        <v>35.6</v>
      </c>
      <c r="DO180" s="46">
        <v>130.69999999999999</v>
      </c>
      <c r="DP180" s="46">
        <v>21.6</v>
      </c>
      <c r="DQ180" s="46">
        <v>34.9</v>
      </c>
      <c r="DR180" s="46">
        <v>80</v>
      </c>
      <c r="DS180" s="46">
        <v>108</v>
      </c>
      <c r="DT180" s="46">
        <v>8</v>
      </c>
      <c r="DV180" s="46">
        <v>32</v>
      </c>
      <c r="DX180" s="46">
        <v>300</v>
      </c>
      <c r="DY180" s="46">
        <v>0</v>
      </c>
      <c r="DZ180" s="46">
        <v>0</v>
      </c>
      <c r="EA180" s="46">
        <v>0</v>
      </c>
      <c r="EB180" s="46">
        <v>0</v>
      </c>
      <c r="EC180" s="46">
        <v>8</v>
      </c>
      <c r="ED180" s="46">
        <v>1</v>
      </c>
      <c r="EE180" s="46">
        <v>7</v>
      </c>
      <c r="EF180" s="48">
        <v>0.7</v>
      </c>
      <c r="EG180" s="42">
        <v>0.77777777777777768</v>
      </c>
      <c r="EJ180" s="46">
        <v>0.5</v>
      </c>
      <c r="EM180" s="46">
        <v>0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>
        <v>0</v>
      </c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1.2</v>
      </c>
    </row>
    <row r="181" spans="1:161" x14ac:dyDescent="0.25">
      <c r="A181" s="37" t="s">
        <v>236</v>
      </c>
      <c r="B181" s="44">
        <v>0</v>
      </c>
      <c r="C181" s="44">
        <v>0</v>
      </c>
      <c r="D181" s="24">
        <v>0</v>
      </c>
      <c r="E181" s="24">
        <v>1</v>
      </c>
      <c r="F181" s="63">
        <f t="shared" si="11"/>
        <v>1</v>
      </c>
      <c r="G181" s="4">
        <v>0.78251250000000006</v>
      </c>
      <c r="H181" s="4">
        <v>4.1077140000000002E-4</v>
      </c>
      <c r="I181" s="4">
        <v>6.3358699999999994E-5</v>
      </c>
      <c r="M181" s="4">
        <v>168.34899999999999</v>
      </c>
      <c r="N181" s="4">
        <v>19.604310000000002</v>
      </c>
      <c r="O181" s="4">
        <v>1.3764909999999999</v>
      </c>
      <c r="Q181" s="24">
        <v>0</v>
      </c>
      <c r="R181" s="24">
        <v>7.8818770469077597</v>
      </c>
      <c r="S181" s="40">
        <v>0.39293879999999998</v>
      </c>
      <c r="T181" s="40">
        <v>5.6886299999999999</v>
      </c>
      <c r="U181" s="40">
        <v>0.46628730000000002</v>
      </c>
      <c r="V181" s="4">
        <v>0.87797000000000003</v>
      </c>
      <c r="W181" s="4">
        <v>-54.736272</v>
      </c>
      <c r="X181" s="4">
        <v>0.243064</v>
      </c>
      <c r="Y181" s="4">
        <v>0.21840100000000001</v>
      </c>
      <c r="AA181" s="4">
        <v>2.1068410000000002</v>
      </c>
      <c r="AB181" s="4"/>
      <c r="AC181" s="4">
        <v>1.7844869999999999</v>
      </c>
      <c r="AD181" s="4"/>
      <c r="AE181" s="4"/>
      <c r="AF181" s="3">
        <v>1.102484</v>
      </c>
      <c r="AG181" s="4">
        <v>9.2470159999999998E-5</v>
      </c>
      <c r="AH181" s="4">
        <v>5.0980609999999998E-5</v>
      </c>
      <c r="AL181" s="3">
        <v>136.38640000000001</v>
      </c>
      <c r="AM181" s="3">
        <v>0.57632419999999995</v>
      </c>
      <c r="AN181" s="3">
        <v>3.3672189999999998E-2</v>
      </c>
      <c r="AP181" s="24">
        <v>35.102151226267466</v>
      </c>
      <c r="AQ181" s="24">
        <v>17.74459452004853</v>
      </c>
      <c r="AR181" s="40">
        <v>0.15952150000000001</v>
      </c>
      <c r="AS181" s="40">
        <v>1.704067</v>
      </c>
      <c r="AT181" s="40">
        <v>0.79463470000000003</v>
      </c>
      <c r="AU181" s="3">
        <v>4.1401139999999996</v>
      </c>
      <c r="AV181" s="3">
        <v>-5.5474170000000003</v>
      </c>
      <c r="AW181" s="3">
        <v>6.7137000000000002E-2</v>
      </c>
      <c r="AX181" s="3">
        <v>0.12717999999999999</v>
      </c>
      <c r="AZ181" s="3">
        <v>2.772589</v>
      </c>
      <c r="BB181" s="3">
        <v>2.4849070000000002</v>
      </c>
      <c r="BC181" s="3"/>
      <c r="BD181" s="4"/>
      <c r="BE181" s="24">
        <v>74</v>
      </c>
      <c r="BF181" s="3">
        <v>1</v>
      </c>
      <c r="BG181" s="44">
        <v>0</v>
      </c>
      <c r="BH181" s="24">
        <v>75</v>
      </c>
      <c r="BI181" s="24">
        <v>165</v>
      </c>
      <c r="BJ181" s="45">
        <f t="shared" si="12"/>
        <v>27.548209366391184</v>
      </c>
      <c r="BK181" s="24">
        <v>50</v>
      </c>
      <c r="BL181" s="24">
        <v>0</v>
      </c>
      <c r="BM181" s="24">
        <v>0</v>
      </c>
      <c r="BO181" s="24">
        <v>0</v>
      </c>
      <c r="BP181" s="24">
        <v>0</v>
      </c>
      <c r="BQ181" s="24">
        <v>1</v>
      </c>
      <c r="BR181" s="24">
        <v>0</v>
      </c>
      <c r="BS181" s="24">
        <v>0</v>
      </c>
      <c r="BT181" s="24">
        <v>0</v>
      </c>
      <c r="BV181" s="24">
        <v>0</v>
      </c>
      <c r="BW181" s="24">
        <v>42.900001525878906</v>
      </c>
      <c r="BX181" s="24">
        <v>1.8999999761581421</v>
      </c>
      <c r="CA181" s="24">
        <v>0</v>
      </c>
      <c r="CB181" s="24">
        <v>0</v>
      </c>
      <c r="CD181" s="24">
        <v>0</v>
      </c>
      <c r="CE181" s="24">
        <v>1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1</v>
      </c>
      <c r="CM181" s="24">
        <v>1</v>
      </c>
      <c r="CN181" s="24">
        <v>1</v>
      </c>
      <c r="CO181" s="24">
        <v>1</v>
      </c>
      <c r="CP181" s="24">
        <v>0</v>
      </c>
      <c r="CQ181" s="24">
        <v>1</v>
      </c>
      <c r="CR181" s="24">
        <v>0</v>
      </c>
      <c r="CS181" s="24">
        <v>1</v>
      </c>
      <c r="CT181" s="24">
        <v>1</v>
      </c>
      <c r="CU181" s="24">
        <v>0</v>
      </c>
      <c r="CV181" s="24">
        <v>0</v>
      </c>
      <c r="CW181" s="24">
        <v>1</v>
      </c>
      <c r="CX181" s="24">
        <v>1</v>
      </c>
      <c r="CY181" s="24">
        <v>0</v>
      </c>
      <c r="CZ181" s="24">
        <v>750</v>
      </c>
      <c r="DA181" s="24">
        <v>41</v>
      </c>
      <c r="DB181" s="24">
        <v>25</v>
      </c>
      <c r="DC181" s="24">
        <v>22000</v>
      </c>
      <c r="DD181" s="24">
        <v>270</v>
      </c>
      <c r="DE181" s="24">
        <v>27</v>
      </c>
      <c r="DF181" s="24">
        <v>34</v>
      </c>
      <c r="DG181" s="24">
        <v>0</v>
      </c>
      <c r="DH181" s="24">
        <v>0</v>
      </c>
      <c r="DI181" s="24">
        <v>0</v>
      </c>
      <c r="DJ181" s="24">
        <v>0</v>
      </c>
      <c r="DK181" s="24">
        <v>0</v>
      </c>
      <c r="DL181" s="24">
        <v>7.5</v>
      </c>
      <c r="DM181" s="24">
        <v>0.67000001668930054</v>
      </c>
      <c r="DN181" s="24">
        <v>34.799999237060547</v>
      </c>
      <c r="DO181" s="24">
        <v>70.099998474121094</v>
      </c>
      <c r="DP181" s="24">
        <v>28.100000381469727</v>
      </c>
      <c r="DQ181" s="24">
        <v>35</v>
      </c>
      <c r="DR181" s="24">
        <v>65</v>
      </c>
      <c r="DS181" s="24">
        <v>92</v>
      </c>
      <c r="DT181" s="24">
        <v>5</v>
      </c>
      <c r="DV181" s="24">
        <v>32</v>
      </c>
      <c r="DX181" s="24">
        <v>500</v>
      </c>
      <c r="DY181" s="24">
        <v>0</v>
      </c>
      <c r="DZ181" s="24">
        <v>0</v>
      </c>
      <c r="EA181" s="24">
        <v>0</v>
      </c>
      <c r="EB181" s="24">
        <v>0</v>
      </c>
      <c r="EC181" s="24">
        <v>20</v>
      </c>
      <c r="ED181" s="24">
        <v>3</v>
      </c>
      <c r="EE181" s="24">
        <v>13</v>
      </c>
      <c r="EF181" s="42">
        <v>1</v>
      </c>
      <c r="EG181" s="42">
        <v>1</v>
      </c>
      <c r="EJ181" s="24">
        <v>1.7000000476837158</v>
      </c>
      <c r="EM181" s="24">
        <v>0</v>
      </c>
      <c r="EN181" s="24">
        <v>0</v>
      </c>
      <c r="EO181" s="24">
        <v>0</v>
      </c>
      <c r="EP181" s="24">
        <v>0</v>
      </c>
      <c r="EQ181" s="24">
        <v>0</v>
      </c>
      <c r="ER181" s="24">
        <v>0</v>
      </c>
      <c r="ES181" s="24">
        <v>0</v>
      </c>
      <c r="ET181" s="24">
        <v>0</v>
      </c>
      <c r="EU181" s="24">
        <v>0</v>
      </c>
      <c r="EV181" s="24">
        <v>0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1</v>
      </c>
    </row>
    <row r="182" spans="1:161" x14ac:dyDescent="0.25">
      <c r="A182" s="37" t="s">
        <v>237</v>
      </c>
      <c r="B182" s="44">
        <v>0</v>
      </c>
      <c r="C182" s="44">
        <v>0</v>
      </c>
      <c r="D182" s="24">
        <v>0</v>
      </c>
      <c r="E182" s="24">
        <v>0</v>
      </c>
      <c r="F182" s="63">
        <f t="shared" si="11"/>
        <v>0</v>
      </c>
      <c r="G182" s="4">
        <v>1.032888</v>
      </c>
      <c r="H182" s="4">
        <v>1.9397969999999999E-4</v>
      </c>
      <c r="I182" s="4">
        <v>1.5911060000000001E-5</v>
      </c>
      <c r="M182" s="4">
        <v>212.2552</v>
      </c>
      <c r="N182" s="4">
        <v>15.473850000000001</v>
      </c>
      <c r="O182" s="4">
        <v>1.7453460000000001</v>
      </c>
      <c r="Q182" s="24">
        <v>3.4583764606679814</v>
      </c>
      <c r="R182" s="24">
        <v>1.3497283471786705</v>
      </c>
      <c r="S182" s="40">
        <v>0.23512279999999999</v>
      </c>
      <c r="T182" s="40">
        <v>5.6013539999999997</v>
      </c>
      <c r="U182" s="40">
        <v>0.47578860000000001</v>
      </c>
      <c r="V182" s="4">
        <v>0.59702699999999997</v>
      </c>
      <c r="W182" s="4">
        <v>56.893662999999997</v>
      </c>
      <c r="X182" s="4">
        <v>9.8820000000000005E-2</v>
      </c>
      <c r="Y182" s="4">
        <v>8.4267999999999996E-2</v>
      </c>
      <c r="AA182" s="4">
        <v>1.709068</v>
      </c>
      <c r="AB182" s="4"/>
      <c r="AC182" s="4">
        <v>3.4011979999999999</v>
      </c>
      <c r="AD182" s="4"/>
      <c r="AE182" s="4"/>
      <c r="AF182" s="3">
        <v>1.2157</v>
      </c>
      <c r="AG182" s="4">
        <v>7.3252260000000001E-5</v>
      </c>
      <c r="AH182" s="4">
        <v>2.2691949999999999E-5</v>
      </c>
      <c r="AL182" s="3">
        <v>146.04159999999999</v>
      </c>
      <c r="AM182" s="3">
        <v>13.6656</v>
      </c>
      <c r="AN182" s="3">
        <v>0.47094570000000002</v>
      </c>
      <c r="AP182" s="24">
        <v>3.5630351426322653</v>
      </c>
      <c r="AQ182" s="24">
        <v>2.4955105943534228</v>
      </c>
      <c r="AR182" s="40">
        <v>0.13550010000000001</v>
      </c>
      <c r="AS182" s="40">
        <v>2.020845</v>
      </c>
      <c r="AT182" s="40">
        <v>1.9476709999999999</v>
      </c>
      <c r="AU182" s="3">
        <v>0.56315000000000004</v>
      </c>
      <c r="AV182" s="3">
        <v>49.924733000000003</v>
      </c>
      <c r="AW182" s="3">
        <v>5.9677000000000001E-2</v>
      </c>
      <c r="AX182" s="3">
        <v>0.12539800000000001</v>
      </c>
      <c r="AZ182" s="3">
        <v>1.8044990000000001</v>
      </c>
      <c r="BB182" s="3">
        <v>1.635756</v>
      </c>
      <c r="BC182" s="3"/>
      <c r="BD182" s="4"/>
      <c r="BE182" s="24">
        <v>77</v>
      </c>
      <c r="BF182" s="3">
        <v>1</v>
      </c>
      <c r="BG182" s="44">
        <v>0</v>
      </c>
      <c r="BH182" s="24">
        <v>91</v>
      </c>
      <c r="BI182" s="24">
        <v>184</v>
      </c>
      <c r="BJ182" s="45">
        <f t="shared" si="12"/>
        <v>26.878544423440452</v>
      </c>
      <c r="BK182" s="24">
        <v>50</v>
      </c>
      <c r="BL182" s="24">
        <v>0</v>
      </c>
      <c r="BM182" s="24">
        <v>0</v>
      </c>
      <c r="BO182" s="24">
        <v>0</v>
      </c>
      <c r="BP182" s="24">
        <v>0</v>
      </c>
      <c r="BQ182" s="24">
        <v>1.2000000476837158</v>
      </c>
      <c r="BR182" s="24">
        <v>0</v>
      </c>
      <c r="BS182" s="24">
        <v>0</v>
      </c>
      <c r="BT182" s="24">
        <v>0</v>
      </c>
      <c r="BV182" s="24">
        <v>0</v>
      </c>
      <c r="BW182" s="24">
        <v>41.799999237060547</v>
      </c>
      <c r="BX182" s="24">
        <v>0.20000000298023224</v>
      </c>
      <c r="CA182" s="24">
        <v>0</v>
      </c>
      <c r="CB182" s="24">
        <v>0</v>
      </c>
      <c r="CD182" s="24">
        <v>0</v>
      </c>
      <c r="CE182" s="24">
        <v>1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1</v>
      </c>
      <c r="CM182" s="24">
        <v>1</v>
      </c>
      <c r="CN182" s="24">
        <v>1</v>
      </c>
      <c r="CO182" s="24">
        <v>2</v>
      </c>
      <c r="CP182" s="24">
        <v>0</v>
      </c>
      <c r="CQ182" s="24">
        <v>1</v>
      </c>
      <c r="CR182" s="24">
        <v>0</v>
      </c>
      <c r="CS182" s="24">
        <v>1</v>
      </c>
      <c r="CT182" s="24">
        <v>1</v>
      </c>
      <c r="CU182" s="24">
        <v>0</v>
      </c>
      <c r="CV182" s="24">
        <v>0</v>
      </c>
      <c r="CW182" s="24">
        <v>1</v>
      </c>
      <c r="CX182" s="24">
        <v>1</v>
      </c>
      <c r="CY182" s="24">
        <v>0</v>
      </c>
      <c r="CZ182" s="24">
        <v>600</v>
      </c>
      <c r="DA182" s="24">
        <v>99</v>
      </c>
      <c r="DB182" s="24">
        <v>54</v>
      </c>
      <c r="DC182" s="24">
        <v>27000</v>
      </c>
      <c r="DD182" s="24">
        <v>270</v>
      </c>
      <c r="DE182" s="24">
        <v>27</v>
      </c>
      <c r="DF182" s="24">
        <v>33</v>
      </c>
      <c r="DG182" s="24">
        <v>0</v>
      </c>
      <c r="DH182" s="24">
        <v>0</v>
      </c>
      <c r="DI182" s="24">
        <v>0</v>
      </c>
      <c r="DJ182" s="24">
        <v>0</v>
      </c>
      <c r="DK182" s="24">
        <v>0</v>
      </c>
      <c r="DL182" s="24">
        <v>7.5</v>
      </c>
      <c r="DM182" s="24">
        <v>0.55000001192092896</v>
      </c>
      <c r="DN182" s="24">
        <v>34.900001525878906</v>
      </c>
      <c r="DO182" s="24">
        <v>69.599998474121094</v>
      </c>
      <c r="DP182" s="24">
        <v>26.5</v>
      </c>
      <c r="DQ182" s="24">
        <v>34.299999237060547</v>
      </c>
      <c r="DR182" s="24">
        <v>86</v>
      </c>
      <c r="DS182" s="24">
        <v>107</v>
      </c>
      <c r="DT182" s="24">
        <v>9</v>
      </c>
      <c r="DV182" s="24">
        <v>28</v>
      </c>
      <c r="DX182" s="24">
        <v>500</v>
      </c>
      <c r="DY182" s="24">
        <v>0</v>
      </c>
      <c r="DZ182" s="24">
        <v>0</v>
      </c>
      <c r="EA182" s="24">
        <v>0</v>
      </c>
      <c r="EB182" s="24">
        <v>0</v>
      </c>
      <c r="EC182" s="24">
        <v>14</v>
      </c>
      <c r="ED182" s="24">
        <v>1</v>
      </c>
      <c r="EE182" s="24">
        <v>6</v>
      </c>
      <c r="EF182" s="42">
        <v>1.2000000476837158</v>
      </c>
      <c r="EG182" s="42">
        <v>1</v>
      </c>
      <c r="EJ182" s="24">
        <v>0.5</v>
      </c>
      <c r="EM182" s="24">
        <v>0</v>
      </c>
      <c r="EN182" s="24">
        <v>0</v>
      </c>
      <c r="EO182" s="24">
        <v>0</v>
      </c>
      <c r="EP182" s="24">
        <v>0</v>
      </c>
      <c r="EQ182" s="24">
        <v>0</v>
      </c>
      <c r="ER182" s="24">
        <v>0</v>
      </c>
      <c r="ES182" s="24">
        <v>0</v>
      </c>
      <c r="ET182" s="24">
        <v>0</v>
      </c>
      <c r="EU182" s="24">
        <v>0</v>
      </c>
      <c r="EV182" s="24">
        <v>0</v>
      </c>
      <c r="EW182" s="24">
        <v>0</v>
      </c>
      <c r="EX182" s="24">
        <v>0</v>
      </c>
      <c r="EY182" s="24">
        <v>0</v>
      </c>
      <c r="EZ182" s="24">
        <v>0</v>
      </c>
      <c r="FA182" s="24">
        <v>0</v>
      </c>
      <c r="FB182" s="24">
        <v>0</v>
      </c>
      <c r="FC182" s="24">
        <v>0</v>
      </c>
      <c r="FD182" s="24">
        <v>0</v>
      </c>
      <c r="FE182" s="24">
        <v>1.5</v>
      </c>
    </row>
    <row r="183" spans="1:161" x14ac:dyDescent="0.25">
      <c r="A183" s="37" t="s">
        <v>238</v>
      </c>
      <c r="B183" s="44">
        <v>0</v>
      </c>
      <c r="C183" s="44">
        <v>0</v>
      </c>
      <c r="D183" s="24">
        <v>0</v>
      </c>
      <c r="E183" s="24">
        <v>0</v>
      </c>
      <c r="F183" s="63">
        <f t="shared" si="11"/>
        <v>0</v>
      </c>
      <c r="G183" s="4">
        <v>1.2635019999999999</v>
      </c>
      <c r="H183" s="4">
        <v>4.6561780000000004E-3</v>
      </c>
      <c r="I183" s="4">
        <v>1.6814330000000001E-4</v>
      </c>
      <c r="M183" s="4">
        <v>161.31139999999999</v>
      </c>
      <c r="N183" s="4">
        <v>42.486669999999997</v>
      </c>
      <c r="O183" s="4">
        <v>11.21832</v>
      </c>
      <c r="Q183" s="24">
        <v>4.7728955782522577</v>
      </c>
      <c r="R183" s="24">
        <v>7.2064973377227366</v>
      </c>
      <c r="S183" s="40">
        <v>0.18727849999999999</v>
      </c>
      <c r="T183" s="40">
        <v>1.844103</v>
      </c>
      <c r="U183" s="40">
        <v>8.3817249999999996E-2</v>
      </c>
      <c r="V183" s="4">
        <v>1.321007</v>
      </c>
      <c r="W183" s="4">
        <v>20.696280000000002</v>
      </c>
      <c r="X183" s="4">
        <v>4.8401E-2</v>
      </c>
      <c r="Y183" s="4">
        <v>7.1693999999999994E-2</v>
      </c>
      <c r="AA183" s="4">
        <v>1.23054</v>
      </c>
      <c r="AB183" s="4"/>
      <c r="AC183" s="4">
        <v>1.5656350000000001</v>
      </c>
      <c r="AD183" s="4"/>
      <c r="AE183" s="4"/>
      <c r="AF183" s="3">
        <v>1.2889619999999999</v>
      </c>
      <c r="AG183" s="4">
        <v>1.434462E-4</v>
      </c>
      <c r="AH183" s="4">
        <v>7.8924700000000007E-6</v>
      </c>
      <c r="AL183" s="3">
        <v>84.852230000000006</v>
      </c>
      <c r="AM183" s="3">
        <v>7.9206219999999998</v>
      </c>
      <c r="AN183" s="3">
        <v>6.6652199999999995E-2</v>
      </c>
      <c r="AP183" s="24">
        <v>14.512413734560887</v>
      </c>
      <c r="AQ183" s="24">
        <v>1.3484097428470745</v>
      </c>
      <c r="AR183" s="40">
        <v>3.8463280000000002E-2</v>
      </c>
      <c r="AS183" s="40">
        <v>1.6747209999999999</v>
      </c>
      <c r="AT183" s="40">
        <v>2.4861589999999998</v>
      </c>
      <c r="AU183" s="3">
        <v>0.28040599999999999</v>
      </c>
      <c r="AV183" s="3">
        <v>-19.8521</v>
      </c>
      <c r="AW183" s="3">
        <v>3.6506999999999998E-2</v>
      </c>
      <c r="AX183" s="3">
        <v>6.2759999999999996E-2</v>
      </c>
      <c r="AZ183" s="3">
        <v>1.7278549999999999</v>
      </c>
      <c r="BB183" s="3">
        <v>1.07992</v>
      </c>
      <c r="BC183" s="3"/>
      <c r="BD183" s="4"/>
      <c r="BE183" s="24">
        <v>59</v>
      </c>
      <c r="BF183" s="3">
        <v>1</v>
      </c>
      <c r="BG183" s="44">
        <v>0</v>
      </c>
      <c r="BH183" s="24">
        <v>65</v>
      </c>
      <c r="BI183" s="24">
        <v>170</v>
      </c>
      <c r="BJ183" s="45">
        <f t="shared" si="12"/>
        <v>22.491349480968857</v>
      </c>
      <c r="BK183" s="24">
        <v>63</v>
      </c>
      <c r="BL183" s="24">
        <v>0</v>
      </c>
      <c r="BM183" s="24">
        <v>0</v>
      </c>
      <c r="BO183" s="24">
        <v>0</v>
      </c>
      <c r="BP183" s="24">
        <v>0</v>
      </c>
      <c r="BQ183" s="24">
        <v>0.89999997615814209</v>
      </c>
      <c r="BR183" s="24">
        <v>0</v>
      </c>
      <c r="BS183" s="24">
        <v>0</v>
      </c>
      <c r="BT183" s="24">
        <v>0</v>
      </c>
      <c r="BV183" s="24">
        <v>0</v>
      </c>
      <c r="BW183" s="24">
        <v>42</v>
      </c>
      <c r="BX183" s="24">
        <v>0.89999997615814209</v>
      </c>
      <c r="CA183" s="24">
        <v>1</v>
      </c>
      <c r="CB183" s="24">
        <v>0</v>
      </c>
      <c r="CD183" s="24">
        <v>0</v>
      </c>
      <c r="CE183" s="24">
        <v>1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1</v>
      </c>
      <c r="CM183" s="24">
        <v>1</v>
      </c>
      <c r="CN183" s="24">
        <v>1</v>
      </c>
      <c r="CO183" s="24">
        <v>1</v>
      </c>
      <c r="CP183" s="24">
        <v>0</v>
      </c>
      <c r="CQ183" s="24">
        <v>1</v>
      </c>
      <c r="CR183" s="24">
        <v>0</v>
      </c>
      <c r="CS183" s="24">
        <v>1</v>
      </c>
      <c r="CT183" s="24">
        <v>1</v>
      </c>
      <c r="CU183" s="24">
        <v>0</v>
      </c>
      <c r="CV183" s="24">
        <v>0</v>
      </c>
      <c r="CW183" s="24">
        <v>1</v>
      </c>
      <c r="CX183" s="24">
        <v>1</v>
      </c>
      <c r="CY183" s="24">
        <v>0</v>
      </c>
      <c r="CZ183" s="24">
        <v>600</v>
      </c>
      <c r="DA183" s="24">
        <v>40</v>
      </c>
      <c r="DB183" s="24">
        <v>27</v>
      </c>
      <c r="DC183" s="24">
        <v>25000</v>
      </c>
      <c r="DD183" s="24">
        <v>250</v>
      </c>
      <c r="DE183" s="24">
        <v>33</v>
      </c>
      <c r="DF183" s="24">
        <v>33.700000762939453</v>
      </c>
      <c r="DG183" s="24">
        <v>0</v>
      </c>
      <c r="DH183" s="24">
        <v>0</v>
      </c>
      <c r="DI183" s="24">
        <v>0</v>
      </c>
      <c r="DJ183" s="24">
        <v>0</v>
      </c>
      <c r="DK183" s="24">
        <v>0</v>
      </c>
      <c r="DL183" s="24">
        <v>7.5</v>
      </c>
      <c r="DM183" s="24">
        <v>0.47999998927116394</v>
      </c>
      <c r="DN183" s="24">
        <v>30.899999618530273</v>
      </c>
      <c r="DO183" s="24">
        <v>69</v>
      </c>
      <c r="DP183" s="24">
        <v>25.399999618530273</v>
      </c>
      <c r="DQ183" s="24">
        <v>34.5</v>
      </c>
      <c r="DR183" s="24">
        <v>50</v>
      </c>
      <c r="DS183" s="24">
        <v>90</v>
      </c>
      <c r="DT183" s="24">
        <v>8</v>
      </c>
      <c r="DV183" s="24">
        <v>30</v>
      </c>
      <c r="DX183" s="24">
        <v>600</v>
      </c>
      <c r="DY183" s="24">
        <v>1</v>
      </c>
      <c r="DZ183" s="24">
        <v>0</v>
      </c>
      <c r="EA183" s="24">
        <v>0</v>
      </c>
      <c r="EB183" s="24">
        <v>1</v>
      </c>
      <c r="EC183" s="24">
        <v>13</v>
      </c>
      <c r="ED183" s="24">
        <v>1</v>
      </c>
      <c r="EE183" s="24">
        <v>6</v>
      </c>
      <c r="EF183" s="42">
        <v>0.80000001192092896</v>
      </c>
      <c r="EG183" s="42">
        <v>0.88888892568188049</v>
      </c>
      <c r="EJ183" s="24">
        <v>1.2999999523162842</v>
      </c>
      <c r="EM183" s="24">
        <v>0</v>
      </c>
      <c r="EN183" s="24">
        <v>0</v>
      </c>
      <c r="EO183" s="24">
        <v>0</v>
      </c>
      <c r="EP183" s="24">
        <v>0</v>
      </c>
      <c r="EQ183" s="24">
        <v>0</v>
      </c>
      <c r="ER183" s="24">
        <v>0</v>
      </c>
      <c r="ES183" s="24">
        <v>0</v>
      </c>
      <c r="ET183" s="24">
        <v>0</v>
      </c>
      <c r="EU183" s="24">
        <v>0</v>
      </c>
      <c r="EV183" s="24">
        <v>0</v>
      </c>
      <c r="EW183" s="24">
        <v>0</v>
      </c>
      <c r="EX183" s="24">
        <v>0</v>
      </c>
      <c r="EY183" s="24">
        <v>0</v>
      </c>
      <c r="EZ183" s="24">
        <v>0</v>
      </c>
      <c r="FA183" s="24">
        <v>0</v>
      </c>
      <c r="FB183" s="24">
        <v>0</v>
      </c>
      <c r="FC183" s="24">
        <v>0</v>
      </c>
      <c r="FD183" s="24">
        <v>0</v>
      </c>
      <c r="FE183" s="24">
        <v>0.5</v>
      </c>
    </row>
    <row r="184" spans="1:161" x14ac:dyDescent="0.25">
      <c r="A184" s="37" t="s">
        <v>239</v>
      </c>
      <c r="B184" s="44">
        <v>1</v>
      </c>
      <c r="C184" s="44">
        <v>0</v>
      </c>
      <c r="D184" s="24">
        <v>0</v>
      </c>
      <c r="E184" s="24">
        <v>1</v>
      </c>
      <c r="F184" s="63">
        <f t="shared" si="11"/>
        <v>1</v>
      </c>
      <c r="G184" s="4">
        <v>0.89475689999999997</v>
      </c>
      <c r="H184" s="4">
        <v>1.565971E-4</v>
      </c>
      <c r="I184" s="4">
        <v>8.5756990000000005E-6</v>
      </c>
      <c r="M184" s="4">
        <v>168.38310000000001</v>
      </c>
      <c r="N184" s="4">
        <v>7.3595829999999998</v>
      </c>
      <c r="O184" s="4">
        <v>0</v>
      </c>
      <c r="Q184" s="24">
        <v>0</v>
      </c>
      <c r="R184" s="24">
        <v>2.1572893001228377</v>
      </c>
      <c r="S184" s="40">
        <v>0.17656359999999999</v>
      </c>
      <c r="T184" s="40">
        <v>1.6533310000000001</v>
      </c>
      <c r="U184" s="40">
        <v>0.18003649999999999</v>
      </c>
      <c r="V184" s="4">
        <v>1.5613410000000001</v>
      </c>
      <c r="W184" s="4">
        <v>-54.919727999999999</v>
      </c>
      <c r="X184" s="4">
        <v>0.11376799999999999</v>
      </c>
      <c r="Y184" s="4">
        <v>0.22250200000000001</v>
      </c>
      <c r="AA184" s="4">
        <v>2.1078809999999999</v>
      </c>
      <c r="AB184" s="4"/>
      <c r="AC184" s="4">
        <v>1.665008</v>
      </c>
      <c r="AD184" s="4"/>
      <c r="AE184" s="4"/>
      <c r="AF184" s="3">
        <v>0.86828689999999997</v>
      </c>
      <c r="AG184" s="4">
        <v>3.6462150000000001E-5</v>
      </c>
      <c r="AH184" s="4">
        <v>6.1664300000000004E-6</v>
      </c>
      <c r="AL184" s="3">
        <v>74.985640000000004</v>
      </c>
      <c r="AM184" s="3">
        <v>11.077170000000001</v>
      </c>
      <c r="AN184" s="3">
        <v>1.2834350000000001</v>
      </c>
      <c r="AP184" s="24">
        <v>0.65847410299558473</v>
      </c>
      <c r="AQ184" s="24">
        <v>0.93153465209819053</v>
      </c>
      <c r="AR184" s="40">
        <v>0.29294160000000002</v>
      </c>
      <c r="AS184" s="40">
        <v>2.168631</v>
      </c>
      <c r="AT184" s="40">
        <v>1.5821590000000001</v>
      </c>
      <c r="AU184" s="3">
        <v>0.27200299999999999</v>
      </c>
      <c r="AV184" s="3">
        <v>8.3580690000000004</v>
      </c>
      <c r="AW184" s="3">
        <v>9.3744999999999995E-2</v>
      </c>
      <c r="AX184" s="3">
        <v>9.1313000000000005E-2</v>
      </c>
      <c r="AZ184" s="3">
        <v>1.337842</v>
      </c>
      <c r="BB184" s="3">
        <v>1.491655</v>
      </c>
      <c r="BC184" s="3"/>
      <c r="BD184" s="4"/>
      <c r="BE184" s="24">
        <v>76</v>
      </c>
      <c r="BF184" s="3">
        <v>1</v>
      </c>
      <c r="BG184" s="44">
        <v>0</v>
      </c>
      <c r="BH184" s="24">
        <v>80</v>
      </c>
      <c r="BI184" s="24">
        <v>180</v>
      </c>
      <c r="BJ184" s="45">
        <f t="shared" si="12"/>
        <v>24.691358024691358</v>
      </c>
      <c r="BK184" s="24">
        <v>50</v>
      </c>
      <c r="BL184" s="24">
        <v>0</v>
      </c>
      <c r="BM184" s="24">
        <v>1</v>
      </c>
      <c r="BO184" s="24">
        <v>0</v>
      </c>
      <c r="BP184" s="24">
        <v>0</v>
      </c>
      <c r="BQ184" s="24">
        <v>1</v>
      </c>
      <c r="BR184" s="24">
        <v>0</v>
      </c>
      <c r="BS184" s="24">
        <v>0</v>
      </c>
      <c r="BT184" s="24">
        <v>0</v>
      </c>
      <c r="BV184" s="24">
        <v>0</v>
      </c>
      <c r="BW184" s="24">
        <v>32</v>
      </c>
      <c r="BX184" s="24">
        <v>0.60000002384185791</v>
      </c>
      <c r="CA184" s="24">
        <v>0</v>
      </c>
      <c r="CB184" s="24">
        <v>0</v>
      </c>
      <c r="CD184" s="24">
        <v>0</v>
      </c>
      <c r="CE184" s="24">
        <v>1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L184" s="24">
        <v>1</v>
      </c>
      <c r="CM184" s="24">
        <v>1</v>
      </c>
      <c r="CN184" s="24">
        <v>1</v>
      </c>
      <c r="CO184" s="24">
        <v>1</v>
      </c>
      <c r="CP184" s="24">
        <v>0</v>
      </c>
      <c r="CQ184" s="24">
        <v>1</v>
      </c>
      <c r="CR184" s="24">
        <v>0</v>
      </c>
      <c r="CS184" s="24">
        <v>1</v>
      </c>
      <c r="CT184" s="24">
        <v>1</v>
      </c>
      <c r="CU184" s="24">
        <v>0</v>
      </c>
      <c r="CV184" s="24">
        <v>0</v>
      </c>
      <c r="CW184" s="24">
        <v>1</v>
      </c>
      <c r="CX184" s="24">
        <v>1</v>
      </c>
      <c r="CY184" s="24">
        <v>0</v>
      </c>
      <c r="CZ184" s="24">
        <v>600</v>
      </c>
      <c r="DA184" s="24">
        <v>35</v>
      </c>
      <c r="DB184" s="24">
        <v>22</v>
      </c>
      <c r="DC184" s="24">
        <v>24000</v>
      </c>
      <c r="DD184" s="24">
        <v>240</v>
      </c>
      <c r="DE184" s="24">
        <v>21</v>
      </c>
      <c r="DF184" s="24">
        <v>34.599998474121094</v>
      </c>
      <c r="DG184" s="24">
        <v>0</v>
      </c>
      <c r="DH184" s="24">
        <v>0</v>
      </c>
      <c r="DI184" s="24">
        <v>0</v>
      </c>
      <c r="DJ184" s="24">
        <v>0</v>
      </c>
      <c r="DK184" s="24">
        <v>0</v>
      </c>
      <c r="DL184" s="24">
        <v>7.5</v>
      </c>
      <c r="DM184" s="24">
        <v>0.51999998092651367</v>
      </c>
      <c r="DN184" s="24">
        <v>38.5</v>
      </c>
      <c r="DO184" s="24">
        <v>124.09999847412109</v>
      </c>
      <c r="DP184" s="24">
        <v>27.799999237060547</v>
      </c>
      <c r="DQ184" s="24">
        <v>35.5</v>
      </c>
      <c r="DR184" s="24">
        <v>67</v>
      </c>
      <c r="DS184" s="24">
        <v>77</v>
      </c>
      <c r="DT184" s="24">
        <v>8</v>
      </c>
      <c r="DV184" s="24">
        <v>33</v>
      </c>
      <c r="DX184" s="24">
        <v>625</v>
      </c>
      <c r="DY184" s="24">
        <v>1</v>
      </c>
      <c r="DZ184" s="24">
        <v>1</v>
      </c>
      <c r="EA184" s="24">
        <v>0</v>
      </c>
      <c r="EB184" s="24">
        <v>0</v>
      </c>
      <c r="EC184" s="24">
        <v>9</v>
      </c>
      <c r="ED184" s="24">
        <v>1</v>
      </c>
      <c r="EE184" s="24">
        <v>11</v>
      </c>
      <c r="EF184" s="42">
        <v>1.1000000238418579</v>
      </c>
      <c r="EG184" s="42">
        <v>1.1000000238418579</v>
      </c>
      <c r="EJ184" s="24">
        <v>2.2999999523162842</v>
      </c>
      <c r="EM184" s="24">
        <v>0</v>
      </c>
      <c r="EN184" s="24">
        <v>0</v>
      </c>
      <c r="EO184" s="24">
        <v>0</v>
      </c>
      <c r="EP184" s="24">
        <v>0</v>
      </c>
      <c r="EQ184" s="24">
        <v>0</v>
      </c>
      <c r="ER184" s="24">
        <v>0</v>
      </c>
      <c r="ES184" s="24">
        <v>0</v>
      </c>
      <c r="ET184" s="24">
        <v>0</v>
      </c>
      <c r="EU184" s="24">
        <v>0</v>
      </c>
      <c r="EV184" s="24">
        <v>0</v>
      </c>
      <c r="EW184" s="24">
        <v>0</v>
      </c>
      <c r="EX184" s="24">
        <v>0</v>
      </c>
      <c r="EY184" s="24">
        <v>0</v>
      </c>
      <c r="EZ184" s="24">
        <v>0</v>
      </c>
      <c r="FA184" s="24">
        <v>0</v>
      </c>
      <c r="FB184" s="24">
        <v>0</v>
      </c>
      <c r="FC184" s="24">
        <v>0</v>
      </c>
      <c r="FD184" s="24">
        <v>0</v>
      </c>
      <c r="FE184" s="24">
        <v>2.4000000953674316</v>
      </c>
    </row>
    <row r="185" spans="1:161" x14ac:dyDescent="0.25">
      <c r="A185" s="37" t="s">
        <v>240</v>
      </c>
      <c r="B185" s="44">
        <v>0</v>
      </c>
      <c r="C185" s="44">
        <v>0</v>
      </c>
      <c r="D185" s="24">
        <v>0</v>
      </c>
      <c r="E185" s="24">
        <v>0</v>
      </c>
      <c r="F185" s="63">
        <f t="shared" si="11"/>
        <v>0</v>
      </c>
      <c r="G185" s="4">
        <v>1.1824920000000001</v>
      </c>
      <c r="H185" s="4">
        <v>2.6369330000000002E-3</v>
      </c>
      <c r="I185" s="4">
        <v>1.904912E-4</v>
      </c>
      <c r="M185" s="4">
        <v>146.16730000000001</v>
      </c>
      <c r="N185" s="4">
        <v>34.523099999999999</v>
      </c>
      <c r="O185" s="4">
        <v>9.8340630000000004</v>
      </c>
      <c r="Q185" s="24">
        <v>5.8877077295133367</v>
      </c>
      <c r="R185" s="24">
        <v>6.1677315396421024</v>
      </c>
      <c r="S185" s="40">
        <v>0.67261760000000004</v>
      </c>
      <c r="T185" s="40">
        <v>10.529859999999999</v>
      </c>
      <c r="U185" s="40">
        <v>0.25791910000000001</v>
      </c>
      <c r="V185" s="4">
        <v>2.418507</v>
      </c>
      <c r="W185" s="4">
        <v>-1.954785</v>
      </c>
      <c r="X185" s="4">
        <v>5.4597E-2</v>
      </c>
      <c r="Y185" s="4">
        <v>2.504E-2</v>
      </c>
      <c r="AA185" s="4">
        <v>1.7917590000000001</v>
      </c>
      <c r="AB185" s="4"/>
      <c r="AC185" s="4">
        <v>1.9841310000000001</v>
      </c>
      <c r="AD185" s="4"/>
      <c r="AE185" s="4"/>
      <c r="AF185" s="3">
        <v>1.3178190000000001</v>
      </c>
      <c r="AG185" s="4">
        <v>3.9721679999999999E-4</v>
      </c>
      <c r="AH185" s="4">
        <v>5.2033970000000001E-5</v>
      </c>
      <c r="AL185" s="3">
        <v>97.029110000000003</v>
      </c>
      <c r="AM185" s="3">
        <v>7.1438490000000003</v>
      </c>
      <c r="AN185" s="3">
        <v>0.1171165</v>
      </c>
      <c r="AP185" s="24">
        <v>6.3355130112398976</v>
      </c>
      <c r="AQ185" s="24">
        <v>3.9159807099656851</v>
      </c>
      <c r="AR185" s="40">
        <v>0.10007240000000001</v>
      </c>
      <c r="AS185" s="40">
        <v>6.0598960000000002</v>
      </c>
      <c r="AT185" s="40">
        <v>2.516788</v>
      </c>
      <c r="AU185" s="3">
        <v>3.056111</v>
      </c>
      <c r="AV185" s="3">
        <v>-18.246827</v>
      </c>
      <c r="AW185" s="3">
        <v>8.5805999999999993E-2</v>
      </c>
      <c r="AX185" s="3">
        <v>4.6558000000000002E-2</v>
      </c>
      <c r="AZ185" s="3">
        <v>1.88707</v>
      </c>
      <c r="BB185" s="3">
        <v>1.290985</v>
      </c>
      <c r="BC185" s="3"/>
      <c r="BD185" s="4"/>
      <c r="BE185" s="24">
        <v>71</v>
      </c>
      <c r="BF185" s="3">
        <v>1</v>
      </c>
      <c r="BG185" s="44">
        <v>0</v>
      </c>
      <c r="BH185" s="24">
        <v>90</v>
      </c>
      <c r="BI185" s="24">
        <v>170</v>
      </c>
      <c r="BJ185" s="45">
        <f t="shared" si="12"/>
        <v>31.141868512110726</v>
      </c>
      <c r="BK185" s="24">
        <v>52</v>
      </c>
      <c r="BL185" s="24">
        <v>0</v>
      </c>
      <c r="BM185" s="24">
        <v>0</v>
      </c>
      <c r="BO185" s="24">
        <v>0</v>
      </c>
      <c r="BP185" s="24">
        <v>0</v>
      </c>
      <c r="BQ185" s="24">
        <v>1.2999999523162842</v>
      </c>
      <c r="BR185" s="24">
        <v>0</v>
      </c>
      <c r="BS185" s="24">
        <v>0</v>
      </c>
      <c r="BT185" s="24">
        <v>0</v>
      </c>
      <c r="BV185" s="24">
        <v>1</v>
      </c>
      <c r="BW185" s="24">
        <v>39.700000762939453</v>
      </c>
      <c r="BX185" s="24">
        <v>0.5</v>
      </c>
      <c r="CA185" s="24">
        <v>0</v>
      </c>
      <c r="CB185" s="24">
        <v>0</v>
      </c>
      <c r="CD185" s="24">
        <v>0</v>
      </c>
      <c r="CE185" s="24">
        <v>1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1</v>
      </c>
      <c r="CM185" s="24">
        <v>1</v>
      </c>
      <c r="CN185" s="24">
        <v>1</v>
      </c>
      <c r="CO185" s="24">
        <v>1</v>
      </c>
      <c r="CP185" s="24">
        <v>0</v>
      </c>
      <c r="CQ185" s="24">
        <v>1</v>
      </c>
      <c r="CR185" s="24">
        <v>0</v>
      </c>
      <c r="CS185" s="24">
        <v>1</v>
      </c>
      <c r="CT185" s="24">
        <v>1</v>
      </c>
      <c r="CU185" s="24">
        <v>0</v>
      </c>
      <c r="CV185" s="24">
        <v>0</v>
      </c>
      <c r="CW185" s="24">
        <v>1</v>
      </c>
      <c r="CX185" s="24">
        <v>1</v>
      </c>
      <c r="CY185" s="24">
        <v>0</v>
      </c>
      <c r="CZ185" s="24">
        <v>500</v>
      </c>
      <c r="DA185" s="24">
        <v>40</v>
      </c>
      <c r="DB185" s="24">
        <v>23</v>
      </c>
      <c r="DC185" s="24">
        <v>27000</v>
      </c>
      <c r="DD185" s="24">
        <v>270</v>
      </c>
      <c r="DE185" s="24">
        <v>31</v>
      </c>
      <c r="DF185" s="24">
        <v>32</v>
      </c>
      <c r="DG185" s="24">
        <v>0</v>
      </c>
      <c r="DH185" s="24">
        <v>0</v>
      </c>
      <c r="DI185" s="24">
        <v>0</v>
      </c>
      <c r="DJ185" s="24">
        <v>0</v>
      </c>
      <c r="DK185" s="24">
        <v>0</v>
      </c>
      <c r="DL185" s="24">
        <v>7.5</v>
      </c>
      <c r="DM185" s="24">
        <v>0.57999998331069946</v>
      </c>
      <c r="DN185" s="24">
        <v>29.700000762939453</v>
      </c>
      <c r="DO185" s="24">
        <v>100</v>
      </c>
      <c r="DP185" s="24">
        <v>25</v>
      </c>
      <c r="DQ185" s="24">
        <v>34.200000762939453</v>
      </c>
      <c r="DR185" s="24">
        <v>58</v>
      </c>
      <c r="DS185" s="24">
        <v>83</v>
      </c>
      <c r="DT185" s="24">
        <v>8</v>
      </c>
      <c r="DV185" s="24">
        <v>27</v>
      </c>
      <c r="DX185" s="24">
        <v>650</v>
      </c>
      <c r="DY185" s="24">
        <v>0</v>
      </c>
      <c r="DZ185" s="24">
        <v>0</v>
      </c>
      <c r="EA185" s="24">
        <v>0</v>
      </c>
      <c r="EB185" s="24">
        <v>0</v>
      </c>
      <c r="EC185" s="24">
        <v>9</v>
      </c>
      <c r="ED185" s="24">
        <v>1</v>
      </c>
      <c r="EE185" s="24">
        <v>6</v>
      </c>
      <c r="EF185" s="42">
        <v>1.1000000238418579</v>
      </c>
      <c r="EG185" s="42">
        <v>0.84615389553047682</v>
      </c>
      <c r="EJ185" s="24">
        <v>0.5</v>
      </c>
      <c r="EM185" s="24">
        <v>0</v>
      </c>
      <c r="EN185" s="24">
        <v>0</v>
      </c>
      <c r="EO185" s="24">
        <v>0</v>
      </c>
      <c r="EP185" s="24">
        <v>0</v>
      </c>
      <c r="EQ185" s="24">
        <v>0</v>
      </c>
      <c r="ER185" s="24">
        <v>0</v>
      </c>
      <c r="ES185" s="24">
        <v>0</v>
      </c>
      <c r="ET185" s="24">
        <v>0</v>
      </c>
      <c r="EU185" s="24">
        <v>0</v>
      </c>
      <c r="EV185" s="24">
        <v>0</v>
      </c>
      <c r="EW185" s="24">
        <v>0</v>
      </c>
      <c r="EX185" s="24">
        <v>0</v>
      </c>
      <c r="EY185" s="24">
        <v>0</v>
      </c>
      <c r="EZ185" s="24">
        <v>0</v>
      </c>
      <c r="FA185" s="24">
        <v>0</v>
      </c>
      <c r="FB185" s="24">
        <v>0</v>
      </c>
      <c r="FC185" s="24">
        <v>0</v>
      </c>
      <c r="FD185" s="24">
        <v>0</v>
      </c>
      <c r="FE185" s="24">
        <v>3</v>
      </c>
    </row>
    <row r="186" spans="1:161" x14ac:dyDescent="0.25">
      <c r="A186" s="37" t="s">
        <v>241</v>
      </c>
      <c r="B186" s="44">
        <v>0</v>
      </c>
      <c r="C186" s="44">
        <v>0</v>
      </c>
      <c r="D186" s="24">
        <v>0</v>
      </c>
      <c r="E186" s="24">
        <v>1</v>
      </c>
      <c r="F186" s="63">
        <f t="shared" si="11"/>
        <v>1</v>
      </c>
      <c r="G186" s="4">
        <v>1.039838</v>
      </c>
      <c r="H186" s="4">
        <v>9.4382839999999999E-4</v>
      </c>
      <c r="I186" s="4">
        <v>6.5944299999999998E-5</v>
      </c>
      <c r="M186" s="4">
        <v>127.5912</v>
      </c>
      <c r="N186" s="4">
        <v>13.19713</v>
      </c>
      <c r="O186" s="4">
        <v>6.3668690000000003</v>
      </c>
      <c r="Q186" s="24">
        <v>4.7338930399189554</v>
      </c>
      <c r="R186" s="24">
        <v>4.3285779890644811</v>
      </c>
      <c r="S186" s="40">
        <v>0.72632339999999995</v>
      </c>
      <c r="T186" s="40">
        <v>6.1288799999999997</v>
      </c>
      <c r="U186" s="40">
        <v>0.37079709999999999</v>
      </c>
      <c r="V186" s="4">
        <v>-1.443727</v>
      </c>
      <c r="W186" s="4">
        <v>-3.5422349999999998</v>
      </c>
      <c r="X186" s="4">
        <v>1.8690999999999999E-2</v>
      </c>
      <c r="Y186" s="4">
        <v>5.6128999999999998E-2</v>
      </c>
      <c r="AA186" s="4">
        <v>1.6874009999999999</v>
      </c>
      <c r="AB186" s="4"/>
      <c r="AC186" s="4">
        <v>1.502127</v>
      </c>
      <c r="AD186" s="4"/>
      <c r="AE186" s="4"/>
      <c r="AF186" s="3">
        <v>1.415654</v>
      </c>
      <c r="AG186" s="4">
        <v>1.170481E-4</v>
      </c>
      <c r="AH186" s="4">
        <v>5.6251659999999999E-5</v>
      </c>
      <c r="AL186" s="3">
        <v>93.820490000000007</v>
      </c>
      <c r="AM186" s="3">
        <v>18.672689999999999</v>
      </c>
      <c r="AN186" s="3">
        <v>0.56584089999999998</v>
      </c>
      <c r="AP186" s="24">
        <v>6.0611759043589233</v>
      </c>
      <c r="AQ186" s="24">
        <v>12.08121555606483</v>
      </c>
      <c r="AR186" s="40">
        <v>7.5946349999999996E-2</v>
      </c>
      <c r="AS186" s="40">
        <v>3.4629850000000002</v>
      </c>
      <c r="AT186" s="40">
        <v>3.2656939999999999</v>
      </c>
      <c r="AU186" s="3">
        <v>-0.159914</v>
      </c>
      <c r="AV186" s="3">
        <v>0.62797899999999995</v>
      </c>
      <c r="AW186" s="3">
        <v>3.8704000000000002E-2</v>
      </c>
      <c r="AX186" s="3">
        <v>4.0620999999999997E-2</v>
      </c>
      <c r="AZ186" s="3">
        <v>3.1354950000000001</v>
      </c>
      <c r="BB186" s="3">
        <v>0.57832600000000001</v>
      </c>
      <c r="BC186" s="3"/>
      <c r="BD186" s="4"/>
      <c r="BE186" s="24">
        <v>77</v>
      </c>
      <c r="BF186" s="3">
        <v>1</v>
      </c>
      <c r="BG186" s="44">
        <v>0</v>
      </c>
      <c r="BH186" s="24">
        <v>65</v>
      </c>
      <c r="BI186" s="24">
        <v>170</v>
      </c>
      <c r="BJ186" s="45">
        <f t="shared" si="12"/>
        <v>22.491349480968857</v>
      </c>
      <c r="BK186" s="24">
        <v>58</v>
      </c>
      <c r="BL186" s="24">
        <v>0</v>
      </c>
      <c r="BM186" s="24">
        <v>1</v>
      </c>
      <c r="BO186" s="24">
        <v>0</v>
      </c>
      <c r="BP186" s="24">
        <v>0</v>
      </c>
      <c r="BQ186" s="24">
        <v>0.89999997615814209</v>
      </c>
      <c r="BR186" s="24">
        <v>0</v>
      </c>
      <c r="BS186" s="24">
        <v>0</v>
      </c>
      <c r="BT186" s="24">
        <v>0</v>
      </c>
      <c r="BV186" s="24">
        <v>0</v>
      </c>
      <c r="BW186" s="24">
        <v>33</v>
      </c>
      <c r="BX186" s="24">
        <v>0.60000002384185791</v>
      </c>
      <c r="CA186" s="24">
        <v>0</v>
      </c>
      <c r="CB186" s="24">
        <v>0</v>
      </c>
      <c r="CC186" s="24" t="s">
        <v>56</v>
      </c>
      <c r="CD186" s="24">
        <v>0</v>
      </c>
      <c r="CE186" s="24">
        <v>1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1</v>
      </c>
      <c r="CM186" s="24">
        <v>1</v>
      </c>
      <c r="CN186" s="24">
        <v>1</v>
      </c>
      <c r="CO186" s="24">
        <v>1</v>
      </c>
      <c r="CP186" s="24">
        <v>0</v>
      </c>
      <c r="CQ186" s="24">
        <v>1</v>
      </c>
      <c r="CR186" s="24">
        <v>0</v>
      </c>
      <c r="CS186" s="24">
        <v>1</v>
      </c>
      <c r="CT186" s="24">
        <v>1</v>
      </c>
      <c r="CU186" s="24">
        <v>0</v>
      </c>
      <c r="CV186" s="24">
        <v>0</v>
      </c>
      <c r="CW186" s="24">
        <v>1</v>
      </c>
      <c r="CX186" s="24">
        <v>1</v>
      </c>
      <c r="CY186" s="24">
        <v>0</v>
      </c>
      <c r="CZ186" s="24">
        <v>500</v>
      </c>
      <c r="DA186" s="24">
        <v>60</v>
      </c>
      <c r="DB186" s="24">
        <v>28</v>
      </c>
      <c r="DC186" s="24">
        <v>26000</v>
      </c>
      <c r="DD186" s="24">
        <v>200</v>
      </c>
      <c r="DE186" s="24">
        <v>23</v>
      </c>
      <c r="DF186" s="24">
        <v>33</v>
      </c>
      <c r="DG186" s="24">
        <v>1</v>
      </c>
      <c r="DH186" s="24">
        <v>1</v>
      </c>
      <c r="DI186" s="24">
        <v>0</v>
      </c>
      <c r="DJ186" s="24">
        <v>0</v>
      </c>
      <c r="DK186" s="24">
        <v>0</v>
      </c>
      <c r="DL186" s="24">
        <v>7.5</v>
      </c>
      <c r="DM186" s="24">
        <v>0.5</v>
      </c>
      <c r="DN186" s="24">
        <v>37</v>
      </c>
      <c r="DO186" s="24">
        <v>77.400001525878906</v>
      </c>
      <c r="DP186" s="24">
        <v>28.5</v>
      </c>
      <c r="DQ186" s="24">
        <v>34.900001525878906</v>
      </c>
      <c r="DR186" s="24">
        <v>45</v>
      </c>
      <c r="DS186" s="24">
        <v>73</v>
      </c>
      <c r="DT186" s="24">
        <v>3</v>
      </c>
      <c r="DV186" s="24">
        <v>31</v>
      </c>
      <c r="DX186" s="24">
        <v>750</v>
      </c>
      <c r="DY186" s="24">
        <v>1</v>
      </c>
      <c r="DZ186" s="24">
        <v>1</v>
      </c>
      <c r="EA186" s="24">
        <v>0</v>
      </c>
      <c r="EB186" s="24">
        <v>0</v>
      </c>
      <c r="EC186" s="24">
        <v>11</v>
      </c>
      <c r="ED186" s="24">
        <v>2</v>
      </c>
      <c r="EE186" s="24">
        <v>7</v>
      </c>
      <c r="EF186" s="42">
        <v>0.60000002384185791</v>
      </c>
      <c r="EG186" s="42">
        <v>0.66666671081825657</v>
      </c>
      <c r="EJ186" s="24">
        <v>0.5</v>
      </c>
      <c r="EM186" s="24">
        <v>0</v>
      </c>
      <c r="EN186" s="24">
        <v>0</v>
      </c>
      <c r="EO186" s="24">
        <v>0</v>
      </c>
      <c r="EP186" s="24">
        <v>0</v>
      </c>
      <c r="EQ186" s="24">
        <v>0</v>
      </c>
      <c r="ER186" s="24">
        <v>0</v>
      </c>
      <c r="ES186" s="24">
        <v>0</v>
      </c>
      <c r="ET186" s="24">
        <v>0</v>
      </c>
      <c r="EU186" s="24">
        <v>0</v>
      </c>
      <c r="EV186" s="24">
        <v>0</v>
      </c>
      <c r="EW186" s="24">
        <v>0</v>
      </c>
      <c r="EX186" s="24">
        <v>0</v>
      </c>
      <c r="EY186" s="24">
        <v>0</v>
      </c>
      <c r="EZ186" s="24">
        <v>0</v>
      </c>
      <c r="FA186" s="24">
        <v>0</v>
      </c>
      <c r="FB186" s="24">
        <v>0</v>
      </c>
      <c r="FC186" s="24">
        <v>0</v>
      </c>
      <c r="FD186" s="24">
        <v>0</v>
      </c>
      <c r="FE186" s="24">
        <v>1.3999999761581421</v>
      </c>
    </row>
    <row r="187" spans="1:161" x14ac:dyDescent="0.25">
      <c r="A187" s="37" t="s">
        <v>242</v>
      </c>
      <c r="B187" s="44">
        <v>1</v>
      </c>
      <c r="C187" s="44">
        <v>0</v>
      </c>
      <c r="D187" s="24">
        <v>0</v>
      </c>
      <c r="E187" s="24">
        <v>0</v>
      </c>
      <c r="F187" s="63">
        <f t="shared" si="11"/>
        <v>1</v>
      </c>
      <c r="G187" s="4">
        <v>0.94550820000000002</v>
      </c>
      <c r="H187" s="4">
        <v>2.5269759999999998E-3</v>
      </c>
      <c r="I187" s="4">
        <v>2.552419E-4</v>
      </c>
      <c r="M187" s="4">
        <v>151.16990000000001</v>
      </c>
      <c r="N187" s="4">
        <v>16.051819999999999</v>
      </c>
      <c r="O187" s="4">
        <v>1.8392900000000001</v>
      </c>
      <c r="Q187" s="24">
        <v>15.401367696008865</v>
      </c>
      <c r="R187" s="24">
        <v>11.13161793669911</v>
      </c>
      <c r="S187" s="40">
        <v>0.29645559999999999</v>
      </c>
      <c r="T187" s="40">
        <v>8.8589230000000008</v>
      </c>
      <c r="U187" s="40">
        <v>0.3860999</v>
      </c>
      <c r="V187" s="4">
        <v>0.85503200000000001</v>
      </c>
      <c r="W187" s="4">
        <v>-25.524034</v>
      </c>
      <c r="X187" s="4">
        <v>2.3966999999999999E-2</v>
      </c>
      <c r="Y187" s="4">
        <v>0.12253</v>
      </c>
      <c r="AA187" s="4">
        <v>1.9836499999999999</v>
      </c>
      <c r="AB187" s="4"/>
      <c r="AC187" s="4">
        <v>1.3779250000000001</v>
      </c>
      <c r="AD187" s="4"/>
      <c r="AE187" s="4"/>
      <c r="AF187" s="3">
        <v>0.97351319999999997</v>
      </c>
      <c r="AG187" s="4">
        <v>3.3091639999999997E-4</v>
      </c>
      <c r="AH187" s="4">
        <v>4.9386340000000001E-5</v>
      </c>
      <c r="AL187" s="3">
        <v>112.29130000000001</v>
      </c>
      <c r="AM187" s="3">
        <v>18.48948</v>
      </c>
      <c r="AN187" s="3">
        <v>0.50128760000000006</v>
      </c>
      <c r="AP187" s="24">
        <v>4.5898093572223368</v>
      </c>
      <c r="AQ187" s="24">
        <v>3.1432213906311182</v>
      </c>
      <c r="AR187" s="40">
        <v>7.2523539999999997E-2</v>
      </c>
      <c r="AS187" s="40">
        <v>2.7086830000000002</v>
      </c>
      <c r="AT187" s="40">
        <v>4.835896</v>
      </c>
      <c r="AU187" s="3">
        <v>-0.88844100000000004</v>
      </c>
      <c r="AV187" s="3">
        <v>8.6162600000000005</v>
      </c>
      <c r="AW187" s="3">
        <v>8.6567000000000005E-2</v>
      </c>
      <c r="AX187" s="3">
        <v>3.7983999999999997E-2</v>
      </c>
      <c r="AZ187" s="3">
        <v>2.442348</v>
      </c>
      <c r="BB187" s="3">
        <v>1.108663</v>
      </c>
      <c r="BC187" s="3"/>
      <c r="BD187" s="4"/>
      <c r="BE187" s="24">
        <v>45</v>
      </c>
      <c r="BF187" s="3">
        <v>1</v>
      </c>
      <c r="BG187" s="44">
        <v>0</v>
      </c>
      <c r="BH187" s="24">
        <v>93</v>
      </c>
      <c r="BI187" s="24">
        <v>173</v>
      </c>
      <c r="BJ187" s="45">
        <f t="shared" si="12"/>
        <v>31.073540713020815</v>
      </c>
      <c r="BK187" s="24">
        <v>61</v>
      </c>
      <c r="BL187" s="24">
        <v>3</v>
      </c>
      <c r="BM187" s="24">
        <v>0</v>
      </c>
      <c r="BO187" s="24">
        <v>0</v>
      </c>
      <c r="BP187" s="24">
        <v>0</v>
      </c>
      <c r="BQ187" s="24">
        <v>1.1000000238418579</v>
      </c>
      <c r="BR187" s="24">
        <v>0</v>
      </c>
      <c r="BS187" s="24">
        <v>0</v>
      </c>
      <c r="BT187" s="24">
        <v>0</v>
      </c>
      <c r="BV187" s="24">
        <v>0</v>
      </c>
      <c r="BW187" s="24">
        <v>39</v>
      </c>
      <c r="BX187" s="24">
        <v>0.5</v>
      </c>
      <c r="CA187" s="24">
        <v>0</v>
      </c>
      <c r="CB187" s="24">
        <v>0</v>
      </c>
      <c r="CC187" s="24" t="s">
        <v>56</v>
      </c>
      <c r="CD187" s="24">
        <v>0</v>
      </c>
      <c r="CE187" s="24">
        <v>1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1</v>
      </c>
      <c r="CM187" s="24">
        <v>1</v>
      </c>
      <c r="CN187" s="24">
        <v>1</v>
      </c>
      <c r="CO187" s="24">
        <v>1</v>
      </c>
      <c r="CP187" s="24">
        <v>0</v>
      </c>
      <c r="CQ187" s="24">
        <v>1</v>
      </c>
      <c r="CR187" s="24">
        <v>0</v>
      </c>
      <c r="CS187" s="24">
        <v>1</v>
      </c>
      <c r="CT187" s="24">
        <v>1</v>
      </c>
      <c r="CU187" s="24">
        <v>0</v>
      </c>
      <c r="CV187" s="24">
        <v>0</v>
      </c>
      <c r="CW187" s="24">
        <v>1</v>
      </c>
      <c r="CX187" s="24">
        <v>1</v>
      </c>
      <c r="CY187" s="24">
        <v>0</v>
      </c>
      <c r="CZ187" s="24">
        <v>450</v>
      </c>
      <c r="DA187" s="24">
        <v>44</v>
      </c>
      <c r="DB187" s="24">
        <v>28</v>
      </c>
      <c r="DC187" s="24">
        <v>27000</v>
      </c>
      <c r="DD187" s="24">
        <v>270</v>
      </c>
      <c r="DE187" s="24">
        <v>31</v>
      </c>
      <c r="DF187" s="24">
        <v>32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7.4000000953674316</v>
      </c>
      <c r="DM187" s="24">
        <v>0.60000002384185791</v>
      </c>
      <c r="DN187" s="24">
        <v>31.600000381469727</v>
      </c>
      <c r="DO187" s="24">
        <v>103</v>
      </c>
      <c r="DP187" s="24">
        <v>21.700000762939453</v>
      </c>
      <c r="DQ187" s="24">
        <v>34</v>
      </c>
      <c r="DR187" s="24">
        <v>72</v>
      </c>
      <c r="DS187" s="24">
        <v>101</v>
      </c>
      <c r="DT187" s="24">
        <v>8</v>
      </c>
      <c r="DV187" s="24">
        <v>31</v>
      </c>
      <c r="DX187" s="24">
        <v>800</v>
      </c>
      <c r="DY187" s="24">
        <v>1</v>
      </c>
      <c r="DZ187" s="24">
        <v>1</v>
      </c>
      <c r="EA187" s="24">
        <v>0</v>
      </c>
      <c r="EB187" s="24">
        <v>0</v>
      </c>
      <c r="EC187" s="24">
        <v>12</v>
      </c>
      <c r="ED187" s="24">
        <v>1</v>
      </c>
      <c r="EE187" s="24">
        <v>6</v>
      </c>
      <c r="EF187" s="42">
        <v>1.2000000476837158</v>
      </c>
      <c r="EG187" s="42">
        <v>1.0909091106131052</v>
      </c>
      <c r="EJ187" s="24">
        <v>0.5</v>
      </c>
      <c r="EM187" s="24">
        <v>0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1.5</v>
      </c>
    </row>
    <row r="188" spans="1:161" x14ac:dyDescent="0.25">
      <c r="A188" s="37" t="s">
        <v>243</v>
      </c>
      <c r="B188" s="44">
        <v>0</v>
      </c>
      <c r="C188" s="44">
        <v>0</v>
      </c>
      <c r="D188" s="24">
        <v>0</v>
      </c>
      <c r="E188" s="24">
        <v>0</v>
      </c>
      <c r="F188" s="63">
        <f t="shared" si="11"/>
        <v>0</v>
      </c>
      <c r="G188" s="4">
        <v>1.0270980000000001</v>
      </c>
      <c r="H188" s="4">
        <v>1.7891770000000001E-3</v>
      </c>
      <c r="I188" s="4">
        <v>2.8192210000000002E-4</v>
      </c>
      <c r="M188" s="4">
        <v>134.37909999999999</v>
      </c>
      <c r="N188" s="4">
        <v>15.27927</v>
      </c>
      <c r="O188" s="4">
        <v>1.098244</v>
      </c>
      <c r="Q188" s="24">
        <v>21.95111782955869</v>
      </c>
      <c r="R188" s="24">
        <v>17.416999675663735</v>
      </c>
      <c r="S188" s="40">
        <v>4.536391E-2</v>
      </c>
      <c r="T188" s="40">
        <v>0.21968190000000001</v>
      </c>
      <c r="U188" s="40">
        <v>0.10902779999999999</v>
      </c>
      <c r="V188" s="4">
        <v>10.420564000000001</v>
      </c>
      <c r="W188" s="4">
        <v>-16.719246999999999</v>
      </c>
      <c r="X188" s="4">
        <v>5.8448E-2</v>
      </c>
      <c r="Y188" s="4">
        <v>0.236453</v>
      </c>
      <c r="AA188" s="4">
        <v>1.852384</v>
      </c>
      <c r="AB188" s="4"/>
      <c r="AC188" s="4">
        <v>1.3390420000000001</v>
      </c>
      <c r="AD188" s="4"/>
      <c r="AE188" s="4"/>
      <c r="AF188" s="3">
        <v>1.2615639999999999</v>
      </c>
      <c r="AG188" s="4">
        <v>9.8971889999999998E-4</v>
      </c>
      <c r="AH188" s="4">
        <v>1.8504440000000001E-4</v>
      </c>
      <c r="AL188" s="3">
        <v>126.0097</v>
      </c>
      <c r="AM188" s="3">
        <v>7.5090950000000003</v>
      </c>
      <c r="AN188" s="3">
        <v>0.15484339999999999</v>
      </c>
      <c r="AP188" s="24">
        <v>52.632898872193934</v>
      </c>
      <c r="AQ188" s="24">
        <v>8.3864556977932807</v>
      </c>
      <c r="AR188" s="40">
        <v>9.2783480000000002E-2</v>
      </c>
      <c r="AS188" s="40">
        <v>1.8461879999999999</v>
      </c>
      <c r="AT188" s="40">
        <v>1.6183920000000001</v>
      </c>
      <c r="AU188" s="3">
        <v>1.915367</v>
      </c>
      <c r="AV188" s="3">
        <v>-22.988710999999999</v>
      </c>
      <c r="AW188" s="3">
        <v>0.12010899999999999</v>
      </c>
      <c r="AX188" s="3">
        <v>0.22542599999999999</v>
      </c>
      <c r="AZ188" s="3">
        <v>2.3025850000000001</v>
      </c>
      <c r="BB188" s="3">
        <v>1.4939249999999999</v>
      </c>
      <c r="BC188" s="3"/>
      <c r="BD188" s="4"/>
      <c r="BE188" s="24">
        <v>68</v>
      </c>
      <c r="BF188" s="3">
        <v>1</v>
      </c>
      <c r="BG188" s="44">
        <v>0</v>
      </c>
      <c r="BH188" s="24">
        <v>64</v>
      </c>
      <c r="BI188" s="24">
        <v>164</v>
      </c>
      <c r="BJ188" s="45">
        <f t="shared" si="12"/>
        <v>23.795359904818561</v>
      </c>
      <c r="BK188" s="24">
        <v>66</v>
      </c>
      <c r="BL188" s="24">
        <v>0</v>
      </c>
      <c r="BM188" s="24">
        <v>0</v>
      </c>
      <c r="BO188" s="24">
        <v>0</v>
      </c>
      <c r="BP188" s="24">
        <v>0</v>
      </c>
      <c r="BQ188" s="24">
        <v>0.89999997615814209</v>
      </c>
      <c r="BR188" s="24">
        <v>0</v>
      </c>
      <c r="BS188" s="24">
        <v>0</v>
      </c>
      <c r="BT188" s="24">
        <v>0</v>
      </c>
      <c r="BV188" s="24">
        <v>1</v>
      </c>
      <c r="BW188" s="24">
        <v>36</v>
      </c>
      <c r="BX188" s="24">
        <v>0.5</v>
      </c>
      <c r="CA188" s="24">
        <v>0</v>
      </c>
      <c r="CB188" s="24">
        <v>0</v>
      </c>
      <c r="CD188" s="24">
        <v>0</v>
      </c>
      <c r="CE188" s="24">
        <v>1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1</v>
      </c>
      <c r="CM188" s="24">
        <v>1</v>
      </c>
      <c r="CN188" s="24">
        <v>1</v>
      </c>
      <c r="CO188" s="24">
        <v>1</v>
      </c>
      <c r="CP188" s="24">
        <v>0</v>
      </c>
      <c r="CQ188" s="24">
        <v>1</v>
      </c>
      <c r="CR188" s="24">
        <v>0</v>
      </c>
      <c r="CS188" s="24">
        <v>1</v>
      </c>
      <c r="CT188" s="24">
        <v>1</v>
      </c>
      <c r="CU188" s="24">
        <v>0</v>
      </c>
      <c r="CV188" s="24">
        <v>0</v>
      </c>
      <c r="CW188" s="24">
        <v>1</v>
      </c>
      <c r="CX188" s="24">
        <v>1</v>
      </c>
      <c r="CY188" s="24">
        <v>0</v>
      </c>
      <c r="CZ188" s="24">
        <v>700</v>
      </c>
      <c r="DA188" s="24">
        <v>60</v>
      </c>
      <c r="DB188" s="24">
        <v>35</v>
      </c>
      <c r="DC188" s="24">
        <v>20000</v>
      </c>
      <c r="DD188" s="24">
        <v>200</v>
      </c>
      <c r="DE188" s="24">
        <v>25</v>
      </c>
      <c r="DF188" s="24">
        <v>33</v>
      </c>
      <c r="DG188" s="24">
        <v>0</v>
      </c>
      <c r="DH188" s="24">
        <v>0</v>
      </c>
      <c r="DI188" s="24">
        <v>0</v>
      </c>
      <c r="DJ188" s="24">
        <v>0</v>
      </c>
      <c r="DK188" s="24">
        <v>0</v>
      </c>
      <c r="DL188" s="24">
        <v>7.5</v>
      </c>
      <c r="DM188" s="24">
        <v>0.56999999284744263</v>
      </c>
      <c r="DN188" s="24">
        <v>26</v>
      </c>
      <c r="DO188" s="24">
        <v>87</v>
      </c>
      <c r="DP188" s="24">
        <v>23</v>
      </c>
      <c r="DQ188" s="24">
        <v>34</v>
      </c>
      <c r="DR188" s="24">
        <v>62</v>
      </c>
      <c r="DS188" s="24">
        <v>77</v>
      </c>
      <c r="DT188" s="24">
        <v>2</v>
      </c>
      <c r="DV188" s="24">
        <v>23</v>
      </c>
      <c r="DX188" s="24">
        <v>600</v>
      </c>
      <c r="DY188" s="24">
        <v>0</v>
      </c>
      <c r="DZ188" s="24">
        <v>0</v>
      </c>
      <c r="EA188" s="24">
        <v>0</v>
      </c>
      <c r="EB188" s="24">
        <v>0</v>
      </c>
      <c r="EC188" s="24">
        <v>14</v>
      </c>
      <c r="ED188" s="24">
        <v>1</v>
      </c>
      <c r="EE188" s="24">
        <v>5</v>
      </c>
      <c r="EF188" s="42">
        <v>0.60000002384185791</v>
      </c>
      <c r="EG188" s="42">
        <v>0.66666671081825657</v>
      </c>
      <c r="EJ188" s="24">
        <v>0.89999997615814209</v>
      </c>
      <c r="EM188" s="24">
        <v>0</v>
      </c>
      <c r="EN188" s="24">
        <v>0</v>
      </c>
      <c r="EO188" s="24">
        <v>0</v>
      </c>
      <c r="EP188" s="24">
        <v>0</v>
      </c>
      <c r="EQ188" s="24">
        <v>0</v>
      </c>
      <c r="ER188" s="24">
        <v>0</v>
      </c>
      <c r="ES188" s="24">
        <v>0</v>
      </c>
      <c r="ET188" s="24">
        <v>0</v>
      </c>
      <c r="EU188" s="24">
        <v>0</v>
      </c>
      <c r="EV188" s="24">
        <v>0</v>
      </c>
      <c r="EW188" s="24">
        <v>0</v>
      </c>
      <c r="EX188" s="24">
        <v>0</v>
      </c>
      <c r="EY188" s="24">
        <v>0</v>
      </c>
      <c r="EZ188" s="24">
        <v>0</v>
      </c>
      <c r="FA188" s="24">
        <v>0</v>
      </c>
      <c r="FB188" s="24">
        <v>0</v>
      </c>
      <c r="FC188" s="24">
        <v>0</v>
      </c>
      <c r="FD188" s="24">
        <v>0</v>
      </c>
      <c r="FE188" s="24">
        <v>0.60000002384185791</v>
      </c>
    </row>
    <row r="189" spans="1:161" x14ac:dyDescent="0.25">
      <c r="A189" s="37" t="s">
        <v>244</v>
      </c>
      <c r="B189" s="44">
        <v>0</v>
      </c>
      <c r="C189" s="44">
        <v>0</v>
      </c>
      <c r="D189" s="24">
        <v>0</v>
      </c>
      <c r="E189" s="24">
        <v>0</v>
      </c>
      <c r="F189" s="63">
        <f t="shared" si="11"/>
        <v>0</v>
      </c>
      <c r="G189" s="4">
        <v>0.70493620000000001</v>
      </c>
      <c r="H189" s="4">
        <v>6.3375129999999999E-4</v>
      </c>
      <c r="I189" s="4">
        <v>3.113646E-5</v>
      </c>
      <c r="M189" s="4">
        <v>170.64500000000001</v>
      </c>
      <c r="N189" s="4">
        <v>22.060189999999999</v>
      </c>
      <c r="O189" s="4">
        <v>18.661909999999999</v>
      </c>
      <c r="Q189" s="24">
        <v>3.0132750014381702</v>
      </c>
      <c r="R189" s="24">
        <v>3.3058655866739226</v>
      </c>
      <c r="S189" s="40">
        <v>0.24837490000000001</v>
      </c>
      <c r="T189" s="40">
        <v>1.2143619999999999</v>
      </c>
      <c r="U189" s="40">
        <v>9.0625670000000005E-2</v>
      </c>
      <c r="V189" s="4">
        <v>3.9337710000000001</v>
      </c>
      <c r="W189" s="4">
        <v>-21.71698</v>
      </c>
      <c r="X189" s="4">
        <v>7.5347999999999998E-2</v>
      </c>
      <c r="Y189" s="4">
        <v>0.37678699999999998</v>
      </c>
      <c r="AA189" s="4">
        <v>2.093235</v>
      </c>
      <c r="AB189" s="4"/>
      <c r="AC189" s="4">
        <v>1.368903</v>
      </c>
      <c r="AD189" s="4"/>
      <c r="AE189" s="4"/>
      <c r="AF189" s="3">
        <v>0.87096300000000004</v>
      </c>
      <c r="AG189" s="4">
        <v>1.4483209999999999E-4</v>
      </c>
      <c r="AH189" s="4">
        <v>2.1375929999999998E-5</v>
      </c>
      <c r="AL189" s="3">
        <v>116.4543</v>
      </c>
      <c r="AM189" s="3">
        <v>2.661835</v>
      </c>
      <c r="AN189" s="3">
        <v>9.8206450000000001E-2</v>
      </c>
      <c r="AP189" s="24">
        <v>8.9217899523869164</v>
      </c>
      <c r="AQ189" s="24">
        <v>3.7950126097865562</v>
      </c>
      <c r="AR189" s="40">
        <v>9.5985310000000004E-2</v>
      </c>
      <c r="AS189" s="40">
        <v>5.7976559999999999</v>
      </c>
      <c r="AT189" s="40">
        <v>2.4730409999999998</v>
      </c>
      <c r="AU189" s="3">
        <v>3.1894849999999999</v>
      </c>
      <c r="AV189" s="3">
        <v>-11.615209999999999</v>
      </c>
      <c r="AW189" s="3">
        <v>8.7381E-2</v>
      </c>
      <c r="AX189" s="3">
        <v>6.0410999999999999E-2</v>
      </c>
      <c r="AZ189" s="3">
        <v>1.739115</v>
      </c>
      <c r="BB189" s="3">
        <v>1.2237750000000001</v>
      </c>
      <c r="BC189" s="3"/>
      <c r="BD189" s="4"/>
      <c r="BE189" s="24">
        <v>53</v>
      </c>
      <c r="BF189" s="3">
        <v>1</v>
      </c>
      <c r="BG189" s="44">
        <v>0</v>
      </c>
      <c r="BH189" s="24">
        <v>90</v>
      </c>
      <c r="BI189" s="24">
        <v>183</v>
      </c>
      <c r="BJ189" s="45">
        <f t="shared" si="12"/>
        <v>26.874496103198066</v>
      </c>
      <c r="BK189" s="24">
        <v>48</v>
      </c>
      <c r="BL189" s="24">
        <v>0</v>
      </c>
      <c r="BM189" s="24">
        <v>1</v>
      </c>
      <c r="BO189" s="24">
        <v>0</v>
      </c>
      <c r="BP189" s="24">
        <v>0</v>
      </c>
      <c r="BQ189" s="24">
        <v>0.80000001192092896</v>
      </c>
      <c r="BR189" s="24">
        <v>0</v>
      </c>
      <c r="BS189" s="24">
        <v>0</v>
      </c>
      <c r="BT189" s="24">
        <v>0</v>
      </c>
      <c r="BV189" s="24">
        <v>1</v>
      </c>
      <c r="BW189" s="24">
        <v>43.5</v>
      </c>
      <c r="BX189" s="24">
        <v>0.5</v>
      </c>
      <c r="CA189" s="24">
        <v>0</v>
      </c>
      <c r="CB189" s="24">
        <v>0</v>
      </c>
      <c r="CD189" s="24">
        <v>0</v>
      </c>
      <c r="CE189" s="24">
        <v>1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1</v>
      </c>
      <c r="CM189" s="24">
        <v>1</v>
      </c>
      <c r="CN189" s="24">
        <v>1</v>
      </c>
      <c r="CO189" s="24">
        <v>1</v>
      </c>
      <c r="CP189" s="24">
        <v>0</v>
      </c>
      <c r="CQ189" s="24">
        <v>1</v>
      </c>
      <c r="CR189" s="24">
        <v>0</v>
      </c>
      <c r="CS189" s="24">
        <v>1</v>
      </c>
      <c r="CT189" s="24">
        <v>1</v>
      </c>
      <c r="CU189" s="24">
        <v>0</v>
      </c>
      <c r="CV189" s="24">
        <v>0</v>
      </c>
      <c r="CW189" s="24">
        <v>1</v>
      </c>
      <c r="CX189" s="24">
        <v>1</v>
      </c>
      <c r="CY189" s="24">
        <v>0</v>
      </c>
      <c r="CZ189" s="24">
        <v>750</v>
      </c>
      <c r="DA189" s="24">
        <v>64</v>
      </c>
      <c r="DB189" s="24">
        <v>38</v>
      </c>
      <c r="DC189" s="24">
        <v>27000</v>
      </c>
      <c r="DD189" s="24">
        <v>250</v>
      </c>
      <c r="DE189" s="24">
        <v>31</v>
      </c>
      <c r="DF189" s="24">
        <v>34</v>
      </c>
      <c r="DG189" s="24">
        <v>0</v>
      </c>
      <c r="DH189" s="24">
        <v>0</v>
      </c>
      <c r="DI189" s="24">
        <v>0</v>
      </c>
      <c r="DJ189" s="24">
        <v>0</v>
      </c>
      <c r="DK189" s="24">
        <v>0</v>
      </c>
      <c r="DL189" s="24">
        <v>7.9000000953674316</v>
      </c>
      <c r="DM189" s="24">
        <v>0.5</v>
      </c>
      <c r="DN189" s="24">
        <v>36.5</v>
      </c>
      <c r="DO189" s="24">
        <v>119.5</v>
      </c>
      <c r="DP189" s="24">
        <v>29.299999237060547</v>
      </c>
      <c r="DQ189" s="24">
        <v>35.400001525878906</v>
      </c>
      <c r="DR189" s="24">
        <v>62</v>
      </c>
      <c r="DS189" s="24">
        <v>109</v>
      </c>
      <c r="DT189" s="24">
        <v>6</v>
      </c>
      <c r="DV189" s="24">
        <v>32</v>
      </c>
      <c r="DX189" s="24">
        <v>140</v>
      </c>
      <c r="DY189" s="24">
        <v>0</v>
      </c>
      <c r="DZ189" s="24">
        <v>0</v>
      </c>
      <c r="EA189" s="24">
        <v>0</v>
      </c>
      <c r="EB189" s="24">
        <v>0</v>
      </c>
      <c r="EC189" s="24">
        <v>14</v>
      </c>
      <c r="ED189" s="24">
        <v>1</v>
      </c>
      <c r="EE189" s="24">
        <v>7</v>
      </c>
      <c r="EF189" s="42">
        <v>0.60000002384185791</v>
      </c>
      <c r="EG189" s="42">
        <v>0.75000001862645127</v>
      </c>
      <c r="EJ189" s="24">
        <v>0.69999998807907104</v>
      </c>
      <c r="EM189" s="24">
        <v>0</v>
      </c>
      <c r="EN189" s="24">
        <v>0</v>
      </c>
      <c r="EO189" s="24">
        <v>0</v>
      </c>
      <c r="EP189" s="24">
        <v>0</v>
      </c>
      <c r="EQ189" s="24">
        <v>0</v>
      </c>
      <c r="ER189" s="24">
        <v>0</v>
      </c>
      <c r="ES189" s="24">
        <v>0</v>
      </c>
      <c r="ET189" s="24">
        <v>0</v>
      </c>
      <c r="EU189" s="24">
        <v>0</v>
      </c>
      <c r="EV189" s="24">
        <v>0</v>
      </c>
      <c r="EW189" s="24">
        <v>0</v>
      </c>
      <c r="EX189" s="24">
        <v>0</v>
      </c>
      <c r="EY189" s="24">
        <v>0</v>
      </c>
      <c r="EZ189" s="24">
        <v>0</v>
      </c>
      <c r="FA189" s="24">
        <v>0</v>
      </c>
      <c r="FB189" s="24">
        <v>0</v>
      </c>
      <c r="FC189" s="24">
        <v>0</v>
      </c>
      <c r="FD189" s="24">
        <v>0</v>
      </c>
      <c r="FE189" s="24">
        <v>0.80000001192092896</v>
      </c>
    </row>
    <row r="190" spans="1:161" x14ac:dyDescent="0.25">
      <c r="A190" s="37" t="s">
        <v>245</v>
      </c>
      <c r="B190" s="44">
        <v>0</v>
      </c>
      <c r="C190" s="44">
        <v>0</v>
      </c>
      <c r="D190" s="24">
        <v>0</v>
      </c>
      <c r="E190" s="47">
        <v>0</v>
      </c>
      <c r="F190" s="63">
        <f t="shared" si="11"/>
        <v>0</v>
      </c>
      <c r="G190" s="4">
        <v>0.77402380000000004</v>
      </c>
      <c r="H190" s="4">
        <v>1.4380879999999999E-3</v>
      </c>
      <c r="I190" s="4">
        <v>1.2256680000000001E-4</v>
      </c>
      <c r="M190" s="4">
        <v>199.6506</v>
      </c>
      <c r="N190" s="4">
        <v>20.396439999999998</v>
      </c>
      <c r="O190" s="4">
        <v>1.563202</v>
      </c>
      <c r="Q190" s="24">
        <v>10.09631192129507</v>
      </c>
      <c r="R190" s="24">
        <v>8.1695818000294373</v>
      </c>
      <c r="S190" s="40">
        <v>0.1437851</v>
      </c>
      <c r="T190" s="40">
        <v>2.285574</v>
      </c>
      <c r="U190" s="40">
        <v>0.14657680000000001</v>
      </c>
      <c r="V190" s="4">
        <v>9.6225900000000006</v>
      </c>
      <c r="W190" s="4">
        <v>-16.397299</v>
      </c>
      <c r="X190" s="4">
        <v>0.10935400000000001</v>
      </c>
      <c r="Y190" s="4">
        <v>0.38840400000000003</v>
      </c>
      <c r="AA190" s="4">
        <v>2.1649639999999999</v>
      </c>
      <c r="AB190" s="4"/>
      <c r="AC190" s="4">
        <v>1.509355</v>
      </c>
      <c r="AD190" s="4"/>
      <c r="AE190" s="4"/>
      <c r="AF190" s="3">
        <v>0.89894220000000002</v>
      </c>
      <c r="AG190" s="4">
        <v>1.060056E-4</v>
      </c>
      <c r="AH190" s="4">
        <v>3.3181730000000003E-5</v>
      </c>
      <c r="AL190" s="3">
        <v>87.9345</v>
      </c>
      <c r="AM190" s="3">
        <v>2.9594480000000001</v>
      </c>
      <c r="AN190" s="3">
        <v>2.4270969999999999E-2</v>
      </c>
      <c r="AP190" s="24">
        <v>18.749024443633495</v>
      </c>
      <c r="AQ190" s="24">
        <v>3.5994374718826747</v>
      </c>
      <c r="AR190" s="40">
        <v>0.16923240000000001</v>
      </c>
      <c r="AS190" s="40">
        <v>4.2250649999999998</v>
      </c>
      <c r="AT190" s="40">
        <v>3.071024</v>
      </c>
      <c r="AU190" s="3">
        <v>0.15759699999999999</v>
      </c>
      <c r="AV190" s="3">
        <v>-2.5815579999999998</v>
      </c>
      <c r="AW190" s="3">
        <v>1.7347999999999999E-2</v>
      </c>
      <c r="AX190" s="3">
        <v>4.7482999999999997E-2</v>
      </c>
      <c r="AZ190" s="3">
        <v>3.2188759999999998</v>
      </c>
      <c r="BB190" s="3">
        <v>1.5184660000000001</v>
      </c>
      <c r="BC190" s="3"/>
      <c r="BD190" s="4"/>
      <c r="BE190" s="46">
        <v>60</v>
      </c>
      <c r="BF190" s="3">
        <v>1</v>
      </c>
      <c r="BG190" s="44">
        <v>0</v>
      </c>
      <c r="BH190" s="46">
        <v>80</v>
      </c>
      <c r="BI190" s="46">
        <v>170</v>
      </c>
      <c r="BJ190" s="45">
        <f t="shared" si="12"/>
        <v>27.681660899653977</v>
      </c>
      <c r="BK190" s="46">
        <v>50</v>
      </c>
      <c r="BL190" s="46">
        <v>2</v>
      </c>
      <c r="BM190" s="46">
        <v>0</v>
      </c>
      <c r="BN190" s="46"/>
      <c r="BO190" s="46">
        <v>0</v>
      </c>
      <c r="BP190" s="46">
        <v>0</v>
      </c>
      <c r="BQ190" s="46">
        <v>0.8</v>
      </c>
      <c r="BR190" s="46">
        <v>0</v>
      </c>
      <c r="BS190" s="46">
        <v>0</v>
      </c>
      <c r="BT190" s="46">
        <v>0</v>
      </c>
      <c r="BV190" s="46">
        <v>1</v>
      </c>
      <c r="BW190" s="46">
        <v>35</v>
      </c>
      <c r="BX190" s="46">
        <v>0.6</v>
      </c>
      <c r="CA190" s="46">
        <v>0</v>
      </c>
      <c r="CB190" s="46">
        <v>0</v>
      </c>
      <c r="CC190" s="47" t="s">
        <v>52</v>
      </c>
      <c r="CD190" s="46">
        <v>0</v>
      </c>
      <c r="CE190" s="46">
        <v>1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1</v>
      </c>
      <c r="CM190" s="46">
        <v>1</v>
      </c>
      <c r="CN190" s="46">
        <v>1</v>
      </c>
      <c r="CO190" s="46">
        <v>1</v>
      </c>
      <c r="CP190" s="46">
        <v>0</v>
      </c>
      <c r="CQ190" s="46">
        <v>1</v>
      </c>
      <c r="CR190" s="46">
        <v>0</v>
      </c>
      <c r="CS190" s="46">
        <v>1</v>
      </c>
      <c r="CT190" s="46">
        <v>1</v>
      </c>
      <c r="CU190" s="46">
        <v>0</v>
      </c>
      <c r="CV190" s="46">
        <v>1</v>
      </c>
      <c r="CW190" s="46">
        <v>0</v>
      </c>
      <c r="CX190" s="46">
        <v>1</v>
      </c>
      <c r="CY190" s="46">
        <v>0</v>
      </c>
      <c r="CZ190" s="46">
        <v>490</v>
      </c>
      <c r="DA190" s="46">
        <v>79</v>
      </c>
      <c r="DB190" s="46">
        <v>54</v>
      </c>
      <c r="DC190" s="46">
        <v>24000</v>
      </c>
      <c r="DD190" s="46">
        <v>270</v>
      </c>
      <c r="DE190" s="46">
        <v>26</v>
      </c>
      <c r="DF190" s="46">
        <v>33</v>
      </c>
      <c r="DG190" s="46">
        <v>0</v>
      </c>
      <c r="DH190" s="46">
        <v>0</v>
      </c>
      <c r="DI190" s="46">
        <v>0</v>
      </c>
      <c r="DJ190" s="46">
        <v>0</v>
      </c>
      <c r="DK190" s="46">
        <v>0</v>
      </c>
      <c r="DL190" s="46">
        <v>7.4</v>
      </c>
      <c r="DM190" s="46">
        <v>0.6</v>
      </c>
      <c r="DN190" s="46">
        <v>39</v>
      </c>
      <c r="DO190" s="46">
        <v>110</v>
      </c>
      <c r="DP190" s="46">
        <v>24.2</v>
      </c>
      <c r="DQ190" s="46">
        <v>34.200000000000003</v>
      </c>
      <c r="DR190" s="46">
        <v>78</v>
      </c>
      <c r="DS190" s="46">
        <v>94</v>
      </c>
      <c r="DT190" s="46">
        <v>5</v>
      </c>
      <c r="DV190" s="46">
        <v>31</v>
      </c>
      <c r="DX190" s="46">
        <v>200</v>
      </c>
      <c r="DY190" s="46">
        <v>1</v>
      </c>
      <c r="DZ190" s="46">
        <v>1</v>
      </c>
      <c r="EA190" s="46">
        <v>0</v>
      </c>
      <c r="EB190" s="46">
        <v>0</v>
      </c>
      <c r="EC190" s="46">
        <v>12</v>
      </c>
      <c r="ED190" s="46">
        <v>1</v>
      </c>
      <c r="EE190" s="46">
        <v>7</v>
      </c>
      <c r="EF190" s="48">
        <v>0.8</v>
      </c>
      <c r="EG190" s="42">
        <v>1</v>
      </c>
      <c r="EJ190" s="46">
        <v>0.5</v>
      </c>
      <c r="EM190" s="46">
        <v>0</v>
      </c>
      <c r="EN190" s="46">
        <v>0</v>
      </c>
      <c r="EO190" s="46">
        <v>0</v>
      </c>
      <c r="EP190" s="46">
        <v>0</v>
      </c>
      <c r="EQ190" s="46">
        <v>1</v>
      </c>
      <c r="ER190" s="46">
        <v>0</v>
      </c>
      <c r="ES190" s="46">
        <v>0</v>
      </c>
      <c r="ET190" s="46">
        <v>0</v>
      </c>
      <c r="EU190" s="46">
        <v>0</v>
      </c>
      <c r="EV190" s="46">
        <v>0</v>
      </c>
      <c r="EW190" s="46">
        <v>0</v>
      </c>
      <c r="EX190" s="46">
        <v>0</v>
      </c>
      <c r="EY190" s="46">
        <v>0</v>
      </c>
      <c r="EZ190" s="46">
        <v>0</v>
      </c>
      <c r="FA190" s="46">
        <v>0</v>
      </c>
      <c r="FB190" s="46">
        <v>0</v>
      </c>
      <c r="FC190" s="46">
        <v>0</v>
      </c>
      <c r="FD190" s="46">
        <v>0</v>
      </c>
      <c r="FE190" s="46">
        <v>0.9</v>
      </c>
    </row>
    <row r="191" spans="1:161" x14ac:dyDescent="0.25">
      <c r="A191" s="37" t="s">
        <v>246</v>
      </c>
      <c r="B191" s="44">
        <v>0</v>
      </c>
      <c r="C191" s="44">
        <v>0</v>
      </c>
      <c r="D191" s="24">
        <v>0</v>
      </c>
      <c r="E191" s="24">
        <v>0</v>
      </c>
      <c r="F191" s="63">
        <f t="shared" si="11"/>
        <v>0</v>
      </c>
      <c r="G191" s="4">
        <v>1.0201070000000001</v>
      </c>
      <c r="H191" s="4">
        <v>1.2011140000000001E-3</v>
      </c>
      <c r="I191" s="4">
        <v>1.783636E-4</v>
      </c>
      <c r="M191" s="4">
        <v>124.00700000000001</v>
      </c>
      <c r="N191" s="4">
        <v>7.4138029999999997</v>
      </c>
      <c r="O191" s="4">
        <v>4.4712779999999999</v>
      </c>
      <c r="Q191" s="24">
        <v>1.7401297330199821</v>
      </c>
      <c r="R191" s="24">
        <v>19.233694104592043</v>
      </c>
      <c r="S191" s="40">
        <v>0.13467399999999999</v>
      </c>
      <c r="T191" s="40">
        <v>19.011019999999998</v>
      </c>
      <c r="U191" s="40">
        <v>0.10797850000000001</v>
      </c>
      <c r="V191" s="4">
        <v>4.4365360000000003</v>
      </c>
      <c r="W191" s="4">
        <v>-22.375630000000001</v>
      </c>
      <c r="X191" s="4">
        <v>7.9701999999999995E-2</v>
      </c>
      <c r="Y191" s="4">
        <v>0.15010200000000001</v>
      </c>
      <c r="AA191" s="4">
        <v>1.586965</v>
      </c>
      <c r="AB191" s="4"/>
      <c r="AC191" s="4">
        <v>1.9236869999999999</v>
      </c>
      <c r="AD191" s="4"/>
      <c r="AE191" s="4"/>
      <c r="AF191" s="3">
        <v>1.0142329999999999</v>
      </c>
      <c r="AG191" s="4">
        <v>6.3213280000000004E-4</v>
      </c>
      <c r="AH191" s="4">
        <v>8.6109870000000005E-5</v>
      </c>
      <c r="AL191" s="3">
        <v>113.6315</v>
      </c>
      <c r="AM191" s="3">
        <v>28.617609999999999</v>
      </c>
      <c r="AN191" s="3">
        <v>1.871286</v>
      </c>
      <c r="AP191" s="24">
        <v>12.738558243837234</v>
      </c>
      <c r="AQ191" s="24">
        <v>4.293973219245399</v>
      </c>
      <c r="AR191" s="40">
        <v>4.7620309999999999E-2</v>
      </c>
      <c r="AS191" s="40">
        <v>4.1842410000000001</v>
      </c>
      <c r="AT191" s="40">
        <v>10.45608</v>
      </c>
      <c r="AU191" s="3">
        <v>-0.1691</v>
      </c>
      <c r="AV191" s="3">
        <v>-9.1484459999999999</v>
      </c>
      <c r="AW191" s="3">
        <v>2.1895999999999999E-2</v>
      </c>
      <c r="AX191" s="3">
        <v>2.1787000000000001E-2</v>
      </c>
      <c r="AZ191" s="3">
        <v>1.673977</v>
      </c>
      <c r="BB191" s="3">
        <v>2.5427270000000002</v>
      </c>
      <c r="BC191" s="3"/>
      <c r="BD191" s="4"/>
      <c r="BE191" s="24">
        <v>74</v>
      </c>
      <c r="BF191" s="3">
        <v>1</v>
      </c>
      <c r="BG191" s="44">
        <v>0</v>
      </c>
      <c r="BH191" s="24">
        <v>55</v>
      </c>
      <c r="BI191" s="24">
        <v>165</v>
      </c>
      <c r="BJ191" s="45">
        <f t="shared" si="12"/>
        <v>20.202020202020201</v>
      </c>
      <c r="BK191" s="24">
        <v>63</v>
      </c>
      <c r="BL191" s="24">
        <v>0</v>
      </c>
      <c r="BM191" s="24">
        <v>0</v>
      </c>
      <c r="BO191" s="24">
        <v>0</v>
      </c>
      <c r="BP191" s="24">
        <v>0</v>
      </c>
      <c r="BQ191" s="24">
        <v>0.80000001192092896</v>
      </c>
      <c r="BR191" s="24">
        <v>0</v>
      </c>
      <c r="BS191" s="24">
        <v>0</v>
      </c>
      <c r="BT191" s="24">
        <v>0</v>
      </c>
      <c r="BV191" s="24">
        <v>0</v>
      </c>
      <c r="BW191" s="24">
        <v>37.799999237060547</v>
      </c>
      <c r="BX191" s="24">
        <v>0.5</v>
      </c>
      <c r="CA191" s="24">
        <v>0</v>
      </c>
      <c r="CB191" s="24">
        <v>0</v>
      </c>
      <c r="CD191" s="24">
        <v>0</v>
      </c>
      <c r="CE191" s="24">
        <v>1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1</v>
      </c>
      <c r="CM191" s="24">
        <v>1</v>
      </c>
      <c r="CN191" s="24">
        <v>1</v>
      </c>
      <c r="CO191" s="24">
        <v>1</v>
      </c>
      <c r="CP191" s="24">
        <v>0</v>
      </c>
      <c r="CQ191" s="24">
        <v>1</v>
      </c>
      <c r="CR191" s="24">
        <v>0</v>
      </c>
      <c r="CS191" s="24">
        <v>1</v>
      </c>
      <c r="CT191" s="24">
        <v>1</v>
      </c>
      <c r="CU191" s="24">
        <v>0</v>
      </c>
      <c r="CV191" s="24">
        <v>0</v>
      </c>
      <c r="CW191" s="24">
        <v>1</v>
      </c>
      <c r="CX191" s="24">
        <v>1</v>
      </c>
      <c r="CY191" s="24">
        <v>0</v>
      </c>
      <c r="CZ191" s="24">
        <v>500</v>
      </c>
      <c r="DA191" s="24">
        <v>78</v>
      </c>
      <c r="DB191" s="24">
        <v>52</v>
      </c>
      <c r="DC191" s="24">
        <v>22000</v>
      </c>
      <c r="DD191" s="24">
        <v>170</v>
      </c>
      <c r="DE191" s="24">
        <v>24</v>
      </c>
      <c r="DF191" s="24">
        <v>32.599998474121094</v>
      </c>
      <c r="DG191" s="24">
        <v>0</v>
      </c>
      <c r="DH191" s="24">
        <v>0</v>
      </c>
      <c r="DI191" s="24">
        <v>0</v>
      </c>
      <c r="DJ191" s="24">
        <v>0</v>
      </c>
      <c r="DK191" s="24">
        <v>0</v>
      </c>
      <c r="DL191" s="24">
        <v>7.5</v>
      </c>
      <c r="DM191" s="24">
        <v>0.5</v>
      </c>
      <c r="DN191" s="24">
        <v>32.599998474121094</v>
      </c>
      <c r="DO191" s="24">
        <v>117.30000305175781</v>
      </c>
      <c r="DP191" s="24">
        <v>24.5</v>
      </c>
      <c r="DQ191" s="24">
        <v>35</v>
      </c>
      <c r="DR191" s="24">
        <v>92</v>
      </c>
      <c r="DS191" s="24">
        <v>124</v>
      </c>
      <c r="DT191" s="24">
        <v>5</v>
      </c>
      <c r="DV191" s="24">
        <v>31</v>
      </c>
      <c r="DX191" s="24">
        <v>400</v>
      </c>
      <c r="DY191" s="24">
        <v>1</v>
      </c>
      <c r="DZ191" s="24">
        <v>1</v>
      </c>
      <c r="EA191" s="24">
        <v>0</v>
      </c>
      <c r="EB191" s="24">
        <v>0</v>
      </c>
      <c r="EC191" s="24">
        <v>13</v>
      </c>
      <c r="ED191" s="24">
        <v>1</v>
      </c>
      <c r="EE191" s="24">
        <v>6</v>
      </c>
      <c r="EF191" s="42">
        <v>0.69999998807907104</v>
      </c>
      <c r="EG191" s="42">
        <v>0.87499997206032321</v>
      </c>
      <c r="EJ191" s="24">
        <v>0.60000002384185791</v>
      </c>
      <c r="EM191" s="24">
        <v>0</v>
      </c>
      <c r="EN191" s="24">
        <v>0</v>
      </c>
      <c r="EO191" s="24">
        <v>0</v>
      </c>
      <c r="EP191" s="24">
        <v>0</v>
      </c>
      <c r="EQ191" s="24">
        <v>0</v>
      </c>
      <c r="ER191" s="24">
        <v>0</v>
      </c>
      <c r="ES191" s="24">
        <v>0</v>
      </c>
      <c r="ET191" s="24">
        <v>0</v>
      </c>
      <c r="EU191" s="24">
        <v>0</v>
      </c>
      <c r="EV191" s="24">
        <v>0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1.2000000476837158</v>
      </c>
    </row>
    <row r="192" spans="1:161" x14ac:dyDescent="0.25">
      <c r="A192" s="37" t="s">
        <v>247</v>
      </c>
      <c r="B192" s="44">
        <v>0</v>
      </c>
      <c r="C192" s="44">
        <v>0</v>
      </c>
      <c r="D192" s="24">
        <v>0</v>
      </c>
      <c r="E192" s="47">
        <v>1</v>
      </c>
      <c r="F192" s="63">
        <f t="shared" si="11"/>
        <v>1</v>
      </c>
      <c r="G192" s="4">
        <v>1.283666</v>
      </c>
      <c r="H192" s="4">
        <v>2.5095859999999998E-3</v>
      </c>
      <c r="I192" s="4">
        <v>5.9416039999999996E-4</v>
      </c>
      <c r="M192" s="4">
        <v>127.29989999999999</v>
      </c>
      <c r="N192" s="4">
        <v>17.992249999999999</v>
      </c>
      <c r="O192" s="4">
        <v>0.50120629999999999</v>
      </c>
      <c r="Q192" s="24">
        <v>19.325329756825141</v>
      </c>
      <c r="R192" s="24">
        <v>22.61965601911076</v>
      </c>
      <c r="S192" s="40">
        <v>0.32998499999999997</v>
      </c>
      <c r="T192" s="40">
        <v>3.124765</v>
      </c>
      <c r="U192" s="40">
        <v>0.2246129</v>
      </c>
      <c r="V192" s="4">
        <v>0.46739399999999998</v>
      </c>
      <c r="W192" s="4">
        <v>-8.6671650000000007</v>
      </c>
      <c r="X192" s="4">
        <v>8.1029000000000004E-2</v>
      </c>
      <c r="Y192" s="4">
        <v>0.11133800000000001</v>
      </c>
      <c r="AA192" s="4">
        <v>2.656758</v>
      </c>
      <c r="AB192" s="4"/>
      <c r="AC192" s="4">
        <v>1.5814630000000001</v>
      </c>
      <c r="AD192" s="4"/>
      <c r="AE192" s="4"/>
      <c r="AF192" s="3">
        <v>1.3351059999999999</v>
      </c>
      <c r="AG192" s="4">
        <v>3.6129199999999998E-4</v>
      </c>
      <c r="AH192" s="4">
        <v>1.4176210000000001E-4</v>
      </c>
      <c r="AL192" s="3">
        <v>120.1063</v>
      </c>
      <c r="AM192" s="3">
        <v>3.9406919999999999</v>
      </c>
      <c r="AN192" s="3">
        <v>5.9493549999999999E-2</v>
      </c>
      <c r="AP192" s="24">
        <v>40.507717626524219</v>
      </c>
      <c r="AQ192" s="24">
        <v>11.502587168339316</v>
      </c>
      <c r="AR192" s="40">
        <v>7.5714630000000005E-2</v>
      </c>
      <c r="AS192" s="40">
        <v>2.5021469999999999</v>
      </c>
      <c r="AT192" s="40">
        <v>3.3207170000000001</v>
      </c>
      <c r="AU192" s="3">
        <v>2.0410499999999998</v>
      </c>
      <c r="AV192" s="3">
        <v>-7.9007500000000004</v>
      </c>
      <c r="AW192" s="3">
        <v>6.4312999999999995E-2</v>
      </c>
      <c r="AX192" s="3">
        <v>0.106002</v>
      </c>
      <c r="AZ192" s="3">
        <v>1.981001</v>
      </c>
      <c r="BB192" s="3">
        <v>1.7047479999999999</v>
      </c>
      <c r="BC192" s="3"/>
      <c r="BD192" s="4"/>
      <c r="BE192" s="46">
        <v>66</v>
      </c>
      <c r="BF192" s="3">
        <v>1</v>
      </c>
      <c r="BG192" s="44">
        <v>0</v>
      </c>
      <c r="BH192" s="46">
        <v>78</v>
      </c>
      <c r="BI192" s="46">
        <v>179</v>
      </c>
      <c r="BJ192" s="45">
        <f t="shared" si="12"/>
        <v>24.343809494085701</v>
      </c>
      <c r="BK192" s="46">
        <v>50</v>
      </c>
      <c r="BL192" s="46">
        <v>0</v>
      </c>
      <c r="BM192" s="46">
        <v>0</v>
      </c>
      <c r="BN192" s="46"/>
      <c r="BO192" s="46">
        <v>0</v>
      </c>
      <c r="BP192" s="46">
        <v>0</v>
      </c>
      <c r="BQ192" s="46">
        <v>1</v>
      </c>
      <c r="BR192" s="46">
        <v>0</v>
      </c>
      <c r="BS192" s="46">
        <v>0</v>
      </c>
      <c r="BT192" s="46">
        <v>0</v>
      </c>
      <c r="BV192" s="46">
        <v>0</v>
      </c>
      <c r="BW192" s="46">
        <v>38.299999999999997</v>
      </c>
      <c r="BX192" s="46">
        <v>0.5</v>
      </c>
      <c r="CA192" s="46">
        <v>0</v>
      </c>
      <c r="CB192" s="46">
        <v>0</v>
      </c>
      <c r="CC192" s="47" t="s">
        <v>52</v>
      </c>
      <c r="CD192" s="46">
        <v>0</v>
      </c>
      <c r="CE192" s="46">
        <v>1</v>
      </c>
      <c r="CF192" s="46">
        <v>0</v>
      </c>
      <c r="CG192" s="46">
        <v>0</v>
      </c>
      <c r="CH192" s="46">
        <v>0</v>
      </c>
      <c r="CI192" s="46">
        <v>0</v>
      </c>
      <c r="CJ192" s="46">
        <v>0</v>
      </c>
      <c r="CK192" s="46">
        <v>0</v>
      </c>
      <c r="CL192" s="46">
        <v>1</v>
      </c>
      <c r="CM192" s="46">
        <v>1</v>
      </c>
      <c r="CN192" s="46">
        <v>1</v>
      </c>
      <c r="CO192" s="46">
        <v>1</v>
      </c>
      <c r="CP192" s="46">
        <v>0</v>
      </c>
      <c r="CQ192" s="46">
        <v>1</v>
      </c>
      <c r="CR192" s="46">
        <v>0</v>
      </c>
      <c r="CS192" s="46">
        <v>1</v>
      </c>
      <c r="CT192" s="46">
        <v>1</v>
      </c>
      <c r="CU192" s="46">
        <v>0</v>
      </c>
      <c r="CV192" s="46">
        <v>0</v>
      </c>
      <c r="CW192" s="46">
        <v>1</v>
      </c>
      <c r="CX192" s="46">
        <v>1</v>
      </c>
      <c r="CY192" s="46">
        <v>0</v>
      </c>
      <c r="CZ192" s="46">
        <v>400</v>
      </c>
      <c r="DA192" s="46">
        <v>48</v>
      </c>
      <c r="DB192" s="46">
        <v>30</v>
      </c>
      <c r="DC192" s="46">
        <v>23000</v>
      </c>
      <c r="DD192" s="46">
        <v>230</v>
      </c>
      <c r="DE192" s="46">
        <v>33</v>
      </c>
      <c r="DF192" s="46">
        <v>32.6</v>
      </c>
      <c r="DG192" s="46">
        <v>0</v>
      </c>
      <c r="DH192" s="46">
        <v>0</v>
      </c>
      <c r="DI192" s="46">
        <v>0</v>
      </c>
      <c r="DJ192" s="46">
        <v>0</v>
      </c>
      <c r="DK192" s="46">
        <v>0</v>
      </c>
      <c r="DL192" s="46">
        <v>7.4</v>
      </c>
      <c r="DM192" s="46">
        <v>0.59</v>
      </c>
      <c r="DN192" s="46">
        <v>32.299999999999997</v>
      </c>
      <c r="DO192" s="46">
        <v>218.3</v>
      </c>
      <c r="DP192" s="46">
        <v>22.1</v>
      </c>
      <c r="DQ192" s="46">
        <v>34</v>
      </c>
      <c r="DR192" s="46">
        <v>89</v>
      </c>
      <c r="DS192" s="46">
        <v>125</v>
      </c>
      <c r="DT192" s="46">
        <v>8</v>
      </c>
      <c r="DV192" s="46">
        <v>35</v>
      </c>
      <c r="DX192" s="46">
        <v>420</v>
      </c>
      <c r="DY192" s="46">
        <v>0</v>
      </c>
      <c r="DZ192" s="46">
        <v>0</v>
      </c>
      <c r="EA192" s="46">
        <v>0</v>
      </c>
      <c r="EB192" s="46">
        <v>0</v>
      </c>
      <c r="EC192" s="46">
        <v>10</v>
      </c>
      <c r="ED192" s="46">
        <v>3</v>
      </c>
      <c r="EE192" s="46">
        <v>10</v>
      </c>
      <c r="EF192" s="48">
        <v>1</v>
      </c>
      <c r="EG192" s="42">
        <v>1</v>
      </c>
      <c r="EJ192" s="46">
        <v>0.7</v>
      </c>
      <c r="EM192" s="46">
        <v>0</v>
      </c>
      <c r="EN192" s="46">
        <v>0</v>
      </c>
      <c r="EO192" s="46">
        <v>0</v>
      </c>
      <c r="EP192" s="46">
        <v>0</v>
      </c>
      <c r="EQ192" s="46">
        <v>0</v>
      </c>
      <c r="ER192" s="46">
        <v>0</v>
      </c>
      <c r="ES192" s="46">
        <v>0</v>
      </c>
      <c r="ET192" s="46">
        <v>0</v>
      </c>
      <c r="EU192" s="46">
        <v>0</v>
      </c>
      <c r="EV192" s="46">
        <v>0</v>
      </c>
      <c r="EW192" s="46">
        <v>0</v>
      </c>
      <c r="EX192" s="46">
        <v>0</v>
      </c>
      <c r="EY192" s="46">
        <v>0</v>
      </c>
      <c r="EZ192" s="46">
        <v>0</v>
      </c>
      <c r="FA192" s="46">
        <v>0</v>
      </c>
      <c r="FB192" s="46">
        <v>0</v>
      </c>
      <c r="FC192" s="46">
        <v>0</v>
      </c>
      <c r="FD192" s="46">
        <v>0</v>
      </c>
      <c r="FE192" s="46">
        <v>1</v>
      </c>
    </row>
    <row r="193" spans="1:161" x14ac:dyDescent="0.25">
      <c r="A193" s="37" t="s">
        <v>248</v>
      </c>
      <c r="B193" s="44">
        <v>0</v>
      </c>
      <c r="C193" s="44">
        <v>0</v>
      </c>
      <c r="D193" s="24">
        <v>0</v>
      </c>
      <c r="E193" s="24">
        <v>0</v>
      </c>
      <c r="F193" s="63">
        <f t="shared" si="11"/>
        <v>0</v>
      </c>
      <c r="G193" s="4">
        <v>0.93911049999999996</v>
      </c>
      <c r="H193" s="4">
        <v>1.6615740000000001E-3</v>
      </c>
      <c r="I193" s="4">
        <v>9.5119360000000007E-5</v>
      </c>
      <c r="M193" s="4">
        <v>127.157</v>
      </c>
      <c r="N193" s="4">
        <v>13.41239</v>
      </c>
      <c r="O193" s="4">
        <v>2.0214189999999999</v>
      </c>
      <c r="Q193" s="24">
        <v>5.2840803027578724</v>
      </c>
      <c r="R193" s="24">
        <v>9.6908983342547135</v>
      </c>
      <c r="S193" s="40">
        <v>0.48734379999999999</v>
      </c>
      <c r="T193" s="40">
        <v>3.853189</v>
      </c>
      <c r="U193" s="40">
        <v>0.31843169999999998</v>
      </c>
      <c r="V193" s="4">
        <v>1.9382999999999999</v>
      </c>
      <c r="W193" s="4">
        <v>-19.062321000000001</v>
      </c>
      <c r="X193" s="4">
        <v>1.9733000000000001E-2</v>
      </c>
      <c r="Y193" s="4">
        <v>0.10568900000000001</v>
      </c>
      <c r="AA193" s="4">
        <v>1.386293</v>
      </c>
      <c r="AB193" s="4"/>
      <c r="AC193" s="4">
        <v>1.6661319999999999</v>
      </c>
      <c r="AD193" s="4"/>
      <c r="AE193" s="4"/>
      <c r="AF193" s="3">
        <v>0.91333240000000004</v>
      </c>
      <c r="AG193" s="4">
        <v>1.8743199999999999E-4</v>
      </c>
      <c r="AH193" s="4">
        <v>1.137711E-4</v>
      </c>
      <c r="AL193" s="3">
        <v>88.833749999999995</v>
      </c>
      <c r="AM193" s="3">
        <v>3.2822550000000001</v>
      </c>
      <c r="AN193" s="3">
        <v>1.3771159999999999E-2</v>
      </c>
      <c r="AP193" s="24">
        <v>0</v>
      </c>
      <c r="AQ193" s="24">
        <v>6.2819893735065691</v>
      </c>
      <c r="AR193" s="40">
        <v>0.1180238</v>
      </c>
      <c r="AS193" s="40">
        <v>0.82785869999999995</v>
      </c>
      <c r="AT193" s="40">
        <v>1.2373620000000001</v>
      </c>
      <c r="AU193" s="3">
        <v>-3.715322</v>
      </c>
      <c r="AV193" s="3">
        <v>-4.1897450000000003</v>
      </c>
      <c r="AW193" s="3">
        <v>3.0925000000000001E-2</v>
      </c>
      <c r="AX193" s="3">
        <v>6.6780999999999993E-2</v>
      </c>
      <c r="AZ193" s="3">
        <v>2.1400670000000002</v>
      </c>
      <c r="BB193" s="3">
        <v>0.97386099999999998</v>
      </c>
      <c r="BC193" s="3"/>
      <c r="BD193" s="4"/>
      <c r="BE193" s="24">
        <v>54</v>
      </c>
      <c r="BF193" s="3">
        <v>1</v>
      </c>
      <c r="BG193" s="44">
        <v>0</v>
      </c>
      <c r="BH193" s="24">
        <v>68</v>
      </c>
      <c r="BI193" s="24">
        <v>172</v>
      </c>
      <c r="BJ193" s="45">
        <f t="shared" ref="BJ193:BJ224" si="13">BH193/(BI193/100*BI193/100)</f>
        <v>22.985397512168742</v>
      </c>
      <c r="BK193" s="24">
        <v>47</v>
      </c>
      <c r="BL193" s="24">
        <v>0</v>
      </c>
      <c r="BM193" s="24">
        <v>0</v>
      </c>
      <c r="BO193" s="24">
        <v>0</v>
      </c>
      <c r="BP193" s="24">
        <v>0</v>
      </c>
      <c r="BQ193" s="24">
        <v>1.1000000238418579</v>
      </c>
      <c r="BR193" s="24">
        <v>0</v>
      </c>
      <c r="BS193" s="24">
        <v>0</v>
      </c>
      <c r="BT193" s="24">
        <v>0</v>
      </c>
      <c r="BV193" s="24">
        <v>0</v>
      </c>
      <c r="BW193" s="24">
        <v>42.700000762939453</v>
      </c>
      <c r="BX193" s="24">
        <v>0.5</v>
      </c>
      <c r="CA193" s="24">
        <v>0</v>
      </c>
      <c r="CB193" s="24">
        <v>0</v>
      </c>
      <c r="CD193" s="24">
        <v>0</v>
      </c>
      <c r="CE193" s="24">
        <v>1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1</v>
      </c>
      <c r="CM193" s="24">
        <v>1</v>
      </c>
      <c r="CN193" s="24">
        <v>1</v>
      </c>
      <c r="CO193" s="24">
        <v>1</v>
      </c>
      <c r="CP193" s="24">
        <v>0</v>
      </c>
      <c r="CQ193" s="24">
        <v>1</v>
      </c>
      <c r="CR193" s="24">
        <v>0</v>
      </c>
      <c r="CS193" s="24">
        <v>1</v>
      </c>
      <c r="CT193" s="24">
        <v>1</v>
      </c>
      <c r="CU193" s="24">
        <v>0</v>
      </c>
      <c r="CV193" s="24">
        <v>0</v>
      </c>
      <c r="CW193" s="24">
        <v>1</v>
      </c>
      <c r="CX193" s="24">
        <v>1</v>
      </c>
      <c r="CY193" s="24">
        <v>0</v>
      </c>
      <c r="CZ193" s="24">
        <v>500</v>
      </c>
      <c r="DA193" s="24">
        <v>42</v>
      </c>
      <c r="DB193" s="24">
        <v>26</v>
      </c>
      <c r="DC193" s="24">
        <v>22000</v>
      </c>
      <c r="DD193" s="24">
        <v>200</v>
      </c>
      <c r="DE193" s="24">
        <v>31</v>
      </c>
      <c r="DF193" s="24">
        <v>33</v>
      </c>
      <c r="DG193" s="24">
        <v>0</v>
      </c>
      <c r="DH193" s="24">
        <v>0</v>
      </c>
      <c r="DI193" s="24">
        <v>0</v>
      </c>
      <c r="DJ193" s="24">
        <v>0</v>
      </c>
      <c r="DK193" s="24">
        <v>0</v>
      </c>
      <c r="DL193" s="24">
        <v>7.5</v>
      </c>
      <c r="DM193" s="24">
        <v>0.51999998092651367</v>
      </c>
      <c r="DN193" s="24">
        <v>33.099998474121094</v>
      </c>
      <c r="DO193" s="24">
        <v>214.10000610351563</v>
      </c>
      <c r="DP193" s="24">
        <v>24.100000381469727</v>
      </c>
      <c r="DQ193" s="24">
        <v>35</v>
      </c>
      <c r="DR193" s="24">
        <v>117</v>
      </c>
      <c r="DS193" s="24">
        <v>100</v>
      </c>
      <c r="DT193" s="24">
        <v>6</v>
      </c>
      <c r="DV193" s="24">
        <v>33</v>
      </c>
      <c r="DX193" s="24">
        <v>350</v>
      </c>
      <c r="DY193" s="24">
        <v>0</v>
      </c>
      <c r="DZ193" s="24">
        <v>0</v>
      </c>
      <c r="EA193" s="24">
        <v>0</v>
      </c>
      <c r="EB193" s="24">
        <v>0</v>
      </c>
      <c r="EC193" s="24">
        <v>7</v>
      </c>
      <c r="ED193" s="24">
        <v>1</v>
      </c>
      <c r="EE193" s="24">
        <v>7</v>
      </c>
      <c r="EF193" s="42">
        <v>0.89999997615814209</v>
      </c>
      <c r="EG193" s="42">
        <v>0.81818177877378939</v>
      </c>
      <c r="EJ193" s="24">
        <v>1</v>
      </c>
      <c r="EM193" s="24">
        <v>0</v>
      </c>
      <c r="EN193" s="24">
        <v>0</v>
      </c>
      <c r="EO193" s="24">
        <v>0</v>
      </c>
      <c r="EP193" s="24">
        <v>0</v>
      </c>
      <c r="EQ193" s="24">
        <v>0</v>
      </c>
      <c r="ER193" s="24">
        <v>0</v>
      </c>
      <c r="ES193" s="24">
        <v>0</v>
      </c>
      <c r="ET193" s="24">
        <v>0</v>
      </c>
      <c r="EU193" s="24">
        <v>0</v>
      </c>
      <c r="EV193" s="24">
        <v>0</v>
      </c>
      <c r="EW193" s="24">
        <v>0</v>
      </c>
      <c r="EX193" s="24">
        <v>0</v>
      </c>
      <c r="EY193" s="24">
        <v>0</v>
      </c>
      <c r="EZ193" s="24">
        <v>0</v>
      </c>
      <c r="FA193" s="24">
        <v>0</v>
      </c>
      <c r="FB193" s="24">
        <v>0</v>
      </c>
      <c r="FC193" s="24">
        <v>0</v>
      </c>
      <c r="FD193" s="24">
        <v>0</v>
      </c>
      <c r="FE193" s="24">
        <v>1</v>
      </c>
    </row>
    <row r="194" spans="1:161" x14ac:dyDescent="0.25">
      <c r="A194" s="37" t="s">
        <v>249</v>
      </c>
      <c r="B194" s="44">
        <v>0</v>
      </c>
      <c r="C194" s="44">
        <v>0</v>
      </c>
      <c r="D194" s="24">
        <v>0</v>
      </c>
      <c r="E194" s="24">
        <v>0</v>
      </c>
      <c r="F194" s="63">
        <f t="shared" si="11"/>
        <v>0</v>
      </c>
      <c r="G194" s="4">
        <v>0.94667319999999999</v>
      </c>
      <c r="H194" s="4">
        <v>2.5057140000000002E-4</v>
      </c>
      <c r="I194" s="4">
        <v>4.4693610000000003E-5</v>
      </c>
      <c r="M194" s="4">
        <v>186.5077</v>
      </c>
      <c r="N194" s="4">
        <v>17.70862</v>
      </c>
      <c r="O194" s="4">
        <v>0.73275199999999996</v>
      </c>
      <c r="Q194" s="24">
        <v>0</v>
      </c>
      <c r="R194" s="24">
        <v>7.0823972558614505</v>
      </c>
      <c r="S194" s="40">
        <v>0.66143750000000001</v>
      </c>
      <c r="T194" s="40">
        <v>9.7552240000000001</v>
      </c>
      <c r="U194" s="40">
        <v>0.42020930000000001</v>
      </c>
      <c r="V194" s="4">
        <v>0.80723999999999996</v>
      </c>
      <c r="W194" s="4">
        <v>-18.913982000000001</v>
      </c>
      <c r="X194" s="4">
        <v>2.7678999999999999E-2</v>
      </c>
      <c r="Y194" s="4">
        <v>8.5274000000000003E-2</v>
      </c>
      <c r="AA194" s="4">
        <v>2.7343679999999999</v>
      </c>
      <c r="AB194" s="4"/>
      <c r="AC194" s="4">
        <v>1.4889490000000001</v>
      </c>
      <c r="AD194" s="4"/>
      <c r="AE194" s="4"/>
      <c r="AF194" s="3">
        <v>1.1699360000000001</v>
      </c>
      <c r="AG194" s="4">
        <v>5.8637559999999997E-4</v>
      </c>
      <c r="AH194" s="4">
        <v>1.2522680000000001E-4</v>
      </c>
      <c r="AL194" s="3">
        <v>112.62779999999999</v>
      </c>
      <c r="AM194" s="3">
        <v>90.57217</v>
      </c>
      <c r="AN194" s="3">
        <v>2.955851</v>
      </c>
      <c r="AP194" s="24">
        <v>0.54801522423065019</v>
      </c>
      <c r="AQ194" s="24">
        <v>3.7952878323126948</v>
      </c>
      <c r="AR194" s="40">
        <v>3.9283020000000002E-2</v>
      </c>
      <c r="AS194" s="40">
        <v>1.5322549999999999</v>
      </c>
      <c r="AT194" s="40">
        <v>1.3914029999999999</v>
      </c>
      <c r="AU194" s="3">
        <v>0.30758000000000002</v>
      </c>
      <c r="AV194" s="3">
        <v>-31.717873999999998</v>
      </c>
      <c r="AW194" s="3">
        <v>3.9452000000000001E-2</v>
      </c>
      <c r="AX194" s="3">
        <v>7.0383000000000001E-2</v>
      </c>
      <c r="AZ194" s="3">
        <v>2.5257290000000001</v>
      </c>
      <c r="BB194" s="3">
        <v>0.955511</v>
      </c>
      <c r="BC194" s="3"/>
      <c r="BD194" s="4"/>
      <c r="BE194" s="24">
        <v>82</v>
      </c>
      <c r="BF194" s="3">
        <v>0</v>
      </c>
      <c r="BG194" s="44">
        <v>0</v>
      </c>
      <c r="BH194" s="24">
        <v>80</v>
      </c>
      <c r="BI194" s="24">
        <v>170</v>
      </c>
      <c r="BJ194" s="45">
        <f t="shared" si="13"/>
        <v>27.681660899653977</v>
      </c>
      <c r="BK194" s="24">
        <v>53</v>
      </c>
      <c r="BL194" s="24">
        <v>0</v>
      </c>
      <c r="BM194" s="24">
        <v>0</v>
      </c>
      <c r="BO194" s="24">
        <v>0</v>
      </c>
      <c r="BP194" s="24">
        <v>0</v>
      </c>
      <c r="BQ194" s="24">
        <v>1</v>
      </c>
      <c r="BR194" s="24">
        <v>0</v>
      </c>
      <c r="BS194" s="24">
        <v>0</v>
      </c>
      <c r="BT194" s="24">
        <v>0</v>
      </c>
      <c r="BV194" s="24">
        <v>0</v>
      </c>
      <c r="BW194" s="24">
        <v>38</v>
      </c>
      <c r="BX194" s="24">
        <v>0.5</v>
      </c>
      <c r="CA194" s="24">
        <v>0</v>
      </c>
      <c r="CB194" s="24">
        <v>0</v>
      </c>
      <c r="CC194" s="24" t="s">
        <v>56</v>
      </c>
      <c r="CD194" s="24">
        <v>0</v>
      </c>
      <c r="CE194" s="24">
        <v>1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1</v>
      </c>
      <c r="CM194" s="24">
        <v>0</v>
      </c>
      <c r="CN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1</v>
      </c>
      <c r="CX194" s="24">
        <v>1</v>
      </c>
      <c r="CY194" s="24">
        <v>0</v>
      </c>
      <c r="CZ194" s="24">
        <v>450</v>
      </c>
      <c r="DA194" s="24">
        <v>55</v>
      </c>
      <c r="DB194" s="24">
        <v>35</v>
      </c>
      <c r="DC194" s="24">
        <v>21000</v>
      </c>
      <c r="DD194" s="24">
        <v>210</v>
      </c>
      <c r="DE194" s="24">
        <v>30</v>
      </c>
      <c r="DF194" s="24">
        <v>33</v>
      </c>
      <c r="DG194" s="24">
        <v>0</v>
      </c>
      <c r="DH194" s="24">
        <v>0</v>
      </c>
      <c r="DI194" s="24">
        <v>0</v>
      </c>
      <c r="DJ194" s="24">
        <v>0</v>
      </c>
      <c r="DK194" s="24">
        <v>0</v>
      </c>
      <c r="DL194" s="24">
        <v>7.5</v>
      </c>
      <c r="DM194" s="24">
        <v>0.4699999988079071</v>
      </c>
      <c r="DN194" s="24">
        <v>29</v>
      </c>
      <c r="DO194" s="24">
        <v>246</v>
      </c>
      <c r="DP194" s="24">
        <v>21.600000381469727</v>
      </c>
      <c r="DQ194" s="24">
        <v>34.599998474121094</v>
      </c>
      <c r="DR194" s="24">
        <v>74</v>
      </c>
      <c r="DS194" s="24">
        <v>126</v>
      </c>
      <c r="DT194" s="24">
        <v>12</v>
      </c>
      <c r="DV194" s="24">
        <v>30</v>
      </c>
      <c r="DX194" s="24">
        <v>300</v>
      </c>
      <c r="DY194" s="24">
        <v>0</v>
      </c>
      <c r="DZ194" s="24">
        <v>0</v>
      </c>
      <c r="EA194" s="24">
        <v>0</v>
      </c>
      <c r="EB194" s="24">
        <v>0</v>
      </c>
      <c r="EC194" s="24">
        <v>12</v>
      </c>
      <c r="ED194" s="24">
        <v>3</v>
      </c>
      <c r="EE194" s="24">
        <v>12</v>
      </c>
      <c r="EF194" s="42">
        <v>0.89999997615814209</v>
      </c>
      <c r="EG194" s="42">
        <v>0.89999997615814209</v>
      </c>
      <c r="EJ194" s="24">
        <v>0.5</v>
      </c>
      <c r="EM194" s="24">
        <v>0</v>
      </c>
      <c r="EN194" s="24">
        <v>0</v>
      </c>
      <c r="EO194" s="24">
        <v>0</v>
      </c>
      <c r="EP194" s="24">
        <v>0</v>
      </c>
      <c r="EQ194" s="24">
        <v>0</v>
      </c>
      <c r="ER194" s="24">
        <v>0</v>
      </c>
      <c r="ES194" s="24">
        <v>0</v>
      </c>
      <c r="ET194" s="24">
        <v>0</v>
      </c>
      <c r="EU194" s="24">
        <v>0</v>
      </c>
      <c r="EV194" s="24">
        <v>0</v>
      </c>
      <c r="EW194" s="24">
        <v>0</v>
      </c>
      <c r="EX194" s="24">
        <v>0</v>
      </c>
      <c r="EY194" s="24">
        <v>0</v>
      </c>
      <c r="EZ194" s="24">
        <v>0</v>
      </c>
      <c r="FA194" s="24">
        <v>0</v>
      </c>
      <c r="FB194" s="24">
        <v>0</v>
      </c>
      <c r="FC194" s="24">
        <v>0</v>
      </c>
      <c r="FD194" s="24">
        <v>0</v>
      </c>
      <c r="FE194" s="24">
        <v>2.0999999046325684</v>
      </c>
    </row>
    <row r="195" spans="1:161" x14ac:dyDescent="0.25">
      <c r="A195" s="37" t="s">
        <v>250</v>
      </c>
      <c r="B195" s="44">
        <v>0</v>
      </c>
      <c r="C195" s="44">
        <v>0</v>
      </c>
      <c r="D195" s="24">
        <v>0</v>
      </c>
      <c r="E195" s="24">
        <v>0</v>
      </c>
      <c r="F195" s="63">
        <f t="shared" si="11"/>
        <v>0</v>
      </c>
      <c r="G195" s="4">
        <v>0.76014970000000004</v>
      </c>
      <c r="H195" s="4">
        <v>1.8083000000000001E-3</v>
      </c>
      <c r="I195" s="4">
        <v>2.324331E-4</v>
      </c>
      <c r="M195" s="4">
        <v>136.154</v>
      </c>
      <c r="N195" s="4">
        <v>28.19622</v>
      </c>
      <c r="O195" s="4">
        <v>24.41264</v>
      </c>
      <c r="Q195" s="24">
        <v>7.5453936857805104</v>
      </c>
      <c r="R195" s="24">
        <v>8.0512898840655449</v>
      </c>
      <c r="S195" s="40">
        <v>0.33709230000000001</v>
      </c>
      <c r="T195" s="40">
        <v>5.2722540000000002</v>
      </c>
      <c r="U195" s="40">
        <v>7.3811489999999993E-2</v>
      </c>
      <c r="V195" s="4">
        <v>4.1376039999999996</v>
      </c>
      <c r="W195" s="4">
        <v>-14.974627</v>
      </c>
      <c r="X195" s="4">
        <v>2.9448999999999999E-2</v>
      </c>
      <c r="Y195" s="4">
        <v>0.15624499999999999</v>
      </c>
      <c r="AA195" s="4">
        <v>1.5881590000000001</v>
      </c>
      <c r="AB195" s="4"/>
      <c r="AC195" s="4">
        <v>2.7080500000000001</v>
      </c>
      <c r="AD195" s="4"/>
      <c r="AE195" s="4"/>
      <c r="AF195" s="3">
        <v>1.00234</v>
      </c>
      <c r="AG195" s="4">
        <v>1.0649990000000001E-3</v>
      </c>
      <c r="AH195" s="4">
        <v>2.1547219999999999E-4</v>
      </c>
      <c r="AL195" s="3">
        <v>115.2924</v>
      </c>
      <c r="AM195" s="3">
        <v>6.7478670000000003</v>
      </c>
      <c r="AN195" s="3">
        <v>1.0704279999999999</v>
      </c>
      <c r="AP195" s="24">
        <v>11.504576575701993</v>
      </c>
      <c r="AQ195" s="24">
        <v>6.6872065661832023</v>
      </c>
      <c r="AR195" s="40">
        <v>0.29782839999999999</v>
      </c>
      <c r="AS195" s="40">
        <v>8.1848700000000001</v>
      </c>
      <c r="AT195" s="40">
        <v>2.9868790000000001</v>
      </c>
      <c r="AU195" s="3">
        <v>-1.144061</v>
      </c>
      <c r="AV195" s="3">
        <v>-7.0547029999999999</v>
      </c>
      <c r="AW195" s="3">
        <v>5.6651E-2</v>
      </c>
      <c r="AX195" s="3">
        <v>8.6040000000000005E-2</v>
      </c>
      <c r="AZ195" s="3">
        <v>1.8458270000000001</v>
      </c>
      <c r="BB195" s="3">
        <v>2.2512919999999998</v>
      </c>
      <c r="BC195" s="3"/>
      <c r="BD195" s="4"/>
      <c r="BE195" s="24">
        <v>53</v>
      </c>
      <c r="BF195" s="3">
        <v>0</v>
      </c>
      <c r="BG195" s="44">
        <v>0</v>
      </c>
      <c r="BH195" s="24">
        <v>77</v>
      </c>
      <c r="BI195" s="24">
        <v>165</v>
      </c>
      <c r="BJ195" s="45">
        <f t="shared" si="13"/>
        <v>28.28282828282828</v>
      </c>
      <c r="BK195" s="24">
        <v>39</v>
      </c>
      <c r="BL195" s="24">
        <v>3</v>
      </c>
      <c r="BM195" s="24">
        <v>0</v>
      </c>
      <c r="BO195" s="24">
        <v>0</v>
      </c>
      <c r="BP195" s="24">
        <v>0</v>
      </c>
      <c r="BQ195" s="24">
        <v>1</v>
      </c>
      <c r="BR195" s="24">
        <v>0</v>
      </c>
      <c r="BS195" s="24">
        <v>0</v>
      </c>
      <c r="BT195" s="24">
        <v>0</v>
      </c>
      <c r="BV195" s="24">
        <v>0</v>
      </c>
      <c r="BW195" s="24">
        <v>44.900001525878906</v>
      </c>
      <c r="BX195" s="24">
        <v>0.5</v>
      </c>
      <c r="CA195" s="24">
        <v>0</v>
      </c>
      <c r="CB195" s="24">
        <v>0</v>
      </c>
      <c r="CC195" s="24" t="s">
        <v>56</v>
      </c>
      <c r="CD195" s="24">
        <v>0</v>
      </c>
      <c r="CE195" s="24">
        <v>1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1</v>
      </c>
      <c r="CM195" s="24">
        <v>1</v>
      </c>
      <c r="CN195" s="24">
        <v>1</v>
      </c>
      <c r="CO195" s="24">
        <v>1</v>
      </c>
      <c r="CP195" s="24">
        <v>0</v>
      </c>
      <c r="CQ195" s="24">
        <v>1</v>
      </c>
      <c r="CR195" s="24">
        <v>0</v>
      </c>
      <c r="CS195" s="24">
        <v>1</v>
      </c>
      <c r="CT195" s="24">
        <v>1</v>
      </c>
      <c r="CU195" s="24">
        <v>0</v>
      </c>
      <c r="CV195" s="24">
        <v>0</v>
      </c>
      <c r="CW195" s="24">
        <v>1</v>
      </c>
      <c r="CX195" s="24">
        <v>1</v>
      </c>
      <c r="CY195" s="24">
        <v>0</v>
      </c>
      <c r="CZ195" s="24">
        <v>500</v>
      </c>
      <c r="DA195" s="24">
        <v>83</v>
      </c>
      <c r="DB195" s="24">
        <v>42</v>
      </c>
      <c r="DC195" s="24">
        <v>23000</v>
      </c>
      <c r="DD195" s="24">
        <v>250</v>
      </c>
      <c r="DE195" s="24">
        <v>31</v>
      </c>
      <c r="DF195" s="24">
        <v>34</v>
      </c>
      <c r="DG195" s="24">
        <v>1</v>
      </c>
      <c r="DH195" s="24">
        <v>1</v>
      </c>
      <c r="DI195" s="24">
        <v>0</v>
      </c>
      <c r="DJ195" s="24">
        <v>0</v>
      </c>
      <c r="DK195" s="24">
        <v>0</v>
      </c>
      <c r="DL195" s="24">
        <v>7.4000000953674316</v>
      </c>
      <c r="DM195" s="24">
        <v>0.57999998331069946</v>
      </c>
      <c r="DN195" s="24">
        <v>35.599998474121094</v>
      </c>
      <c r="DO195" s="24">
        <v>185.89999389648438</v>
      </c>
      <c r="DP195" s="24">
        <v>21.899999618530273</v>
      </c>
      <c r="DQ195" s="24">
        <v>35</v>
      </c>
      <c r="DR195" s="24">
        <v>71</v>
      </c>
      <c r="DS195" s="24">
        <v>87</v>
      </c>
      <c r="DT195" s="24">
        <v>9</v>
      </c>
      <c r="DV195" s="24">
        <v>32</v>
      </c>
      <c r="DX195" s="24">
        <v>500</v>
      </c>
      <c r="DY195" s="24">
        <v>1</v>
      </c>
      <c r="DZ195" s="24">
        <v>0</v>
      </c>
      <c r="EA195" s="24">
        <v>0</v>
      </c>
      <c r="EB195" s="24">
        <v>1</v>
      </c>
      <c r="EC195" s="24">
        <v>5</v>
      </c>
      <c r="ED195" s="24">
        <v>4</v>
      </c>
      <c r="EE195" s="24">
        <v>6</v>
      </c>
      <c r="EF195" s="42">
        <v>0.80000001192092896</v>
      </c>
      <c r="EG195" s="42">
        <v>0.80000001192092896</v>
      </c>
      <c r="EJ195" s="24">
        <v>0.60000002384185791</v>
      </c>
      <c r="EM195" s="24">
        <v>0</v>
      </c>
      <c r="EN195" s="24">
        <v>0</v>
      </c>
      <c r="EO195" s="24">
        <v>0</v>
      </c>
      <c r="EP195" s="24">
        <v>0</v>
      </c>
      <c r="EQ195" s="24">
        <v>0</v>
      </c>
      <c r="ER195" s="24">
        <v>0</v>
      </c>
      <c r="ES195" s="24">
        <v>0</v>
      </c>
      <c r="ET195" s="24">
        <v>0</v>
      </c>
      <c r="EU195" s="24">
        <v>0</v>
      </c>
      <c r="EV195" s="24">
        <v>0</v>
      </c>
      <c r="EW195" s="24">
        <v>0</v>
      </c>
      <c r="EX195" s="24">
        <v>0</v>
      </c>
      <c r="EY195" s="24">
        <v>0</v>
      </c>
      <c r="EZ195" s="24">
        <v>0</v>
      </c>
      <c r="FA195" s="24">
        <v>0</v>
      </c>
      <c r="FB195" s="24">
        <v>0</v>
      </c>
      <c r="FC195" s="24">
        <v>0</v>
      </c>
      <c r="FD195" s="24">
        <v>0</v>
      </c>
      <c r="FE195" s="24">
        <v>1.2000000476837158</v>
      </c>
    </row>
    <row r="196" spans="1:161" x14ac:dyDescent="0.25">
      <c r="A196" s="37" t="s">
        <v>251</v>
      </c>
      <c r="B196" s="44">
        <v>0</v>
      </c>
      <c r="C196" s="44">
        <v>0</v>
      </c>
      <c r="D196" s="24">
        <v>0</v>
      </c>
      <c r="E196" s="24">
        <v>0</v>
      </c>
      <c r="F196" s="63">
        <f t="shared" ref="F196:F232" si="14">IF(OR(B196=1,C196=1,D196=1,E196=1),1,0)</f>
        <v>0</v>
      </c>
      <c r="G196" s="4">
        <v>0.98522299999999996</v>
      </c>
      <c r="H196" s="4">
        <v>3.0074859999999998E-4</v>
      </c>
      <c r="I196" s="4">
        <v>8.4530089999999998E-5</v>
      </c>
      <c r="M196" s="4">
        <v>161.1944</v>
      </c>
      <c r="N196" s="4">
        <v>14.73685</v>
      </c>
      <c r="O196" s="4">
        <v>0.6218515</v>
      </c>
      <c r="Q196" s="24">
        <v>7.999012364028089</v>
      </c>
      <c r="R196" s="24">
        <v>5.357918772601078</v>
      </c>
      <c r="S196" s="40">
        <v>0.39750560000000001</v>
      </c>
      <c r="T196" s="40">
        <v>4.3557439999999996</v>
      </c>
      <c r="U196" s="40">
        <v>0.1450002</v>
      </c>
      <c r="V196" s="4">
        <v>4.1376039999999996</v>
      </c>
      <c r="W196" s="4">
        <v>-14.974627</v>
      </c>
      <c r="X196" s="4">
        <v>7.6243000000000005E-2</v>
      </c>
      <c r="Y196" s="4">
        <v>0.154803</v>
      </c>
      <c r="AA196" s="4">
        <v>2.130735</v>
      </c>
      <c r="AB196" s="4"/>
      <c r="AC196" s="4">
        <v>1.3217559999999999</v>
      </c>
      <c r="AD196" s="4"/>
      <c r="AE196" s="4"/>
      <c r="AF196" s="3">
        <v>1.0940380000000001</v>
      </c>
      <c r="AG196" s="4">
        <v>2.0147129999999999E-4</v>
      </c>
      <c r="AH196" s="4">
        <v>1.0089700000000001E-4</v>
      </c>
      <c r="AL196" s="3">
        <v>119.32599999999999</v>
      </c>
      <c r="AM196" s="3">
        <v>6.0644109999999998</v>
      </c>
      <c r="AN196" s="3">
        <v>0.74780590000000002</v>
      </c>
      <c r="AP196" s="24">
        <v>10.009419800325835</v>
      </c>
      <c r="AQ196" s="24">
        <v>4.7656059086011453</v>
      </c>
      <c r="AR196" s="40">
        <v>0.18644179999999999</v>
      </c>
      <c r="AS196" s="40">
        <v>2.4994239999999999</v>
      </c>
      <c r="AT196" s="40">
        <v>4.1678170000000003</v>
      </c>
      <c r="AU196" s="3">
        <v>-1.144061</v>
      </c>
      <c r="AV196" s="3">
        <v>-7.0547029999999999</v>
      </c>
      <c r="AW196" s="3">
        <v>1.2911000000000001E-2</v>
      </c>
      <c r="AX196" s="3">
        <v>3.5029999999999999E-2</v>
      </c>
      <c r="AZ196" s="3">
        <v>3.091043</v>
      </c>
      <c r="BB196" s="3">
        <v>2.2686839999999999</v>
      </c>
      <c r="BC196" s="3"/>
      <c r="BD196" s="4"/>
      <c r="BE196" s="24">
        <v>71</v>
      </c>
      <c r="BF196" s="3">
        <v>0</v>
      </c>
      <c r="BG196" s="44">
        <v>0</v>
      </c>
      <c r="BH196" s="24">
        <v>80</v>
      </c>
      <c r="BI196" s="24">
        <v>167</v>
      </c>
      <c r="BJ196" s="45">
        <f t="shared" si="13"/>
        <v>28.685144680698485</v>
      </c>
      <c r="BK196" s="24">
        <v>60</v>
      </c>
      <c r="BL196" s="24">
        <v>0</v>
      </c>
      <c r="BM196" s="24">
        <v>0</v>
      </c>
      <c r="BO196" s="24">
        <v>0</v>
      </c>
      <c r="BP196" s="24">
        <v>0</v>
      </c>
      <c r="BQ196" s="24">
        <v>0.89999997615814209</v>
      </c>
      <c r="BR196" s="24">
        <v>0</v>
      </c>
      <c r="BS196" s="24">
        <v>0</v>
      </c>
      <c r="BT196" s="24">
        <v>0</v>
      </c>
      <c r="BV196" s="24">
        <v>0</v>
      </c>
      <c r="BW196" s="24">
        <v>44</v>
      </c>
      <c r="BX196" s="24">
        <v>0.5</v>
      </c>
      <c r="CA196" s="24">
        <v>0</v>
      </c>
      <c r="CB196" s="24">
        <v>0</v>
      </c>
      <c r="CD196" s="24">
        <v>0</v>
      </c>
      <c r="CE196" s="24">
        <v>1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L196" s="24">
        <v>1</v>
      </c>
      <c r="CM196" s="24">
        <v>1</v>
      </c>
      <c r="CN196" s="24">
        <v>1</v>
      </c>
      <c r="CO196" s="24">
        <v>1</v>
      </c>
      <c r="CP196" s="24">
        <v>0</v>
      </c>
      <c r="CQ196" s="24">
        <v>1</v>
      </c>
      <c r="CR196" s="24">
        <v>0</v>
      </c>
      <c r="CS196" s="24">
        <v>1</v>
      </c>
      <c r="CT196" s="24">
        <v>1</v>
      </c>
      <c r="CU196" s="24">
        <v>0</v>
      </c>
      <c r="CV196" s="24">
        <v>0</v>
      </c>
      <c r="CW196" s="24">
        <v>1</v>
      </c>
      <c r="CX196" s="24">
        <v>1</v>
      </c>
      <c r="CY196" s="24">
        <v>0</v>
      </c>
      <c r="CZ196" s="24">
        <v>600</v>
      </c>
      <c r="DA196" s="24">
        <v>65</v>
      </c>
      <c r="DB196" s="24">
        <v>40</v>
      </c>
      <c r="DC196" s="24">
        <v>24000</v>
      </c>
      <c r="DD196" s="24">
        <v>240</v>
      </c>
      <c r="DE196" s="24">
        <v>33</v>
      </c>
      <c r="DF196" s="24">
        <v>33</v>
      </c>
      <c r="DG196" s="24">
        <v>0</v>
      </c>
      <c r="DH196" s="24">
        <v>0</v>
      </c>
      <c r="DI196" s="24">
        <v>0</v>
      </c>
      <c r="DJ196" s="24">
        <v>0</v>
      </c>
      <c r="DK196" s="24">
        <v>0</v>
      </c>
      <c r="DL196" s="24">
        <v>7.5</v>
      </c>
      <c r="DM196" s="24">
        <v>0.74000000953674316</v>
      </c>
      <c r="DN196" s="24">
        <v>29.399999618530273</v>
      </c>
      <c r="DO196" s="24">
        <v>244.30000305175781</v>
      </c>
      <c r="DP196" s="24">
        <v>23.200000762939453</v>
      </c>
      <c r="DQ196" s="24">
        <v>36</v>
      </c>
      <c r="DR196" s="24">
        <v>73</v>
      </c>
      <c r="DS196" s="24">
        <v>82</v>
      </c>
      <c r="DT196" s="24">
        <v>8</v>
      </c>
      <c r="DV196" s="24">
        <v>36</v>
      </c>
      <c r="DX196" s="24">
        <v>350</v>
      </c>
      <c r="DY196" s="24">
        <v>0</v>
      </c>
      <c r="DZ196" s="24">
        <v>0</v>
      </c>
      <c r="EA196" s="24">
        <v>0</v>
      </c>
      <c r="EB196" s="24">
        <v>0</v>
      </c>
      <c r="EC196" s="24">
        <v>12</v>
      </c>
      <c r="ED196" s="24">
        <v>1</v>
      </c>
      <c r="EE196" s="24">
        <v>6</v>
      </c>
      <c r="EF196" s="42">
        <v>0.80000001192092896</v>
      </c>
      <c r="EG196" s="42">
        <v>0.88888892568188049</v>
      </c>
      <c r="EJ196" s="24">
        <v>1.6000000238418579</v>
      </c>
      <c r="EM196" s="24">
        <v>0</v>
      </c>
      <c r="EN196" s="24">
        <v>0</v>
      </c>
      <c r="EO196" s="24">
        <v>0</v>
      </c>
      <c r="EP196" s="24">
        <v>0</v>
      </c>
      <c r="EQ196" s="24">
        <v>0</v>
      </c>
      <c r="ER196" s="24">
        <v>0</v>
      </c>
      <c r="ES196" s="24">
        <v>0</v>
      </c>
      <c r="ET196" s="24">
        <v>0</v>
      </c>
      <c r="EU196" s="24">
        <v>0</v>
      </c>
      <c r="EV196" s="24">
        <v>0</v>
      </c>
      <c r="EW196" s="24">
        <v>0</v>
      </c>
      <c r="EX196" s="24">
        <v>0</v>
      </c>
      <c r="EY196" s="24">
        <v>0</v>
      </c>
      <c r="EZ196" s="24">
        <v>0</v>
      </c>
      <c r="FA196" s="24">
        <v>0</v>
      </c>
      <c r="FB196" s="24">
        <v>0</v>
      </c>
      <c r="FC196" s="24">
        <v>0</v>
      </c>
      <c r="FD196" s="24">
        <v>0</v>
      </c>
      <c r="FE196" s="24">
        <v>1.2000000476837158</v>
      </c>
    </row>
    <row r="197" spans="1:161" x14ac:dyDescent="0.25">
      <c r="A197" s="37" t="s">
        <v>252</v>
      </c>
      <c r="B197" s="44">
        <v>0</v>
      </c>
      <c r="C197" s="44">
        <v>0</v>
      </c>
      <c r="D197" s="24">
        <v>0</v>
      </c>
      <c r="E197" s="24">
        <v>0</v>
      </c>
      <c r="F197" s="63">
        <f t="shared" si="14"/>
        <v>0</v>
      </c>
      <c r="G197" s="4">
        <v>1.0206500000000001</v>
      </c>
      <c r="H197" s="4">
        <v>3.9447830000000003E-3</v>
      </c>
      <c r="I197" s="4">
        <v>7.1371800000000001E-4</v>
      </c>
      <c r="M197" s="4">
        <v>204.4522</v>
      </c>
      <c r="N197" s="4">
        <v>35.358310000000003</v>
      </c>
      <c r="O197" s="4">
        <v>16.57724</v>
      </c>
      <c r="Q197" s="24">
        <v>10.276023033349217</v>
      </c>
      <c r="R197" s="24">
        <v>14.607644641063686</v>
      </c>
      <c r="S197" s="40">
        <v>0.1147161</v>
      </c>
      <c r="T197" s="40">
        <v>1.6195310000000001</v>
      </c>
      <c r="U197" s="40">
        <v>0.107714</v>
      </c>
      <c r="V197" s="4">
        <v>2.8504999999999998</v>
      </c>
      <c r="W197" s="4">
        <v>-11.041645000000001</v>
      </c>
      <c r="X197" s="4">
        <v>3.4178E-2</v>
      </c>
      <c r="Y197" s="4">
        <v>4.6496000000000003E-2</v>
      </c>
      <c r="AA197" s="4">
        <v>1.6094390000000001</v>
      </c>
      <c r="AB197" s="4"/>
      <c r="AC197" s="4">
        <v>1.5581449999999999</v>
      </c>
      <c r="AD197" s="4"/>
      <c r="AE197" s="4"/>
      <c r="AF197" s="3">
        <v>1.333831</v>
      </c>
      <c r="AG197" s="4">
        <v>6.1026270000000002E-3</v>
      </c>
      <c r="AH197" s="4">
        <v>1.1109309999999999E-3</v>
      </c>
      <c r="AL197" s="3">
        <v>79.175179999999997</v>
      </c>
      <c r="AM197" s="3">
        <v>69.348969999999994</v>
      </c>
      <c r="AN197" s="3">
        <v>36.075420000000001</v>
      </c>
      <c r="AP197" s="24">
        <v>4.8365207318582311</v>
      </c>
      <c r="AQ197" s="24">
        <v>8.4128464191974306</v>
      </c>
      <c r="AR197" s="40">
        <v>7.8990039999999997E-2</v>
      </c>
      <c r="AS197" s="40">
        <v>5.6295219999999997</v>
      </c>
      <c r="AT197" s="40">
        <v>4.7346579999999996</v>
      </c>
      <c r="AU197" s="3">
        <v>0.49504500000000001</v>
      </c>
      <c r="AV197" s="3">
        <v>-3.84958</v>
      </c>
      <c r="AW197" s="3">
        <v>4.5405000000000001E-2</v>
      </c>
      <c r="AX197" s="3">
        <v>3.9190000000000003E-2</v>
      </c>
      <c r="AZ197" s="3">
        <v>1.5459240000000001</v>
      </c>
      <c r="BB197" s="3">
        <v>0.58239600000000002</v>
      </c>
      <c r="BC197" s="3"/>
      <c r="BD197" s="4"/>
      <c r="BE197" s="24">
        <v>78</v>
      </c>
      <c r="BF197" s="3">
        <v>0</v>
      </c>
      <c r="BG197" s="44">
        <v>0</v>
      </c>
      <c r="BH197" s="24">
        <v>82</v>
      </c>
      <c r="BI197" s="24">
        <v>179</v>
      </c>
      <c r="BJ197" s="45">
        <f t="shared" si="13"/>
        <v>25.59220998096189</v>
      </c>
      <c r="BK197" s="24">
        <v>55</v>
      </c>
      <c r="BL197" s="24">
        <v>0</v>
      </c>
      <c r="BM197" s="24">
        <v>0</v>
      </c>
      <c r="BO197" s="24">
        <v>0</v>
      </c>
      <c r="BP197" s="24">
        <v>0</v>
      </c>
      <c r="BQ197" s="24">
        <v>1</v>
      </c>
      <c r="BR197" s="24">
        <v>0</v>
      </c>
      <c r="BS197" s="24">
        <v>0</v>
      </c>
      <c r="BT197" s="24">
        <v>0</v>
      </c>
      <c r="BV197" s="24">
        <v>1</v>
      </c>
      <c r="BW197" s="24">
        <v>43</v>
      </c>
      <c r="BX197" s="24">
        <v>0.69999998807907104</v>
      </c>
      <c r="CA197" s="24">
        <v>0</v>
      </c>
      <c r="CB197" s="24">
        <v>0</v>
      </c>
      <c r="CD197" s="24">
        <v>0</v>
      </c>
      <c r="CE197" s="24">
        <v>1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1</v>
      </c>
      <c r="CM197" s="24">
        <v>1</v>
      </c>
      <c r="CN197" s="24">
        <v>1</v>
      </c>
      <c r="CO197" s="24">
        <v>1</v>
      </c>
      <c r="CP197" s="24">
        <v>0</v>
      </c>
      <c r="CQ197" s="24">
        <v>1</v>
      </c>
      <c r="CR197" s="24">
        <v>0</v>
      </c>
      <c r="CS197" s="24">
        <v>1</v>
      </c>
      <c r="CT197" s="24">
        <v>1</v>
      </c>
      <c r="CU197" s="24">
        <v>0</v>
      </c>
      <c r="CV197" s="24">
        <v>0</v>
      </c>
      <c r="CW197" s="24">
        <v>1</v>
      </c>
      <c r="CX197" s="24">
        <v>1</v>
      </c>
      <c r="CY197" s="24">
        <v>0</v>
      </c>
      <c r="CZ197" s="24">
        <v>550</v>
      </c>
      <c r="DA197" s="24">
        <v>53</v>
      </c>
      <c r="DB197" s="24">
        <v>32</v>
      </c>
      <c r="DC197" s="24">
        <v>24000</v>
      </c>
      <c r="DD197" s="24">
        <v>240</v>
      </c>
      <c r="DE197" s="24">
        <v>30</v>
      </c>
      <c r="DF197" s="24">
        <v>33</v>
      </c>
      <c r="DG197" s="24">
        <v>0</v>
      </c>
      <c r="DH197" s="24">
        <v>0</v>
      </c>
      <c r="DI197" s="24">
        <v>0</v>
      </c>
      <c r="DJ197" s="24">
        <v>0</v>
      </c>
      <c r="DK197" s="24">
        <v>0</v>
      </c>
      <c r="DL197" s="24">
        <v>7.5</v>
      </c>
      <c r="DM197" s="24">
        <v>0.72000002861022949</v>
      </c>
      <c r="DN197" s="24">
        <v>28.299999237060547</v>
      </c>
      <c r="DO197" s="24">
        <v>179</v>
      </c>
      <c r="DP197" s="24">
        <v>22.299999237060547</v>
      </c>
      <c r="DQ197" s="24">
        <v>42</v>
      </c>
      <c r="DR197" s="24">
        <v>89</v>
      </c>
      <c r="DS197" s="24">
        <v>89</v>
      </c>
      <c r="DT197" s="24">
        <v>6</v>
      </c>
      <c r="DV197" s="24">
        <v>38</v>
      </c>
      <c r="DX197" s="24">
        <v>550</v>
      </c>
      <c r="DY197" s="24">
        <v>0</v>
      </c>
      <c r="DZ197" s="24">
        <v>0</v>
      </c>
      <c r="EA197" s="24">
        <v>0</v>
      </c>
      <c r="EB197" s="24">
        <v>0</v>
      </c>
      <c r="EC197" s="24">
        <v>9</v>
      </c>
      <c r="ED197" s="24">
        <v>1</v>
      </c>
      <c r="EE197" s="24">
        <v>7</v>
      </c>
      <c r="EF197" s="42">
        <v>0.80000001192092896</v>
      </c>
      <c r="EG197" s="42">
        <v>0.80000001192092896</v>
      </c>
      <c r="EJ197" s="24">
        <v>0.69999998807907104</v>
      </c>
      <c r="EM197" s="24">
        <v>0</v>
      </c>
      <c r="EN197" s="24">
        <v>0</v>
      </c>
      <c r="EO197" s="24">
        <v>0</v>
      </c>
      <c r="EP197" s="24">
        <v>0</v>
      </c>
      <c r="EQ197" s="24">
        <v>1</v>
      </c>
      <c r="ER197" s="24">
        <v>0</v>
      </c>
      <c r="ES197" s="24">
        <v>0</v>
      </c>
      <c r="ET197" s="24">
        <v>0</v>
      </c>
      <c r="EU197" s="24">
        <v>0</v>
      </c>
      <c r="EV197" s="24">
        <v>0</v>
      </c>
      <c r="EW197" s="24">
        <v>0</v>
      </c>
      <c r="EX197" s="24">
        <v>0</v>
      </c>
      <c r="EY197" s="24">
        <v>0</v>
      </c>
      <c r="EZ197" s="24">
        <v>0</v>
      </c>
      <c r="FA197" s="24">
        <v>0</v>
      </c>
      <c r="FB197" s="24">
        <v>0</v>
      </c>
      <c r="FC197" s="24">
        <v>0</v>
      </c>
      <c r="FD197" s="24">
        <v>0</v>
      </c>
      <c r="FE197" s="24">
        <v>1.2999999523162842</v>
      </c>
    </row>
    <row r="198" spans="1:161" x14ac:dyDescent="0.25">
      <c r="A198" s="37" t="s">
        <v>253</v>
      </c>
      <c r="B198" s="44">
        <v>0</v>
      </c>
      <c r="C198" s="44">
        <v>0</v>
      </c>
      <c r="D198" s="24">
        <v>0</v>
      </c>
      <c r="E198" s="24">
        <v>0</v>
      </c>
      <c r="F198" s="63">
        <f t="shared" si="14"/>
        <v>0</v>
      </c>
      <c r="G198" s="4">
        <v>0.80857100000000004</v>
      </c>
      <c r="H198" s="4">
        <v>4.3609229999999998E-5</v>
      </c>
      <c r="I198" s="4">
        <v>1.970429E-6</v>
      </c>
      <c r="M198" s="4">
        <v>216.23429999999999</v>
      </c>
      <c r="N198" s="4">
        <v>9.9134980000000006</v>
      </c>
      <c r="O198" s="4">
        <v>1.1167879999999999</v>
      </c>
      <c r="Q198" s="24">
        <v>1.9310457816779911</v>
      </c>
      <c r="R198" s="24">
        <v>1.149622523824992</v>
      </c>
      <c r="S198" s="40">
        <v>0.43147160000000001</v>
      </c>
      <c r="T198" s="40">
        <v>10.662129999999999</v>
      </c>
      <c r="U198" s="40">
        <v>0.17229320000000001</v>
      </c>
      <c r="V198" s="4">
        <v>0.87003799999999998</v>
      </c>
      <c r="W198" s="4">
        <v>-68.187843999999998</v>
      </c>
      <c r="X198" s="4">
        <v>6.7666000000000004E-2</v>
      </c>
      <c r="Y198" s="4">
        <v>0.169154</v>
      </c>
      <c r="AA198" s="4">
        <v>1.9459090000000001</v>
      </c>
      <c r="AB198" s="4"/>
      <c r="AC198" s="4">
        <v>2.3671229999999999</v>
      </c>
      <c r="AD198" s="4"/>
      <c r="AE198" s="4"/>
      <c r="AF198" s="3">
        <v>1.1881120000000001</v>
      </c>
      <c r="AG198" s="4">
        <v>9.9061639999999996E-5</v>
      </c>
      <c r="AH198" s="4">
        <v>4.8213549999999999E-5</v>
      </c>
      <c r="AL198" s="3">
        <v>93.61636</v>
      </c>
      <c r="AM198" s="3">
        <v>9.240437</v>
      </c>
      <c r="AN198" s="3">
        <v>0.20508860000000001</v>
      </c>
      <c r="AP198" s="24">
        <v>8.764288512041869</v>
      </c>
      <c r="AQ198" s="24">
        <v>4.5957160905896028</v>
      </c>
      <c r="AR198" s="40">
        <v>0.1127276</v>
      </c>
      <c r="AS198" s="40">
        <v>6.8849999999999998</v>
      </c>
      <c r="AT198" s="40">
        <v>4.324802</v>
      </c>
      <c r="AU198" s="3">
        <v>-0.12876199999999999</v>
      </c>
      <c r="AV198" s="3">
        <v>4.6657169999999999</v>
      </c>
      <c r="AW198" s="3">
        <v>0.116758</v>
      </c>
      <c r="AX198" s="3">
        <v>8.4773000000000001E-2</v>
      </c>
      <c r="AZ198" s="3">
        <v>2.3025850000000001</v>
      </c>
      <c r="BB198" s="3">
        <v>0.83832899999999999</v>
      </c>
      <c r="BC198" s="3"/>
      <c r="BD198" s="4"/>
      <c r="BE198" s="24">
        <v>72</v>
      </c>
      <c r="BF198" s="3">
        <v>0</v>
      </c>
      <c r="BG198" s="44">
        <v>0</v>
      </c>
      <c r="BH198" s="24">
        <v>88</v>
      </c>
      <c r="BI198" s="24">
        <v>150</v>
      </c>
      <c r="BJ198" s="45">
        <f t="shared" si="13"/>
        <v>39.111111111111114</v>
      </c>
      <c r="BK198" s="24">
        <v>48</v>
      </c>
      <c r="BL198" s="24">
        <v>0</v>
      </c>
      <c r="BM198" s="24">
        <v>0</v>
      </c>
      <c r="BO198" s="24">
        <v>0</v>
      </c>
      <c r="BP198" s="24">
        <v>0</v>
      </c>
      <c r="BQ198" s="24">
        <v>1.2999999523162842</v>
      </c>
      <c r="BR198" s="24">
        <v>0</v>
      </c>
      <c r="BS198" s="24">
        <v>0</v>
      </c>
      <c r="BT198" s="24">
        <v>0</v>
      </c>
      <c r="BV198" s="24">
        <v>1</v>
      </c>
      <c r="BW198" s="24">
        <v>34.799999237060547</v>
      </c>
      <c r="BX198" s="24">
        <v>0.5</v>
      </c>
      <c r="CA198" s="24">
        <v>0</v>
      </c>
      <c r="CB198" s="24">
        <v>0</v>
      </c>
      <c r="CD198" s="24">
        <v>0</v>
      </c>
      <c r="CE198" s="24">
        <v>1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1</v>
      </c>
      <c r="CM198" s="24">
        <v>1</v>
      </c>
      <c r="CN198" s="24">
        <v>1</v>
      </c>
      <c r="CO198" s="24">
        <v>1</v>
      </c>
      <c r="CP198" s="24">
        <v>0</v>
      </c>
      <c r="CQ198" s="24">
        <v>1</v>
      </c>
      <c r="CR198" s="24">
        <v>0</v>
      </c>
      <c r="CS198" s="24">
        <v>1</v>
      </c>
      <c r="CT198" s="24">
        <v>1</v>
      </c>
      <c r="CU198" s="24">
        <v>0</v>
      </c>
      <c r="CV198" s="24">
        <v>0</v>
      </c>
      <c r="CW198" s="24">
        <v>1</v>
      </c>
      <c r="CX198" s="24">
        <v>1</v>
      </c>
      <c r="CY198" s="24">
        <v>0</v>
      </c>
      <c r="CZ198" s="24">
        <v>500</v>
      </c>
      <c r="DA198" s="24">
        <v>79</v>
      </c>
      <c r="DB198" s="24">
        <v>40</v>
      </c>
      <c r="DC198" s="24">
        <v>18000</v>
      </c>
      <c r="DD198" s="24">
        <v>180</v>
      </c>
      <c r="DE198" s="24">
        <v>20</v>
      </c>
      <c r="DF198" s="24">
        <v>33</v>
      </c>
      <c r="DG198" s="24">
        <v>0</v>
      </c>
      <c r="DH198" s="24">
        <v>0</v>
      </c>
      <c r="DI198" s="24">
        <v>0</v>
      </c>
      <c r="DJ198" s="24">
        <v>0</v>
      </c>
      <c r="DK198" s="24">
        <v>0</v>
      </c>
      <c r="DL198" s="24">
        <v>7.5</v>
      </c>
      <c r="DM198" s="24">
        <v>0.54000002145767212</v>
      </c>
      <c r="DN198" s="24">
        <v>27</v>
      </c>
      <c r="DO198" s="24">
        <v>137</v>
      </c>
      <c r="DP198" s="24">
        <v>24</v>
      </c>
      <c r="DQ198" s="24">
        <v>36.200000762939453</v>
      </c>
      <c r="DR198" s="24">
        <v>65</v>
      </c>
      <c r="DS198" s="24">
        <v>75</v>
      </c>
      <c r="DT198" s="24">
        <v>10</v>
      </c>
      <c r="DV198" s="24">
        <v>29</v>
      </c>
      <c r="DX198" s="24">
        <v>200</v>
      </c>
      <c r="DY198" s="24">
        <v>1</v>
      </c>
      <c r="DZ198" s="24">
        <v>1</v>
      </c>
      <c r="EA198" s="24">
        <v>0</v>
      </c>
      <c r="EB198" s="24">
        <v>1</v>
      </c>
      <c r="EC198" s="24">
        <v>7</v>
      </c>
      <c r="ED198" s="24">
        <v>1</v>
      </c>
      <c r="EE198" s="24">
        <v>8</v>
      </c>
      <c r="EF198" s="42">
        <v>1.2000000476837158</v>
      </c>
      <c r="EG198" s="42">
        <v>0.92307699361496687</v>
      </c>
      <c r="EJ198" s="24">
        <v>0.69999998807907104</v>
      </c>
      <c r="EM198" s="24">
        <v>0</v>
      </c>
      <c r="EN198" s="24">
        <v>0</v>
      </c>
      <c r="EO198" s="24">
        <v>0</v>
      </c>
      <c r="EP198" s="24">
        <v>0</v>
      </c>
      <c r="EQ198" s="24">
        <v>0</v>
      </c>
      <c r="ER198" s="24">
        <v>0</v>
      </c>
      <c r="ES198" s="24">
        <v>0</v>
      </c>
      <c r="ET198" s="24">
        <v>0</v>
      </c>
      <c r="EU198" s="24">
        <v>0</v>
      </c>
      <c r="EV198" s="24">
        <v>0</v>
      </c>
      <c r="EW198" s="24">
        <v>0</v>
      </c>
      <c r="EX198" s="24">
        <v>0</v>
      </c>
      <c r="EY198" s="24">
        <v>0</v>
      </c>
      <c r="EZ198" s="24">
        <v>0</v>
      </c>
      <c r="FA198" s="24">
        <v>0</v>
      </c>
      <c r="FB198" s="24">
        <v>0</v>
      </c>
      <c r="FC198" s="24">
        <v>0</v>
      </c>
      <c r="FD198" s="24">
        <v>0</v>
      </c>
      <c r="FE198" s="24">
        <v>3.7999999523162842</v>
      </c>
    </row>
    <row r="199" spans="1:161" x14ac:dyDescent="0.25">
      <c r="A199" s="37" t="s">
        <v>254</v>
      </c>
      <c r="B199" s="44">
        <v>0</v>
      </c>
      <c r="C199" s="44">
        <v>0</v>
      </c>
      <c r="D199" s="24">
        <v>0</v>
      </c>
      <c r="E199" s="24">
        <v>0</v>
      </c>
      <c r="F199" s="63">
        <f t="shared" si="14"/>
        <v>0</v>
      </c>
      <c r="G199" s="4">
        <v>0.8890439</v>
      </c>
      <c r="H199" s="4">
        <v>4.4884219999999997E-3</v>
      </c>
      <c r="I199" s="4">
        <v>3.210035E-4</v>
      </c>
      <c r="M199" s="4">
        <v>142.035</v>
      </c>
      <c r="N199" s="4">
        <v>17.660730000000001</v>
      </c>
      <c r="O199" s="4">
        <v>4.5446</v>
      </c>
      <c r="Q199" s="24">
        <v>12.622945523359155</v>
      </c>
      <c r="R199" s="24">
        <v>10.907455464776426</v>
      </c>
      <c r="S199" s="40">
        <v>0.26938620000000002</v>
      </c>
      <c r="T199" s="40">
        <v>2.6374019999999998</v>
      </c>
      <c r="U199" s="40">
        <v>0.14895530000000001</v>
      </c>
      <c r="V199" s="4">
        <v>5.4459869999999997</v>
      </c>
      <c r="W199" s="4">
        <v>-7.0729689999999996</v>
      </c>
      <c r="X199" s="4">
        <v>4.1038999999999999E-2</v>
      </c>
      <c r="Y199" s="4">
        <v>0.163908</v>
      </c>
      <c r="AA199" s="4">
        <v>1.6717420000000001</v>
      </c>
      <c r="AB199" s="4"/>
      <c r="AC199" s="4">
        <v>1.3512029999999999</v>
      </c>
      <c r="AD199" s="4"/>
      <c r="AE199" s="4"/>
      <c r="AF199" s="3">
        <v>1.016605</v>
      </c>
      <c r="AG199" s="4">
        <v>6.3737729999999995E-4</v>
      </c>
      <c r="AH199" s="4">
        <v>9.4210480000000001E-5</v>
      </c>
      <c r="AL199" s="3">
        <v>102.91</v>
      </c>
      <c r="AM199" s="3">
        <v>5.4360559999999998</v>
      </c>
      <c r="AN199" s="3">
        <v>0.3857158</v>
      </c>
      <c r="AP199" s="24">
        <v>22.657308186132049</v>
      </c>
      <c r="AQ199" s="24">
        <v>5.6571179849214568</v>
      </c>
      <c r="AR199" s="40">
        <v>9.2620090000000002E-2</v>
      </c>
      <c r="AS199" s="40">
        <v>0.97833250000000005</v>
      </c>
      <c r="AT199" s="40">
        <v>4.0699120000000004</v>
      </c>
      <c r="AU199" s="3">
        <v>2.4955270000000001</v>
      </c>
      <c r="AV199" s="3">
        <v>-12.985029000000001</v>
      </c>
      <c r="AW199" s="3">
        <v>2.0667000000000001E-2</v>
      </c>
      <c r="AX199" s="3">
        <v>8.7028999999999995E-2</v>
      </c>
      <c r="AZ199" s="3">
        <v>1.8417699999999999</v>
      </c>
      <c r="BB199" s="3">
        <v>1.5099089999999999</v>
      </c>
      <c r="BC199" s="3"/>
      <c r="BD199" s="4"/>
      <c r="BE199" s="24">
        <v>57</v>
      </c>
      <c r="BF199" s="3">
        <v>0</v>
      </c>
      <c r="BG199" s="44">
        <v>0</v>
      </c>
      <c r="BH199" s="24">
        <v>90</v>
      </c>
      <c r="BI199" s="24">
        <v>172</v>
      </c>
      <c r="BJ199" s="45">
        <f t="shared" si="13"/>
        <v>30.421849648458629</v>
      </c>
      <c r="BK199" s="24">
        <v>45</v>
      </c>
      <c r="BL199" s="24">
        <v>0</v>
      </c>
      <c r="BM199" s="24">
        <v>0</v>
      </c>
      <c r="BO199" s="24">
        <v>0</v>
      </c>
      <c r="BP199" s="24">
        <v>0</v>
      </c>
      <c r="BQ199" s="24">
        <v>1</v>
      </c>
      <c r="BR199" s="24">
        <v>0</v>
      </c>
      <c r="BS199" s="24">
        <v>0</v>
      </c>
      <c r="BT199" s="24">
        <v>0</v>
      </c>
      <c r="BV199" s="24">
        <v>1</v>
      </c>
      <c r="BW199" s="24">
        <v>36</v>
      </c>
      <c r="BX199" s="24">
        <v>0.5</v>
      </c>
      <c r="CA199" s="24">
        <v>0</v>
      </c>
      <c r="CB199" s="24">
        <v>0</v>
      </c>
      <c r="CD199" s="24">
        <v>0</v>
      </c>
      <c r="CE199" s="24">
        <v>1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L199" s="24">
        <v>1</v>
      </c>
      <c r="CM199" s="24">
        <v>1</v>
      </c>
      <c r="CN199" s="24">
        <v>1</v>
      </c>
      <c r="CO199" s="24">
        <v>1</v>
      </c>
      <c r="CP199" s="24">
        <v>0</v>
      </c>
      <c r="CQ199" s="24">
        <v>1</v>
      </c>
      <c r="CR199" s="24">
        <v>0</v>
      </c>
      <c r="CS199" s="24">
        <v>1</v>
      </c>
      <c r="CT199" s="24">
        <v>1</v>
      </c>
      <c r="CU199" s="24">
        <v>0</v>
      </c>
      <c r="CV199" s="24">
        <v>0</v>
      </c>
      <c r="CW199" s="24">
        <v>1</v>
      </c>
      <c r="CX199" s="24">
        <v>1</v>
      </c>
      <c r="CY199" s="24">
        <v>0</v>
      </c>
      <c r="CZ199" s="24">
        <v>600</v>
      </c>
      <c r="DA199" s="24">
        <v>76</v>
      </c>
      <c r="DB199" s="24">
        <v>52</v>
      </c>
      <c r="DC199" s="24">
        <v>27000</v>
      </c>
      <c r="DD199" s="24">
        <v>270</v>
      </c>
      <c r="DE199" s="24">
        <v>29</v>
      </c>
      <c r="DF199" s="24">
        <v>32</v>
      </c>
      <c r="DG199" s="24">
        <v>0</v>
      </c>
      <c r="DH199" s="24">
        <v>0</v>
      </c>
      <c r="DI199" s="24">
        <v>0</v>
      </c>
      <c r="DJ199" s="24">
        <v>0</v>
      </c>
      <c r="DK199" s="24">
        <v>0</v>
      </c>
      <c r="DL199" s="24">
        <v>7.4000000953674316</v>
      </c>
      <c r="DM199" s="24">
        <v>0.5</v>
      </c>
      <c r="DN199" s="24">
        <v>41</v>
      </c>
      <c r="DO199" s="24">
        <v>120</v>
      </c>
      <c r="DP199" s="24">
        <v>24</v>
      </c>
      <c r="DQ199" s="24">
        <v>35.099998474121094</v>
      </c>
      <c r="DR199" s="24">
        <v>71</v>
      </c>
      <c r="DS199" s="24">
        <v>101</v>
      </c>
      <c r="DT199" s="24">
        <v>10</v>
      </c>
      <c r="DV199" s="24">
        <v>35</v>
      </c>
      <c r="DX199" s="24">
        <v>200</v>
      </c>
      <c r="DY199" s="24">
        <v>0</v>
      </c>
      <c r="DZ199" s="24">
        <v>0</v>
      </c>
      <c r="EA199" s="24">
        <v>0</v>
      </c>
      <c r="EB199" s="24">
        <v>0</v>
      </c>
      <c r="EC199" s="24">
        <v>9</v>
      </c>
      <c r="ED199" s="24">
        <v>1</v>
      </c>
      <c r="EE199" s="24">
        <v>5</v>
      </c>
      <c r="EF199" s="42">
        <v>0.80000001192092896</v>
      </c>
      <c r="EG199" s="42">
        <v>0.80000001192092896</v>
      </c>
      <c r="EJ199" s="24">
        <v>0.5</v>
      </c>
      <c r="EM199" s="24">
        <v>0</v>
      </c>
      <c r="EN199" s="24">
        <v>0</v>
      </c>
      <c r="EO199" s="24">
        <v>0</v>
      </c>
      <c r="EP199" s="24">
        <v>0</v>
      </c>
      <c r="EQ199" s="24">
        <v>0</v>
      </c>
      <c r="ER199" s="24">
        <v>0</v>
      </c>
      <c r="ES199" s="24">
        <v>0</v>
      </c>
      <c r="ET199" s="24">
        <v>0</v>
      </c>
      <c r="EU199" s="24">
        <v>0</v>
      </c>
      <c r="EV199" s="24">
        <v>0</v>
      </c>
      <c r="EW199" s="24">
        <v>0</v>
      </c>
      <c r="EX199" s="24">
        <v>0</v>
      </c>
      <c r="EY199" s="24">
        <v>0</v>
      </c>
      <c r="EZ199" s="24">
        <v>0</v>
      </c>
      <c r="FA199" s="24">
        <v>0</v>
      </c>
      <c r="FB199" s="24">
        <v>0</v>
      </c>
      <c r="FC199" s="24">
        <v>0</v>
      </c>
      <c r="FD199" s="24">
        <v>0</v>
      </c>
      <c r="FE199" s="24">
        <v>0.89999997615814209</v>
      </c>
    </row>
    <row r="200" spans="1:161" x14ac:dyDescent="0.25">
      <c r="A200" s="37" t="s">
        <v>255</v>
      </c>
      <c r="B200" s="44">
        <v>0</v>
      </c>
      <c r="C200" s="44">
        <v>0</v>
      </c>
      <c r="D200" s="24">
        <v>0</v>
      </c>
      <c r="E200" s="24">
        <v>0</v>
      </c>
      <c r="F200" s="63">
        <f t="shared" si="14"/>
        <v>0</v>
      </c>
      <c r="G200" s="4">
        <v>0.6633578</v>
      </c>
      <c r="H200" s="4">
        <v>5.087825E-4</v>
      </c>
      <c r="I200" s="4">
        <v>2.6719599999999998E-4</v>
      </c>
      <c r="M200" s="4">
        <v>167.14750000000001</v>
      </c>
      <c r="N200" s="4">
        <v>30.446010000000001</v>
      </c>
      <c r="O200" s="4">
        <v>0</v>
      </c>
      <c r="Q200" s="24">
        <v>0</v>
      </c>
      <c r="R200" s="24">
        <v>6.4847083463542763</v>
      </c>
      <c r="S200" s="40">
        <v>0.67781550000000002</v>
      </c>
      <c r="T200" s="40">
        <v>4.064165</v>
      </c>
      <c r="U200" s="40">
        <v>0.60439509999999996</v>
      </c>
      <c r="V200" s="4">
        <v>-0.62503399999999998</v>
      </c>
      <c r="W200" s="4">
        <v>-23.58662</v>
      </c>
      <c r="X200" s="4">
        <v>3.7555999999999999E-2</v>
      </c>
      <c r="Y200" s="4">
        <v>3.4985000000000002E-2</v>
      </c>
      <c r="AA200" s="4">
        <v>1.7578590000000001</v>
      </c>
      <c r="AB200" s="4"/>
      <c r="AC200" s="4">
        <v>1.306829</v>
      </c>
      <c r="AD200" s="4"/>
      <c r="AE200" s="4"/>
      <c r="AF200" s="3">
        <v>0.85872389999999998</v>
      </c>
      <c r="AG200" s="4">
        <v>4.9212599999999996E-4</v>
      </c>
      <c r="AH200" s="4">
        <v>1.944347E-4</v>
      </c>
      <c r="AL200" s="3">
        <v>135.04509999999999</v>
      </c>
      <c r="AM200" s="3">
        <v>10.5464</v>
      </c>
      <c r="AN200" s="3">
        <v>0.38780730000000002</v>
      </c>
      <c r="AP200" s="24">
        <v>8.8675233605592734</v>
      </c>
      <c r="AQ200" s="24">
        <v>8.1329303361444332</v>
      </c>
      <c r="AR200" s="40">
        <v>0.31264039999999998</v>
      </c>
      <c r="AS200" s="40">
        <v>12.38237</v>
      </c>
      <c r="AT200" s="40">
        <v>9.6223390000000002</v>
      </c>
      <c r="AU200" s="3">
        <v>0.79809799999999997</v>
      </c>
      <c r="AV200" s="3">
        <v>6.1903110000000003</v>
      </c>
      <c r="AW200" s="3">
        <v>3.6436999999999997E-2</v>
      </c>
      <c r="AX200" s="3">
        <v>5.0181999999999997E-2</v>
      </c>
      <c r="AZ200" s="3">
        <v>2.995733</v>
      </c>
      <c r="BB200" s="3">
        <v>2.1202640000000001</v>
      </c>
      <c r="BC200" s="3"/>
      <c r="BD200" s="4"/>
      <c r="BE200" s="24">
        <v>47</v>
      </c>
      <c r="BF200" s="3">
        <v>0</v>
      </c>
      <c r="BG200" s="44">
        <v>0</v>
      </c>
      <c r="BH200" s="24">
        <v>85</v>
      </c>
      <c r="BI200" s="24">
        <v>170</v>
      </c>
      <c r="BJ200" s="45">
        <f t="shared" si="13"/>
        <v>29.411764705882351</v>
      </c>
      <c r="BK200" s="24">
        <v>50</v>
      </c>
      <c r="BL200" s="24">
        <v>0</v>
      </c>
      <c r="BM200" s="24">
        <v>1</v>
      </c>
      <c r="BO200" s="24">
        <v>1</v>
      </c>
      <c r="BP200" s="24">
        <v>0</v>
      </c>
      <c r="BQ200" s="24">
        <v>0.80000001192092896</v>
      </c>
      <c r="BR200" s="24">
        <v>0</v>
      </c>
      <c r="BS200" s="24">
        <v>0</v>
      </c>
      <c r="BT200" s="24">
        <v>0</v>
      </c>
      <c r="BV200" s="24">
        <v>0</v>
      </c>
      <c r="BW200" s="24">
        <v>36.299999237060547</v>
      </c>
      <c r="BX200" s="24">
        <v>0.5</v>
      </c>
      <c r="CA200" s="24">
        <v>0</v>
      </c>
      <c r="CB200" s="24">
        <v>0</v>
      </c>
      <c r="CD200" s="24">
        <v>0</v>
      </c>
      <c r="CE200" s="24">
        <v>1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L200" s="24">
        <v>1</v>
      </c>
      <c r="CM200" s="24">
        <v>1</v>
      </c>
      <c r="CN200" s="24">
        <v>1</v>
      </c>
      <c r="CO200" s="24">
        <v>1</v>
      </c>
      <c r="CP200" s="24">
        <v>0</v>
      </c>
      <c r="CQ200" s="24">
        <v>1</v>
      </c>
      <c r="CR200" s="24">
        <v>0</v>
      </c>
      <c r="CS200" s="24">
        <v>1</v>
      </c>
      <c r="CT200" s="24">
        <v>1</v>
      </c>
      <c r="CU200" s="24">
        <v>0</v>
      </c>
      <c r="CV200" s="24">
        <v>0</v>
      </c>
      <c r="CW200" s="24">
        <v>1</v>
      </c>
      <c r="CX200" s="24">
        <v>1</v>
      </c>
      <c r="CY200" s="24">
        <v>0</v>
      </c>
      <c r="CZ200" s="24">
        <v>600</v>
      </c>
      <c r="DA200" s="24">
        <v>52</v>
      </c>
      <c r="DB200" s="24">
        <v>31</v>
      </c>
      <c r="DC200" s="24">
        <v>25500</v>
      </c>
      <c r="DD200" s="24">
        <v>260</v>
      </c>
      <c r="DE200" s="24">
        <v>24</v>
      </c>
      <c r="DF200" s="24">
        <v>34</v>
      </c>
      <c r="DG200" s="24">
        <v>0</v>
      </c>
      <c r="DH200" s="24">
        <v>0</v>
      </c>
      <c r="DI200" s="24">
        <v>0</v>
      </c>
      <c r="DJ200" s="24">
        <v>0</v>
      </c>
      <c r="DK200" s="24">
        <v>0</v>
      </c>
      <c r="DL200" s="24">
        <v>7.5</v>
      </c>
      <c r="DM200" s="24">
        <v>0.61000001430511475</v>
      </c>
      <c r="DN200" s="24">
        <v>25.799999237060547</v>
      </c>
      <c r="DO200" s="24">
        <v>191</v>
      </c>
      <c r="DP200" s="24">
        <v>21.399999618530273</v>
      </c>
      <c r="DQ200" s="24">
        <v>35.900001525878906</v>
      </c>
      <c r="DR200" s="24">
        <v>69</v>
      </c>
      <c r="DS200" s="24">
        <v>92</v>
      </c>
      <c r="DT200" s="24">
        <v>12</v>
      </c>
      <c r="DV200" s="24">
        <v>25</v>
      </c>
      <c r="DX200" s="24">
        <v>425</v>
      </c>
      <c r="DY200" s="24">
        <v>0</v>
      </c>
      <c r="DZ200" s="24">
        <v>0</v>
      </c>
      <c r="EA200" s="24">
        <v>0</v>
      </c>
      <c r="EB200" s="24">
        <v>0</v>
      </c>
      <c r="EC200" s="24">
        <v>4</v>
      </c>
      <c r="ED200" s="24">
        <v>1</v>
      </c>
      <c r="EE200" s="24">
        <v>6</v>
      </c>
      <c r="EF200" s="42">
        <v>0.80000001192092896</v>
      </c>
      <c r="EG200" s="42">
        <v>1</v>
      </c>
      <c r="EJ200" s="24">
        <v>0.5</v>
      </c>
      <c r="EM200" s="24">
        <v>0</v>
      </c>
      <c r="EN200" s="24">
        <v>0</v>
      </c>
      <c r="EO200" s="24">
        <v>0</v>
      </c>
      <c r="EP200" s="24">
        <v>0</v>
      </c>
      <c r="EQ200" s="24">
        <v>0</v>
      </c>
      <c r="ER200" s="24">
        <v>0</v>
      </c>
      <c r="ES200" s="24">
        <v>0</v>
      </c>
      <c r="ET200" s="24">
        <v>0</v>
      </c>
      <c r="EU200" s="24">
        <v>0</v>
      </c>
      <c r="EV200" s="24">
        <v>0</v>
      </c>
      <c r="EW200" s="24">
        <v>0</v>
      </c>
      <c r="EX200" s="24">
        <v>0</v>
      </c>
      <c r="EY200" s="24">
        <v>0</v>
      </c>
      <c r="EZ200" s="24">
        <v>0</v>
      </c>
      <c r="FA200" s="24">
        <v>0</v>
      </c>
      <c r="FB200" s="24">
        <v>0</v>
      </c>
      <c r="FC200" s="24">
        <v>0</v>
      </c>
      <c r="FD200" s="24">
        <v>0</v>
      </c>
      <c r="FE200" s="24">
        <v>1.3999999761581421</v>
      </c>
    </row>
    <row r="201" spans="1:161" x14ac:dyDescent="0.25">
      <c r="A201" s="37" t="s">
        <v>256</v>
      </c>
      <c r="B201" s="44">
        <v>0</v>
      </c>
      <c r="C201" s="44">
        <v>0</v>
      </c>
      <c r="D201" s="24">
        <v>0</v>
      </c>
      <c r="E201" s="24">
        <v>0</v>
      </c>
      <c r="F201" s="63">
        <f t="shared" si="14"/>
        <v>0</v>
      </c>
      <c r="G201" s="4">
        <v>1.006548</v>
      </c>
      <c r="H201" s="4">
        <v>7.7932480000000002E-4</v>
      </c>
      <c r="I201" s="4">
        <v>1.70254E-4</v>
      </c>
      <c r="M201" s="4">
        <v>146.9769</v>
      </c>
      <c r="N201" s="4">
        <v>26.408000000000001</v>
      </c>
      <c r="O201" s="4">
        <v>9.3280639999999995</v>
      </c>
      <c r="Q201" s="24">
        <v>4.8090290370840778</v>
      </c>
      <c r="R201" s="24">
        <v>5.2596001942434896</v>
      </c>
      <c r="S201" s="40">
        <v>6.5539739999999999E-2</v>
      </c>
      <c r="T201" s="40">
        <v>1.5620080000000001</v>
      </c>
      <c r="U201" s="40">
        <v>0.11962349999999999</v>
      </c>
      <c r="V201" s="4">
        <v>-0.20269599999999999</v>
      </c>
      <c r="W201" s="4">
        <v>-23.120802000000001</v>
      </c>
      <c r="X201" s="4">
        <v>1.4333E-2</v>
      </c>
      <c r="Y201" s="4">
        <v>4.0864999999999999E-2</v>
      </c>
      <c r="AA201" s="4">
        <v>2.1335090000000001</v>
      </c>
      <c r="AB201" s="4"/>
      <c r="AC201" s="4">
        <v>1.9924310000000001</v>
      </c>
      <c r="AD201" s="4"/>
      <c r="AE201" s="4"/>
      <c r="AF201" s="3">
        <v>1.150091</v>
      </c>
      <c r="AG201" s="4">
        <v>3.139606E-4</v>
      </c>
      <c r="AH201" s="4">
        <v>9.4712339999999997E-6</v>
      </c>
      <c r="AL201" s="3">
        <v>92.570819999999998</v>
      </c>
      <c r="AM201" s="3">
        <v>20.553740000000001</v>
      </c>
      <c r="AN201" s="3">
        <v>4.4416960000000003</v>
      </c>
      <c r="AP201" s="24">
        <v>0.40436901122788088</v>
      </c>
      <c r="AQ201" s="24">
        <v>1.2334474860864586</v>
      </c>
      <c r="AR201" s="40">
        <v>0.1029882</v>
      </c>
      <c r="AS201" s="40">
        <v>2.1324040000000002</v>
      </c>
      <c r="AT201" s="40">
        <v>1.7337039999999999</v>
      </c>
      <c r="AU201" s="3">
        <v>0.27897499999999997</v>
      </c>
      <c r="AV201" s="3">
        <v>-54.61298</v>
      </c>
      <c r="AW201" s="3">
        <v>6.0544000000000001E-2</v>
      </c>
      <c r="AX201" s="3">
        <v>0.128193</v>
      </c>
      <c r="AZ201" s="3">
        <v>1.374598</v>
      </c>
      <c r="BB201" s="3">
        <v>1.5293950000000001</v>
      </c>
      <c r="BC201" s="3"/>
      <c r="BD201" s="4"/>
      <c r="BE201" s="24">
        <v>68</v>
      </c>
      <c r="BF201" s="3">
        <v>1</v>
      </c>
      <c r="BG201" s="44">
        <v>0</v>
      </c>
      <c r="BH201" s="24">
        <v>93</v>
      </c>
      <c r="BI201" s="24">
        <v>174</v>
      </c>
      <c r="BJ201" s="45">
        <f t="shared" si="13"/>
        <v>30.717399920729289</v>
      </c>
      <c r="BK201" s="24">
        <v>67</v>
      </c>
      <c r="BL201" s="24">
        <v>0</v>
      </c>
      <c r="BM201" s="24">
        <v>0</v>
      </c>
      <c r="BO201" s="24">
        <v>0</v>
      </c>
      <c r="BP201" s="24">
        <v>0</v>
      </c>
      <c r="BQ201" s="24">
        <v>1.1000000238418579</v>
      </c>
      <c r="BR201" s="24">
        <v>0</v>
      </c>
      <c r="BS201" s="24">
        <v>0</v>
      </c>
      <c r="BT201" s="24">
        <v>0</v>
      </c>
      <c r="BV201" s="24">
        <v>0</v>
      </c>
      <c r="BW201" s="24">
        <v>47.200000762939453</v>
      </c>
      <c r="BX201" s="24">
        <v>0.5</v>
      </c>
      <c r="CA201" s="24">
        <v>1</v>
      </c>
      <c r="CB201" s="24">
        <v>1</v>
      </c>
      <c r="CD201" s="24">
        <v>0</v>
      </c>
      <c r="CE201" s="24">
        <v>1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L201" s="24">
        <v>1</v>
      </c>
      <c r="CM201" s="24">
        <v>1</v>
      </c>
      <c r="CN201" s="24">
        <v>1</v>
      </c>
      <c r="CO201" s="24">
        <v>1</v>
      </c>
      <c r="CP201" s="24">
        <v>0</v>
      </c>
      <c r="CQ201" s="24">
        <v>1</v>
      </c>
      <c r="CR201" s="24">
        <v>0</v>
      </c>
      <c r="CS201" s="24">
        <v>1</v>
      </c>
      <c r="CT201" s="24">
        <v>1</v>
      </c>
      <c r="CU201" s="24">
        <v>0</v>
      </c>
      <c r="CV201" s="24">
        <v>0</v>
      </c>
      <c r="CW201" s="24">
        <v>1</v>
      </c>
      <c r="CX201" s="24">
        <v>1</v>
      </c>
      <c r="CY201" s="24">
        <v>0</v>
      </c>
      <c r="CZ201" s="24">
        <v>600</v>
      </c>
      <c r="DA201" s="24">
        <v>75</v>
      </c>
      <c r="DB201" s="24">
        <v>48</v>
      </c>
      <c r="DC201" s="24">
        <v>36000</v>
      </c>
      <c r="DD201" s="24">
        <v>330</v>
      </c>
      <c r="DE201" s="24">
        <v>36</v>
      </c>
      <c r="DF201" s="24">
        <v>33</v>
      </c>
      <c r="DG201" s="24">
        <v>0</v>
      </c>
      <c r="DH201" s="24">
        <v>0</v>
      </c>
      <c r="DI201" s="24">
        <v>0</v>
      </c>
      <c r="DJ201" s="24">
        <v>0</v>
      </c>
      <c r="DK201" s="24">
        <v>0</v>
      </c>
      <c r="DL201" s="24">
        <v>7.4000000953674316</v>
      </c>
      <c r="DM201" s="24">
        <v>0.51999998092651367</v>
      </c>
      <c r="DN201" s="24">
        <v>45.299999237060547</v>
      </c>
      <c r="DO201" s="24">
        <v>76.199996948242188</v>
      </c>
      <c r="DP201" s="24">
        <v>30.600000381469727</v>
      </c>
      <c r="DQ201" s="24">
        <v>35.5</v>
      </c>
      <c r="DR201" s="24">
        <v>67</v>
      </c>
      <c r="DS201" s="24">
        <v>80</v>
      </c>
      <c r="DT201" s="24">
        <v>11</v>
      </c>
      <c r="DV201" s="24">
        <v>42</v>
      </c>
      <c r="DX201" s="24">
        <v>300</v>
      </c>
      <c r="DY201" s="24">
        <v>0</v>
      </c>
      <c r="DZ201" s="24">
        <v>0</v>
      </c>
      <c r="EA201" s="24">
        <v>0</v>
      </c>
      <c r="EB201" s="24">
        <v>0</v>
      </c>
      <c r="EC201" s="24">
        <v>18</v>
      </c>
      <c r="ED201" s="24">
        <v>2</v>
      </c>
      <c r="EE201" s="24">
        <v>6</v>
      </c>
      <c r="EF201" s="42">
        <v>1</v>
      </c>
      <c r="EG201" s="42">
        <v>0.90909088938689475</v>
      </c>
      <c r="EJ201" s="24">
        <v>0.60000002384185791</v>
      </c>
      <c r="EM201" s="24">
        <v>0</v>
      </c>
      <c r="EN201" s="24">
        <v>0</v>
      </c>
      <c r="EO201" s="24">
        <v>0</v>
      </c>
      <c r="EP201" s="24">
        <v>0</v>
      </c>
      <c r="EQ201" s="24">
        <v>0</v>
      </c>
      <c r="ER201" s="24">
        <v>0</v>
      </c>
      <c r="ES201" s="24">
        <v>0</v>
      </c>
      <c r="ET201" s="24">
        <v>0</v>
      </c>
      <c r="EU201" s="24">
        <v>0</v>
      </c>
      <c r="EV201" s="24">
        <v>0</v>
      </c>
      <c r="EW201" s="24">
        <v>0</v>
      </c>
      <c r="EX201" s="24">
        <v>0</v>
      </c>
      <c r="EY201" s="24">
        <v>0</v>
      </c>
      <c r="EZ201" s="24">
        <v>0</v>
      </c>
      <c r="FA201" s="24">
        <v>0</v>
      </c>
      <c r="FB201" s="24">
        <v>0</v>
      </c>
      <c r="FC201" s="24">
        <v>0</v>
      </c>
      <c r="FD201" s="24">
        <v>0</v>
      </c>
      <c r="FE201" s="24">
        <v>1.1000000238418579</v>
      </c>
    </row>
    <row r="202" spans="1:161" x14ac:dyDescent="0.25">
      <c r="A202" s="37" t="s">
        <v>257</v>
      </c>
      <c r="B202" s="44">
        <v>0</v>
      </c>
      <c r="C202" s="44">
        <v>0</v>
      </c>
      <c r="D202" s="24">
        <v>0</v>
      </c>
      <c r="E202" s="24">
        <v>1</v>
      </c>
      <c r="F202" s="63">
        <f t="shared" si="14"/>
        <v>1</v>
      </c>
      <c r="G202" s="4">
        <v>1.252977</v>
      </c>
      <c r="H202" s="4">
        <v>2.2357570000000001E-3</v>
      </c>
      <c r="I202" s="4">
        <v>2.693633E-4</v>
      </c>
      <c r="M202" s="4">
        <v>195.6301</v>
      </c>
      <c r="N202" s="4">
        <v>23.073509999999999</v>
      </c>
      <c r="O202" s="4">
        <v>1.4800789999999999</v>
      </c>
      <c r="Q202" s="24">
        <v>11.556656823075013</v>
      </c>
      <c r="R202" s="24">
        <v>10.153615171664484</v>
      </c>
      <c r="S202" s="40">
        <v>9.2663830000000003E-2</v>
      </c>
      <c r="T202" s="40">
        <v>0.38507809999999998</v>
      </c>
      <c r="U202" s="40">
        <v>0.13061010000000001</v>
      </c>
      <c r="V202" s="4">
        <v>1.0445549999999999</v>
      </c>
      <c r="W202" s="4">
        <v>-10.670545000000001</v>
      </c>
      <c r="X202" s="4">
        <v>9.1439000000000006E-2</v>
      </c>
      <c r="Y202" s="4">
        <v>0.114069</v>
      </c>
      <c r="AA202" s="4">
        <v>1.586967</v>
      </c>
      <c r="AB202" s="4"/>
      <c r="AC202" s="4">
        <v>2.1012620000000002</v>
      </c>
      <c r="AD202" s="4"/>
      <c r="AE202" s="4"/>
      <c r="AF202" s="3">
        <v>1.3938969999999999</v>
      </c>
      <c r="AG202" s="4">
        <v>1.4712239999999999E-3</v>
      </c>
      <c r="AH202" s="4">
        <v>1.0682179999999999E-3</v>
      </c>
      <c r="AL202" s="3">
        <v>144.7869</v>
      </c>
      <c r="AM202" s="3">
        <v>107.96899999999999</v>
      </c>
      <c r="AN202" s="3">
        <v>3.3684129999999999</v>
      </c>
      <c r="AP202" s="24">
        <v>7.9542480595272131</v>
      </c>
      <c r="AQ202" s="24">
        <v>4.3999485495320378</v>
      </c>
      <c r="AR202" s="40">
        <v>0.30944860000000002</v>
      </c>
      <c r="AS202" s="40">
        <v>3.332125</v>
      </c>
      <c r="AT202" s="40">
        <v>1.6291279999999999</v>
      </c>
      <c r="AU202" s="3">
        <v>1.617041</v>
      </c>
      <c r="AV202" s="3">
        <v>-31.703614999999999</v>
      </c>
      <c r="AW202" s="3">
        <v>4.1394E-2</v>
      </c>
      <c r="AX202" s="3">
        <v>5.0023999999999999E-2</v>
      </c>
      <c r="AZ202" s="3">
        <v>1.0635209999999999</v>
      </c>
      <c r="BB202" s="3">
        <v>0.48672799999999999</v>
      </c>
      <c r="BC202" s="3"/>
      <c r="BD202" s="4"/>
      <c r="BE202" s="24">
        <v>71</v>
      </c>
      <c r="BF202" s="3">
        <v>1</v>
      </c>
      <c r="BG202" s="44">
        <v>0</v>
      </c>
      <c r="BH202" s="24">
        <v>74</v>
      </c>
      <c r="BI202" s="24">
        <v>172</v>
      </c>
      <c r="BJ202" s="45">
        <f t="shared" si="13"/>
        <v>25.013520822065985</v>
      </c>
      <c r="BK202" s="24">
        <v>65</v>
      </c>
      <c r="BL202" s="24">
        <v>0</v>
      </c>
      <c r="BM202" s="24">
        <v>0</v>
      </c>
      <c r="BO202" s="24">
        <v>0</v>
      </c>
      <c r="BP202" s="24">
        <v>0</v>
      </c>
      <c r="BQ202" s="24">
        <v>0.80000001192092896</v>
      </c>
      <c r="BR202" s="24">
        <v>0</v>
      </c>
      <c r="BS202" s="24">
        <v>0</v>
      </c>
      <c r="BT202" s="24">
        <v>0</v>
      </c>
      <c r="BV202" s="24">
        <v>0</v>
      </c>
      <c r="BW202" s="24">
        <v>37.5</v>
      </c>
      <c r="BX202" s="24">
        <v>0.30000001192092896</v>
      </c>
      <c r="CA202" s="24">
        <v>0</v>
      </c>
      <c r="CB202" s="24">
        <v>1</v>
      </c>
      <c r="CD202" s="24">
        <v>0</v>
      </c>
      <c r="CE202" s="24">
        <v>1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1</v>
      </c>
      <c r="CM202" s="24">
        <v>1</v>
      </c>
      <c r="CN202" s="24">
        <v>1</v>
      </c>
      <c r="CO202" s="24">
        <v>1</v>
      </c>
      <c r="CP202" s="24">
        <v>0</v>
      </c>
      <c r="CQ202" s="24">
        <v>1</v>
      </c>
      <c r="CR202" s="24">
        <v>0</v>
      </c>
      <c r="CS202" s="24">
        <v>1</v>
      </c>
      <c r="CT202" s="24">
        <v>1</v>
      </c>
      <c r="CU202" s="24">
        <v>0</v>
      </c>
      <c r="CV202" s="24">
        <v>0</v>
      </c>
      <c r="CW202" s="24">
        <v>1</v>
      </c>
      <c r="CX202" s="24">
        <v>1</v>
      </c>
      <c r="CY202" s="24">
        <v>0</v>
      </c>
      <c r="CZ202" s="24">
        <v>750</v>
      </c>
      <c r="DA202" s="24">
        <v>83</v>
      </c>
      <c r="DB202" s="24">
        <v>32</v>
      </c>
      <c r="DC202" s="24">
        <v>29000</v>
      </c>
      <c r="DD202" s="24">
        <v>300</v>
      </c>
      <c r="DE202" s="24">
        <v>29</v>
      </c>
      <c r="DF202" s="24">
        <v>31</v>
      </c>
      <c r="DG202" s="24">
        <v>0</v>
      </c>
      <c r="DH202" s="24">
        <v>0</v>
      </c>
      <c r="DI202" s="24">
        <v>0</v>
      </c>
      <c r="DJ202" s="24">
        <v>0</v>
      </c>
      <c r="DK202" s="24">
        <v>0</v>
      </c>
      <c r="DL202" s="24">
        <v>7.5</v>
      </c>
      <c r="DM202" s="24">
        <v>0.50999999046325684</v>
      </c>
      <c r="DN202" s="24">
        <v>33</v>
      </c>
      <c r="DO202" s="24">
        <v>144</v>
      </c>
      <c r="DP202" s="24">
        <v>26.600000381469727</v>
      </c>
      <c r="DQ202" s="24">
        <v>35.599998474121094</v>
      </c>
      <c r="DR202" s="24">
        <v>60</v>
      </c>
      <c r="DS202" s="24">
        <v>74</v>
      </c>
      <c r="DT202" s="24">
        <v>6</v>
      </c>
      <c r="DV202" s="24">
        <v>27</v>
      </c>
      <c r="DX202" s="24">
        <v>600</v>
      </c>
      <c r="DY202" s="24">
        <v>0</v>
      </c>
      <c r="DZ202" s="24">
        <v>0</v>
      </c>
      <c r="EA202" s="24">
        <v>0</v>
      </c>
      <c r="EB202" s="24">
        <v>0</v>
      </c>
      <c r="EC202" s="24">
        <v>12</v>
      </c>
      <c r="ED202" s="24">
        <v>1</v>
      </c>
      <c r="EE202" s="24">
        <v>7</v>
      </c>
      <c r="EF202" s="42">
        <v>0.80000001192092896</v>
      </c>
      <c r="EG202" s="42">
        <v>1</v>
      </c>
      <c r="EJ202" s="24">
        <v>0.5</v>
      </c>
      <c r="EM202" s="24">
        <v>0</v>
      </c>
      <c r="EN202" s="24">
        <v>0</v>
      </c>
      <c r="EO202" s="24">
        <v>0</v>
      </c>
      <c r="EP202" s="24">
        <v>0</v>
      </c>
      <c r="EQ202" s="24">
        <v>0</v>
      </c>
      <c r="ER202" s="24">
        <v>0</v>
      </c>
      <c r="ES202" s="24">
        <v>0</v>
      </c>
      <c r="ET202" s="24">
        <v>0</v>
      </c>
      <c r="EU202" s="24">
        <v>0</v>
      </c>
      <c r="EV202" s="24">
        <v>0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0.69999998807907104</v>
      </c>
    </row>
    <row r="203" spans="1:161" x14ac:dyDescent="0.25">
      <c r="A203" s="37" t="s">
        <v>258</v>
      </c>
      <c r="B203" s="44">
        <v>1</v>
      </c>
      <c r="C203" s="44">
        <v>0</v>
      </c>
      <c r="D203" s="24">
        <v>0</v>
      </c>
      <c r="E203" s="24">
        <v>1</v>
      </c>
      <c r="F203" s="63">
        <f t="shared" si="14"/>
        <v>1</v>
      </c>
      <c r="G203" s="4">
        <v>0.94591890000000001</v>
      </c>
      <c r="H203" s="4">
        <v>7.2715520000000001E-4</v>
      </c>
      <c r="I203" s="4">
        <v>1.2792899999999999E-4</v>
      </c>
      <c r="M203" s="4">
        <v>193.0325</v>
      </c>
      <c r="N203" s="4">
        <v>11.0671</v>
      </c>
      <c r="O203" s="4">
        <v>1.2222869999999999</v>
      </c>
      <c r="Q203" s="24">
        <v>0</v>
      </c>
      <c r="R203" s="24">
        <v>12.065572379005562</v>
      </c>
      <c r="S203" s="40">
        <v>0.77834899999999996</v>
      </c>
      <c r="T203" s="40">
        <v>10.09981</v>
      </c>
      <c r="U203" s="40">
        <v>0.14790429999999999</v>
      </c>
      <c r="V203" s="4">
        <v>2.2486329999999999</v>
      </c>
      <c r="W203" s="4">
        <v>-21.555779999999999</v>
      </c>
      <c r="X203" s="4">
        <v>4.9113999999999998E-2</v>
      </c>
      <c r="Y203" s="4">
        <v>0.16752800000000001</v>
      </c>
      <c r="AA203" s="4">
        <v>1.8883859999999999</v>
      </c>
      <c r="AB203" s="4"/>
      <c r="AC203" s="4">
        <v>1.5542860000000001</v>
      </c>
      <c r="AD203" s="4"/>
      <c r="AE203" s="4"/>
      <c r="AF203" s="3">
        <v>1.3195250000000001</v>
      </c>
      <c r="AG203" s="4">
        <v>2.8203149999999998E-4</v>
      </c>
      <c r="AH203" s="4">
        <v>2.0570739999999999E-4</v>
      </c>
      <c r="AL203" s="3">
        <v>149.51650000000001</v>
      </c>
      <c r="AM203" s="3">
        <v>14.96461</v>
      </c>
      <c r="AN203" s="3">
        <v>0.89651049999999999</v>
      </c>
      <c r="AP203" s="24">
        <v>4.1980043270757506</v>
      </c>
      <c r="AQ203" s="24">
        <v>4.6172079893062046</v>
      </c>
      <c r="AR203" s="40">
        <v>0.17189160000000001</v>
      </c>
      <c r="AS203" s="40">
        <v>3.8673869999999999</v>
      </c>
      <c r="AT203" s="40">
        <v>6.1222490000000001</v>
      </c>
      <c r="AU203" s="3">
        <v>-0.84729699999999997</v>
      </c>
      <c r="AV203" s="3">
        <v>14.233523999999999</v>
      </c>
      <c r="AW203" s="3">
        <v>4.3608000000000001E-2</v>
      </c>
      <c r="AX203" s="3">
        <v>5.2075000000000003E-2</v>
      </c>
      <c r="AZ203" s="3">
        <v>2.2246229999999998</v>
      </c>
      <c r="BB203" s="3">
        <v>1.3470740000000001</v>
      </c>
      <c r="BC203" s="3"/>
      <c r="BD203" s="4"/>
      <c r="BE203" s="24">
        <v>82</v>
      </c>
      <c r="BF203" s="3">
        <v>1</v>
      </c>
      <c r="BG203" s="44">
        <v>0</v>
      </c>
      <c r="BH203" s="24">
        <v>60</v>
      </c>
      <c r="BI203" s="24">
        <v>165</v>
      </c>
      <c r="BJ203" s="45">
        <f t="shared" si="13"/>
        <v>22.038567493112946</v>
      </c>
      <c r="BK203" s="24">
        <v>60</v>
      </c>
      <c r="BL203" s="24">
        <v>0</v>
      </c>
      <c r="BM203" s="24">
        <v>1</v>
      </c>
      <c r="BO203" s="24">
        <v>0</v>
      </c>
      <c r="BP203" s="24">
        <v>0</v>
      </c>
      <c r="BQ203" s="24">
        <v>0.89999997615814209</v>
      </c>
      <c r="BR203" s="24">
        <v>0</v>
      </c>
      <c r="BS203" s="24">
        <v>0</v>
      </c>
      <c r="BT203" s="24">
        <v>1</v>
      </c>
      <c r="BV203" s="24">
        <v>0</v>
      </c>
      <c r="BW203" s="24">
        <v>32.299999237060547</v>
      </c>
      <c r="BX203" s="24">
        <v>0.5</v>
      </c>
      <c r="CA203" s="24">
        <v>0</v>
      </c>
      <c r="CB203" s="24">
        <v>0</v>
      </c>
      <c r="CC203" s="24" t="s">
        <v>56</v>
      </c>
      <c r="CD203" s="24">
        <v>0</v>
      </c>
      <c r="CE203" s="24">
        <v>1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1</v>
      </c>
      <c r="CM203" s="24">
        <v>1</v>
      </c>
      <c r="CN203" s="24">
        <v>1</v>
      </c>
      <c r="CO203" s="24">
        <v>1</v>
      </c>
      <c r="CP203" s="24">
        <v>0</v>
      </c>
      <c r="CQ203" s="24">
        <v>1</v>
      </c>
      <c r="CR203" s="24">
        <v>0</v>
      </c>
      <c r="CS203" s="24">
        <v>1</v>
      </c>
      <c r="CT203" s="24">
        <v>1</v>
      </c>
      <c r="CU203" s="24">
        <v>0</v>
      </c>
      <c r="CV203" s="24">
        <v>0</v>
      </c>
      <c r="CW203" s="24">
        <v>1</v>
      </c>
      <c r="CX203" s="24">
        <v>1</v>
      </c>
      <c r="CY203" s="24">
        <v>0</v>
      </c>
      <c r="CZ203" s="24">
        <v>500</v>
      </c>
      <c r="DA203" s="24">
        <v>69</v>
      </c>
      <c r="DB203" s="24">
        <v>48</v>
      </c>
      <c r="DC203" s="24">
        <v>18000</v>
      </c>
      <c r="DD203" s="24">
        <v>200</v>
      </c>
      <c r="DE203" s="24">
        <v>22</v>
      </c>
      <c r="DF203" s="24">
        <v>33</v>
      </c>
      <c r="DG203" s="24">
        <v>0</v>
      </c>
      <c r="DH203" s="24">
        <v>0</v>
      </c>
      <c r="DI203" s="24">
        <v>0</v>
      </c>
      <c r="DJ203" s="24">
        <v>0</v>
      </c>
      <c r="DK203" s="24">
        <v>0</v>
      </c>
      <c r="DL203" s="24">
        <v>7.5</v>
      </c>
      <c r="DM203" s="24">
        <v>0.55000001192092896</v>
      </c>
      <c r="DN203" s="24">
        <v>28.5</v>
      </c>
      <c r="DO203" s="24">
        <v>73.300003051757813</v>
      </c>
      <c r="DP203" s="24">
        <v>24.700000762939453</v>
      </c>
      <c r="DQ203" s="24">
        <v>34.700000762939453</v>
      </c>
      <c r="DR203" s="24">
        <v>62</v>
      </c>
      <c r="DS203" s="24">
        <v>80</v>
      </c>
      <c r="DT203" s="24">
        <v>4</v>
      </c>
      <c r="DV203" s="24">
        <v>30</v>
      </c>
      <c r="DX203" s="24">
        <v>450</v>
      </c>
      <c r="DY203" s="24">
        <v>1</v>
      </c>
      <c r="DZ203" s="24">
        <v>1</v>
      </c>
      <c r="EA203" s="24">
        <v>0</v>
      </c>
      <c r="EB203" s="24">
        <v>0</v>
      </c>
      <c r="EC203" s="24">
        <v>14</v>
      </c>
      <c r="ED203" s="24">
        <v>1</v>
      </c>
      <c r="EE203" s="24">
        <v>6</v>
      </c>
      <c r="EF203" s="42">
        <v>1.1000000238418579</v>
      </c>
      <c r="EG203" s="42">
        <v>1.2222222810910088</v>
      </c>
      <c r="EJ203" s="24">
        <v>0.5</v>
      </c>
      <c r="EM203" s="24">
        <v>0</v>
      </c>
      <c r="EN203" s="24">
        <v>0</v>
      </c>
      <c r="EO203" s="24">
        <v>0</v>
      </c>
      <c r="EP203" s="24">
        <v>0</v>
      </c>
      <c r="EQ203" s="24">
        <v>0</v>
      </c>
      <c r="ER203" s="24">
        <v>0</v>
      </c>
      <c r="ES203" s="24">
        <v>0</v>
      </c>
      <c r="ET203" s="24">
        <v>0</v>
      </c>
      <c r="EU203" s="24">
        <v>0</v>
      </c>
      <c r="EV203" s="24">
        <v>0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3.0999999046325684</v>
      </c>
    </row>
    <row r="204" spans="1:161" x14ac:dyDescent="0.25">
      <c r="A204" s="37" t="s">
        <v>259</v>
      </c>
      <c r="B204" s="44">
        <v>1</v>
      </c>
      <c r="C204" s="44">
        <v>0</v>
      </c>
      <c r="D204" s="24">
        <v>0</v>
      </c>
      <c r="E204" s="47">
        <v>0</v>
      </c>
      <c r="F204" s="63">
        <f t="shared" si="14"/>
        <v>1</v>
      </c>
      <c r="G204" s="4">
        <v>0.97285189999999999</v>
      </c>
      <c r="H204" s="4">
        <v>8.4483039999999993E-6</v>
      </c>
      <c r="I204" s="4">
        <v>5.6805860000000003E-6</v>
      </c>
      <c r="M204" s="4">
        <v>120.6957</v>
      </c>
      <c r="N204" s="4">
        <v>4.0315450000000004</v>
      </c>
      <c r="O204" s="4">
        <v>0.30183120000000002</v>
      </c>
      <c r="Q204" s="24">
        <v>2.7414512674791101</v>
      </c>
      <c r="R204" s="24">
        <v>2.0045293105810829</v>
      </c>
      <c r="S204" s="40">
        <v>0.38908910000000002</v>
      </c>
      <c r="T204" s="40">
        <v>2.7018</v>
      </c>
      <c r="U204" s="40">
        <v>0.41891099999999998</v>
      </c>
      <c r="V204" s="4">
        <v>0.109676</v>
      </c>
      <c r="W204" s="4">
        <v>66.158055000000004</v>
      </c>
      <c r="X204" s="4">
        <v>5.3886999999999997E-2</v>
      </c>
      <c r="Y204" s="4">
        <v>3.9976999999999999E-2</v>
      </c>
      <c r="AA204" s="4">
        <v>1.4460649999999999</v>
      </c>
      <c r="AB204" s="4"/>
      <c r="AC204" s="4">
        <v>2.0476939999999999</v>
      </c>
      <c r="AD204" s="4"/>
      <c r="AE204" s="4"/>
      <c r="AF204" s="3">
        <v>0.97468330000000003</v>
      </c>
      <c r="AG204" s="4">
        <v>1.7992179999999999E-5</v>
      </c>
      <c r="AH204" s="4">
        <v>1.2255270000000001E-5</v>
      </c>
      <c r="AL204" s="3">
        <v>83.585920000000002</v>
      </c>
      <c r="AM204" s="3">
        <v>3.5139279999999999</v>
      </c>
      <c r="AN204" s="3">
        <v>8.1894529999999993E-2</v>
      </c>
      <c r="AP204" s="24">
        <v>8.3697330945079784</v>
      </c>
      <c r="AQ204" s="24">
        <v>1.9398128407935327</v>
      </c>
      <c r="AR204" s="40">
        <v>6.5889719999999999E-2</v>
      </c>
      <c r="AS204" s="40">
        <v>0.3221908</v>
      </c>
      <c r="AT204" s="40">
        <v>0.62070979999999998</v>
      </c>
      <c r="AU204" s="3">
        <v>0.276445</v>
      </c>
      <c r="AV204" s="3">
        <v>-5.5930580000000001</v>
      </c>
      <c r="AW204" s="3">
        <v>1.5298000000000001E-2</v>
      </c>
      <c r="AX204" s="3">
        <v>1.8755000000000001E-2</v>
      </c>
      <c r="AZ204" s="3">
        <v>1.6094379999999999</v>
      </c>
      <c r="BB204" s="3">
        <v>0.97859499999999999</v>
      </c>
      <c r="BC204" s="3"/>
      <c r="BD204" s="4"/>
      <c r="BE204" s="46">
        <v>74</v>
      </c>
      <c r="BF204" s="3">
        <v>1</v>
      </c>
      <c r="BG204" s="44">
        <v>0</v>
      </c>
      <c r="BH204" s="46">
        <v>75</v>
      </c>
      <c r="BI204" s="46">
        <v>170</v>
      </c>
      <c r="BJ204" s="45">
        <f t="shared" si="13"/>
        <v>25.951557093425606</v>
      </c>
      <c r="BK204" s="46">
        <v>20</v>
      </c>
      <c r="BL204" s="46">
        <v>3</v>
      </c>
      <c r="BM204" s="46">
        <v>0</v>
      </c>
      <c r="BN204" s="46"/>
      <c r="BO204" s="46">
        <v>0</v>
      </c>
      <c r="BP204" s="46">
        <v>1</v>
      </c>
      <c r="BQ204" s="46">
        <v>2.1</v>
      </c>
      <c r="BR204" s="46">
        <v>0</v>
      </c>
      <c r="BS204" s="46">
        <v>0</v>
      </c>
      <c r="BT204" s="46">
        <v>0</v>
      </c>
      <c r="BV204" s="46">
        <v>1</v>
      </c>
      <c r="BW204" s="46">
        <v>35</v>
      </c>
      <c r="BX204" s="46">
        <v>0.5</v>
      </c>
      <c r="CA204" s="46">
        <v>0</v>
      </c>
      <c r="CB204" s="46">
        <v>0</v>
      </c>
      <c r="CC204" s="47" t="s">
        <v>52</v>
      </c>
      <c r="CD204" s="46">
        <v>1</v>
      </c>
      <c r="CE204" s="46">
        <v>1</v>
      </c>
      <c r="CF204" s="46">
        <v>0</v>
      </c>
      <c r="CG204" s="46">
        <v>1</v>
      </c>
      <c r="CH204" s="46">
        <v>0</v>
      </c>
      <c r="CI204" s="46">
        <v>0</v>
      </c>
      <c r="CJ204" s="46">
        <v>0</v>
      </c>
      <c r="CK204" s="46">
        <v>0</v>
      </c>
      <c r="CL204" s="46">
        <v>1</v>
      </c>
      <c r="CM204" s="46">
        <v>1</v>
      </c>
      <c r="CN204" s="46">
        <v>1</v>
      </c>
      <c r="CO204" s="46">
        <v>2</v>
      </c>
      <c r="CP204" s="46">
        <v>0</v>
      </c>
      <c r="CQ204" s="46">
        <v>1</v>
      </c>
      <c r="CR204" s="46">
        <v>0</v>
      </c>
      <c r="CS204" s="46">
        <v>1</v>
      </c>
      <c r="CT204" s="46">
        <v>1</v>
      </c>
      <c r="CU204" s="46">
        <v>0</v>
      </c>
      <c r="CV204" s="46">
        <v>0</v>
      </c>
      <c r="CW204" s="46">
        <v>1</v>
      </c>
      <c r="CX204" s="46">
        <v>1</v>
      </c>
      <c r="CY204" s="46">
        <v>0</v>
      </c>
      <c r="CZ204" s="46">
        <v>450</v>
      </c>
      <c r="DA204" s="46">
        <v>92</v>
      </c>
      <c r="DB204" s="46">
        <v>74</v>
      </c>
      <c r="DC204" s="46">
        <v>23000</v>
      </c>
      <c r="DD204" s="46">
        <v>230</v>
      </c>
      <c r="DE204" s="46">
        <v>27</v>
      </c>
      <c r="DF204" s="46">
        <v>31.8</v>
      </c>
      <c r="DG204" s="46">
        <v>0</v>
      </c>
      <c r="DH204" s="46">
        <v>0</v>
      </c>
      <c r="DI204" s="46">
        <v>0</v>
      </c>
      <c r="DJ204" s="46">
        <v>0</v>
      </c>
      <c r="DK204" s="46">
        <v>0</v>
      </c>
      <c r="DL204" s="46">
        <v>7.3</v>
      </c>
      <c r="DM204" s="46">
        <v>0.55000000000000004</v>
      </c>
      <c r="DN204" s="46">
        <v>35.1</v>
      </c>
      <c r="DO204" s="46">
        <v>172</v>
      </c>
      <c r="DP204" s="46">
        <v>17</v>
      </c>
      <c r="DQ204" s="46">
        <v>34.799999999999997</v>
      </c>
      <c r="DR204" s="46">
        <v>91</v>
      </c>
      <c r="DS204" s="46">
        <v>87</v>
      </c>
      <c r="DT204" s="46">
        <v>9</v>
      </c>
      <c r="DV204" s="46">
        <v>33</v>
      </c>
      <c r="DX204" s="46">
        <v>450</v>
      </c>
      <c r="DY204" s="46">
        <v>1</v>
      </c>
      <c r="DZ204" s="46">
        <v>1</v>
      </c>
      <c r="EA204" s="46">
        <v>0</v>
      </c>
      <c r="EB204" s="46">
        <v>0</v>
      </c>
      <c r="EC204" s="46">
        <v>38</v>
      </c>
      <c r="ED204" s="46">
        <v>5</v>
      </c>
      <c r="EE204" s="46">
        <v>17</v>
      </c>
      <c r="EF204" s="48">
        <v>2.4</v>
      </c>
      <c r="EG204" s="42">
        <v>1.1428571428571428</v>
      </c>
      <c r="EJ204" s="46">
        <v>0.7</v>
      </c>
      <c r="EM204" s="46">
        <v>0</v>
      </c>
      <c r="EN204" s="46">
        <v>0</v>
      </c>
      <c r="EO204" s="46">
        <v>0</v>
      </c>
      <c r="EP204" s="46">
        <v>0</v>
      </c>
      <c r="EQ204" s="46">
        <v>0</v>
      </c>
      <c r="ER204" s="46">
        <v>0</v>
      </c>
      <c r="ES204" s="46">
        <v>0</v>
      </c>
      <c r="ET204" s="46">
        <v>0</v>
      </c>
      <c r="EU204" s="46">
        <v>0</v>
      </c>
      <c r="EV204" s="46">
        <v>0</v>
      </c>
      <c r="EW204" s="46">
        <v>1</v>
      </c>
      <c r="EX204" s="46">
        <v>0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0</v>
      </c>
      <c r="FE204" s="46">
        <v>5.7</v>
      </c>
    </row>
    <row r="205" spans="1:161" x14ac:dyDescent="0.25">
      <c r="A205" s="37" t="s">
        <v>260</v>
      </c>
      <c r="B205" s="44">
        <v>0</v>
      </c>
      <c r="C205" s="44">
        <v>0</v>
      </c>
      <c r="D205" s="24">
        <v>0</v>
      </c>
      <c r="E205" s="24">
        <v>1</v>
      </c>
      <c r="F205" s="63">
        <f t="shared" si="14"/>
        <v>1</v>
      </c>
      <c r="G205" s="4">
        <v>0.91727360000000002</v>
      </c>
      <c r="H205" s="4">
        <v>2.6415639999999999E-3</v>
      </c>
      <c r="I205" s="4">
        <v>2.087569E-4</v>
      </c>
      <c r="M205" s="4">
        <v>165.9701</v>
      </c>
      <c r="N205" s="4">
        <v>46.02216</v>
      </c>
      <c r="O205" s="4">
        <v>0.12531829999999999</v>
      </c>
      <c r="Q205" s="24">
        <v>74.996454943136612</v>
      </c>
      <c r="R205" s="24">
        <v>9.3016179480612404</v>
      </c>
      <c r="S205" s="40">
        <v>0.1954004</v>
      </c>
      <c r="T205" s="40">
        <v>1.005347</v>
      </c>
      <c r="U205" s="40">
        <v>0.13125899999999999</v>
      </c>
      <c r="V205" s="4">
        <v>-1.3065119999999999</v>
      </c>
      <c r="W205" s="4">
        <v>-20.853812000000001</v>
      </c>
      <c r="X205" s="4">
        <v>8.5179999999999995E-3</v>
      </c>
      <c r="Y205" s="4">
        <v>0.140602</v>
      </c>
      <c r="AA205" s="4">
        <v>1.618768</v>
      </c>
      <c r="AB205" s="4"/>
      <c r="AC205" s="4">
        <v>1.1758690000000001</v>
      </c>
      <c r="AD205" s="4"/>
      <c r="AE205" s="4"/>
      <c r="AF205" s="3">
        <v>1.1972050000000001</v>
      </c>
      <c r="AG205" s="4">
        <v>3.5432829999999999E-3</v>
      </c>
      <c r="AH205" s="4">
        <v>4.9236820000000004E-4</v>
      </c>
      <c r="AL205" s="3">
        <v>125.9726</v>
      </c>
      <c r="AM205" s="3">
        <v>12.675689999999999</v>
      </c>
      <c r="AN205" s="3">
        <v>1.4199740000000001</v>
      </c>
      <c r="AP205" s="24">
        <v>8.0406546644734842</v>
      </c>
      <c r="AQ205" s="24">
        <v>14.115241933996467</v>
      </c>
      <c r="AR205" s="40">
        <v>0.1245444</v>
      </c>
      <c r="AS205" s="40">
        <v>3.454466</v>
      </c>
      <c r="AT205" s="40">
        <v>2.4069389999999999</v>
      </c>
      <c r="AU205" s="3">
        <v>1.550311</v>
      </c>
      <c r="AV205" s="3">
        <v>-8.8211449999999996</v>
      </c>
      <c r="AW205" s="3">
        <v>6.4475000000000005E-2</v>
      </c>
      <c r="AX205" s="3">
        <v>0.14208200000000001</v>
      </c>
      <c r="AZ205" s="3">
        <v>2.4510049999999999</v>
      </c>
      <c r="BB205" s="3">
        <v>1.3178270000000001</v>
      </c>
      <c r="BC205" s="3"/>
      <c r="BD205" s="4"/>
      <c r="BE205" s="24">
        <v>59</v>
      </c>
      <c r="BF205" s="3">
        <v>1</v>
      </c>
      <c r="BG205" s="44">
        <v>0</v>
      </c>
      <c r="BH205" s="24">
        <v>77</v>
      </c>
      <c r="BI205" s="24">
        <v>170</v>
      </c>
      <c r="BJ205" s="45">
        <f t="shared" si="13"/>
        <v>26.643598615916954</v>
      </c>
      <c r="BK205" s="24">
        <v>60</v>
      </c>
      <c r="BL205" s="24">
        <v>1</v>
      </c>
      <c r="BM205" s="24">
        <v>0</v>
      </c>
      <c r="BO205" s="24">
        <v>0</v>
      </c>
      <c r="BP205" s="24">
        <v>0</v>
      </c>
      <c r="BQ205" s="24">
        <v>0.89999997615814209</v>
      </c>
      <c r="BR205" s="24">
        <v>0</v>
      </c>
      <c r="BS205" s="24">
        <v>0</v>
      </c>
      <c r="BT205" s="24">
        <v>0</v>
      </c>
      <c r="BV205" s="24">
        <v>0</v>
      </c>
      <c r="BW205" s="24">
        <v>45.099998474121094</v>
      </c>
      <c r="BX205" s="24">
        <v>0.60000002384185791</v>
      </c>
      <c r="CA205" s="24">
        <v>0</v>
      </c>
      <c r="CB205" s="24">
        <v>0</v>
      </c>
      <c r="CD205" s="24">
        <v>0</v>
      </c>
      <c r="CE205" s="24">
        <v>1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L205" s="24">
        <v>1</v>
      </c>
      <c r="CM205" s="24">
        <v>1</v>
      </c>
      <c r="CN205" s="24">
        <v>1</v>
      </c>
      <c r="CO205" s="24">
        <v>1</v>
      </c>
      <c r="CP205" s="24">
        <v>0</v>
      </c>
      <c r="CQ205" s="24">
        <v>1</v>
      </c>
      <c r="CR205" s="24">
        <v>0</v>
      </c>
      <c r="CS205" s="24">
        <v>1</v>
      </c>
      <c r="CT205" s="24">
        <v>1</v>
      </c>
      <c r="CU205" s="24">
        <v>0</v>
      </c>
      <c r="CV205" s="24">
        <v>0</v>
      </c>
      <c r="CW205" s="24">
        <v>1</v>
      </c>
      <c r="CX205" s="24">
        <v>1</v>
      </c>
      <c r="CY205" s="24">
        <v>0</v>
      </c>
      <c r="CZ205" s="24">
        <v>800</v>
      </c>
      <c r="DA205" s="24">
        <v>50</v>
      </c>
      <c r="DB205" s="24">
        <v>36</v>
      </c>
      <c r="DC205" s="24">
        <v>24000</v>
      </c>
      <c r="DD205" s="24">
        <v>240</v>
      </c>
      <c r="DE205" s="24">
        <v>33</v>
      </c>
      <c r="DF205" s="24">
        <v>33</v>
      </c>
      <c r="DG205" s="24">
        <v>0</v>
      </c>
      <c r="DH205" s="24">
        <v>0</v>
      </c>
      <c r="DI205" s="24">
        <v>0</v>
      </c>
      <c r="DJ205" s="24">
        <v>0</v>
      </c>
      <c r="DK205" s="24">
        <v>0</v>
      </c>
      <c r="DL205" s="24">
        <v>7.5</v>
      </c>
      <c r="DM205" s="24">
        <v>0.50999999046325684</v>
      </c>
      <c r="DN205" s="24">
        <v>32.200000762939453</v>
      </c>
      <c r="DO205" s="24">
        <v>80.300003051757813</v>
      </c>
      <c r="DP205" s="24">
        <v>26.5</v>
      </c>
      <c r="DQ205" s="24">
        <v>35.599998474121094</v>
      </c>
      <c r="DR205" s="24">
        <v>50</v>
      </c>
      <c r="DS205" s="24">
        <v>94</v>
      </c>
      <c r="DT205" s="24">
        <v>5</v>
      </c>
      <c r="DV205" s="24">
        <v>33</v>
      </c>
      <c r="DX205" s="24">
        <v>900</v>
      </c>
      <c r="DY205" s="24">
        <v>0</v>
      </c>
      <c r="DZ205" s="24">
        <v>0</v>
      </c>
      <c r="EA205" s="24">
        <v>0</v>
      </c>
      <c r="EB205" s="24">
        <v>0</v>
      </c>
      <c r="EC205" s="24">
        <v>10</v>
      </c>
      <c r="ED205" s="24">
        <v>1</v>
      </c>
      <c r="EE205" s="24">
        <v>7</v>
      </c>
      <c r="EF205" s="42">
        <v>0.60000002384185791</v>
      </c>
      <c r="EG205" s="42">
        <v>0.66666671081825657</v>
      </c>
      <c r="EJ205" s="24">
        <v>0.5</v>
      </c>
      <c r="EM205" s="24">
        <v>0</v>
      </c>
      <c r="EN205" s="24">
        <v>0</v>
      </c>
      <c r="EO205" s="24">
        <v>0</v>
      </c>
      <c r="EP205" s="24">
        <v>0</v>
      </c>
      <c r="EQ205" s="24">
        <v>0</v>
      </c>
      <c r="ER205" s="24">
        <v>0</v>
      </c>
      <c r="ES205" s="24">
        <v>0</v>
      </c>
      <c r="ET205" s="24">
        <v>0</v>
      </c>
      <c r="EU205" s="24">
        <v>0</v>
      </c>
      <c r="EV205" s="24">
        <v>0</v>
      </c>
      <c r="EW205" s="24">
        <v>1</v>
      </c>
      <c r="EX205" s="24">
        <v>0</v>
      </c>
      <c r="EY205" s="24">
        <v>0</v>
      </c>
      <c r="EZ205" s="24">
        <v>0</v>
      </c>
      <c r="FA205" s="24">
        <v>0</v>
      </c>
      <c r="FB205" s="24">
        <v>0</v>
      </c>
      <c r="FC205" s="24">
        <v>0</v>
      </c>
      <c r="FD205" s="24">
        <v>0</v>
      </c>
      <c r="FE205" s="24">
        <v>0.5</v>
      </c>
    </row>
    <row r="206" spans="1:161" x14ac:dyDescent="0.25">
      <c r="A206" s="37" t="s">
        <v>261</v>
      </c>
      <c r="B206" s="44">
        <v>0</v>
      </c>
      <c r="C206" s="44">
        <v>0</v>
      </c>
      <c r="D206" s="24">
        <v>0</v>
      </c>
      <c r="E206" s="24">
        <v>0</v>
      </c>
      <c r="F206" s="63">
        <f t="shared" si="14"/>
        <v>0</v>
      </c>
      <c r="G206" s="4">
        <v>0.80968039999999997</v>
      </c>
      <c r="H206" s="4">
        <v>9.499345E-4</v>
      </c>
      <c r="I206" s="4">
        <v>1.106306E-4</v>
      </c>
      <c r="M206" s="4">
        <v>182.89959999999999</v>
      </c>
      <c r="N206" s="4">
        <v>39.443359999999998</v>
      </c>
      <c r="O206" s="4">
        <v>8.3614630000000005</v>
      </c>
      <c r="Q206" s="24">
        <v>3.1297977331132145</v>
      </c>
      <c r="R206" s="24">
        <v>3.6166932483320826</v>
      </c>
      <c r="S206" s="40">
        <v>9.19513E-2</v>
      </c>
      <c r="T206" s="40">
        <v>1.159621</v>
      </c>
      <c r="U206" s="40">
        <v>0.1021024</v>
      </c>
      <c r="V206" s="4">
        <v>1.7807059999999999</v>
      </c>
      <c r="W206" s="4">
        <v>-20.598082999999999</v>
      </c>
      <c r="X206" s="4">
        <v>3.7608999999999997E-2</v>
      </c>
      <c r="Y206" s="4">
        <v>9.1630000000000003E-2</v>
      </c>
      <c r="AA206" s="4">
        <v>2.0564529999999999</v>
      </c>
      <c r="AB206" s="4"/>
      <c r="AC206" s="4">
        <v>2.0710739999999999</v>
      </c>
      <c r="AD206" s="4"/>
      <c r="AE206" s="4"/>
      <c r="AF206" s="3">
        <v>0.90964</v>
      </c>
      <c r="AG206" s="4">
        <v>2.2639140000000001E-3</v>
      </c>
      <c r="AH206" s="4">
        <v>3.910308E-5</v>
      </c>
      <c r="AL206" s="3">
        <v>98.225560000000002</v>
      </c>
      <c r="AM206" s="3">
        <v>59.299410000000002</v>
      </c>
      <c r="AN206" s="3">
        <v>1.0685530000000001</v>
      </c>
      <c r="AP206" s="24">
        <v>6.0315355853017598</v>
      </c>
      <c r="AQ206" s="24">
        <v>2.6503461317293557</v>
      </c>
      <c r="AR206" s="40">
        <v>0.1349051</v>
      </c>
      <c r="AS206" s="40">
        <v>2.4578600000000002</v>
      </c>
      <c r="AT206" s="40">
        <v>4.7467790000000001</v>
      </c>
      <c r="AU206" s="3">
        <v>1.782446</v>
      </c>
      <c r="AV206" s="3">
        <v>-24.008635999999999</v>
      </c>
      <c r="AW206" s="3">
        <v>8.6445999999999995E-2</v>
      </c>
      <c r="AX206" s="3">
        <v>7.0675000000000002E-2</v>
      </c>
      <c r="AZ206" s="3">
        <v>0.53380300000000003</v>
      </c>
      <c r="BB206" s="3">
        <v>1.121734</v>
      </c>
      <c r="BC206" s="3"/>
      <c r="BD206" s="4"/>
      <c r="BE206" s="24">
        <v>66</v>
      </c>
      <c r="BF206" s="3">
        <v>1</v>
      </c>
      <c r="BG206" s="44">
        <v>0</v>
      </c>
      <c r="BH206" s="24">
        <v>66</v>
      </c>
      <c r="BI206" s="24">
        <v>172</v>
      </c>
      <c r="BJ206" s="45">
        <f t="shared" si="13"/>
        <v>22.309356408869661</v>
      </c>
      <c r="BK206" s="24">
        <v>50</v>
      </c>
      <c r="BL206" s="24">
        <v>0</v>
      </c>
      <c r="BM206" s="24">
        <v>0</v>
      </c>
      <c r="BO206" s="24">
        <v>0</v>
      </c>
      <c r="BP206" s="24">
        <v>0</v>
      </c>
      <c r="BQ206" s="24">
        <v>0.80000001192092896</v>
      </c>
      <c r="BR206" s="24">
        <v>0</v>
      </c>
      <c r="BS206" s="24">
        <v>0</v>
      </c>
      <c r="BT206" s="24">
        <v>0</v>
      </c>
      <c r="BV206" s="24">
        <v>0</v>
      </c>
      <c r="BW206" s="24">
        <v>38.5</v>
      </c>
      <c r="BX206" s="24">
        <v>0.30000001192092896</v>
      </c>
      <c r="CA206" s="24">
        <v>0</v>
      </c>
      <c r="CB206" s="24">
        <v>1</v>
      </c>
      <c r="CD206" s="24">
        <v>0</v>
      </c>
      <c r="CE206" s="24">
        <v>1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1</v>
      </c>
      <c r="CM206" s="24">
        <v>1</v>
      </c>
      <c r="CN206" s="24">
        <v>1</v>
      </c>
      <c r="CO206" s="24">
        <v>1</v>
      </c>
      <c r="CP206" s="24">
        <v>0</v>
      </c>
      <c r="CQ206" s="24">
        <v>1</v>
      </c>
      <c r="CR206" s="24">
        <v>0</v>
      </c>
      <c r="CS206" s="24">
        <v>1</v>
      </c>
      <c r="CT206" s="24">
        <v>1</v>
      </c>
      <c r="CU206" s="24">
        <v>0</v>
      </c>
      <c r="CV206" s="24">
        <v>0</v>
      </c>
      <c r="CW206" s="24">
        <v>1</v>
      </c>
      <c r="CX206" s="24">
        <v>1</v>
      </c>
      <c r="CY206" s="24">
        <v>0</v>
      </c>
      <c r="CZ206" s="24">
        <v>800</v>
      </c>
      <c r="DA206" s="24">
        <v>42</v>
      </c>
      <c r="DB206" s="24">
        <v>25</v>
      </c>
      <c r="DC206" s="24">
        <v>20000</v>
      </c>
      <c r="DD206" s="24">
        <v>200</v>
      </c>
      <c r="DE206" s="24">
        <v>27</v>
      </c>
      <c r="DF206" s="24">
        <v>32</v>
      </c>
      <c r="DG206" s="24">
        <v>0</v>
      </c>
      <c r="DH206" s="24">
        <v>0</v>
      </c>
      <c r="DI206" s="24">
        <v>0</v>
      </c>
      <c r="DJ206" s="24">
        <v>0</v>
      </c>
      <c r="DK206" s="24">
        <v>0</v>
      </c>
      <c r="DL206" s="24">
        <v>7.5999999046325684</v>
      </c>
      <c r="DM206" s="24">
        <v>0.5899999737739563</v>
      </c>
      <c r="DN206" s="24">
        <v>29.399999618530273</v>
      </c>
      <c r="DO206" s="24">
        <v>208.5</v>
      </c>
      <c r="DP206" s="24">
        <v>26.700000762939453</v>
      </c>
      <c r="DQ206" s="24">
        <v>34.599998474121094</v>
      </c>
      <c r="DR206" s="24">
        <v>78</v>
      </c>
      <c r="DS206" s="24">
        <v>113</v>
      </c>
      <c r="DT206" s="24">
        <v>2</v>
      </c>
      <c r="DV206" s="24">
        <v>29</v>
      </c>
      <c r="DX206" s="24">
        <v>475</v>
      </c>
      <c r="DY206" s="24">
        <v>0</v>
      </c>
      <c r="DZ206" s="24">
        <v>0</v>
      </c>
      <c r="EA206" s="24">
        <v>0</v>
      </c>
      <c r="EB206" s="24">
        <v>0</v>
      </c>
      <c r="EC206" s="24">
        <v>8</v>
      </c>
      <c r="ED206" s="24">
        <v>1</v>
      </c>
      <c r="EE206" s="24">
        <v>7</v>
      </c>
      <c r="EF206" s="42">
        <v>0.60000002384185791</v>
      </c>
      <c r="EG206" s="42">
        <v>0.75000001862645127</v>
      </c>
      <c r="EJ206" s="24">
        <v>0.69999998807907104</v>
      </c>
      <c r="EM206" s="24">
        <v>0</v>
      </c>
      <c r="EN206" s="24">
        <v>0</v>
      </c>
      <c r="EO206" s="24">
        <v>0</v>
      </c>
      <c r="EP206" s="24">
        <v>0</v>
      </c>
      <c r="EQ206" s="24">
        <v>0</v>
      </c>
      <c r="ER206" s="24">
        <v>0</v>
      </c>
      <c r="ES206" s="24">
        <v>0</v>
      </c>
      <c r="ET206" s="24">
        <v>0</v>
      </c>
      <c r="EU206" s="24">
        <v>0</v>
      </c>
      <c r="EV206" s="24">
        <v>0</v>
      </c>
      <c r="EW206" s="24">
        <v>0</v>
      </c>
      <c r="EX206" s="24">
        <v>0</v>
      </c>
      <c r="EY206" s="24">
        <v>0</v>
      </c>
      <c r="EZ206" s="24">
        <v>0</v>
      </c>
      <c r="FA206" s="24">
        <v>0</v>
      </c>
      <c r="FB206" s="24">
        <v>0</v>
      </c>
      <c r="FC206" s="24">
        <v>0</v>
      </c>
      <c r="FD206" s="24">
        <v>0</v>
      </c>
      <c r="FE206" s="24">
        <v>2.0999999046325684</v>
      </c>
    </row>
    <row r="207" spans="1:161" x14ac:dyDescent="0.25">
      <c r="A207" s="37" t="s">
        <v>262</v>
      </c>
      <c r="B207" s="44">
        <v>0</v>
      </c>
      <c r="C207" s="44">
        <v>0</v>
      </c>
      <c r="D207" s="24">
        <v>0</v>
      </c>
      <c r="E207" s="24">
        <v>0</v>
      </c>
      <c r="F207" s="63">
        <f t="shared" si="14"/>
        <v>0</v>
      </c>
      <c r="G207" s="4">
        <v>1.0363439999999999</v>
      </c>
      <c r="H207" s="4">
        <v>4.0298030000000002E-3</v>
      </c>
      <c r="I207" s="4">
        <v>5.0923050000000001E-4</v>
      </c>
      <c r="M207" s="4">
        <v>171.68530000000001</v>
      </c>
      <c r="N207" s="4">
        <v>18.946110000000001</v>
      </c>
      <c r="O207" s="4">
        <v>7.3094999999999999</v>
      </c>
      <c r="Q207" s="24">
        <v>12.44425287068462</v>
      </c>
      <c r="R207" s="24">
        <v>13.483358785714323</v>
      </c>
      <c r="S207" s="40">
        <v>0.36128440000000001</v>
      </c>
      <c r="T207" s="40">
        <v>8.9443450000000002</v>
      </c>
      <c r="U207" s="40">
        <v>0.28200389999999997</v>
      </c>
      <c r="V207" s="4">
        <v>13.145270999999999</v>
      </c>
      <c r="W207" s="4">
        <v>-26.22411</v>
      </c>
      <c r="X207" s="4">
        <v>0.18002599999999999</v>
      </c>
      <c r="Y207" s="4">
        <v>0.45966400000000002</v>
      </c>
      <c r="AA207" s="4">
        <v>2.0856729999999999</v>
      </c>
      <c r="AB207" s="4"/>
      <c r="AC207" s="4">
        <v>2.228478</v>
      </c>
      <c r="AD207" s="4"/>
      <c r="AE207" s="4"/>
      <c r="AF207" s="3">
        <v>1.1368339999999999</v>
      </c>
      <c r="AG207" s="4">
        <v>1.818095E-3</v>
      </c>
      <c r="AH207" s="4">
        <v>1.090953E-3</v>
      </c>
      <c r="AL207" s="3">
        <v>119.282</v>
      </c>
      <c r="AM207" s="3">
        <v>22.152660000000001</v>
      </c>
      <c r="AN207" s="3">
        <v>0.65928889999999996</v>
      </c>
      <c r="AP207" s="24">
        <v>6.2723257184284273</v>
      </c>
      <c r="AQ207" s="24">
        <v>10.165285856769351</v>
      </c>
      <c r="AR207" s="40">
        <v>0.44567600000000002</v>
      </c>
      <c r="AS207" s="40">
        <v>7.4808479999999999</v>
      </c>
      <c r="AT207" s="40">
        <v>5.1281499999999998</v>
      </c>
      <c r="AU207" s="3">
        <v>1.897278</v>
      </c>
      <c r="AV207" s="3">
        <v>-35.400401000000002</v>
      </c>
      <c r="AW207" s="3">
        <v>5.2747000000000002E-2</v>
      </c>
      <c r="AX207" s="3">
        <v>0.13170100000000001</v>
      </c>
      <c r="AZ207" s="3">
        <v>2.7515360000000002</v>
      </c>
      <c r="BB207" s="3">
        <v>1.4170659999999999</v>
      </c>
      <c r="BC207" s="3"/>
      <c r="BD207" s="4"/>
      <c r="BE207" s="24">
        <v>64</v>
      </c>
      <c r="BF207" s="3">
        <v>1</v>
      </c>
      <c r="BG207" s="44">
        <v>0</v>
      </c>
      <c r="BH207" s="24">
        <v>73</v>
      </c>
      <c r="BI207" s="24">
        <v>172</v>
      </c>
      <c r="BJ207" s="45">
        <f t="shared" si="13"/>
        <v>24.675500270416443</v>
      </c>
      <c r="BK207" s="24">
        <v>10</v>
      </c>
      <c r="BL207" s="24">
        <v>0</v>
      </c>
      <c r="BM207" s="24">
        <v>0</v>
      </c>
      <c r="BO207" s="24">
        <v>0</v>
      </c>
      <c r="BP207" s="24">
        <v>0</v>
      </c>
      <c r="BQ207" s="24">
        <v>0.89999997615814209</v>
      </c>
      <c r="BR207" s="24">
        <v>0</v>
      </c>
      <c r="BS207" s="24">
        <v>0</v>
      </c>
      <c r="BT207" s="24">
        <v>0</v>
      </c>
      <c r="BV207" s="24">
        <v>0</v>
      </c>
      <c r="BW207" s="24">
        <v>41.099998474121094</v>
      </c>
      <c r="BX207" s="24">
        <v>0.5</v>
      </c>
      <c r="CA207" s="24">
        <v>1</v>
      </c>
      <c r="CB207" s="24">
        <v>0</v>
      </c>
      <c r="CD207" s="24">
        <v>0</v>
      </c>
      <c r="CE207" s="24">
        <v>1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L207" s="24">
        <v>1</v>
      </c>
      <c r="CM207" s="24">
        <v>1</v>
      </c>
      <c r="CN207" s="24">
        <v>1</v>
      </c>
      <c r="CO207" s="24">
        <v>1</v>
      </c>
      <c r="CP207" s="24">
        <v>0</v>
      </c>
      <c r="CQ207" s="24">
        <v>1</v>
      </c>
      <c r="CR207" s="24">
        <v>0</v>
      </c>
      <c r="CS207" s="24">
        <v>1</v>
      </c>
      <c r="CT207" s="24">
        <v>1</v>
      </c>
      <c r="CU207" s="24">
        <v>0</v>
      </c>
      <c r="CV207" s="24">
        <v>0</v>
      </c>
      <c r="CW207" s="24">
        <v>1</v>
      </c>
      <c r="CX207" s="24">
        <v>1</v>
      </c>
      <c r="CY207" s="24">
        <v>0</v>
      </c>
      <c r="CZ207" s="24">
        <v>700</v>
      </c>
      <c r="DA207" s="24">
        <v>39</v>
      </c>
      <c r="DB207" s="24">
        <v>22</v>
      </c>
      <c r="DC207" s="24">
        <v>23000</v>
      </c>
      <c r="DD207" s="24">
        <v>250</v>
      </c>
      <c r="DE207" s="24">
        <v>29</v>
      </c>
      <c r="DF207" s="24">
        <v>33</v>
      </c>
      <c r="DG207" s="24">
        <v>0</v>
      </c>
      <c r="DH207" s="24">
        <v>0</v>
      </c>
      <c r="DI207" s="24">
        <v>0</v>
      </c>
      <c r="DJ207" s="24">
        <v>0</v>
      </c>
      <c r="DK207" s="24">
        <v>0</v>
      </c>
      <c r="DL207" s="24">
        <v>7.5999999046325684</v>
      </c>
      <c r="DM207" s="24">
        <v>0.61000001430511475</v>
      </c>
      <c r="DN207" s="24">
        <v>28.200000762939453</v>
      </c>
      <c r="DO207" s="24">
        <v>226.60000610351563</v>
      </c>
      <c r="DP207" s="24">
        <v>25.700000762939453</v>
      </c>
      <c r="DQ207" s="24">
        <v>34.799999237060547</v>
      </c>
      <c r="DR207" s="24">
        <v>65</v>
      </c>
      <c r="DS207" s="24">
        <v>73</v>
      </c>
      <c r="DT207" s="24">
        <v>6</v>
      </c>
      <c r="DV207" s="24">
        <v>30</v>
      </c>
      <c r="DX207" s="24">
        <v>895</v>
      </c>
      <c r="DY207" s="24">
        <v>1</v>
      </c>
      <c r="DZ207" s="24">
        <v>0</v>
      </c>
      <c r="EA207" s="24">
        <v>0</v>
      </c>
      <c r="EB207" s="24">
        <v>1</v>
      </c>
      <c r="EC207" s="24">
        <v>16</v>
      </c>
      <c r="ED207" s="24">
        <v>1</v>
      </c>
      <c r="EE207" s="24">
        <v>6</v>
      </c>
      <c r="EF207" s="42">
        <v>0.89999997615814209</v>
      </c>
      <c r="EG207" s="42">
        <v>1</v>
      </c>
      <c r="EJ207" s="24">
        <v>1.2000000476837158</v>
      </c>
      <c r="EM207" s="24">
        <v>0</v>
      </c>
      <c r="EN207" s="24">
        <v>0</v>
      </c>
      <c r="EO207" s="24">
        <v>0</v>
      </c>
      <c r="EP207" s="24">
        <v>0</v>
      </c>
      <c r="EQ207" s="24">
        <v>0</v>
      </c>
      <c r="ER207" s="24">
        <v>0</v>
      </c>
      <c r="ES207" s="24">
        <v>0</v>
      </c>
      <c r="ET207" s="24">
        <v>0</v>
      </c>
      <c r="EU207" s="24">
        <v>0</v>
      </c>
      <c r="EV207" s="24">
        <v>0</v>
      </c>
      <c r="EW207" s="24">
        <v>0</v>
      </c>
      <c r="EX207" s="24">
        <v>0</v>
      </c>
      <c r="EY207" s="24">
        <v>0</v>
      </c>
      <c r="EZ207" s="24">
        <v>0</v>
      </c>
      <c r="FA207" s="24">
        <v>0</v>
      </c>
      <c r="FB207" s="24">
        <v>0</v>
      </c>
      <c r="FC207" s="24">
        <v>0</v>
      </c>
      <c r="FD207" s="24">
        <v>0</v>
      </c>
      <c r="FE207" s="24">
        <v>1</v>
      </c>
    </row>
    <row r="208" spans="1:161" x14ac:dyDescent="0.25">
      <c r="A208" s="37" t="s">
        <v>263</v>
      </c>
      <c r="B208" s="44">
        <v>0</v>
      </c>
      <c r="C208" s="44">
        <v>0</v>
      </c>
      <c r="D208" s="24">
        <v>0</v>
      </c>
      <c r="E208" s="24">
        <v>0</v>
      </c>
      <c r="F208" s="63">
        <f t="shared" si="14"/>
        <v>0</v>
      </c>
      <c r="G208" s="4">
        <v>1.0038659999999999</v>
      </c>
      <c r="H208" s="4">
        <v>7.4185799999999997E-4</v>
      </c>
      <c r="I208" s="4">
        <v>1.060153E-4</v>
      </c>
      <c r="M208" s="4">
        <v>174.30549999999999</v>
      </c>
      <c r="N208" s="4">
        <v>9.4613160000000001</v>
      </c>
      <c r="O208" s="4">
        <v>0.19368949999999999</v>
      </c>
      <c r="Q208" s="24">
        <v>11.4499261243199</v>
      </c>
      <c r="R208" s="24">
        <v>12.44404962174031</v>
      </c>
      <c r="S208" s="40">
        <v>0.24051839999999999</v>
      </c>
      <c r="T208" s="40">
        <v>2.8462640000000001</v>
      </c>
      <c r="U208" s="40">
        <v>0.1570136</v>
      </c>
      <c r="V208" s="4">
        <v>0.93595399999999995</v>
      </c>
      <c r="W208" s="4">
        <v>-22.73518</v>
      </c>
      <c r="X208" s="4">
        <v>6.4279000000000003E-2</v>
      </c>
      <c r="Y208" s="4">
        <v>5.9878000000000001E-2</v>
      </c>
      <c r="AA208" s="4">
        <v>2.2801130000000001</v>
      </c>
      <c r="AB208" s="4"/>
      <c r="AC208" s="4">
        <v>1.576238</v>
      </c>
      <c r="AD208" s="4"/>
      <c r="AE208" s="4"/>
      <c r="AF208" s="3">
        <v>1.1755979999999999</v>
      </c>
      <c r="AG208" s="4">
        <v>3.639847E-4</v>
      </c>
      <c r="AH208" s="4">
        <v>1.8072699999999999E-4</v>
      </c>
      <c r="AL208" s="3">
        <v>104.1923</v>
      </c>
      <c r="AM208" s="3">
        <v>9.3074510000000004</v>
      </c>
      <c r="AN208" s="3">
        <v>0.20931420000000001</v>
      </c>
      <c r="AP208" s="24">
        <v>15.295518311145422</v>
      </c>
      <c r="AQ208" s="24">
        <v>11.026129117336344</v>
      </c>
      <c r="AR208" s="40">
        <v>0.114207</v>
      </c>
      <c r="AS208" s="40">
        <v>5.0659070000000002</v>
      </c>
      <c r="AT208" s="40">
        <v>3.1158229999999998</v>
      </c>
      <c r="AU208" s="3">
        <v>-0.41506599999999999</v>
      </c>
      <c r="AV208" s="3">
        <v>0.87706099999999998</v>
      </c>
      <c r="AW208" s="3">
        <v>3.9053999999999998E-2</v>
      </c>
      <c r="AX208" s="3">
        <v>5.6100999999999998E-2</v>
      </c>
      <c r="AZ208" s="3">
        <v>2.6741489999999999</v>
      </c>
      <c r="BB208" s="3">
        <v>1.375823</v>
      </c>
      <c r="BC208" s="3"/>
      <c r="BD208" s="4"/>
      <c r="BE208" s="24">
        <v>66</v>
      </c>
      <c r="BF208" s="3">
        <v>1</v>
      </c>
      <c r="BG208" s="44">
        <v>0</v>
      </c>
      <c r="BH208" s="24">
        <v>73</v>
      </c>
      <c r="BI208" s="24">
        <v>175</v>
      </c>
      <c r="BJ208" s="45">
        <f t="shared" si="13"/>
        <v>23.836734693877553</v>
      </c>
      <c r="BK208" s="24">
        <v>71</v>
      </c>
      <c r="BL208" s="24">
        <v>0</v>
      </c>
      <c r="BM208" s="24">
        <v>0</v>
      </c>
      <c r="BO208" s="24">
        <v>0</v>
      </c>
      <c r="BP208" s="24">
        <v>0</v>
      </c>
      <c r="BQ208" s="24">
        <v>1</v>
      </c>
      <c r="BR208" s="24">
        <v>0</v>
      </c>
      <c r="BS208" s="24">
        <v>0</v>
      </c>
      <c r="BT208" s="24">
        <v>0</v>
      </c>
      <c r="BV208" s="24">
        <v>0</v>
      </c>
      <c r="BW208" s="24">
        <v>44</v>
      </c>
      <c r="BX208" s="24">
        <v>0.5</v>
      </c>
      <c r="CA208" s="24">
        <v>0</v>
      </c>
      <c r="CB208" s="24">
        <v>0</v>
      </c>
      <c r="CD208" s="24">
        <v>0</v>
      </c>
      <c r="CE208" s="24">
        <v>1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1</v>
      </c>
      <c r="CM208" s="24">
        <v>1</v>
      </c>
      <c r="CN208" s="24">
        <v>1</v>
      </c>
      <c r="CO208" s="24">
        <v>1</v>
      </c>
      <c r="CP208" s="24">
        <v>0</v>
      </c>
      <c r="CQ208" s="24">
        <v>1</v>
      </c>
      <c r="CR208" s="24">
        <v>0</v>
      </c>
      <c r="CS208" s="24">
        <v>1</v>
      </c>
      <c r="CT208" s="24">
        <v>1</v>
      </c>
      <c r="CU208" s="24">
        <v>0</v>
      </c>
      <c r="CV208" s="24">
        <v>0</v>
      </c>
      <c r="CW208" s="24">
        <v>1</v>
      </c>
      <c r="CX208" s="24">
        <v>1</v>
      </c>
      <c r="CY208" s="24">
        <v>0</v>
      </c>
      <c r="CZ208" s="24">
        <v>600</v>
      </c>
      <c r="DA208" s="24">
        <v>44</v>
      </c>
      <c r="DC208" s="24">
        <v>22000</v>
      </c>
      <c r="DD208" s="24">
        <v>250</v>
      </c>
      <c r="DE208" s="24">
        <v>32</v>
      </c>
      <c r="DF208" s="24">
        <v>33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7.5</v>
      </c>
      <c r="DM208" s="24">
        <v>0.47699999809265137</v>
      </c>
      <c r="DN208" s="24">
        <v>31.799999237060547</v>
      </c>
      <c r="DO208" s="24">
        <v>133.60000610351563</v>
      </c>
      <c r="DP208" s="24">
        <v>23.799999237060547</v>
      </c>
      <c r="DQ208" s="24">
        <v>36.299999237060547</v>
      </c>
      <c r="DR208" s="24">
        <v>56</v>
      </c>
      <c r="DS208" s="24">
        <v>97</v>
      </c>
      <c r="DT208" s="24">
        <v>6</v>
      </c>
      <c r="DV208" s="24">
        <v>37</v>
      </c>
      <c r="DX208" s="24">
        <v>550</v>
      </c>
      <c r="DY208" s="24">
        <v>0</v>
      </c>
      <c r="DZ208" s="24">
        <v>0</v>
      </c>
      <c r="EA208" s="24">
        <v>0</v>
      </c>
      <c r="EB208" s="24">
        <v>0</v>
      </c>
      <c r="EC208" s="24">
        <v>6</v>
      </c>
      <c r="ED208" s="24">
        <v>1</v>
      </c>
      <c r="EE208" s="24">
        <v>7</v>
      </c>
      <c r="EF208" s="42">
        <v>0.89999997615814209</v>
      </c>
      <c r="EG208" s="42">
        <v>0.89999997615814209</v>
      </c>
      <c r="EJ208" s="24">
        <v>1</v>
      </c>
      <c r="EM208" s="24">
        <v>0</v>
      </c>
      <c r="EN208" s="24">
        <v>0</v>
      </c>
      <c r="EO208" s="24">
        <v>0</v>
      </c>
      <c r="EP208" s="24">
        <v>0</v>
      </c>
      <c r="EQ208" s="24">
        <v>0</v>
      </c>
      <c r="ER208" s="24">
        <v>0</v>
      </c>
      <c r="ES208" s="24">
        <v>0</v>
      </c>
      <c r="ET208" s="24">
        <v>0</v>
      </c>
      <c r="EU208" s="24">
        <v>0</v>
      </c>
      <c r="EV208" s="24">
        <v>0</v>
      </c>
      <c r="EW208" s="24">
        <v>0</v>
      </c>
      <c r="EX208" s="24">
        <v>0</v>
      </c>
      <c r="EY208" s="24">
        <v>0</v>
      </c>
      <c r="EZ208" s="24">
        <v>0</v>
      </c>
      <c r="FA208" s="24">
        <v>0</v>
      </c>
      <c r="FB208" s="24">
        <v>0</v>
      </c>
      <c r="FC208" s="24">
        <v>0</v>
      </c>
      <c r="FD208" s="24">
        <v>0</v>
      </c>
      <c r="FE208" s="24">
        <v>1</v>
      </c>
    </row>
    <row r="209" spans="1:161" x14ac:dyDescent="0.25">
      <c r="A209" s="37" t="s">
        <v>264</v>
      </c>
      <c r="B209" s="44">
        <v>0</v>
      </c>
      <c r="C209" s="44">
        <v>0</v>
      </c>
      <c r="D209" s="24">
        <v>0</v>
      </c>
      <c r="E209" s="24">
        <v>0</v>
      </c>
      <c r="F209" s="63">
        <f t="shared" si="14"/>
        <v>0</v>
      </c>
      <c r="G209" s="4">
        <v>0.74041690000000004</v>
      </c>
      <c r="H209" s="4">
        <v>5.4291039999999999E-4</v>
      </c>
      <c r="I209" s="4">
        <v>4.3682990000000001E-5</v>
      </c>
      <c r="M209" s="4">
        <v>123.1965</v>
      </c>
      <c r="N209" s="4">
        <v>19.166730000000001</v>
      </c>
      <c r="O209" s="4">
        <v>0</v>
      </c>
      <c r="Q209" s="24">
        <v>0</v>
      </c>
      <c r="R209" s="24">
        <v>4.598118870288376</v>
      </c>
      <c r="S209" s="40">
        <v>0.58732989999999996</v>
      </c>
      <c r="T209" s="40">
        <v>17.15532</v>
      </c>
      <c r="U209" s="40">
        <v>0.4677596</v>
      </c>
      <c r="V209" s="4">
        <v>-1.9217839999999999</v>
      </c>
      <c r="W209" s="4">
        <v>-11.512643000000001</v>
      </c>
      <c r="X209" s="4">
        <v>6.8570000000000006E-2</v>
      </c>
      <c r="Y209" s="4">
        <v>6.1481000000000001E-2</v>
      </c>
      <c r="AA209" s="4">
        <v>1.8458270000000001</v>
      </c>
      <c r="AB209" s="4"/>
      <c r="AC209" s="4">
        <v>1.6044240000000001</v>
      </c>
      <c r="AD209" s="4"/>
      <c r="AE209" s="4"/>
      <c r="AF209" s="3">
        <v>0.87039420000000001</v>
      </c>
      <c r="AG209" s="4">
        <v>1.9481929999999999E-4</v>
      </c>
      <c r="AH209" s="4">
        <v>1.179747E-4</v>
      </c>
      <c r="AL209" s="3">
        <v>79.546710000000004</v>
      </c>
      <c r="AM209" s="3">
        <v>19.769310000000001</v>
      </c>
      <c r="AN209" s="3">
        <v>1.940375</v>
      </c>
      <c r="AP209" s="24">
        <v>2.1893648169902242</v>
      </c>
      <c r="AQ209" s="24">
        <v>7.3958139866483092</v>
      </c>
      <c r="AR209" s="40">
        <v>0.38897700000000002</v>
      </c>
      <c r="AS209" s="40">
        <v>11.85552</v>
      </c>
      <c r="AT209" s="40">
        <v>5.1320550000000003</v>
      </c>
      <c r="AU209" s="3">
        <v>0.24688499999999999</v>
      </c>
      <c r="AV209" s="3">
        <v>2.032368</v>
      </c>
      <c r="AW209" s="3">
        <v>2.0972000000000001E-2</v>
      </c>
      <c r="AX209" s="3">
        <v>3.7297999999999998E-2</v>
      </c>
      <c r="AZ209" s="3">
        <v>1.19055</v>
      </c>
      <c r="BB209" s="3">
        <v>0.98738700000000001</v>
      </c>
      <c r="BC209" s="3"/>
      <c r="BD209" s="4"/>
      <c r="BE209" s="24">
        <v>56</v>
      </c>
      <c r="BF209" s="3">
        <v>1</v>
      </c>
      <c r="BG209" s="44">
        <v>0</v>
      </c>
      <c r="BH209" s="24">
        <v>95</v>
      </c>
      <c r="BI209" s="24">
        <v>180</v>
      </c>
      <c r="BJ209" s="45">
        <f t="shared" si="13"/>
        <v>29.320987654320987</v>
      </c>
      <c r="BK209" s="24">
        <v>63</v>
      </c>
      <c r="BL209" s="24">
        <v>0</v>
      </c>
      <c r="BM209" s="24">
        <v>1</v>
      </c>
      <c r="BO209" s="24">
        <v>0</v>
      </c>
      <c r="BP209" s="24">
        <v>0</v>
      </c>
      <c r="BQ209" s="24">
        <v>0.89999997615814209</v>
      </c>
      <c r="BR209" s="24">
        <v>0</v>
      </c>
      <c r="BS209" s="24">
        <v>0</v>
      </c>
      <c r="BT209" s="24">
        <v>0</v>
      </c>
      <c r="BV209" s="24">
        <v>1</v>
      </c>
      <c r="BW209" s="24">
        <v>41</v>
      </c>
      <c r="BX209" s="24">
        <v>0.5</v>
      </c>
      <c r="CA209" s="24">
        <v>0</v>
      </c>
      <c r="CB209" s="24">
        <v>0</v>
      </c>
      <c r="CC209" s="24" t="s">
        <v>56</v>
      </c>
      <c r="CD209" s="24">
        <v>0</v>
      </c>
      <c r="CE209" s="24">
        <v>1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1</v>
      </c>
      <c r="CM209" s="24">
        <v>1</v>
      </c>
      <c r="CN209" s="24">
        <v>1</v>
      </c>
      <c r="CO209" s="24">
        <v>1</v>
      </c>
      <c r="CP209" s="24">
        <v>0</v>
      </c>
      <c r="CQ209" s="24">
        <v>1</v>
      </c>
      <c r="CR209" s="24">
        <v>0</v>
      </c>
      <c r="CS209" s="24">
        <v>1</v>
      </c>
      <c r="CT209" s="24">
        <v>1</v>
      </c>
      <c r="CU209" s="24">
        <v>0</v>
      </c>
      <c r="CV209" s="24">
        <v>0</v>
      </c>
      <c r="CW209" s="24">
        <v>1</v>
      </c>
      <c r="CX209" s="24">
        <v>1</v>
      </c>
      <c r="CY209" s="24">
        <v>0</v>
      </c>
      <c r="CZ209" s="24">
        <v>500</v>
      </c>
      <c r="DA209" s="24">
        <v>63</v>
      </c>
      <c r="DB209" s="24">
        <v>38</v>
      </c>
      <c r="DC209" s="24">
        <v>30000</v>
      </c>
      <c r="DD209" s="24">
        <v>300</v>
      </c>
      <c r="DE209" s="24">
        <v>29</v>
      </c>
      <c r="DF209" s="24">
        <v>32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7.4000000953674316</v>
      </c>
      <c r="DM209" s="24">
        <v>0.5</v>
      </c>
      <c r="DN209" s="24">
        <v>33</v>
      </c>
      <c r="DO209" s="24">
        <v>149.89999389648438</v>
      </c>
      <c r="DP209" s="24">
        <v>20</v>
      </c>
      <c r="DQ209" s="24">
        <v>34.900001525878906</v>
      </c>
      <c r="DR209" s="24">
        <v>69</v>
      </c>
      <c r="DS209" s="24">
        <v>94</v>
      </c>
      <c r="DT209" s="24">
        <v>8</v>
      </c>
      <c r="DV209" s="24">
        <v>35</v>
      </c>
      <c r="DX209" s="24">
        <v>450</v>
      </c>
      <c r="DY209" s="24">
        <v>0</v>
      </c>
      <c r="DZ209" s="24">
        <v>0</v>
      </c>
      <c r="EA209" s="24">
        <v>0</v>
      </c>
      <c r="EB209" s="24">
        <v>0</v>
      </c>
      <c r="EC209" s="24">
        <v>10</v>
      </c>
      <c r="ED209" s="24">
        <v>2</v>
      </c>
      <c r="EE209" s="24">
        <v>15</v>
      </c>
      <c r="EF209" s="42">
        <v>0.89999997615814209</v>
      </c>
      <c r="EG209" s="42">
        <v>1</v>
      </c>
      <c r="EJ209" s="24">
        <v>0.5</v>
      </c>
      <c r="EM209" s="24">
        <v>0</v>
      </c>
      <c r="EN209" s="24">
        <v>0</v>
      </c>
      <c r="EO209" s="24">
        <v>0</v>
      </c>
      <c r="EP209" s="24">
        <v>0</v>
      </c>
      <c r="EQ209" s="24">
        <v>0</v>
      </c>
      <c r="ER209" s="24">
        <v>0</v>
      </c>
      <c r="ES209" s="24">
        <v>0</v>
      </c>
      <c r="ET209" s="24">
        <v>0</v>
      </c>
      <c r="EU209" s="24">
        <v>0</v>
      </c>
      <c r="EV209" s="24">
        <v>0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1</v>
      </c>
    </row>
    <row r="210" spans="1:161" x14ac:dyDescent="0.25">
      <c r="A210" s="37" t="s">
        <v>265</v>
      </c>
      <c r="B210" s="44">
        <v>1</v>
      </c>
      <c r="C210" s="44">
        <v>1</v>
      </c>
      <c r="D210" s="24">
        <v>0</v>
      </c>
      <c r="E210" s="24">
        <v>1</v>
      </c>
      <c r="F210" s="63">
        <f t="shared" si="14"/>
        <v>1</v>
      </c>
      <c r="G210" s="4">
        <v>0.83856410000000003</v>
      </c>
      <c r="H210" s="4">
        <v>6.7491500000000003E-5</v>
      </c>
      <c r="I210" s="4">
        <v>2.9417310000000001E-5</v>
      </c>
      <c r="M210" s="4">
        <v>167.11089999999999</v>
      </c>
      <c r="N210" s="4">
        <v>29.114730000000002</v>
      </c>
      <c r="O210" s="4">
        <v>8.8602979999999998E-2</v>
      </c>
      <c r="Q210" s="24">
        <v>14.52490711310155</v>
      </c>
      <c r="R210" s="24">
        <v>1.1330385202147486</v>
      </c>
      <c r="S210" s="40">
        <v>0.28860279999999999</v>
      </c>
      <c r="T210" s="40">
        <v>2.8119139999999998</v>
      </c>
      <c r="U210" s="40">
        <v>0.51852690000000001</v>
      </c>
      <c r="V210" s="4">
        <v>-4.5277999999999999E-2</v>
      </c>
      <c r="W210" s="4">
        <v>-16.500900000000001</v>
      </c>
      <c r="X210" s="4">
        <v>0.17744699999999999</v>
      </c>
      <c r="Y210" s="4">
        <v>0.22189700000000001</v>
      </c>
      <c r="AA210" s="4">
        <v>3.0445229999999999</v>
      </c>
      <c r="AB210" s="4"/>
      <c r="AC210" s="4">
        <v>2.0243820000000001</v>
      </c>
      <c r="AD210" s="4"/>
      <c r="AE210" s="4"/>
      <c r="AF210" s="3">
        <v>0.92346479999999997</v>
      </c>
      <c r="AG210" s="4">
        <v>6.5063320000000006E-5</v>
      </c>
      <c r="AH210" s="4">
        <v>5.950008E-6</v>
      </c>
      <c r="AL210" s="3">
        <v>99.36788</v>
      </c>
      <c r="AM210" s="3">
        <v>28.210170000000002</v>
      </c>
      <c r="AN210" s="3">
        <v>0.72472630000000005</v>
      </c>
      <c r="AP210" s="24">
        <v>1.020767517983481</v>
      </c>
      <c r="AQ210" s="24">
        <v>0.98120279100565211</v>
      </c>
      <c r="AR210" s="40">
        <v>6.7382460000000005E-2</v>
      </c>
      <c r="AS210" s="40">
        <v>1.692685</v>
      </c>
      <c r="AT210" s="40">
        <v>0.76312139999999995</v>
      </c>
      <c r="AU210" s="3">
        <v>0.52923299999999995</v>
      </c>
      <c r="AV210" s="3">
        <v>21.264185000000001</v>
      </c>
      <c r="AW210" s="3">
        <v>0.101148</v>
      </c>
      <c r="AX210" s="3">
        <v>3.3994000000000003E-2</v>
      </c>
      <c r="AZ210" s="3">
        <v>1.8777010000000001</v>
      </c>
      <c r="BB210" s="3">
        <v>1.108975</v>
      </c>
      <c r="BC210" s="3"/>
      <c r="BD210" s="4"/>
      <c r="BE210" s="24">
        <v>78</v>
      </c>
      <c r="BF210" s="3">
        <v>0</v>
      </c>
      <c r="BG210" s="44">
        <v>1</v>
      </c>
      <c r="BH210" s="24">
        <v>70</v>
      </c>
      <c r="BI210" s="24">
        <v>165</v>
      </c>
      <c r="BJ210" s="45">
        <f t="shared" si="13"/>
        <v>25.711662075298438</v>
      </c>
      <c r="BK210" s="24">
        <v>70</v>
      </c>
      <c r="BL210" s="24">
        <v>1</v>
      </c>
      <c r="BM210" s="24">
        <v>0</v>
      </c>
      <c r="BO210" s="24">
        <v>0</v>
      </c>
      <c r="BP210" s="24">
        <v>0</v>
      </c>
      <c r="BQ210" s="24">
        <v>1.2000000476837158</v>
      </c>
      <c r="BR210" s="24">
        <v>0</v>
      </c>
      <c r="BS210" s="24">
        <v>0</v>
      </c>
      <c r="BT210" s="24">
        <v>0</v>
      </c>
      <c r="BV210" s="24">
        <v>1</v>
      </c>
      <c r="BW210" s="24">
        <v>38.900001525878906</v>
      </c>
      <c r="BX210" s="24">
        <v>0.5</v>
      </c>
      <c r="CA210" s="24">
        <v>0</v>
      </c>
      <c r="CB210" s="24">
        <v>0</v>
      </c>
      <c r="CD210" s="24">
        <v>0</v>
      </c>
      <c r="CE210" s="24">
        <v>1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L210" s="24">
        <v>1</v>
      </c>
      <c r="CM210" s="24">
        <v>1</v>
      </c>
      <c r="CN210" s="24">
        <v>1</v>
      </c>
      <c r="CO210" s="24">
        <v>1</v>
      </c>
      <c r="CP210" s="24">
        <v>0</v>
      </c>
      <c r="CQ210" s="24">
        <v>1</v>
      </c>
      <c r="CR210" s="24">
        <v>0</v>
      </c>
      <c r="CS210" s="24">
        <v>1</v>
      </c>
      <c r="CT210" s="24">
        <v>1</v>
      </c>
      <c r="CU210" s="24">
        <v>0</v>
      </c>
      <c r="CV210" s="24">
        <v>0</v>
      </c>
      <c r="CW210" s="24">
        <v>1</v>
      </c>
      <c r="CX210" s="24">
        <v>1</v>
      </c>
      <c r="CY210" s="24">
        <v>0</v>
      </c>
      <c r="CZ210" s="24">
        <v>700</v>
      </c>
      <c r="DA210" s="24">
        <v>61</v>
      </c>
      <c r="DB210" s="24">
        <v>40</v>
      </c>
      <c r="DC210" s="24">
        <v>21000</v>
      </c>
      <c r="DD210" s="24">
        <v>210</v>
      </c>
      <c r="DE210" s="24">
        <v>24</v>
      </c>
      <c r="DF210" s="24">
        <v>32.700000762939453</v>
      </c>
      <c r="DG210" s="24">
        <v>0</v>
      </c>
      <c r="DH210" s="24">
        <v>0</v>
      </c>
      <c r="DI210" s="24">
        <v>0</v>
      </c>
      <c r="DJ210" s="24">
        <v>0</v>
      </c>
      <c r="DK210" s="24">
        <v>0</v>
      </c>
      <c r="DL210" s="24">
        <v>7.5</v>
      </c>
      <c r="DM210" s="24">
        <v>0.54000002145767212</v>
      </c>
      <c r="DN210" s="24">
        <v>34</v>
      </c>
      <c r="DO210" s="24">
        <v>112</v>
      </c>
      <c r="DP210" s="24">
        <v>26</v>
      </c>
      <c r="DQ210" s="24">
        <v>35</v>
      </c>
      <c r="DR210" s="24">
        <v>80</v>
      </c>
      <c r="DS210" s="24">
        <v>91</v>
      </c>
      <c r="DT210" s="24">
        <v>7</v>
      </c>
      <c r="DV210" s="24">
        <v>27</v>
      </c>
      <c r="DX210" s="24">
        <v>100</v>
      </c>
      <c r="DY210" s="24">
        <v>0</v>
      </c>
      <c r="DZ210" s="24">
        <v>0</v>
      </c>
      <c r="EA210" s="24">
        <v>0</v>
      </c>
      <c r="EB210" s="24">
        <v>0</v>
      </c>
      <c r="EC210" s="24">
        <v>28</v>
      </c>
      <c r="ED210" s="24">
        <v>6</v>
      </c>
      <c r="EE210" s="24">
        <v>6</v>
      </c>
      <c r="EF210" s="42">
        <v>2</v>
      </c>
      <c r="EG210" s="42">
        <v>1.6666666004392863</v>
      </c>
      <c r="EJ210" s="24">
        <v>1</v>
      </c>
      <c r="EM210" s="24">
        <v>0</v>
      </c>
      <c r="EN210" s="24">
        <v>0</v>
      </c>
      <c r="EO210" s="24">
        <v>0</v>
      </c>
      <c r="EP210" s="24">
        <v>0</v>
      </c>
      <c r="EQ210" s="24">
        <v>0</v>
      </c>
      <c r="ER210" s="24">
        <v>0</v>
      </c>
      <c r="ES210" s="24">
        <v>0</v>
      </c>
      <c r="ET210" s="24">
        <v>0</v>
      </c>
      <c r="EU210" s="24">
        <v>0</v>
      </c>
      <c r="EV210" s="24">
        <v>0</v>
      </c>
      <c r="EW210" s="24">
        <v>0</v>
      </c>
      <c r="EX210" s="24">
        <v>0</v>
      </c>
      <c r="EY210" s="24">
        <v>0</v>
      </c>
      <c r="EZ210" s="24">
        <v>0</v>
      </c>
      <c r="FA210" s="24">
        <v>0</v>
      </c>
      <c r="FB210" s="24">
        <v>0</v>
      </c>
      <c r="FC210" s="24">
        <v>0</v>
      </c>
      <c r="FD210" s="24">
        <v>0</v>
      </c>
      <c r="FE210" s="24">
        <v>1.8999999761581421</v>
      </c>
    </row>
    <row r="211" spans="1:161" x14ac:dyDescent="0.25">
      <c r="A211" s="37" t="s">
        <v>266</v>
      </c>
      <c r="B211" s="44">
        <v>1</v>
      </c>
      <c r="C211" s="44">
        <v>1</v>
      </c>
      <c r="D211" s="24">
        <v>0</v>
      </c>
      <c r="E211" s="51">
        <v>1</v>
      </c>
      <c r="F211" s="63">
        <f t="shared" si="14"/>
        <v>1</v>
      </c>
      <c r="G211" s="4">
        <v>0.97775619999999996</v>
      </c>
      <c r="H211" s="4">
        <v>5.3529110000000001E-3</v>
      </c>
      <c r="I211" s="4">
        <v>2.1280130000000001E-4</v>
      </c>
      <c r="M211" s="4">
        <v>207.80279999999999</v>
      </c>
      <c r="N211" s="4">
        <v>42.172600000000003</v>
      </c>
      <c r="O211" s="4">
        <v>13.79527</v>
      </c>
      <c r="Q211" s="24">
        <v>3.0310740485167806</v>
      </c>
      <c r="R211" s="24">
        <v>5.3224476816344204</v>
      </c>
      <c r="S211" s="40">
        <v>0.51321589999999995</v>
      </c>
      <c r="T211" s="40">
        <v>2.0818449999999999</v>
      </c>
      <c r="U211" s="40">
        <v>0.12718389999999999</v>
      </c>
      <c r="V211" s="4">
        <v>1.1669369999999999</v>
      </c>
      <c r="W211" s="4">
        <v>-27.404895</v>
      </c>
      <c r="X211" s="4">
        <v>2.1722999999999999E-2</v>
      </c>
      <c r="Y211" s="4">
        <v>0.13478699999999999</v>
      </c>
      <c r="AA211" s="4">
        <v>0.63514999999999999</v>
      </c>
      <c r="AB211" s="4"/>
      <c r="AC211" s="4">
        <v>1.7292380000000001</v>
      </c>
      <c r="AD211" s="4"/>
      <c r="AE211" s="4"/>
      <c r="AF211" s="3">
        <v>1.4551160000000001</v>
      </c>
      <c r="AG211" s="4">
        <v>5.8656810000000002E-4</v>
      </c>
      <c r="AH211" s="4">
        <v>5.1442439999999997E-5</v>
      </c>
      <c r="AL211" s="3">
        <v>127.7497</v>
      </c>
      <c r="AM211" s="3">
        <v>24.045680000000001</v>
      </c>
      <c r="AN211" s="3">
        <v>0.55318840000000002</v>
      </c>
      <c r="AP211" s="24">
        <v>6.6963880361619301</v>
      </c>
      <c r="AQ211" s="24">
        <v>2.6676575524494361</v>
      </c>
      <c r="AR211" s="40">
        <v>0.1420052</v>
      </c>
      <c r="AS211" s="40">
        <v>10.15183</v>
      </c>
      <c r="AT211" s="40">
        <v>4.9104660000000004</v>
      </c>
      <c r="AU211" s="3">
        <v>1.2541089999999999</v>
      </c>
      <c r="AV211" s="3">
        <v>-2.051237</v>
      </c>
      <c r="AW211" s="3">
        <v>5.3371000000000002E-2</v>
      </c>
      <c r="AX211" s="3">
        <v>3.5704E-2</v>
      </c>
      <c r="AZ211" s="3">
        <v>1.3600920000000001</v>
      </c>
      <c r="BB211" s="3">
        <v>0.92233299999999996</v>
      </c>
      <c r="BC211" s="3"/>
      <c r="BD211" s="4"/>
      <c r="BE211" s="51">
        <v>77</v>
      </c>
      <c r="BF211" s="3">
        <v>0</v>
      </c>
      <c r="BG211" s="44">
        <v>1</v>
      </c>
      <c r="BH211" s="51">
        <v>65</v>
      </c>
      <c r="BI211" s="51">
        <v>155</v>
      </c>
      <c r="BJ211" s="45">
        <f t="shared" si="13"/>
        <v>27.055150884495319</v>
      </c>
      <c r="BK211" s="51">
        <v>55</v>
      </c>
      <c r="BL211" s="51">
        <v>0</v>
      </c>
      <c r="BM211" s="51">
        <v>0</v>
      </c>
      <c r="BN211" s="51"/>
      <c r="BO211" s="51">
        <v>0</v>
      </c>
      <c r="BP211" s="51">
        <v>0</v>
      </c>
      <c r="BQ211" s="51">
        <v>0.30000001192092896</v>
      </c>
      <c r="BR211" s="51">
        <v>0</v>
      </c>
      <c r="BS211" s="51">
        <v>0</v>
      </c>
      <c r="BT211" s="51">
        <v>0</v>
      </c>
      <c r="BV211" s="51">
        <v>1</v>
      </c>
      <c r="BW211" s="51">
        <v>36.900001525878906</v>
      </c>
      <c r="BX211" s="51">
        <v>0.5</v>
      </c>
      <c r="CA211" s="51">
        <v>0</v>
      </c>
      <c r="CB211" s="51">
        <v>0</v>
      </c>
      <c r="CC211" s="51"/>
      <c r="CD211" s="51">
        <v>0</v>
      </c>
      <c r="CE211" s="51">
        <v>1</v>
      </c>
      <c r="CF211" s="51">
        <v>0</v>
      </c>
      <c r="CG211" s="51">
        <v>0</v>
      </c>
      <c r="CH211" s="51">
        <v>0</v>
      </c>
      <c r="CI211" s="51">
        <v>0</v>
      </c>
      <c r="CJ211" s="51">
        <v>0</v>
      </c>
      <c r="CK211" s="51">
        <v>0</v>
      </c>
      <c r="CL211" s="51">
        <v>1</v>
      </c>
      <c r="CM211" s="51">
        <v>1</v>
      </c>
      <c r="CN211" s="51">
        <v>1</v>
      </c>
      <c r="CO211" s="51">
        <v>1</v>
      </c>
      <c r="CP211" s="51">
        <v>0</v>
      </c>
      <c r="CQ211" s="51">
        <v>1</v>
      </c>
      <c r="CR211" s="51">
        <v>0</v>
      </c>
      <c r="CS211" s="51">
        <v>1</v>
      </c>
      <c r="CT211" s="51">
        <v>1</v>
      </c>
      <c r="CU211" s="51">
        <v>0</v>
      </c>
      <c r="CV211" s="51">
        <v>0</v>
      </c>
      <c r="CW211" s="51">
        <v>1</v>
      </c>
      <c r="CX211" s="51">
        <v>1</v>
      </c>
      <c r="CY211" s="51">
        <v>0</v>
      </c>
      <c r="CZ211" s="51">
        <v>600</v>
      </c>
      <c r="DA211" s="51">
        <v>47</v>
      </c>
      <c r="DB211" s="51">
        <v>31</v>
      </c>
      <c r="DC211" s="51">
        <v>20000</v>
      </c>
      <c r="DD211" s="51">
        <v>200</v>
      </c>
      <c r="DE211" s="51">
        <v>25</v>
      </c>
      <c r="DF211" s="51">
        <v>32.200000762939453</v>
      </c>
      <c r="DG211" s="51">
        <v>0</v>
      </c>
      <c r="DH211" s="51">
        <v>0</v>
      </c>
      <c r="DI211" s="51">
        <v>0</v>
      </c>
      <c r="DJ211" s="51">
        <v>0</v>
      </c>
      <c r="DK211" s="51">
        <v>0</v>
      </c>
      <c r="DL211" s="51">
        <v>7.4000000953674316</v>
      </c>
      <c r="DM211" s="51">
        <v>0.5</v>
      </c>
      <c r="DN211" s="51">
        <v>29</v>
      </c>
      <c r="DO211" s="51">
        <v>100</v>
      </c>
      <c r="DP211" s="51">
        <v>20.200000762939453</v>
      </c>
      <c r="DQ211" s="51">
        <v>34.299999237060547</v>
      </c>
      <c r="DR211" s="51">
        <v>53</v>
      </c>
      <c r="DS211" s="51">
        <v>101</v>
      </c>
      <c r="DT211" s="51">
        <v>12</v>
      </c>
      <c r="DV211" s="51">
        <v>26</v>
      </c>
      <c r="DX211" s="51">
        <v>250</v>
      </c>
      <c r="DY211" s="51">
        <v>1</v>
      </c>
      <c r="DZ211" s="51">
        <v>1</v>
      </c>
      <c r="EA211" s="51">
        <v>0</v>
      </c>
      <c r="EB211" s="51">
        <v>0</v>
      </c>
      <c r="EC211" s="51">
        <v>18</v>
      </c>
      <c r="ED211" s="51">
        <v>1</v>
      </c>
      <c r="EE211" s="51">
        <v>8</v>
      </c>
      <c r="EF211" s="52">
        <v>1.3999999761581421</v>
      </c>
      <c r="EG211" s="42">
        <v>4.6666664017571451</v>
      </c>
      <c r="EJ211" s="51">
        <v>1.5</v>
      </c>
      <c r="EM211" s="51">
        <v>0</v>
      </c>
      <c r="EN211" s="51">
        <v>0</v>
      </c>
      <c r="EO211" s="51">
        <v>0</v>
      </c>
      <c r="EP211" s="51">
        <v>0</v>
      </c>
      <c r="EQ211" s="51">
        <v>0</v>
      </c>
      <c r="ER211" s="51">
        <v>0</v>
      </c>
      <c r="ES211" s="51">
        <v>0</v>
      </c>
      <c r="ET211" s="51">
        <v>0</v>
      </c>
      <c r="EU211" s="51">
        <v>0</v>
      </c>
      <c r="EV211" s="51">
        <v>0</v>
      </c>
      <c r="EW211" s="51">
        <v>0</v>
      </c>
      <c r="EX211" s="51">
        <v>0</v>
      </c>
      <c r="EY211" s="51">
        <v>0</v>
      </c>
      <c r="EZ211" s="51">
        <v>0</v>
      </c>
      <c r="FA211" s="51">
        <v>0</v>
      </c>
      <c r="FB211" s="51">
        <v>0</v>
      </c>
      <c r="FC211" s="51">
        <v>0</v>
      </c>
      <c r="FD211" s="51">
        <v>0</v>
      </c>
      <c r="FE211" s="51">
        <v>3.9000000953674316</v>
      </c>
    </row>
    <row r="212" spans="1:161" x14ac:dyDescent="0.25">
      <c r="A212" s="37" t="s">
        <v>267</v>
      </c>
      <c r="B212" s="44">
        <v>0</v>
      </c>
      <c r="C212" s="44">
        <v>0</v>
      </c>
      <c r="D212" s="24">
        <v>0</v>
      </c>
      <c r="E212" s="51">
        <v>0</v>
      </c>
      <c r="F212" s="63">
        <f t="shared" si="14"/>
        <v>0</v>
      </c>
      <c r="G212" s="4">
        <v>0.86788129999999997</v>
      </c>
      <c r="H212" s="4">
        <v>1.038902E-3</v>
      </c>
      <c r="I212" s="4">
        <v>5.2688919999999998E-5</v>
      </c>
      <c r="M212" s="4">
        <v>142.16560000000001</v>
      </c>
      <c r="N212" s="4">
        <v>12.394729999999999</v>
      </c>
      <c r="O212" s="4">
        <v>5.3569690000000003</v>
      </c>
      <c r="Q212" s="24">
        <v>8.8649854168786373</v>
      </c>
      <c r="R212" s="24">
        <v>15.705266142545389</v>
      </c>
      <c r="S212" s="40">
        <v>0.88412519999999994</v>
      </c>
      <c r="T212" s="40">
        <v>4.409745</v>
      </c>
      <c r="U212" s="40">
        <v>0.344335</v>
      </c>
      <c r="V212" s="4">
        <v>4.9458000000000002</v>
      </c>
      <c r="W212" s="4">
        <v>-7.2599289999999996</v>
      </c>
      <c r="X212" s="4">
        <v>1.6150999999999999E-2</v>
      </c>
      <c r="Y212" s="4">
        <v>6.2096999999999999E-2</v>
      </c>
      <c r="AA212" s="4">
        <v>1.7645090000000001</v>
      </c>
      <c r="AB212" s="4"/>
      <c r="AC212" s="4">
        <v>0.656779</v>
      </c>
      <c r="AD212" s="4"/>
      <c r="AE212" s="4"/>
      <c r="AF212" s="3">
        <v>1.067499</v>
      </c>
      <c r="AG212" s="4">
        <v>2.0706079999999999E-4</v>
      </c>
      <c r="AH212" s="4">
        <v>1.42752E-5</v>
      </c>
      <c r="AL212" s="3">
        <v>113.9213</v>
      </c>
      <c r="AM212" s="3">
        <v>8.3329430000000002</v>
      </c>
      <c r="AN212" s="3">
        <v>1.0997669999999999</v>
      </c>
      <c r="AP212" s="24">
        <v>4.3036068805446597</v>
      </c>
      <c r="AQ212" s="24">
        <v>1.8350000731177847</v>
      </c>
      <c r="AR212" s="40">
        <v>9.2221360000000002E-2</v>
      </c>
      <c r="AS212" s="40">
        <v>3.6524830000000001</v>
      </c>
      <c r="AT212" s="40">
        <v>1.427219</v>
      </c>
      <c r="AU212" s="3">
        <v>0.152702</v>
      </c>
      <c r="AV212" s="3">
        <v>-6.4760540000000004</v>
      </c>
      <c r="AW212" s="3">
        <v>5.6691999999999999E-2</v>
      </c>
      <c r="AX212" s="3">
        <v>2.7324999999999999E-2</v>
      </c>
      <c r="AZ212" s="3">
        <v>1.6366499999999999</v>
      </c>
      <c r="BB212" s="3">
        <v>1.1509799999999999</v>
      </c>
      <c r="BC212" s="3"/>
      <c r="BD212" s="4"/>
      <c r="BE212" s="51">
        <v>69</v>
      </c>
      <c r="BF212" s="3">
        <v>1</v>
      </c>
      <c r="BG212" s="44">
        <v>0</v>
      </c>
      <c r="BH212" s="51">
        <v>62</v>
      </c>
      <c r="BI212" s="51">
        <v>160</v>
      </c>
      <c r="BJ212" s="45">
        <f t="shared" si="13"/>
        <v>24.21875</v>
      </c>
      <c r="BK212" s="51">
        <v>42</v>
      </c>
      <c r="BL212" s="51">
        <v>3</v>
      </c>
      <c r="BM212" s="51">
        <v>0</v>
      </c>
      <c r="BN212" s="51"/>
      <c r="BO212" s="51">
        <v>0</v>
      </c>
      <c r="BP212" s="51">
        <v>0</v>
      </c>
      <c r="BQ212" s="51">
        <v>0.60000002384185791</v>
      </c>
      <c r="BR212" s="51">
        <v>0</v>
      </c>
      <c r="BS212" s="51">
        <v>0</v>
      </c>
      <c r="BT212" s="51">
        <v>0</v>
      </c>
      <c r="BV212" s="51">
        <v>0</v>
      </c>
      <c r="BW212" s="51">
        <v>41</v>
      </c>
      <c r="BX212" s="51">
        <v>0.20000000298023224</v>
      </c>
      <c r="CA212" s="51">
        <v>0</v>
      </c>
      <c r="CB212" s="51">
        <v>0</v>
      </c>
      <c r="CC212" s="51"/>
      <c r="CD212" s="51">
        <v>0</v>
      </c>
      <c r="CE212" s="51">
        <v>1</v>
      </c>
      <c r="CF212" s="51">
        <v>0</v>
      </c>
      <c r="CG212" s="51">
        <v>0</v>
      </c>
      <c r="CH212" s="51">
        <v>0</v>
      </c>
      <c r="CI212" s="51">
        <v>0</v>
      </c>
      <c r="CJ212" s="51">
        <v>0</v>
      </c>
      <c r="CK212" s="51">
        <v>0</v>
      </c>
      <c r="CL212" s="51">
        <v>1</v>
      </c>
      <c r="CM212" s="51">
        <v>1</v>
      </c>
      <c r="CN212" s="51">
        <v>1</v>
      </c>
      <c r="CO212" s="51">
        <v>2</v>
      </c>
      <c r="CP212" s="51">
        <v>0</v>
      </c>
      <c r="CQ212" s="51">
        <v>1</v>
      </c>
      <c r="CR212" s="51">
        <v>0</v>
      </c>
      <c r="CS212" s="51">
        <v>1</v>
      </c>
      <c r="CT212" s="51">
        <v>1</v>
      </c>
      <c r="CU212" s="51">
        <v>0</v>
      </c>
      <c r="CV212" s="51">
        <v>0</v>
      </c>
      <c r="CW212" s="51">
        <v>1</v>
      </c>
      <c r="CX212" s="51">
        <v>1</v>
      </c>
      <c r="CY212" s="51">
        <v>0</v>
      </c>
      <c r="CZ212" s="51">
        <v>450</v>
      </c>
      <c r="DA212" s="51">
        <v>71</v>
      </c>
      <c r="DB212" s="51">
        <v>55</v>
      </c>
      <c r="DC212" s="51">
        <v>19000</v>
      </c>
      <c r="DD212" s="51">
        <v>200</v>
      </c>
      <c r="DE212" s="51">
        <v>25</v>
      </c>
      <c r="DF212" s="51">
        <v>32</v>
      </c>
      <c r="DG212" s="51">
        <v>0</v>
      </c>
      <c r="DH212" s="51">
        <v>0</v>
      </c>
      <c r="DI212" s="51">
        <v>0</v>
      </c>
      <c r="DJ212" s="51">
        <v>0</v>
      </c>
      <c r="DK212" s="51">
        <v>0</v>
      </c>
      <c r="DL212" s="51">
        <v>7.5</v>
      </c>
      <c r="DM212" s="51">
        <v>0.52999997138977051</v>
      </c>
      <c r="DN212" s="51">
        <v>33</v>
      </c>
      <c r="DO212" s="51">
        <v>110</v>
      </c>
      <c r="DP212" s="51">
        <v>24.100000381469727</v>
      </c>
      <c r="DQ212" s="51">
        <v>34.5</v>
      </c>
      <c r="DR212" s="51">
        <v>74</v>
      </c>
      <c r="DS212" s="51">
        <v>88</v>
      </c>
      <c r="DT212" s="51">
        <v>7</v>
      </c>
      <c r="DV212" s="51">
        <v>25</v>
      </c>
      <c r="DX212" s="51">
        <v>400</v>
      </c>
      <c r="DY212" s="51">
        <v>1</v>
      </c>
      <c r="DZ212" s="51">
        <v>1</v>
      </c>
      <c r="EA212" s="51">
        <v>0</v>
      </c>
      <c r="EB212" s="51">
        <v>0</v>
      </c>
      <c r="EC212" s="51">
        <v>7</v>
      </c>
      <c r="ED212" s="51">
        <v>1</v>
      </c>
      <c r="EE212" s="51">
        <v>7</v>
      </c>
      <c r="EF212" s="52">
        <v>0.5</v>
      </c>
      <c r="EG212" s="42">
        <v>0.83333330021964314</v>
      </c>
      <c r="EJ212" s="51">
        <v>0.5</v>
      </c>
      <c r="EM212" s="51">
        <v>0</v>
      </c>
      <c r="EN212" s="51">
        <v>0</v>
      </c>
      <c r="EO212" s="51">
        <v>0</v>
      </c>
      <c r="EP212" s="51">
        <v>0</v>
      </c>
      <c r="EQ212" s="51">
        <v>1</v>
      </c>
      <c r="ER212" s="51">
        <v>0</v>
      </c>
      <c r="ES212" s="51">
        <v>0</v>
      </c>
      <c r="ET212" s="51">
        <v>0</v>
      </c>
      <c r="EU212" s="51">
        <v>0</v>
      </c>
      <c r="EV212" s="51">
        <v>0</v>
      </c>
      <c r="EW212" s="51">
        <v>0</v>
      </c>
      <c r="EX212" s="51">
        <v>0</v>
      </c>
      <c r="EY212" s="51">
        <v>0</v>
      </c>
      <c r="EZ212" s="51">
        <v>0</v>
      </c>
      <c r="FA212" s="51">
        <v>0</v>
      </c>
      <c r="FB212" s="51">
        <v>0</v>
      </c>
      <c r="FC212" s="51">
        <v>0</v>
      </c>
      <c r="FD212" s="51">
        <v>0</v>
      </c>
      <c r="FE212" s="51">
        <v>3.0999999046325684</v>
      </c>
    </row>
    <row r="213" spans="1:161" x14ac:dyDescent="0.25">
      <c r="A213" s="37" t="s">
        <v>268</v>
      </c>
      <c r="B213" s="44">
        <v>0</v>
      </c>
      <c r="C213" s="44">
        <v>0</v>
      </c>
      <c r="D213" s="24">
        <v>0</v>
      </c>
      <c r="E213" s="51">
        <v>1</v>
      </c>
      <c r="F213" s="63">
        <f t="shared" si="14"/>
        <v>1</v>
      </c>
      <c r="G213" s="4">
        <v>1.000043</v>
      </c>
      <c r="H213" s="4">
        <v>5.6102250000000001E-6</v>
      </c>
      <c r="I213" s="4">
        <v>3.4064469999999999E-6</v>
      </c>
      <c r="M213" s="4">
        <v>172.2526</v>
      </c>
      <c r="N213" s="4">
        <v>8.6676500000000001</v>
      </c>
      <c r="O213" s="4">
        <v>0.70957300000000001</v>
      </c>
      <c r="Q213" s="24">
        <v>1.2769319784587663</v>
      </c>
      <c r="R213" s="24">
        <v>1.2592619770228082</v>
      </c>
      <c r="S213" s="40">
        <v>0.63417840000000003</v>
      </c>
      <c r="T213" s="40">
        <v>10.98624</v>
      </c>
      <c r="U213" s="40">
        <v>0.31478970000000001</v>
      </c>
      <c r="V213" s="4">
        <v>0.24199300000000001</v>
      </c>
      <c r="W213" s="4">
        <v>-41.545468</v>
      </c>
      <c r="X213" s="4">
        <v>8.0706E-2</v>
      </c>
      <c r="Y213" s="4">
        <v>0.101284</v>
      </c>
      <c r="AA213" s="4">
        <v>2.197225</v>
      </c>
      <c r="AB213" s="4"/>
      <c r="AC213" s="4">
        <v>1.8325819999999999</v>
      </c>
      <c r="AD213" s="4"/>
      <c r="AE213" s="4"/>
      <c r="AF213" s="3">
        <v>1.0000789999999999</v>
      </c>
      <c r="AG213" s="4">
        <v>3.0819230000000001E-6</v>
      </c>
      <c r="AH213" s="4">
        <v>2.861415E-6</v>
      </c>
      <c r="AL213" s="3">
        <v>115.2514</v>
      </c>
      <c r="AM213" s="3">
        <v>13.9366</v>
      </c>
      <c r="AN213" s="3">
        <v>0.1904614</v>
      </c>
      <c r="AP213" s="24">
        <v>0.91067080869029604</v>
      </c>
      <c r="AQ213" s="24">
        <v>0.56766729009627559</v>
      </c>
      <c r="AR213" s="40">
        <v>0.1053245</v>
      </c>
      <c r="AS213" s="40">
        <v>2.414123</v>
      </c>
      <c r="AT213" s="40">
        <v>2.826057</v>
      </c>
      <c r="AU213" s="3">
        <v>2.9933999999999999E-2</v>
      </c>
      <c r="AV213" s="3">
        <v>-44.042240999999997</v>
      </c>
      <c r="AW213" s="3">
        <v>9.2440999999999995E-2</v>
      </c>
      <c r="AX213" s="3">
        <v>8.9108999999999994E-2</v>
      </c>
      <c r="AZ213" s="3">
        <v>2.5649489999999999</v>
      </c>
      <c r="BB213" s="3">
        <v>1.0581199999999999</v>
      </c>
      <c r="BC213" s="3"/>
      <c r="BD213" s="4"/>
      <c r="BE213" s="51">
        <v>78</v>
      </c>
      <c r="BF213" s="3">
        <v>0</v>
      </c>
      <c r="BG213" s="44">
        <v>0</v>
      </c>
      <c r="BH213" s="51">
        <v>105</v>
      </c>
      <c r="BI213" s="51">
        <v>185</v>
      </c>
      <c r="BJ213" s="45">
        <f t="shared" si="13"/>
        <v>30.679327976625274</v>
      </c>
      <c r="BK213" s="51">
        <v>55</v>
      </c>
      <c r="BL213" s="51">
        <v>0</v>
      </c>
      <c r="BM213" s="51">
        <v>0</v>
      </c>
      <c r="BN213" s="51"/>
      <c r="BO213" s="51">
        <v>0</v>
      </c>
      <c r="BP213" s="51">
        <v>0</v>
      </c>
      <c r="BQ213" s="51">
        <v>1.7000000476837158</v>
      </c>
      <c r="BR213" s="51">
        <v>0</v>
      </c>
      <c r="BS213" s="51">
        <v>0</v>
      </c>
      <c r="BT213" s="51">
        <v>1</v>
      </c>
      <c r="BV213" s="51">
        <v>0</v>
      </c>
      <c r="BW213" s="51">
        <v>36</v>
      </c>
      <c r="BX213" s="51">
        <v>0.5</v>
      </c>
      <c r="CA213" s="51">
        <v>0</v>
      </c>
      <c r="CB213" s="51">
        <v>0</v>
      </c>
      <c r="CC213" s="51"/>
      <c r="CD213" s="51">
        <v>0</v>
      </c>
      <c r="CE213" s="51">
        <v>1</v>
      </c>
      <c r="CF213" s="51">
        <v>0</v>
      </c>
      <c r="CG213" s="51">
        <v>0</v>
      </c>
      <c r="CH213" s="51">
        <v>0</v>
      </c>
      <c r="CI213" s="51">
        <v>0</v>
      </c>
      <c r="CJ213" s="51">
        <v>0</v>
      </c>
      <c r="CK213" s="51">
        <v>0</v>
      </c>
      <c r="CL213" s="51">
        <v>1</v>
      </c>
      <c r="CM213" s="51">
        <v>1</v>
      </c>
      <c r="CN213" s="51">
        <v>1</v>
      </c>
      <c r="CO213" s="51">
        <v>1</v>
      </c>
      <c r="CP213" s="51">
        <v>0</v>
      </c>
      <c r="CQ213" s="51">
        <v>1</v>
      </c>
      <c r="CR213" s="51">
        <v>0</v>
      </c>
      <c r="CS213" s="51">
        <v>1</v>
      </c>
      <c r="CT213" s="51">
        <v>1</v>
      </c>
      <c r="CU213" s="51">
        <v>0</v>
      </c>
      <c r="CV213" s="51">
        <v>0</v>
      </c>
      <c r="CW213" s="51">
        <v>1</v>
      </c>
      <c r="CX213" s="51">
        <v>1</v>
      </c>
      <c r="CY213" s="51">
        <v>0</v>
      </c>
      <c r="CZ213" s="51">
        <v>700</v>
      </c>
      <c r="DA213" s="51">
        <v>51</v>
      </c>
      <c r="DB213" s="51">
        <v>26</v>
      </c>
      <c r="DC213" s="51">
        <v>30000</v>
      </c>
      <c r="DD213" s="51">
        <v>300</v>
      </c>
      <c r="DE213" s="51">
        <v>25</v>
      </c>
      <c r="DF213" s="51">
        <v>34.200000762939453</v>
      </c>
      <c r="DG213" s="51">
        <v>1</v>
      </c>
      <c r="DH213" s="51">
        <v>1</v>
      </c>
      <c r="DI213" s="51">
        <v>0</v>
      </c>
      <c r="DJ213" s="51">
        <v>0</v>
      </c>
      <c r="DK213" s="51">
        <v>0</v>
      </c>
      <c r="DL213" s="51">
        <v>7.4000000953674316</v>
      </c>
      <c r="DM213" s="51">
        <v>0.70999997854232788</v>
      </c>
      <c r="DN213" s="51">
        <v>38</v>
      </c>
      <c r="DO213" s="51">
        <v>99</v>
      </c>
      <c r="DP213" s="51">
        <v>26</v>
      </c>
      <c r="DQ213" s="51">
        <v>35.700000762939453</v>
      </c>
      <c r="DR213" s="51">
        <v>83</v>
      </c>
      <c r="DS213" s="51">
        <v>85</v>
      </c>
      <c r="DT213" s="51">
        <v>8</v>
      </c>
      <c r="DV213" s="51">
        <v>30</v>
      </c>
      <c r="DX213" s="51">
        <v>400</v>
      </c>
      <c r="DY213" s="51">
        <v>0</v>
      </c>
      <c r="DZ213" s="51">
        <v>0</v>
      </c>
      <c r="EA213" s="51">
        <v>0</v>
      </c>
      <c r="EB213" s="51">
        <v>0</v>
      </c>
      <c r="EC213" s="51">
        <v>15</v>
      </c>
      <c r="ED213" s="51">
        <v>6</v>
      </c>
      <c r="EE213" s="51">
        <v>15</v>
      </c>
      <c r="EF213" s="52">
        <v>1.2000000476837158</v>
      </c>
      <c r="EG213" s="42">
        <v>0.70588236119095404</v>
      </c>
      <c r="EJ213" s="51">
        <v>0.5</v>
      </c>
      <c r="EM213" s="51">
        <v>0</v>
      </c>
      <c r="EN213" s="51">
        <v>0</v>
      </c>
      <c r="EO213" s="51">
        <v>0</v>
      </c>
      <c r="EP213" s="51">
        <v>0</v>
      </c>
      <c r="EQ213" s="51">
        <v>0</v>
      </c>
      <c r="ER213" s="51">
        <v>0</v>
      </c>
      <c r="ES213" s="51">
        <v>0</v>
      </c>
      <c r="ET213" s="51">
        <v>0</v>
      </c>
      <c r="EU213" s="51">
        <v>0</v>
      </c>
      <c r="EV213" s="51">
        <v>0</v>
      </c>
      <c r="EW213" s="51">
        <v>0</v>
      </c>
      <c r="EX213" s="51">
        <v>0</v>
      </c>
      <c r="EY213" s="51">
        <v>0</v>
      </c>
      <c r="EZ213" s="51">
        <v>0</v>
      </c>
      <c r="FA213" s="51">
        <v>0</v>
      </c>
      <c r="FB213" s="51">
        <v>0</v>
      </c>
      <c r="FC213" s="51">
        <v>0</v>
      </c>
      <c r="FD213" s="51">
        <v>0</v>
      </c>
      <c r="FE213" s="51">
        <v>2.4000000953674316</v>
      </c>
    </row>
    <row r="214" spans="1:161" x14ac:dyDescent="0.25">
      <c r="A214" s="37" t="s">
        <v>269</v>
      </c>
      <c r="B214" s="44">
        <v>1</v>
      </c>
      <c r="C214" s="44">
        <v>0</v>
      </c>
      <c r="D214" s="24">
        <v>0</v>
      </c>
      <c r="E214" s="51">
        <v>0</v>
      </c>
      <c r="F214" s="63">
        <f t="shared" si="14"/>
        <v>1</v>
      </c>
      <c r="G214" s="4">
        <v>1.1831449999999999</v>
      </c>
      <c r="H214" s="4">
        <v>3.8019360000000001E-4</v>
      </c>
      <c r="I214" s="4">
        <v>9.9234019999999994E-5</v>
      </c>
      <c r="M214" s="4">
        <v>172.51580000000001</v>
      </c>
      <c r="N214" s="4">
        <v>52.839190000000002</v>
      </c>
      <c r="O214" s="4">
        <v>2.590328</v>
      </c>
      <c r="Q214" s="24">
        <v>5.4009277135812654</v>
      </c>
      <c r="R214" s="24">
        <v>4.2789212639909904</v>
      </c>
      <c r="S214" s="40">
        <v>0.84595969999999998</v>
      </c>
      <c r="T214" s="40">
        <v>8.5502870000000009</v>
      </c>
      <c r="U214" s="40">
        <v>0.40935729999999998</v>
      </c>
      <c r="V214" s="4">
        <v>1.0294650000000001</v>
      </c>
      <c r="W214" s="4">
        <v>-43.212572999999999</v>
      </c>
      <c r="X214" s="4">
        <v>7.7251E-2</v>
      </c>
      <c r="Y214" s="4">
        <v>0.12834200000000001</v>
      </c>
      <c r="AA214" s="4">
        <v>1.9061699999999999</v>
      </c>
      <c r="AB214" s="4"/>
      <c r="AC214" s="4">
        <v>1.637608</v>
      </c>
      <c r="AD214" s="4"/>
      <c r="AE214" s="4"/>
      <c r="AF214" s="3">
        <v>1.290314</v>
      </c>
      <c r="AG214" s="4">
        <v>2.8192449999999997E-4</v>
      </c>
      <c r="AH214" s="4">
        <v>5.145111E-5</v>
      </c>
      <c r="AL214" s="3">
        <v>87.16677</v>
      </c>
      <c r="AM214" s="3">
        <v>10.118740000000001</v>
      </c>
      <c r="AN214" s="3">
        <v>0.16139899999999999</v>
      </c>
      <c r="AP214" s="24">
        <v>4.8779920724897643</v>
      </c>
      <c r="AQ214" s="24">
        <v>7.1347670192171933</v>
      </c>
      <c r="AR214" s="40">
        <v>0.15345429999999999</v>
      </c>
      <c r="AS214" s="40">
        <v>9.6608529999999995</v>
      </c>
      <c r="AT214" s="40">
        <v>4.4573489999999998</v>
      </c>
      <c r="AU214" s="3">
        <v>-3.1490629999999999</v>
      </c>
      <c r="AV214" s="3">
        <v>27.400728999999998</v>
      </c>
      <c r="AW214" s="3">
        <v>7.6751E-2</v>
      </c>
      <c r="AX214" s="3">
        <v>8.0999000000000002E-2</v>
      </c>
      <c r="AZ214" s="3">
        <v>1.354546</v>
      </c>
      <c r="BB214" s="3">
        <v>1.504078</v>
      </c>
      <c r="BC214" s="3"/>
      <c r="BD214" s="4"/>
      <c r="BE214" s="51">
        <v>67</v>
      </c>
      <c r="BF214" s="3">
        <v>1</v>
      </c>
      <c r="BG214" s="44">
        <v>0</v>
      </c>
      <c r="BH214" s="51">
        <v>110</v>
      </c>
      <c r="BI214" s="51">
        <v>166</v>
      </c>
      <c r="BJ214" s="45">
        <f t="shared" si="13"/>
        <v>39.918710988532446</v>
      </c>
      <c r="BK214" s="51">
        <v>55</v>
      </c>
      <c r="BL214" s="51">
        <v>0</v>
      </c>
      <c r="BM214" s="51">
        <v>0</v>
      </c>
      <c r="BN214" s="51"/>
      <c r="BO214" s="51">
        <v>0</v>
      </c>
      <c r="BP214" s="51">
        <v>0</v>
      </c>
      <c r="BQ214" s="51">
        <v>0.80000001192092896</v>
      </c>
      <c r="BR214" s="51">
        <v>0</v>
      </c>
      <c r="BS214" s="51">
        <v>1</v>
      </c>
      <c r="BT214" s="51">
        <v>0</v>
      </c>
      <c r="BV214" s="51">
        <v>0</v>
      </c>
      <c r="BW214" s="51">
        <v>45.200000762939453</v>
      </c>
      <c r="BX214" s="51">
        <v>0.5</v>
      </c>
      <c r="CA214" s="51">
        <v>1</v>
      </c>
      <c r="CB214" s="51">
        <v>0</v>
      </c>
      <c r="CC214" s="51"/>
      <c r="CD214" s="51">
        <v>0</v>
      </c>
      <c r="CE214" s="51">
        <v>1</v>
      </c>
      <c r="CF214" s="51">
        <v>0</v>
      </c>
      <c r="CG214" s="51">
        <v>0</v>
      </c>
      <c r="CH214" s="51">
        <v>0</v>
      </c>
      <c r="CI214" s="51">
        <v>0</v>
      </c>
      <c r="CJ214" s="51">
        <v>0</v>
      </c>
      <c r="CK214" s="51">
        <v>0</v>
      </c>
      <c r="CL214" s="51">
        <v>1</v>
      </c>
      <c r="CM214" s="51">
        <v>1</v>
      </c>
      <c r="CN214" s="51">
        <v>1</v>
      </c>
      <c r="CO214" s="51">
        <v>1</v>
      </c>
      <c r="CP214" s="51">
        <v>0</v>
      </c>
      <c r="CQ214" s="51">
        <v>1</v>
      </c>
      <c r="CR214" s="51">
        <v>0</v>
      </c>
      <c r="CS214" s="51">
        <v>1</v>
      </c>
      <c r="CT214" s="51">
        <v>1</v>
      </c>
      <c r="CU214" s="51">
        <v>0</v>
      </c>
      <c r="CV214" s="51">
        <v>0</v>
      </c>
      <c r="CW214" s="51">
        <v>1</v>
      </c>
      <c r="CX214" s="51">
        <v>1</v>
      </c>
      <c r="CY214" s="51">
        <v>0</v>
      </c>
      <c r="CZ214" s="51">
        <v>800</v>
      </c>
      <c r="DA214" s="51">
        <v>82</v>
      </c>
      <c r="DB214" s="51">
        <v>43</v>
      </c>
      <c r="DC214" s="51">
        <v>33000</v>
      </c>
      <c r="DD214" s="51">
        <v>350</v>
      </c>
      <c r="DE214" s="51">
        <v>33</v>
      </c>
      <c r="DF214" s="51">
        <v>32.700000762939453</v>
      </c>
      <c r="DG214" s="51">
        <v>0</v>
      </c>
      <c r="DH214" s="51">
        <v>0</v>
      </c>
      <c r="DI214" s="51">
        <v>0</v>
      </c>
      <c r="DJ214" s="51">
        <v>0</v>
      </c>
      <c r="DK214" s="51">
        <v>0</v>
      </c>
      <c r="DL214" s="51">
        <v>7.5</v>
      </c>
      <c r="DM214" s="51">
        <v>0.57999998331069946</v>
      </c>
      <c r="DN214" s="51">
        <v>37</v>
      </c>
      <c r="DO214" s="51">
        <v>100.69999694824219</v>
      </c>
      <c r="DP214" s="51">
        <v>28.899999618530273</v>
      </c>
      <c r="DQ214" s="51">
        <v>35</v>
      </c>
      <c r="DR214" s="51">
        <v>78</v>
      </c>
      <c r="DS214" s="51">
        <v>112</v>
      </c>
      <c r="DT214" s="51">
        <v>10</v>
      </c>
      <c r="DV214" s="51">
        <v>35</v>
      </c>
      <c r="DX214" s="51">
        <v>650</v>
      </c>
      <c r="DY214" s="51">
        <v>1</v>
      </c>
      <c r="DZ214" s="51">
        <v>1</v>
      </c>
      <c r="EA214" s="51">
        <v>0</v>
      </c>
      <c r="EB214" s="51">
        <v>0</v>
      </c>
      <c r="EC214" s="51">
        <v>10</v>
      </c>
      <c r="ED214" s="51">
        <v>1</v>
      </c>
      <c r="EE214" s="51">
        <v>10</v>
      </c>
      <c r="EF214" s="52">
        <v>0.89999997615814209</v>
      </c>
      <c r="EG214" s="42">
        <v>1.1249999534338719</v>
      </c>
      <c r="EJ214" s="51">
        <v>0.5</v>
      </c>
      <c r="EM214" s="51">
        <v>0</v>
      </c>
      <c r="EN214" s="51">
        <v>0</v>
      </c>
      <c r="EO214" s="51">
        <v>0</v>
      </c>
      <c r="EP214" s="51">
        <v>0</v>
      </c>
      <c r="EQ214" s="51">
        <v>0</v>
      </c>
      <c r="ER214" s="51">
        <v>0</v>
      </c>
      <c r="ES214" s="51">
        <v>0</v>
      </c>
      <c r="ET214" s="51">
        <v>0</v>
      </c>
      <c r="EU214" s="51">
        <v>0</v>
      </c>
      <c r="EV214" s="51">
        <v>0</v>
      </c>
      <c r="EW214" s="51">
        <v>0</v>
      </c>
      <c r="EX214" s="51">
        <v>1</v>
      </c>
      <c r="EY214" s="51">
        <v>1</v>
      </c>
      <c r="EZ214" s="51">
        <v>0</v>
      </c>
      <c r="FA214" s="51">
        <v>0</v>
      </c>
      <c r="FB214" s="51">
        <v>0</v>
      </c>
      <c r="FC214" s="51">
        <v>0</v>
      </c>
      <c r="FD214" s="51">
        <v>0</v>
      </c>
      <c r="FE214" s="51">
        <v>1.7999999523162842</v>
      </c>
    </row>
    <row r="215" spans="1:161" x14ac:dyDescent="0.25">
      <c r="A215" s="37" t="s">
        <v>270</v>
      </c>
      <c r="B215" s="44">
        <v>0</v>
      </c>
      <c r="C215" s="44">
        <v>0</v>
      </c>
      <c r="D215" s="24">
        <v>0</v>
      </c>
      <c r="E215" s="51">
        <v>0</v>
      </c>
      <c r="F215" s="63">
        <f t="shared" si="14"/>
        <v>0</v>
      </c>
      <c r="G215" s="4">
        <v>0.76603929999999998</v>
      </c>
      <c r="H215" s="4">
        <v>5.3691260000000005E-4</v>
      </c>
      <c r="I215" s="4">
        <v>8.373931E-5</v>
      </c>
      <c r="M215" s="4">
        <v>163.10900000000001</v>
      </c>
      <c r="N215" s="4">
        <v>12.2559</v>
      </c>
      <c r="O215" s="4">
        <v>0</v>
      </c>
      <c r="Q215" s="24">
        <v>0</v>
      </c>
      <c r="R215" s="24">
        <v>5.7766840816016298</v>
      </c>
      <c r="S215" s="40">
        <v>0.37286010000000003</v>
      </c>
      <c r="T215" s="40">
        <v>4.1394729999999997</v>
      </c>
      <c r="U215" s="40">
        <v>0.32754369999999999</v>
      </c>
      <c r="V215" s="4">
        <v>5.4425980000000003</v>
      </c>
      <c r="W215" s="4">
        <v>-29.452812999999999</v>
      </c>
      <c r="X215" s="4">
        <v>8.5955000000000004E-2</v>
      </c>
      <c r="Y215" s="4">
        <v>0.22370999999999999</v>
      </c>
      <c r="AA215" s="4">
        <v>1.6292409999999999</v>
      </c>
      <c r="AB215" s="4"/>
      <c r="AC215" s="4">
        <v>1.635756</v>
      </c>
      <c r="AD215" s="4"/>
      <c r="AE215" s="4"/>
      <c r="AF215" s="3">
        <v>0.98204789999999997</v>
      </c>
      <c r="AG215" s="4">
        <v>2.9154499999999999E-4</v>
      </c>
      <c r="AH215" s="4">
        <v>2.2492920000000001E-5</v>
      </c>
      <c r="AL215" s="3">
        <v>110.0894</v>
      </c>
      <c r="AM215" s="3">
        <v>4.8814099999999998</v>
      </c>
      <c r="AN215" s="3">
        <v>0.51092000000000004</v>
      </c>
      <c r="AP215" s="24">
        <v>4.8080288712599444</v>
      </c>
      <c r="AQ215" s="24">
        <v>2.5043300130197306</v>
      </c>
      <c r="AR215" s="40">
        <v>8.8422669999999995E-2</v>
      </c>
      <c r="AS215" s="40">
        <v>2.3096540000000001</v>
      </c>
      <c r="AT215" s="40">
        <v>1.3337619999999999</v>
      </c>
      <c r="AU215" s="3">
        <v>1.7600039999999999</v>
      </c>
      <c r="AV215" s="3">
        <v>-2.7395779999999998</v>
      </c>
      <c r="AW215" s="3">
        <v>2.7847E-2</v>
      </c>
      <c r="AX215" s="3">
        <v>5.5076E-2</v>
      </c>
      <c r="AZ215" s="3">
        <v>1.5522800000000001</v>
      </c>
      <c r="BB215" s="3">
        <v>1.1284650000000001</v>
      </c>
      <c r="BC215" s="3"/>
      <c r="BD215" s="4"/>
      <c r="BE215" s="51">
        <v>61</v>
      </c>
      <c r="BF215" s="3">
        <v>1</v>
      </c>
      <c r="BG215" s="44">
        <v>0</v>
      </c>
      <c r="BH215" s="51">
        <v>105</v>
      </c>
      <c r="BI215" s="51">
        <v>180</v>
      </c>
      <c r="BJ215" s="45">
        <f t="shared" si="13"/>
        <v>32.407407407407405</v>
      </c>
      <c r="BK215" s="51">
        <v>49</v>
      </c>
      <c r="BL215" s="51">
        <v>0</v>
      </c>
      <c r="BM215" s="51">
        <v>1</v>
      </c>
      <c r="BN215" s="51"/>
      <c r="BO215" s="51">
        <v>0</v>
      </c>
      <c r="BP215" s="51">
        <v>0</v>
      </c>
      <c r="BQ215" s="51">
        <v>1.2000000476837158</v>
      </c>
      <c r="BR215" s="51">
        <v>0</v>
      </c>
      <c r="BS215" s="51">
        <v>0</v>
      </c>
      <c r="BT215" s="51">
        <v>0</v>
      </c>
      <c r="BV215" s="51">
        <v>0</v>
      </c>
      <c r="BW215" s="51">
        <v>42.599998474121094</v>
      </c>
      <c r="BX215" s="51">
        <v>0.60000002384185791</v>
      </c>
      <c r="CA215" s="51">
        <v>0</v>
      </c>
      <c r="CB215" s="51">
        <v>0</v>
      </c>
      <c r="CC215" s="51"/>
      <c r="CD215" s="51">
        <v>0</v>
      </c>
      <c r="CE215" s="51">
        <v>1</v>
      </c>
      <c r="CF215" s="51">
        <v>0</v>
      </c>
      <c r="CG215" s="51">
        <v>0</v>
      </c>
      <c r="CH215" s="51">
        <v>0</v>
      </c>
      <c r="CI215" s="51">
        <v>0</v>
      </c>
      <c r="CJ215" s="51">
        <v>0</v>
      </c>
      <c r="CK215" s="51">
        <v>0</v>
      </c>
      <c r="CL215" s="51">
        <v>1</v>
      </c>
      <c r="CM215" s="51">
        <v>1</v>
      </c>
      <c r="CN215" s="51">
        <v>1</v>
      </c>
      <c r="CO215" s="51">
        <v>1</v>
      </c>
      <c r="CP215" s="51">
        <v>0</v>
      </c>
      <c r="CQ215" s="51">
        <v>1</v>
      </c>
      <c r="CR215" s="51">
        <v>0</v>
      </c>
      <c r="CS215" s="51">
        <v>1</v>
      </c>
      <c r="CT215" s="51">
        <v>1</v>
      </c>
      <c r="CU215" s="51">
        <v>0</v>
      </c>
      <c r="CV215" s="51">
        <v>0</v>
      </c>
      <c r="CW215" s="51">
        <v>1</v>
      </c>
      <c r="CX215" s="51">
        <v>1</v>
      </c>
      <c r="CY215" s="51">
        <v>0</v>
      </c>
      <c r="CZ215" s="51">
        <v>400</v>
      </c>
      <c r="DA215" s="51">
        <v>78</v>
      </c>
      <c r="DB215" s="51">
        <v>51</v>
      </c>
      <c r="DC215" s="51">
        <v>31000</v>
      </c>
      <c r="DD215" s="51">
        <v>310</v>
      </c>
      <c r="DE215" s="51">
        <v>37</v>
      </c>
      <c r="DF215" s="51">
        <v>32</v>
      </c>
      <c r="DG215" s="51">
        <v>0</v>
      </c>
      <c r="DH215" s="51">
        <v>0</v>
      </c>
      <c r="DI215" s="51">
        <v>0</v>
      </c>
      <c r="DJ215" s="51">
        <v>0</v>
      </c>
      <c r="DK215" s="51">
        <v>0</v>
      </c>
      <c r="DL215" s="51">
        <v>7.4000000953674316</v>
      </c>
      <c r="DM215" s="51">
        <v>0.56999999284744263</v>
      </c>
      <c r="DN215" s="51">
        <v>33.599998474121094</v>
      </c>
      <c r="DO215" s="51">
        <v>96.699996948242188</v>
      </c>
      <c r="DP215" s="51">
        <v>22.799999237060547</v>
      </c>
      <c r="DQ215" s="51">
        <v>35.099998474121094</v>
      </c>
      <c r="DR215" s="51">
        <v>75</v>
      </c>
      <c r="DS215" s="51">
        <v>96</v>
      </c>
      <c r="DT215" s="51">
        <v>7</v>
      </c>
      <c r="DV215" s="51">
        <v>36</v>
      </c>
      <c r="DX215" s="51">
        <v>400</v>
      </c>
      <c r="DY215" s="51">
        <v>0</v>
      </c>
      <c r="DZ215" s="51">
        <v>0</v>
      </c>
      <c r="EA215" s="51">
        <v>0</v>
      </c>
      <c r="EB215" s="51">
        <v>0</v>
      </c>
      <c r="EC215" s="51">
        <v>6</v>
      </c>
      <c r="ED215" s="51">
        <v>1</v>
      </c>
      <c r="EE215" s="51">
        <v>8</v>
      </c>
      <c r="EF215" s="52">
        <v>1</v>
      </c>
      <c r="EG215" s="42">
        <v>0.83333330021964314</v>
      </c>
      <c r="EJ215" s="51">
        <v>0.80000001192092896</v>
      </c>
      <c r="EM215" s="51">
        <v>0</v>
      </c>
      <c r="EN215" s="51">
        <v>0</v>
      </c>
      <c r="EO215" s="51">
        <v>0</v>
      </c>
      <c r="EP215" s="51">
        <v>0</v>
      </c>
      <c r="EQ215" s="51">
        <v>0</v>
      </c>
      <c r="ER215" s="51">
        <v>0</v>
      </c>
      <c r="ES215" s="51">
        <v>0</v>
      </c>
      <c r="ET215" s="51">
        <v>0</v>
      </c>
      <c r="EU215" s="51">
        <v>0</v>
      </c>
      <c r="EV215" s="51">
        <v>0</v>
      </c>
      <c r="EW215" s="51">
        <v>0</v>
      </c>
      <c r="EX215" s="51">
        <v>0</v>
      </c>
      <c r="EY215" s="51">
        <v>0</v>
      </c>
      <c r="EZ215" s="51">
        <v>0</v>
      </c>
      <c r="FA215" s="51">
        <v>0</v>
      </c>
      <c r="FB215" s="51">
        <v>0</v>
      </c>
      <c r="FC215" s="51">
        <v>0</v>
      </c>
      <c r="FD215" s="51">
        <v>0</v>
      </c>
      <c r="FE215" s="51">
        <v>1.7999999523162842</v>
      </c>
    </row>
    <row r="216" spans="1:161" x14ac:dyDescent="0.25">
      <c r="A216" s="37" t="s">
        <v>271</v>
      </c>
      <c r="B216" s="44">
        <v>0</v>
      </c>
      <c r="C216" s="44">
        <v>0</v>
      </c>
      <c r="D216" s="24">
        <v>0</v>
      </c>
      <c r="E216" s="51">
        <v>1</v>
      </c>
      <c r="F216" s="63">
        <f t="shared" si="14"/>
        <v>1</v>
      </c>
      <c r="G216" s="4">
        <v>0.75431870000000001</v>
      </c>
      <c r="H216" s="4">
        <v>6.5902769999999999E-4</v>
      </c>
      <c r="I216" s="4">
        <v>7.1639969999999996E-5</v>
      </c>
      <c r="M216" s="4">
        <v>141.88890000000001</v>
      </c>
      <c r="N216" s="4">
        <v>6.2681649999999998</v>
      </c>
      <c r="O216" s="4">
        <v>0.29890719999999998</v>
      </c>
      <c r="Q216" s="24">
        <v>17.22122647556764</v>
      </c>
      <c r="R216" s="24">
        <v>8.9332039083357628</v>
      </c>
      <c r="S216" s="40">
        <v>0.1181045</v>
      </c>
      <c r="T216" s="40">
        <v>3.0574949999999999</v>
      </c>
      <c r="U216" s="40">
        <v>0.25898450000000001</v>
      </c>
      <c r="V216" s="4">
        <v>0.18415599999999999</v>
      </c>
      <c r="W216" s="4">
        <v>-13.568633</v>
      </c>
      <c r="X216" s="4">
        <v>2.9034999999999998E-2</v>
      </c>
      <c r="Y216" s="4">
        <v>0.114565</v>
      </c>
      <c r="AA216" s="4">
        <v>1.531477</v>
      </c>
      <c r="AB216" s="4"/>
      <c r="AC216" s="4">
        <v>2.3321450000000001</v>
      </c>
      <c r="AD216" s="4"/>
      <c r="AE216" s="4"/>
      <c r="AF216" s="3">
        <v>0.84752400000000006</v>
      </c>
      <c r="AG216" s="4">
        <v>4.3842559999999998E-4</v>
      </c>
      <c r="AH216" s="4">
        <v>1.962642E-5</v>
      </c>
      <c r="AL216" s="3">
        <v>101.98050000000001</v>
      </c>
      <c r="AM216" s="3">
        <v>30.172049999999999</v>
      </c>
      <c r="AN216" s="3">
        <v>2.159389</v>
      </c>
      <c r="AP216" s="24">
        <v>2.635417921060307</v>
      </c>
      <c r="AQ216" s="24">
        <v>1.1053430270881921</v>
      </c>
      <c r="AR216" s="40">
        <v>0.16468840000000001</v>
      </c>
      <c r="AS216" s="40">
        <v>0.19508059999999999</v>
      </c>
      <c r="AT216" s="40">
        <v>0.1587237</v>
      </c>
      <c r="AU216" s="3">
        <v>-0.15040700000000001</v>
      </c>
      <c r="AV216" s="3">
        <v>-31.316027999999999</v>
      </c>
      <c r="AW216" s="3">
        <v>5.9681999999999999E-2</v>
      </c>
      <c r="AX216" s="3">
        <v>7.2627999999999998E-2</v>
      </c>
      <c r="AZ216" s="3">
        <v>1.410509</v>
      </c>
      <c r="BB216" s="3">
        <v>1.3538589999999999</v>
      </c>
      <c r="BC216" s="3"/>
      <c r="BD216" s="4"/>
      <c r="BE216" s="51">
        <v>64</v>
      </c>
      <c r="BF216" s="3">
        <v>0</v>
      </c>
      <c r="BG216" s="44">
        <v>0</v>
      </c>
      <c r="BH216" s="51">
        <v>64</v>
      </c>
      <c r="BI216" s="51">
        <v>152</v>
      </c>
      <c r="BJ216" s="45">
        <f t="shared" si="13"/>
        <v>27.700831024930746</v>
      </c>
      <c r="BK216" s="51">
        <v>35</v>
      </c>
      <c r="BL216" s="51">
        <v>2</v>
      </c>
      <c r="BM216" s="51">
        <v>0</v>
      </c>
      <c r="BN216" s="51"/>
      <c r="BO216" s="51">
        <v>0</v>
      </c>
      <c r="BP216" s="51">
        <v>1</v>
      </c>
      <c r="BQ216" s="51">
        <v>1.2000000476837158</v>
      </c>
      <c r="BR216" s="51">
        <v>0</v>
      </c>
      <c r="BS216" s="51">
        <v>0</v>
      </c>
      <c r="BT216" s="51">
        <v>0</v>
      </c>
      <c r="BV216" s="51">
        <v>0</v>
      </c>
      <c r="BW216" s="51">
        <v>39.200000762939453</v>
      </c>
      <c r="BX216" s="51">
        <v>0.60000002384185791</v>
      </c>
      <c r="CA216" s="51">
        <v>0</v>
      </c>
      <c r="CB216" s="51">
        <v>0</v>
      </c>
      <c r="CC216" s="51" t="s">
        <v>56</v>
      </c>
      <c r="CD216" s="51">
        <v>1</v>
      </c>
      <c r="CE216" s="51">
        <v>1</v>
      </c>
      <c r="CF216" s="51">
        <v>1</v>
      </c>
      <c r="CG216" s="51">
        <v>0</v>
      </c>
      <c r="CH216" s="51">
        <v>0</v>
      </c>
      <c r="CI216" s="51">
        <v>0</v>
      </c>
      <c r="CJ216" s="51">
        <v>0</v>
      </c>
      <c r="CK216" s="51">
        <v>0</v>
      </c>
      <c r="CL216" s="51">
        <v>1</v>
      </c>
      <c r="CM216" s="51">
        <v>1</v>
      </c>
      <c r="CN216" s="51">
        <v>1</v>
      </c>
      <c r="CO216" s="51">
        <v>2</v>
      </c>
      <c r="CP216" s="51">
        <v>0</v>
      </c>
      <c r="CQ216" s="51">
        <v>1</v>
      </c>
      <c r="CR216" s="51">
        <v>0</v>
      </c>
      <c r="CS216" s="51">
        <v>1</v>
      </c>
      <c r="CT216" s="51">
        <v>1</v>
      </c>
      <c r="CU216" s="51">
        <v>0</v>
      </c>
      <c r="CV216" s="51">
        <v>0</v>
      </c>
      <c r="CW216" s="51">
        <v>1</v>
      </c>
      <c r="CX216" s="51">
        <v>1</v>
      </c>
      <c r="CY216" s="51">
        <v>0</v>
      </c>
      <c r="CZ216" s="51">
        <v>450</v>
      </c>
      <c r="DA216" s="51">
        <v>65</v>
      </c>
      <c r="DB216" s="51">
        <v>53</v>
      </c>
      <c r="DC216" s="51">
        <v>19000</v>
      </c>
      <c r="DD216" s="51">
        <v>200</v>
      </c>
      <c r="DE216" s="51">
        <v>27</v>
      </c>
      <c r="DF216" s="51">
        <v>33</v>
      </c>
      <c r="DG216" s="51">
        <v>1</v>
      </c>
      <c r="DH216" s="51">
        <v>0</v>
      </c>
      <c r="DI216" s="51">
        <v>1</v>
      </c>
      <c r="DJ216" s="51">
        <v>0</v>
      </c>
      <c r="DK216" s="51">
        <v>0</v>
      </c>
      <c r="DL216" s="51">
        <v>7.4000000953674316</v>
      </c>
      <c r="DM216" s="51">
        <v>0.56000000238418579</v>
      </c>
      <c r="DN216" s="51">
        <v>39.5</v>
      </c>
      <c r="DO216" s="51">
        <v>221</v>
      </c>
      <c r="DP216" s="51">
        <v>26.899999618530273</v>
      </c>
      <c r="DQ216" s="51">
        <v>35.900001525878906</v>
      </c>
      <c r="DR216" s="51">
        <v>100</v>
      </c>
      <c r="DS216" s="51">
        <v>104</v>
      </c>
      <c r="DT216" s="51"/>
      <c r="DV216" s="51">
        <v>31</v>
      </c>
      <c r="DX216" s="51">
        <v>550</v>
      </c>
      <c r="DY216" s="51">
        <v>0</v>
      </c>
      <c r="DZ216" s="51">
        <v>0</v>
      </c>
      <c r="EA216" s="51">
        <v>0</v>
      </c>
      <c r="EB216" s="51">
        <v>0</v>
      </c>
      <c r="EC216" s="51">
        <v>22</v>
      </c>
      <c r="ED216" s="51">
        <v>2</v>
      </c>
      <c r="EE216" s="51">
        <v>10</v>
      </c>
      <c r="EF216" s="52">
        <v>1.1000000238418579</v>
      </c>
      <c r="EG216" s="42">
        <v>0.91666665010982151</v>
      </c>
      <c r="EJ216" s="51">
        <v>0.5</v>
      </c>
      <c r="EM216" s="51">
        <v>0</v>
      </c>
      <c r="EN216" s="51">
        <v>0</v>
      </c>
      <c r="EO216" s="51">
        <v>0</v>
      </c>
      <c r="EP216" s="51">
        <v>0</v>
      </c>
      <c r="EQ216" s="51">
        <v>0</v>
      </c>
      <c r="ER216" s="51">
        <v>0</v>
      </c>
      <c r="ES216" s="51">
        <v>0</v>
      </c>
      <c r="ET216" s="51">
        <v>0</v>
      </c>
      <c r="EU216" s="51">
        <v>0</v>
      </c>
      <c r="EV216" s="51">
        <v>0</v>
      </c>
      <c r="EW216" s="51">
        <v>0</v>
      </c>
      <c r="EX216" s="51">
        <v>0</v>
      </c>
      <c r="EY216" s="51">
        <v>0</v>
      </c>
      <c r="EZ216" s="51">
        <v>0</v>
      </c>
      <c r="FA216" s="51">
        <v>0</v>
      </c>
      <c r="FB216" s="51">
        <v>0</v>
      </c>
      <c r="FC216" s="51">
        <v>0</v>
      </c>
      <c r="FD216" s="51">
        <v>0</v>
      </c>
      <c r="FE216" s="51">
        <v>5.5</v>
      </c>
    </row>
    <row r="217" spans="1:161" x14ac:dyDescent="0.25">
      <c r="A217" s="37" t="s">
        <v>272</v>
      </c>
      <c r="B217" s="44">
        <v>1</v>
      </c>
      <c r="C217" s="44">
        <v>0</v>
      </c>
      <c r="D217" s="24">
        <v>0</v>
      </c>
      <c r="E217" s="51">
        <v>0</v>
      </c>
      <c r="F217" s="63">
        <f t="shared" si="14"/>
        <v>1</v>
      </c>
      <c r="G217" s="4">
        <v>0.96967440000000005</v>
      </c>
      <c r="H217" s="4">
        <v>1.3994980000000001E-3</v>
      </c>
      <c r="I217" s="4">
        <v>1.038035E-4</v>
      </c>
      <c r="M217" s="4">
        <v>152.9188</v>
      </c>
      <c r="N217" s="4">
        <v>31.791620000000002</v>
      </c>
      <c r="O217" s="4">
        <v>7.7093160000000003</v>
      </c>
      <c r="Q217" s="24">
        <v>4.1300513183601284</v>
      </c>
      <c r="R217" s="24">
        <v>9.9222343055098943</v>
      </c>
      <c r="S217" s="40">
        <v>0.25275999999999998</v>
      </c>
      <c r="T217" s="40">
        <v>3.583037</v>
      </c>
      <c r="U217" s="40">
        <v>0.1260966</v>
      </c>
      <c r="V217" s="4">
        <v>3.6421519999999998</v>
      </c>
      <c r="W217" s="4">
        <v>-29.871200000000002</v>
      </c>
      <c r="X217" s="4">
        <v>6.6066E-2</v>
      </c>
      <c r="Y217" s="4">
        <v>0.18804499999999999</v>
      </c>
      <c r="AA217" s="4">
        <v>2.6390579999999999</v>
      </c>
      <c r="AB217" s="4"/>
      <c r="AC217" s="4">
        <v>1.2874060000000001</v>
      </c>
      <c r="AD217" s="4"/>
      <c r="AE217" s="4"/>
      <c r="AF217" s="3">
        <v>1.25593</v>
      </c>
      <c r="AG217" s="4">
        <v>4.8909859999999997E-4</v>
      </c>
      <c r="AH217" s="4">
        <v>7.7072070000000002E-5</v>
      </c>
      <c r="AL217" s="3">
        <v>97.233699999999999</v>
      </c>
      <c r="AM217" s="3">
        <v>17.884239999999998</v>
      </c>
      <c r="AN217" s="3">
        <v>1.0143519999999999</v>
      </c>
      <c r="AP217" s="24">
        <v>5.5315732981807306</v>
      </c>
      <c r="AQ217" s="24">
        <v>5.1723004164859692</v>
      </c>
      <c r="AR217" s="40">
        <v>0.1042932</v>
      </c>
      <c r="AS217" s="40">
        <v>2.854463</v>
      </c>
      <c r="AT217" s="40">
        <v>2.3272189999999999</v>
      </c>
      <c r="AU217" s="3">
        <v>-4.213959</v>
      </c>
      <c r="AV217" s="3">
        <v>-7.4484750000000002</v>
      </c>
      <c r="AW217" s="3">
        <v>4.4976000000000002E-2</v>
      </c>
      <c r="AX217" s="3">
        <v>9.5346E-2</v>
      </c>
      <c r="AZ217" s="3">
        <v>1.4534339999999999</v>
      </c>
      <c r="BB217" s="3">
        <v>0.90240200000000004</v>
      </c>
      <c r="BC217" s="3"/>
      <c r="BD217" s="4"/>
      <c r="BE217" s="51">
        <v>58</v>
      </c>
      <c r="BF217" s="3">
        <v>1</v>
      </c>
      <c r="BG217" s="44">
        <v>0</v>
      </c>
      <c r="BH217" s="51">
        <v>90</v>
      </c>
      <c r="BI217" s="51">
        <v>181</v>
      </c>
      <c r="BJ217" s="45">
        <f t="shared" si="13"/>
        <v>27.471688898385274</v>
      </c>
      <c r="BK217" s="51">
        <v>65</v>
      </c>
      <c r="BL217" s="51">
        <v>0</v>
      </c>
      <c r="BM217" s="51">
        <v>0</v>
      </c>
      <c r="BN217" s="51"/>
      <c r="BO217" s="51">
        <v>0</v>
      </c>
      <c r="BP217" s="51">
        <v>0</v>
      </c>
      <c r="BQ217" s="51">
        <v>0.89999997615814209</v>
      </c>
      <c r="BR217" s="51">
        <v>0</v>
      </c>
      <c r="BS217" s="51">
        <v>1</v>
      </c>
      <c r="BT217" s="51">
        <v>0</v>
      </c>
      <c r="BV217" s="51">
        <v>0</v>
      </c>
      <c r="BW217" s="51">
        <v>41.200000762939453</v>
      </c>
      <c r="BX217" s="51">
        <v>0.5</v>
      </c>
      <c r="CA217" s="51">
        <v>0</v>
      </c>
      <c r="CB217" s="51">
        <v>0</v>
      </c>
      <c r="CC217" s="51" t="s">
        <v>56</v>
      </c>
      <c r="CD217" s="51">
        <v>0</v>
      </c>
      <c r="CE217" s="51">
        <v>1</v>
      </c>
      <c r="CF217" s="51">
        <v>0</v>
      </c>
      <c r="CG217" s="51">
        <v>0</v>
      </c>
      <c r="CH217" s="51">
        <v>0</v>
      </c>
      <c r="CI217" s="51">
        <v>0</v>
      </c>
      <c r="CJ217" s="51">
        <v>0</v>
      </c>
      <c r="CK217" s="51">
        <v>0</v>
      </c>
      <c r="CL217" s="51">
        <v>1</v>
      </c>
      <c r="CM217" s="51">
        <v>1</v>
      </c>
      <c r="CN217" s="51">
        <v>1</v>
      </c>
      <c r="CO217" s="51">
        <v>1</v>
      </c>
      <c r="CP217" s="51">
        <v>0</v>
      </c>
      <c r="CQ217" s="51">
        <v>1</v>
      </c>
      <c r="CR217" s="51">
        <v>0</v>
      </c>
      <c r="CS217" s="51">
        <v>1</v>
      </c>
      <c r="CT217" s="51">
        <v>1</v>
      </c>
      <c r="CU217" s="51">
        <v>0</v>
      </c>
      <c r="CV217" s="51">
        <v>0</v>
      </c>
      <c r="CW217" s="51">
        <v>1</v>
      </c>
      <c r="CX217" s="51">
        <v>1</v>
      </c>
      <c r="CY217" s="51">
        <v>0</v>
      </c>
      <c r="CZ217" s="51">
        <v>500</v>
      </c>
      <c r="DA217" s="51">
        <v>48</v>
      </c>
      <c r="DB217" s="51">
        <v>29</v>
      </c>
      <c r="DC217" s="51">
        <v>27000</v>
      </c>
      <c r="DD217" s="51">
        <v>270</v>
      </c>
      <c r="DE217" s="51">
        <v>33</v>
      </c>
      <c r="DF217" s="51">
        <v>34</v>
      </c>
      <c r="DG217" s="51">
        <v>0</v>
      </c>
      <c r="DH217" s="51">
        <v>0</v>
      </c>
      <c r="DI217" s="51">
        <v>0</v>
      </c>
      <c r="DJ217" s="51">
        <v>0</v>
      </c>
      <c r="DK217" s="51">
        <v>0</v>
      </c>
      <c r="DL217" s="51">
        <v>7.4000000953674316</v>
      </c>
      <c r="DM217" s="51">
        <v>0.59599995613098145</v>
      </c>
      <c r="DN217" s="51">
        <v>45</v>
      </c>
      <c r="DO217" s="51">
        <v>133.5</v>
      </c>
      <c r="DP217" s="51">
        <v>25.100000381469727</v>
      </c>
      <c r="DQ217" s="51">
        <v>34.900001525878906</v>
      </c>
      <c r="DR217" s="51">
        <v>62</v>
      </c>
      <c r="DS217" s="51">
        <v>78</v>
      </c>
      <c r="DT217" s="51">
        <v>6</v>
      </c>
      <c r="DV217" s="51">
        <v>41</v>
      </c>
      <c r="DX217" s="51">
        <v>350</v>
      </c>
      <c r="DY217" s="51">
        <v>0</v>
      </c>
      <c r="DZ217" s="51">
        <v>0</v>
      </c>
      <c r="EA217" s="51">
        <v>0</v>
      </c>
      <c r="EB217" s="51">
        <v>0</v>
      </c>
      <c r="EC217" s="51">
        <v>5</v>
      </c>
      <c r="ED217" s="51">
        <v>1</v>
      </c>
      <c r="EE217" s="51">
        <v>7</v>
      </c>
      <c r="EF217" s="52">
        <v>1</v>
      </c>
      <c r="EG217" s="42">
        <v>1.1111111405455043</v>
      </c>
      <c r="EJ217" s="51">
        <v>0.89999997615814209</v>
      </c>
      <c r="EM217" s="51">
        <v>0</v>
      </c>
      <c r="EN217" s="51">
        <v>0</v>
      </c>
      <c r="EO217" s="51">
        <v>0</v>
      </c>
      <c r="EP217" s="51">
        <v>0</v>
      </c>
      <c r="EQ217" s="51">
        <v>0</v>
      </c>
      <c r="ER217" s="51">
        <v>0</v>
      </c>
      <c r="ES217" s="51">
        <v>0</v>
      </c>
      <c r="ET217" s="51">
        <v>0</v>
      </c>
      <c r="EU217" s="51">
        <v>0</v>
      </c>
      <c r="EV217" s="51">
        <v>0</v>
      </c>
      <c r="EW217" s="51">
        <v>0</v>
      </c>
      <c r="EX217" s="51">
        <v>0</v>
      </c>
      <c r="EY217" s="51">
        <v>0</v>
      </c>
      <c r="EZ217" s="51">
        <v>0</v>
      </c>
      <c r="FA217" s="51">
        <v>0</v>
      </c>
      <c r="FB217" s="51">
        <v>0</v>
      </c>
      <c r="FC217" s="51">
        <v>0</v>
      </c>
      <c r="FD217" s="51">
        <v>0</v>
      </c>
      <c r="FE217" s="51">
        <v>0.89999997615814209</v>
      </c>
    </row>
    <row r="218" spans="1:161" x14ac:dyDescent="0.25">
      <c r="A218" s="37" t="s">
        <v>273</v>
      </c>
      <c r="B218" s="44">
        <v>0</v>
      </c>
      <c r="C218" s="44">
        <v>0</v>
      </c>
      <c r="D218" s="24">
        <v>0</v>
      </c>
      <c r="E218" s="51">
        <v>0</v>
      </c>
      <c r="F218" s="63">
        <f t="shared" si="14"/>
        <v>0</v>
      </c>
      <c r="G218" s="4">
        <v>1.012702</v>
      </c>
      <c r="H218" s="4">
        <v>4.7541700000000001E-4</v>
      </c>
      <c r="I218" s="4">
        <v>7.8191769999999997E-5</v>
      </c>
      <c r="M218" s="4">
        <v>182.8672</v>
      </c>
      <c r="N218" s="4">
        <v>7.810263</v>
      </c>
      <c r="O218" s="4">
        <v>1.734199</v>
      </c>
      <c r="Q218" s="24">
        <v>11.581116796108567</v>
      </c>
      <c r="R218" s="24">
        <v>7.1081691890560972</v>
      </c>
      <c r="S218" s="40">
        <v>5.6730589999999997E-2</v>
      </c>
      <c r="T218" s="40">
        <v>2.759233</v>
      </c>
      <c r="U218" s="40">
        <v>0.22303780000000001</v>
      </c>
      <c r="V218" s="4">
        <v>-0.57680500000000001</v>
      </c>
      <c r="W218" s="4">
        <v>-13.600967000000001</v>
      </c>
      <c r="X218" s="4">
        <v>0.15526200000000001</v>
      </c>
      <c r="Y218" s="4">
        <v>0.185304</v>
      </c>
      <c r="AA218" s="4">
        <v>1.6022700000000001</v>
      </c>
      <c r="AB218" s="4"/>
      <c r="AC218" s="4">
        <v>1.8908510000000001</v>
      </c>
      <c r="AD218" s="4"/>
      <c r="AE218" s="4"/>
      <c r="AF218" s="3">
        <v>1.0438229999999999</v>
      </c>
      <c r="AG218" s="4">
        <v>1.206243E-4</v>
      </c>
      <c r="AH218" s="4">
        <v>8.7333600000000007E-6</v>
      </c>
      <c r="AL218" s="3">
        <v>84.904660000000007</v>
      </c>
      <c r="AM218" s="3">
        <v>14.215870000000001</v>
      </c>
      <c r="AN218" s="3">
        <v>0.22934979999999999</v>
      </c>
      <c r="AP218" s="24">
        <v>7.711087855786956</v>
      </c>
      <c r="AQ218" s="24">
        <v>1.0645256160928491</v>
      </c>
      <c r="AR218" s="40">
        <v>0.1502648</v>
      </c>
      <c r="AS218" s="40">
        <v>4.4249830000000001</v>
      </c>
      <c r="AT218" s="40">
        <v>2.2979419999999999</v>
      </c>
      <c r="AU218" s="3">
        <v>5.6474999999999997E-2</v>
      </c>
      <c r="AV218" s="3">
        <v>-62.675573999999997</v>
      </c>
      <c r="AW218" s="3">
        <v>0.108214</v>
      </c>
      <c r="AX218" s="3">
        <v>9.0019000000000002E-2</v>
      </c>
      <c r="AZ218" s="3">
        <v>1.9924299999999999</v>
      </c>
      <c r="BB218" s="3">
        <v>1.4880770000000001</v>
      </c>
      <c r="BC218" s="3"/>
      <c r="BD218" s="4"/>
      <c r="BE218" s="51">
        <v>58</v>
      </c>
      <c r="BF218" s="3">
        <v>1</v>
      </c>
      <c r="BG218" s="44">
        <v>0</v>
      </c>
      <c r="BH218" s="51">
        <v>97</v>
      </c>
      <c r="BI218" s="51">
        <v>178</v>
      </c>
      <c r="BJ218" s="45">
        <f t="shared" si="13"/>
        <v>30.614821360939274</v>
      </c>
      <c r="BK218" s="51">
        <v>50</v>
      </c>
      <c r="BL218" s="51">
        <v>0</v>
      </c>
      <c r="BM218" s="51">
        <v>0</v>
      </c>
      <c r="BN218" s="51"/>
      <c r="BO218" s="51">
        <v>0</v>
      </c>
      <c r="BP218" s="51">
        <v>0</v>
      </c>
      <c r="BQ218" s="51">
        <v>0.89999997615814209</v>
      </c>
      <c r="BR218" s="51">
        <v>0</v>
      </c>
      <c r="BS218" s="51">
        <v>0</v>
      </c>
      <c r="BT218" s="51">
        <v>0</v>
      </c>
      <c r="BV218" s="51">
        <v>0</v>
      </c>
      <c r="BW218" s="51">
        <v>37.5</v>
      </c>
      <c r="BX218" s="51">
        <v>0.40000000596046448</v>
      </c>
      <c r="CA218" s="51">
        <v>0</v>
      </c>
      <c r="CB218" s="51">
        <v>1</v>
      </c>
      <c r="CC218" s="51"/>
      <c r="CD218" s="51">
        <v>0</v>
      </c>
      <c r="CE218" s="51">
        <v>1</v>
      </c>
      <c r="CF218" s="51">
        <v>0</v>
      </c>
      <c r="CG218" s="51">
        <v>0</v>
      </c>
      <c r="CH218" s="51">
        <v>0</v>
      </c>
      <c r="CI218" s="51">
        <v>0</v>
      </c>
      <c r="CJ218" s="51">
        <v>0</v>
      </c>
      <c r="CK218" s="51">
        <v>0</v>
      </c>
      <c r="CL218" s="51">
        <v>1</v>
      </c>
      <c r="CM218" s="51">
        <v>1</v>
      </c>
      <c r="CN218" s="51">
        <v>1</v>
      </c>
      <c r="CO218" s="51">
        <v>1</v>
      </c>
      <c r="CP218" s="51">
        <v>0</v>
      </c>
      <c r="CQ218" s="51">
        <v>1</v>
      </c>
      <c r="CR218" s="51">
        <v>0</v>
      </c>
      <c r="CS218" s="51">
        <v>1</v>
      </c>
      <c r="CT218" s="51">
        <v>1</v>
      </c>
      <c r="CU218" s="51">
        <v>0</v>
      </c>
      <c r="CV218" s="51">
        <v>0</v>
      </c>
      <c r="CW218" s="51">
        <v>1</v>
      </c>
      <c r="CX218" s="51">
        <v>1</v>
      </c>
      <c r="CY218" s="51">
        <v>0</v>
      </c>
      <c r="CZ218" s="51">
        <v>500</v>
      </c>
      <c r="DA218" s="51">
        <v>65</v>
      </c>
      <c r="DB218" s="51">
        <v>40</v>
      </c>
      <c r="DC218" s="51">
        <v>48000</v>
      </c>
      <c r="DD218" s="51">
        <v>450</v>
      </c>
      <c r="DE218" s="51">
        <v>30</v>
      </c>
      <c r="DF218" s="51">
        <v>32</v>
      </c>
      <c r="DG218" s="51">
        <v>0</v>
      </c>
      <c r="DH218" s="51">
        <v>0</v>
      </c>
      <c r="DI218" s="51">
        <v>0</v>
      </c>
      <c r="DJ218" s="51">
        <v>0</v>
      </c>
      <c r="DK218" s="51">
        <v>0</v>
      </c>
      <c r="DL218" s="51">
        <v>7.5</v>
      </c>
      <c r="DM218" s="51">
        <v>0.57999998331069946</v>
      </c>
      <c r="DN218" s="51">
        <v>32.799999237060547</v>
      </c>
      <c r="DO218" s="51">
        <v>131.89999389648438</v>
      </c>
      <c r="DP218" s="51">
        <v>24.399999618530273</v>
      </c>
      <c r="DQ218" s="51">
        <v>36.099998474121094</v>
      </c>
      <c r="DR218" s="51">
        <v>57</v>
      </c>
      <c r="DS218" s="51">
        <v>83</v>
      </c>
      <c r="DT218" s="51">
        <v>7</v>
      </c>
      <c r="DV218" s="51">
        <v>29</v>
      </c>
      <c r="DX218" s="51">
        <v>350</v>
      </c>
      <c r="DY218" s="51">
        <v>0</v>
      </c>
      <c r="DZ218" s="51">
        <v>0</v>
      </c>
      <c r="EA218" s="51">
        <v>0</v>
      </c>
      <c r="EB218" s="51">
        <v>0</v>
      </c>
      <c r="EC218" s="51">
        <v>6</v>
      </c>
      <c r="ED218" s="51">
        <v>1</v>
      </c>
      <c r="EE218" s="51">
        <v>5</v>
      </c>
      <c r="EF218" s="52">
        <v>0.5</v>
      </c>
      <c r="EG218" s="42">
        <v>0.55555557027275215</v>
      </c>
      <c r="EJ218" s="51">
        <v>0.5</v>
      </c>
      <c r="EM218" s="51">
        <v>0</v>
      </c>
      <c r="EN218" s="51">
        <v>0</v>
      </c>
      <c r="EO218" s="51">
        <v>0</v>
      </c>
      <c r="EP218" s="51">
        <v>0</v>
      </c>
      <c r="EQ218" s="51">
        <v>1</v>
      </c>
      <c r="ER218" s="51">
        <v>0</v>
      </c>
      <c r="ES218" s="51">
        <v>0</v>
      </c>
      <c r="ET218" s="51">
        <v>0</v>
      </c>
      <c r="EU218" s="51">
        <v>0</v>
      </c>
      <c r="EV218" s="51">
        <v>0</v>
      </c>
      <c r="EW218" s="51">
        <v>0</v>
      </c>
      <c r="EX218" s="51">
        <v>0</v>
      </c>
      <c r="EY218" s="51">
        <v>0</v>
      </c>
      <c r="EZ218" s="51">
        <v>0</v>
      </c>
      <c r="FA218" s="51">
        <v>0</v>
      </c>
      <c r="FB218" s="51">
        <v>0</v>
      </c>
      <c r="FC218" s="51">
        <v>0</v>
      </c>
      <c r="FD218" s="51">
        <v>0</v>
      </c>
      <c r="FE218" s="51">
        <v>2.9000000953674316</v>
      </c>
    </row>
    <row r="219" spans="1:161" x14ac:dyDescent="0.25">
      <c r="A219" s="37" t="s">
        <v>274</v>
      </c>
      <c r="B219" s="44">
        <v>1</v>
      </c>
      <c r="C219" s="44">
        <v>0</v>
      </c>
      <c r="D219" s="24">
        <v>0</v>
      </c>
      <c r="E219" s="54">
        <v>1</v>
      </c>
      <c r="F219" s="63">
        <f t="shared" si="14"/>
        <v>1</v>
      </c>
      <c r="G219" s="4">
        <v>0.78920570000000001</v>
      </c>
      <c r="H219" s="4">
        <v>6.4256429999999998E-4</v>
      </c>
      <c r="I219" s="4">
        <v>1.157348E-4</v>
      </c>
      <c r="M219" s="4">
        <v>138.72499999999999</v>
      </c>
      <c r="N219" s="4">
        <v>26.492840000000001</v>
      </c>
      <c r="O219" s="4">
        <v>7.9355690000000001</v>
      </c>
      <c r="Q219" s="24">
        <v>3.0176184743851939</v>
      </c>
      <c r="R219" s="24">
        <v>6.2969987658291862</v>
      </c>
      <c r="S219" s="40">
        <v>0.26132</v>
      </c>
      <c r="T219" s="40">
        <v>4.799639</v>
      </c>
      <c r="U219" s="40">
        <v>6.2960619999999995E-2</v>
      </c>
      <c r="V219" s="4">
        <v>0.80339300000000002</v>
      </c>
      <c r="W219" s="4">
        <v>-21.242640999999999</v>
      </c>
      <c r="X219" s="4">
        <v>3.4625999999999997E-2</v>
      </c>
      <c r="Y219" s="4">
        <v>9.7152000000000002E-2</v>
      </c>
      <c r="AA219" s="4">
        <v>1.531477</v>
      </c>
      <c r="AB219" s="4"/>
      <c r="AC219" s="4">
        <v>1.6259669999999999</v>
      </c>
      <c r="AD219" s="4"/>
      <c r="AE219" s="4"/>
      <c r="AF219" s="3">
        <v>0.93461269999999996</v>
      </c>
      <c r="AG219" s="4">
        <v>1.197746E-4</v>
      </c>
      <c r="AH219" s="4">
        <v>5.4406849999999999E-5</v>
      </c>
      <c r="AL219" s="3">
        <v>117.8402</v>
      </c>
      <c r="AM219" s="3">
        <v>24.90888</v>
      </c>
      <c r="AN219" s="3">
        <v>0.98514480000000004</v>
      </c>
      <c r="AP219" s="24">
        <v>3.5548765592258658</v>
      </c>
      <c r="AQ219" s="24">
        <v>1.9967284943277255</v>
      </c>
      <c r="AR219" s="40">
        <v>9.8620680000000002E-2</v>
      </c>
      <c r="AS219" s="40">
        <v>3.212434</v>
      </c>
      <c r="AT219" s="40">
        <v>4.7768959999999998</v>
      </c>
      <c r="AU219" s="3">
        <v>1.3377330000000001</v>
      </c>
      <c r="AV219" s="3">
        <v>-20.713142000000001</v>
      </c>
      <c r="AW219" s="3">
        <v>8.2156999999999994E-2</v>
      </c>
      <c r="AX219" s="3">
        <v>6.7413000000000001E-2</v>
      </c>
      <c r="AZ219" s="3">
        <v>2.8622010000000002</v>
      </c>
      <c r="BB219" s="3">
        <v>1.8925650000000001</v>
      </c>
      <c r="BC219" s="3"/>
      <c r="BD219" s="4"/>
      <c r="BE219" s="53">
        <v>74</v>
      </c>
      <c r="BF219" s="3">
        <v>0</v>
      </c>
      <c r="BG219" s="44">
        <v>0</v>
      </c>
      <c r="BH219" s="53">
        <v>56</v>
      </c>
      <c r="BI219" s="53">
        <v>159</v>
      </c>
      <c r="BJ219" s="45">
        <f t="shared" si="13"/>
        <v>22.151022507021082</v>
      </c>
      <c r="BK219" s="53">
        <v>51</v>
      </c>
      <c r="BL219" s="53">
        <v>0</v>
      </c>
      <c r="BM219" s="53">
        <v>0</v>
      </c>
      <c r="BN219" s="53"/>
      <c r="BO219" s="53">
        <v>0</v>
      </c>
      <c r="BP219" s="53">
        <v>0</v>
      </c>
      <c r="BQ219" s="53">
        <v>0.8</v>
      </c>
      <c r="BR219" s="53">
        <v>0</v>
      </c>
      <c r="BS219" s="53">
        <v>0</v>
      </c>
      <c r="BT219" s="53">
        <v>0</v>
      </c>
      <c r="BV219" s="53">
        <v>0</v>
      </c>
      <c r="BW219" s="53">
        <v>37.9</v>
      </c>
      <c r="BX219" s="53">
        <v>0.5</v>
      </c>
      <c r="CA219" s="53">
        <v>0</v>
      </c>
      <c r="CB219" s="53">
        <v>0</v>
      </c>
      <c r="CC219" s="54" t="s">
        <v>52</v>
      </c>
      <c r="CD219" s="53">
        <v>0</v>
      </c>
      <c r="CE219" s="53">
        <v>1</v>
      </c>
      <c r="CF219" s="53">
        <v>0</v>
      </c>
      <c r="CG219" s="53">
        <v>0</v>
      </c>
      <c r="CH219" s="53">
        <v>0</v>
      </c>
      <c r="CI219" s="53">
        <v>0</v>
      </c>
      <c r="CJ219" s="53">
        <v>0</v>
      </c>
      <c r="CK219" s="53">
        <v>0</v>
      </c>
      <c r="CL219" s="53">
        <v>1</v>
      </c>
      <c r="CM219" s="53">
        <v>1</v>
      </c>
      <c r="CN219" s="53">
        <v>1</v>
      </c>
      <c r="CO219" s="53">
        <v>1</v>
      </c>
      <c r="CP219" s="53">
        <v>0</v>
      </c>
      <c r="CQ219" s="53">
        <v>1</v>
      </c>
      <c r="CR219" s="53">
        <v>0</v>
      </c>
      <c r="CS219" s="53">
        <v>1</v>
      </c>
      <c r="CT219" s="53">
        <v>1</v>
      </c>
      <c r="CU219" s="53">
        <v>0</v>
      </c>
      <c r="CV219" s="53">
        <v>0</v>
      </c>
      <c r="CW219" s="53">
        <v>1</v>
      </c>
      <c r="CX219" s="53">
        <v>1</v>
      </c>
      <c r="CY219" s="53">
        <v>0</v>
      </c>
      <c r="CZ219" s="53">
        <v>600</v>
      </c>
      <c r="DA219" s="53">
        <v>109</v>
      </c>
      <c r="DB219" s="53">
        <v>48</v>
      </c>
      <c r="DC219" s="53">
        <v>17000</v>
      </c>
      <c r="DD219" s="53">
        <v>170</v>
      </c>
      <c r="DE219" s="53">
        <v>26</v>
      </c>
      <c r="DF219" s="53">
        <v>31.9</v>
      </c>
      <c r="DG219" s="53">
        <v>0</v>
      </c>
      <c r="DH219" s="53">
        <v>0</v>
      </c>
      <c r="DI219" s="53">
        <v>0</v>
      </c>
      <c r="DJ219" s="53">
        <v>0</v>
      </c>
      <c r="DK219" s="53">
        <v>0</v>
      </c>
      <c r="DL219" s="53">
        <v>7.4</v>
      </c>
      <c r="DM219" s="53">
        <v>0.6</v>
      </c>
      <c r="DN219" s="53">
        <v>33</v>
      </c>
      <c r="DO219" s="53">
        <v>205</v>
      </c>
      <c r="DP219" s="53">
        <v>23</v>
      </c>
      <c r="DQ219" s="53">
        <v>34.9</v>
      </c>
      <c r="DR219" s="53">
        <v>78</v>
      </c>
      <c r="DS219" s="53">
        <v>105</v>
      </c>
      <c r="DT219" s="53">
        <v>5</v>
      </c>
      <c r="DV219" s="53">
        <v>37</v>
      </c>
      <c r="DX219" s="53">
        <v>500</v>
      </c>
      <c r="DY219" s="53">
        <v>1</v>
      </c>
      <c r="DZ219" s="53">
        <v>1</v>
      </c>
      <c r="EA219" s="53">
        <v>0</v>
      </c>
      <c r="EB219" s="53">
        <v>0</v>
      </c>
      <c r="EC219" s="53">
        <v>11</v>
      </c>
      <c r="ED219" s="53">
        <v>2</v>
      </c>
      <c r="EE219" s="53">
        <v>9</v>
      </c>
      <c r="EF219" s="55">
        <v>1.1000000000000001</v>
      </c>
      <c r="EG219" s="42">
        <v>1.375</v>
      </c>
      <c r="EJ219" s="53">
        <v>0.5</v>
      </c>
      <c r="EM219" s="53">
        <v>0</v>
      </c>
      <c r="EN219" s="53">
        <v>0</v>
      </c>
      <c r="EO219" s="53">
        <v>0</v>
      </c>
      <c r="EP219" s="53">
        <v>0</v>
      </c>
      <c r="EQ219" s="53">
        <v>0</v>
      </c>
      <c r="ER219" s="53">
        <v>0</v>
      </c>
      <c r="ES219" s="53">
        <v>0</v>
      </c>
      <c r="ET219" s="53">
        <v>0</v>
      </c>
      <c r="EU219" s="53">
        <v>0</v>
      </c>
      <c r="EV219" s="53">
        <v>0</v>
      </c>
      <c r="EW219" s="53">
        <v>0</v>
      </c>
      <c r="EX219" s="53">
        <v>0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2.8</v>
      </c>
    </row>
    <row r="220" spans="1:161" x14ac:dyDescent="0.25">
      <c r="A220" s="37" t="s">
        <v>275</v>
      </c>
      <c r="B220" s="44">
        <v>0</v>
      </c>
      <c r="C220" s="44">
        <v>0</v>
      </c>
      <c r="D220" s="24">
        <v>0</v>
      </c>
      <c r="E220" s="54">
        <v>0</v>
      </c>
      <c r="F220" s="63">
        <f t="shared" si="14"/>
        <v>0</v>
      </c>
      <c r="G220" s="4">
        <v>0.83042459999999996</v>
      </c>
      <c r="H220" s="4">
        <v>2.0317880000000001E-3</v>
      </c>
      <c r="I220" s="4">
        <v>2.6212909999999998E-4</v>
      </c>
      <c r="M220" s="4">
        <v>178.73830000000001</v>
      </c>
      <c r="N220" s="4">
        <v>33.449599999999997</v>
      </c>
      <c r="O220" s="4">
        <v>2.087437</v>
      </c>
      <c r="Q220" s="24">
        <v>16.897886895220299</v>
      </c>
      <c r="R220" s="24">
        <v>9.7826074222637569</v>
      </c>
      <c r="S220" s="40">
        <v>0.45386710000000002</v>
      </c>
      <c r="T220" s="40">
        <v>4.1913780000000003</v>
      </c>
      <c r="U220" s="40">
        <v>8.9860140000000005E-2</v>
      </c>
      <c r="V220" s="4">
        <v>3.906415</v>
      </c>
      <c r="W220" s="4">
        <v>-35.960391000000001</v>
      </c>
      <c r="X220" s="4">
        <v>3.4187000000000002E-2</v>
      </c>
      <c r="Y220" s="4">
        <v>0.29756100000000002</v>
      </c>
      <c r="AA220" s="4">
        <v>1.9588140000000001</v>
      </c>
      <c r="AB220" s="4"/>
      <c r="AC220" s="4">
        <v>1.5425439999999999</v>
      </c>
      <c r="AD220" s="4"/>
      <c r="AE220" s="4"/>
      <c r="AF220" s="3">
        <v>1.078697</v>
      </c>
      <c r="AG220" s="4">
        <v>8.1189330000000005E-4</v>
      </c>
      <c r="AH220" s="4">
        <v>1.151386E-4</v>
      </c>
      <c r="AL220" s="3">
        <v>112.9558</v>
      </c>
      <c r="AM220" s="3">
        <v>13.32826</v>
      </c>
      <c r="AN220" s="3">
        <v>8.8251560000000007E-2</v>
      </c>
      <c r="AP220" s="24">
        <v>24.978773233243249</v>
      </c>
      <c r="AQ220" s="24">
        <v>5.3620009691291415</v>
      </c>
      <c r="AR220" s="40">
        <v>0.15871740000000001</v>
      </c>
      <c r="AS220" s="40">
        <v>10.42334</v>
      </c>
      <c r="AT220" s="40">
        <v>16.341670000000001</v>
      </c>
      <c r="AU220" s="3">
        <v>-1.250966</v>
      </c>
      <c r="AV220" s="3">
        <v>-12.004382</v>
      </c>
      <c r="AW220" s="3">
        <v>7.3258000000000004E-2</v>
      </c>
      <c r="AX220" s="3">
        <v>7.3485999999999996E-2</v>
      </c>
      <c r="AZ220" s="3">
        <v>1.8382799999999999</v>
      </c>
      <c r="BB220" s="3">
        <v>1.2083109999999999</v>
      </c>
      <c r="BC220" s="3"/>
      <c r="BD220" s="4"/>
      <c r="BE220" s="53">
        <v>52</v>
      </c>
      <c r="BF220" s="3">
        <v>1</v>
      </c>
      <c r="BG220" s="44">
        <v>0</v>
      </c>
      <c r="BH220" s="53">
        <v>103</v>
      </c>
      <c r="BI220" s="53">
        <v>174</v>
      </c>
      <c r="BJ220" s="45">
        <f t="shared" si="13"/>
        <v>34.020346148764695</v>
      </c>
      <c r="BK220" s="53">
        <v>55</v>
      </c>
      <c r="BL220" s="53">
        <v>0</v>
      </c>
      <c r="BM220" s="53">
        <v>0</v>
      </c>
      <c r="BN220" s="53"/>
      <c r="BO220" s="53">
        <v>0</v>
      </c>
      <c r="BP220" s="53">
        <v>0</v>
      </c>
      <c r="BQ220" s="53">
        <v>0.9</v>
      </c>
      <c r="BR220" s="53">
        <v>0</v>
      </c>
      <c r="BS220" s="53">
        <v>0</v>
      </c>
      <c r="BT220" s="53">
        <v>0</v>
      </c>
      <c r="BV220" s="53">
        <v>1</v>
      </c>
      <c r="BW220" s="53">
        <v>38</v>
      </c>
      <c r="BX220" s="53">
        <v>0.5</v>
      </c>
      <c r="CA220" s="53">
        <v>0</v>
      </c>
      <c r="CB220" s="53">
        <v>0</v>
      </c>
      <c r="CC220" s="54" t="s">
        <v>52</v>
      </c>
      <c r="CD220" s="53">
        <v>0</v>
      </c>
      <c r="CE220" s="53">
        <v>1</v>
      </c>
      <c r="CF220" s="53">
        <v>0</v>
      </c>
      <c r="CG220" s="53">
        <v>0</v>
      </c>
      <c r="CH220" s="53">
        <v>0</v>
      </c>
      <c r="CI220" s="53">
        <v>0</v>
      </c>
      <c r="CJ220" s="53">
        <v>0</v>
      </c>
      <c r="CK220" s="53">
        <v>0</v>
      </c>
      <c r="CL220" s="53">
        <v>1</v>
      </c>
      <c r="CM220" s="53">
        <v>1</v>
      </c>
      <c r="CN220" s="53">
        <v>1</v>
      </c>
      <c r="CO220" s="53">
        <v>1</v>
      </c>
      <c r="CP220" s="53">
        <v>0</v>
      </c>
      <c r="CQ220" s="53">
        <v>1</v>
      </c>
      <c r="CR220" s="53">
        <v>0</v>
      </c>
      <c r="CS220" s="53">
        <v>1</v>
      </c>
      <c r="CT220" s="53">
        <v>1</v>
      </c>
      <c r="CU220" s="53">
        <v>0</v>
      </c>
      <c r="CV220" s="53">
        <v>0</v>
      </c>
      <c r="CW220" s="53">
        <v>1</v>
      </c>
      <c r="CX220" s="53">
        <v>1</v>
      </c>
      <c r="CY220" s="53">
        <v>0</v>
      </c>
      <c r="CZ220" s="53">
        <v>500</v>
      </c>
      <c r="DA220" s="53">
        <v>76</v>
      </c>
      <c r="DB220" s="53">
        <v>47</v>
      </c>
      <c r="DC220" s="53">
        <v>30000</v>
      </c>
      <c r="DD220" s="53">
        <v>300</v>
      </c>
      <c r="DE220" s="53">
        <v>31</v>
      </c>
      <c r="DF220" s="53">
        <v>31</v>
      </c>
      <c r="DG220" s="53">
        <v>0</v>
      </c>
      <c r="DH220" s="53">
        <v>0</v>
      </c>
      <c r="DI220" s="53">
        <v>0</v>
      </c>
      <c r="DJ220" s="53">
        <v>0</v>
      </c>
      <c r="DK220" s="53">
        <v>0</v>
      </c>
      <c r="DL220" s="53">
        <v>7.5</v>
      </c>
      <c r="DM220" s="53">
        <v>0.5</v>
      </c>
      <c r="DN220" s="53">
        <v>28</v>
      </c>
      <c r="DO220" s="53">
        <v>207</v>
      </c>
      <c r="DP220" s="53">
        <v>24</v>
      </c>
      <c r="DQ220" s="53">
        <v>34.799999999999997</v>
      </c>
      <c r="DR220" s="53">
        <v>89</v>
      </c>
      <c r="DS220" s="53">
        <v>115</v>
      </c>
      <c r="DT220" s="53">
        <v>10</v>
      </c>
      <c r="DV220" s="53">
        <v>30</v>
      </c>
      <c r="DX220" s="53">
        <v>700</v>
      </c>
      <c r="DY220" s="53">
        <v>1</v>
      </c>
      <c r="DZ220" s="53">
        <v>1</v>
      </c>
      <c r="EA220" s="53">
        <v>0</v>
      </c>
      <c r="EB220" s="53">
        <v>0</v>
      </c>
      <c r="EC220" s="53">
        <v>17</v>
      </c>
      <c r="ED220" s="53">
        <v>6</v>
      </c>
      <c r="EE220" s="53">
        <v>13</v>
      </c>
      <c r="EF220" s="55">
        <v>0.8</v>
      </c>
      <c r="EG220" s="42">
        <v>0.88888888888888895</v>
      </c>
      <c r="EJ220" s="53">
        <v>0.5</v>
      </c>
      <c r="EM220" s="53">
        <v>0</v>
      </c>
      <c r="EN220" s="53">
        <v>0</v>
      </c>
      <c r="EO220" s="53">
        <v>0</v>
      </c>
      <c r="EP220" s="53">
        <v>0</v>
      </c>
      <c r="EQ220" s="53">
        <v>0</v>
      </c>
      <c r="ER220" s="53">
        <v>0</v>
      </c>
      <c r="ES220" s="53">
        <v>0</v>
      </c>
      <c r="ET220" s="53">
        <v>0</v>
      </c>
      <c r="EU220" s="53">
        <v>0</v>
      </c>
      <c r="EV220" s="53">
        <v>0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1.2</v>
      </c>
    </row>
    <row r="221" spans="1:161" x14ac:dyDescent="0.25">
      <c r="A221" s="37" t="s">
        <v>276</v>
      </c>
      <c r="B221" s="44">
        <v>0</v>
      </c>
      <c r="C221" s="44">
        <v>0</v>
      </c>
      <c r="D221" s="24">
        <v>0</v>
      </c>
      <c r="E221" s="51">
        <v>1</v>
      </c>
      <c r="F221" s="63">
        <f t="shared" si="14"/>
        <v>1</v>
      </c>
      <c r="G221" s="4">
        <v>0.94183709999999998</v>
      </c>
      <c r="H221" s="4">
        <v>6.2357449999999996E-4</v>
      </c>
      <c r="I221" s="4">
        <v>9.7390080000000007E-5</v>
      </c>
      <c r="M221" s="4">
        <v>173.85400000000001</v>
      </c>
      <c r="N221" s="4">
        <v>18.31437</v>
      </c>
      <c r="O221" s="4">
        <v>1.0284500000000001</v>
      </c>
      <c r="Q221" s="24">
        <v>6.2699657273528215</v>
      </c>
      <c r="R221" s="24">
        <v>8.918146395409595</v>
      </c>
      <c r="S221" s="40">
        <v>0.40141310000000002</v>
      </c>
      <c r="T221" s="40">
        <v>7.7429319999999997</v>
      </c>
      <c r="U221" s="40">
        <v>0.1704369</v>
      </c>
      <c r="V221" s="4">
        <v>1.62835</v>
      </c>
      <c r="W221" s="4">
        <v>-25.679925999999998</v>
      </c>
      <c r="X221" s="4">
        <v>4.4056999999999999E-2</v>
      </c>
      <c r="Y221" s="4">
        <v>8.2855999999999999E-2</v>
      </c>
      <c r="AA221" s="4">
        <v>2.208275</v>
      </c>
      <c r="AB221" s="4"/>
      <c r="AC221" s="4">
        <v>1.6456170000000001</v>
      </c>
      <c r="AD221" s="4"/>
      <c r="AE221" s="4"/>
      <c r="AF221" s="3">
        <v>1.1344810000000001</v>
      </c>
      <c r="AG221" s="4">
        <v>1.3417400000000001E-4</v>
      </c>
      <c r="AH221" s="4">
        <v>6.4622049999999996E-5</v>
      </c>
      <c r="AL221" s="3">
        <v>91.550830000000005</v>
      </c>
      <c r="AM221" s="3">
        <v>11.02305</v>
      </c>
      <c r="AN221" s="3">
        <v>0.1126465</v>
      </c>
      <c r="AP221" s="24">
        <v>8.2568142176453296</v>
      </c>
      <c r="AQ221" s="24">
        <v>4.9621840531009198</v>
      </c>
      <c r="AR221" s="40">
        <v>0.22596479999999999</v>
      </c>
      <c r="AS221" s="40">
        <v>9.8729420000000001</v>
      </c>
      <c r="AT221" s="40">
        <v>9.1610890000000005</v>
      </c>
      <c r="AU221" s="3">
        <v>0.12701499999999999</v>
      </c>
      <c r="AV221" s="3">
        <v>4.0528320000000004</v>
      </c>
      <c r="AW221" s="3">
        <v>6.0982000000000001E-2</v>
      </c>
      <c r="AX221" s="3">
        <v>2.1801000000000001E-2</v>
      </c>
      <c r="AZ221" s="3">
        <v>2.6026899999999999</v>
      </c>
      <c r="BB221" s="3">
        <v>0.62057700000000005</v>
      </c>
      <c r="BC221" s="3"/>
      <c r="BD221" s="4"/>
      <c r="BE221" s="51">
        <v>74</v>
      </c>
      <c r="BF221" s="3">
        <v>0</v>
      </c>
      <c r="BG221" s="44">
        <v>0</v>
      </c>
      <c r="BH221" s="51">
        <v>80</v>
      </c>
      <c r="BI221" s="51">
        <v>178</v>
      </c>
      <c r="BJ221" s="45">
        <f t="shared" si="13"/>
        <v>25.249337204898371</v>
      </c>
      <c r="BK221" s="51">
        <v>57</v>
      </c>
      <c r="BL221" s="51">
        <v>0</v>
      </c>
      <c r="BM221" s="51">
        <v>0</v>
      </c>
      <c r="BN221" s="51"/>
      <c r="BO221" s="51">
        <v>0</v>
      </c>
      <c r="BP221" s="51">
        <v>0</v>
      </c>
      <c r="BQ221" s="51">
        <v>0.89999997615814209</v>
      </c>
      <c r="BR221" s="51">
        <v>0</v>
      </c>
      <c r="BS221" s="51">
        <v>0</v>
      </c>
      <c r="BT221" s="51">
        <v>0</v>
      </c>
      <c r="BV221" s="51">
        <v>0</v>
      </c>
      <c r="BW221" s="51">
        <v>42</v>
      </c>
      <c r="BX221" s="51">
        <v>0.40000000596046448</v>
      </c>
      <c r="CA221" s="51">
        <v>0</v>
      </c>
      <c r="CB221" s="51">
        <v>0</v>
      </c>
      <c r="CC221" s="51"/>
      <c r="CD221" s="51">
        <v>0</v>
      </c>
      <c r="CE221" s="51">
        <v>1</v>
      </c>
      <c r="CF221" s="51">
        <v>0</v>
      </c>
      <c r="CG221" s="51">
        <v>0</v>
      </c>
      <c r="CH221" s="51">
        <v>0</v>
      </c>
      <c r="CI221" s="51">
        <v>0</v>
      </c>
      <c r="CJ221" s="51">
        <v>0</v>
      </c>
      <c r="CK221" s="51">
        <v>0</v>
      </c>
      <c r="CL221" s="51">
        <v>1</v>
      </c>
      <c r="CM221" s="51">
        <v>1</v>
      </c>
      <c r="CN221" s="51">
        <v>1</v>
      </c>
      <c r="CO221" s="51">
        <v>1</v>
      </c>
      <c r="CP221" s="51">
        <v>0</v>
      </c>
      <c r="CQ221" s="51">
        <v>1</v>
      </c>
      <c r="CR221" s="51">
        <v>0</v>
      </c>
      <c r="CS221" s="51">
        <v>1</v>
      </c>
      <c r="CT221" s="51">
        <v>1</v>
      </c>
      <c r="CU221" s="51">
        <v>0</v>
      </c>
      <c r="CV221" s="51">
        <v>0</v>
      </c>
      <c r="CW221" s="51">
        <v>1</v>
      </c>
      <c r="CX221" s="51">
        <v>1</v>
      </c>
      <c r="CY221" s="51">
        <v>0</v>
      </c>
      <c r="CZ221" s="51">
        <v>450</v>
      </c>
      <c r="DA221" s="51">
        <v>93</v>
      </c>
      <c r="DB221" s="51">
        <v>50</v>
      </c>
      <c r="DC221" s="51">
        <v>24000</v>
      </c>
      <c r="DD221" s="51">
        <v>250</v>
      </c>
      <c r="DE221" s="51">
        <v>32</v>
      </c>
      <c r="DF221" s="51">
        <v>33</v>
      </c>
      <c r="DG221" s="51">
        <v>0</v>
      </c>
      <c r="DH221" s="51">
        <v>0</v>
      </c>
      <c r="DI221" s="51">
        <v>0</v>
      </c>
      <c r="DJ221" s="51">
        <v>0</v>
      </c>
      <c r="DK221" s="51">
        <v>0</v>
      </c>
      <c r="DL221" s="51">
        <v>7.5</v>
      </c>
      <c r="DM221" s="51">
        <v>0.61000001430511475</v>
      </c>
      <c r="DN221" s="51">
        <v>33.900001525878906</v>
      </c>
      <c r="DO221" s="51">
        <v>175.30000305175781</v>
      </c>
      <c r="DP221" s="51">
        <v>25.700000762939453</v>
      </c>
      <c r="DQ221" s="51">
        <v>30</v>
      </c>
      <c r="DR221" s="51">
        <v>84</v>
      </c>
      <c r="DS221" s="51">
        <v>103</v>
      </c>
      <c r="DT221" s="51">
        <v>6</v>
      </c>
      <c r="DV221" s="51">
        <v>32</v>
      </c>
      <c r="DX221" s="51">
        <v>400</v>
      </c>
      <c r="DY221" s="51">
        <v>0</v>
      </c>
      <c r="DZ221" s="51">
        <v>0</v>
      </c>
      <c r="EA221" s="51">
        <v>0</v>
      </c>
      <c r="EB221" s="51">
        <v>0</v>
      </c>
      <c r="EC221" s="51">
        <v>7</v>
      </c>
      <c r="ED221" s="51">
        <v>2</v>
      </c>
      <c r="EE221" s="51">
        <v>8</v>
      </c>
      <c r="EF221" s="52">
        <v>0.60000002384185791</v>
      </c>
      <c r="EG221" s="42">
        <v>0.66666671081825657</v>
      </c>
      <c r="EJ221" s="51">
        <v>0.60000002384185791</v>
      </c>
      <c r="EM221" s="51">
        <v>0</v>
      </c>
      <c r="EN221" s="51">
        <v>0</v>
      </c>
      <c r="EO221" s="51">
        <v>0</v>
      </c>
      <c r="EP221" s="51">
        <v>0</v>
      </c>
      <c r="EQ221" s="51">
        <v>0</v>
      </c>
      <c r="ER221" s="51">
        <v>0</v>
      </c>
      <c r="ES221" s="51">
        <v>0</v>
      </c>
      <c r="ET221" s="51">
        <v>0</v>
      </c>
      <c r="EU221" s="51">
        <v>0</v>
      </c>
      <c r="EV221" s="51">
        <v>0</v>
      </c>
      <c r="EW221" s="51">
        <v>0</v>
      </c>
      <c r="EX221" s="51">
        <v>0</v>
      </c>
      <c r="EY221" s="51">
        <v>0</v>
      </c>
      <c r="EZ221" s="51">
        <v>0</v>
      </c>
      <c r="FA221" s="51">
        <v>0</v>
      </c>
      <c r="FB221" s="51">
        <v>0</v>
      </c>
      <c r="FC221" s="51">
        <v>0</v>
      </c>
      <c r="FD221" s="51">
        <v>0</v>
      </c>
      <c r="FE221" s="51">
        <v>1</v>
      </c>
    </row>
    <row r="222" spans="1:161" x14ac:dyDescent="0.25">
      <c r="A222" s="37" t="s">
        <v>277</v>
      </c>
      <c r="B222" s="44">
        <v>0</v>
      </c>
      <c r="C222" s="44">
        <v>0</v>
      </c>
      <c r="D222" s="24">
        <v>0</v>
      </c>
      <c r="E222" s="54">
        <v>0</v>
      </c>
      <c r="F222" s="63">
        <f t="shared" si="14"/>
        <v>0</v>
      </c>
      <c r="G222" s="4">
        <v>1.081286</v>
      </c>
      <c r="H222" s="4">
        <v>5.2829820000000003E-3</v>
      </c>
      <c r="I222" s="4">
        <v>2.4937769999999998E-4</v>
      </c>
      <c r="M222" s="4">
        <v>163.6902</v>
      </c>
      <c r="N222" s="4">
        <v>11.17747</v>
      </c>
      <c r="O222" s="4">
        <v>3.6799040000000001</v>
      </c>
      <c r="Q222" s="24">
        <v>17.512142067312425</v>
      </c>
      <c r="R222" s="24">
        <v>12.427251430329781</v>
      </c>
      <c r="S222" s="40">
        <v>0.1856399</v>
      </c>
      <c r="T222" s="40">
        <v>2.74824</v>
      </c>
      <c r="U222" s="40">
        <v>0.2183919</v>
      </c>
      <c r="V222" s="4">
        <v>6.041747</v>
      </c>
      <c r="W222" s="4">
        <v>-9.2348269999999992</v>
      </c>
      <c r="X222" s="4">
        <v>1.8474999999999998E-2</v>
      </c>
      <c r="Y222" s="4">
        <v>7.6161000000000006E-2</v>
      </c>
      <c r="AA222" s="4">
        <v>1.624706</v>
      </c>
      <c r="AB222" s="4"/>
      <c r="AC222" s="4">
        <v>1.584897</v>
      </c>
      <c r="AD222" s="4"/>
      <c r="AE222" s="4"/>
      <c r="AF222" s="3">
        <v>1.2981590000000001</v>
      </c>
      <c r="AG222" s="4">
        <v>3.3462500000000002E-4</v>
      </c>
      <c r="AH222" s="4">
        <v>7.7817689999999998E-5</v>
      </c>
      <c r="AL222" s="3">
        <v>85.337289999999996</v>
      </c>
      <c r="AM222" s="3">
        <v>6.3834520000000001</v>
      </c>
      <c r="AN222" s="3">
        <v>0.2948556</v>
      </c>
      <c r="AP222" s="24">
        <v>16.173806391052871</v>
      </c>
      <c r="AQ222" s="24">
        <v>6.1750887066897082</v>
      </c>
      <c r="AR222" s="40">
        <v>0.1102833</v>
      </c>
      <c r="AS222" s="40">
        <v>1.6917089999999999</v>
      </c>
      <c r="AT222" s="40">
        <v>1.5831379999999999</v>
      </c>
      <c r="AU222" s="3">
        <v>-3.8233820000000001</v>
      </c>
      <c r="AV222" s="3">
        <v>-8.3240409999999994</v>
      </c>
      <c r="AW222" s="3">
        <v>8.7770000000000001E-2</v>
      </c>
      <c r="AX222" s="3">
        <v>6.4382999999999996E-2</v>
      </c>
      <c r="AZ222" s="3">
        <v>2.7300300000000002</v>
      </c>
      <c r="BB222" s="3">
        <v>1.07881</v>
      </c>
      <c r="BC222" s="3"/>
      <c r="BD222" s="4"/>
      <c r="BE222" s="53">
        <v>46</v>
      </c>
      <c r="BF222" s="3">
        <v>1</v>
      </c>
      <c r="BG222" s="44">
        <v>0</v>
      </c>
      <c r="BH222" s="53">
        <v>78</v>
      </c>
      <c r="BI222" s="53">
        <v>172</v>
      </c>
      <c r="BJ222" s="45">
        <f t="shared" si="13"/>
        <v>26.365603028664147</v>
      </c>
      <c r="BK222" s="53">
        <v>55</v>
      </c>
      <c r="BL222" s="53">
        <v>0</v>
      </c>
      <c r="BM222" s="53">
        <v>0</v>
      </c>
      <c r="BN222" s="53"/>
      <c r="BO222" s="53">
        <v>0</v>
      </c>
      <c r="BP222" s="53">
        <v>0</v>
      </c>
      <c r="BQ222" s="53">
        <v>0.7</v>
      </c>
      <c r="BR222" s="53">
        <v>0</v>
      </c>
      <c r="BS222" s="53">
        <v>0</v>
      </c>
      <c r="BT222" s="53">
        <v>0</v>
      </c>
      <c r="BV222" s="53">
        <v>0</v>
      </c>
      <c r="BW222" s="53">
        <v>39</v>
      </c>
      <c r="BX222" s="53">
        <v>0.5</v>
      </c>
      <c r="CA222" s="53">
        <v>0</v>
      </c>
      <c r="CB222" s="53">
        <v>0</v>
      </c>
      <c r="CC222" s="54" t="s">
        <v>52</v>
      </c>
      <c r="CD222" s="53">
        <v>0</v>
      </c>
      <c r="CE222" s="53">
        <v>1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0</v>
      </c>
      <c r="CL222" s="53">
        <v>1</v>
      </c>
      <c r="CM222" s="53">
        <v>1</v>
      </c>
      <c r="CN222" s="53">
        <v>1</v>
      </c>
      <c r="CO222" s="53">
        <v>1</v>
      </c>
      <c r="CP222" s="53">
        <v>0</v>
      </c>
      <c r="CQ222" s="53">
        <v>1</v>
      </c>
      <c r="CR222" s="53">
        <v>0</v>
      </c>
      <c r="CS222" s="53">
        <v>1</v>
      </c>
      <c r="CT222" s="53">
        <v>1</v>
      </c>
      <c r="CU222" s="53">
        <v>0</v>
      </c>
      <c r="CV222" s="53">
        <v>0</v>
      </c>
      <c r="CW222" s="53">
        <v>1</v>
      </c>
      <c r="CX222" s="53">
        <v>1</v>
      </c>
      <c r="CY222" s="53">
        <v>0</v>
      </c>
      <c r="CZ222" s="53">
        <v>400</v>
      </c>
      <c r="DA222" s="53">
        <v>60</v>
      </c>
      <c r="DB222" s="53">
        <v>45</v>
      </c>
      <c r="DC222" s="53">
        <v>24000</v>
      </c>
      <c r="DD222" s="53">
        <v>240</v>
      </c>
      <c r="DE222" s="53">
        <v>32</v>
      </c>
      <c r="DF222" s="53">
        <v>33.4</v>
      </c>
      <c r="DG222" s="53">
        <v>0</v>
      </c>
      <c r="DH222" s="53">
        <v>0</v>
      </c>
      <c r="DI222" s="53">
        <v>0</v>
      </c>
      <c r="DJ222" s="53">
        <v>0</v>
      </c>
      <c r="DK222" s="53">
        <v>0</v>
      </c>
      <c r="DL222" s="53">
        <v>7.4</v>
      </c>
      <c r="DM222" s="53">
        <v>0.6</v>
      </c>
      <c r="DN222" s="53">
        <v>33</v>
      </c>
      <c r="DO222" s="53">
        <v>92</v>
      </c>
      <c r="DP222" s="53">
        <v>20.7</v>
      </c>
      <c r="DQ222" s="53">
        <v>34.299999999999997</v>
      </c>
      <c r="DR222" s="53">
        <v>60</v>
      </c>
      <c r="DS222" s="53">
        <v>59</v>
      </c>
      <c r="DT222" s="53">
        <v>3</v>
      </c>
      <c r="DV222" s="53">
        <v>33</v>
      </c>
      <c r="DX222" s="53">
        <v>500</v>
      </c>
      <c r="DY222" s="53">
        <v>0</v>
      </c>
      <c r="DZ222" s="53">
        <v>0</v>
      </c>
      <c r="EA222" s="53">
        <v>0</v>
      </c>
      <c r="EB222" s="53">
        <v>0</v>
      </c>
      <c r="EC222" s="53">
        <v>7</v>
      </c>
      <c r="ED222" s="53">
        <v>1</v>
      </c>
      <c r="EE222" s="53">
        <v>6</v>
      </c>
      <c r="EF222" s="55">
        <v>0.7</v>
      </c>
      <c r="EG222" s="42">
        <v>1</v>
      </c>
      <c r="EJ222" s="53">
        <v>0.5</v>
      </c>
      <c r="EM222" s="53">
        <v>0</v>
      </c>
      <c r="EN222" s="53">
        <v>0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0</v>
      </c>
      <c r="EW222" s="53">
        <v>0</v>
      </c>
      <c r="EX222" s="53">
        <v>0</v>
      </c>
      <c r="EY222" s="53">
        <v>0</v>
      </c>
      <c r="EZ222" s="53">
        <v>0</v>
      </c>
      <c r="FA222" s="53">
        <v>0</v>
      </c>
      <c r="FB222" s="53">
        <v>0</v>
      </c>
      <c r="FC222" s="53">
        <v>0</v>
      </c>
      <c r="FD222" s="53">
        <v>0</v>
      </c>
      <c r="FE222" s="53">
        <v>0.7</v>
      </c>
    </row>
    <row r="223" spans="1:161" x14ac:dyDescent="0.25">
      <c r="A223" s="37" t="s">
        <v>278</v>
      </c>
      <c r="B223" s="44">
        <v>0</v>
      </c>
      <c r="C223" s="44">
        <v>0</v>
      </c>
      <c r="D223" s="24">
        <v>0</v>
      </c>
      <c r="E223" s="54">
        <v>0</v>
      </c>
      <c r="F223" s="63">
        <f t="shared" si="14"/>
        <v>0</v>
      </c>
      <c r="G223" s="4">
        <v>0.59468100000000002</v>
      </c>
      <c r="H223" s="4">
        <v>5.9774749999999999E-4</v>
      </c>
      <c r="I223" s="4">
        <v>1.9974130000000001E-5</v>
      </c>
      <c r="M223" s="4">
        <v>110.28789999999999</v>
      </c>
      <c r="N223" s="4">
        <v>262.01580000000001</v>
      </c>
      <c r="O223" s="4">
        <v>5.45608</v>
      </c>
      <c r="Q223" s="24">
        <v>0</v>
      </c>
      <c r="R223" s="24">
        <v>2.2389567920264959</v>
      </c>
      <c r="S223" s="40">
        <v>0.4946836</v>
      </c>
      <c r="T223" s="40">
        <v>4.0305799999999996</v>
      </c>
      <c r="U223" s="40">
        <v>0.26328089999999998</v>
      </c>
      <c r="V223" s="4">
        <v>-0.26974999999999999</v>
      </c>
      <c r="W223" s="4">
        <v>-86.267015000000001</v>
      </c>
      <c r="X223" s="4">
        <v>6.6015000000000004E-2</v>
      </c>
      <c r="Y223" s="4">
        <v>4.2714000000000002E-2</v>
      </c>
      <c r="AA223" s="4">
        <v>0.82936600000000005</v>
      </c>
      <c r="AB223" s="4"/>
      <c r="AC223" s="4">
        <v>0.80696900000000005</v>
      </c>
      <c r="AD223" s="4"/>
      <c r="AE223" s="4"/>
      <c r="AF223" s="3">
        <v>0.77425109999999997</v>
      </c>
      <c r="AG223" s="4">
        <v>2.7044409999999998E-4</v>
      </c>
      <c r="AH223" s="4">
        <v>6.7939660000000007E-5</v>
      </c>
      <c r="AL223" s="3">
        <v>96.878100000000003</v>
      </c>
      <c r="AM223" s="3">
        <v>17.25686</v>
      </c>
      <c r="AN223" s="3">
        <v>2.774421E-3</v>
      </c>
      <c r="AP223" s="24">
        <v>0</v>
      </c>
      <c r="AQ223" s="24">
        <v>4.0034365278902486</v>
      </c>
      <c r="AR223" s="40">
        <v>0.28060089999999999</v>
      </c>
      <c r="AS223" s="40">
        <v>9.6845630000000007</v>
      </c>
      <c r="AT223" s="40">
        <v>5.6775989999999998</v>
      </c>
      <c r="AU223" s="3">
        <v>1.3653569999999999</v>
      </c>
      <c r="AV223" s="3">
        <v>-21.311603999999999</v>
      </c>
      <c r="AW223" s="3">
        <v>0.10140299999999999</v>
      </c>
      <c r="AX223" s="3">
        <v>0.112174</v>
      </c>
      <c r="AZ223" s="3">
        <v>1.585145</v>
      </c>
      <c r="BB223" s="3">
        <v>1.470852</v>
      </c>
      <c r="BC223" s="3"/>
      <c r="BD223" s="4"/>
      <c r="BE223" s="53">
        <v>63</v>
      </c>
      <c r="BF223" s="3">
        <v>1</v>
      </c>
      <c r="BG223" s="44">
        <v>0</v>
      </c>
      <c r="BH223" s="53">
        <v>74</v>
      </c>
      <c r="BI223" s="53">
        <v>164</v>
      </c>
      <c r="BJ223" s="45">
        <f t="shared" si="13"/>
        <v>27.513384889946462</v>
      </c>
      <c r="BK223" s="53">
        <v>59</v>
      </c>
      <c r="BL223" s="53">
        <v>0</v>
      </c>
      <c r="BM223" s="53">
        <v>0</v>
      </c>
      <c r="BN223" s="53"/>
      <c r="BO223" s="53">
        <v>0</v>
      </c>
      <c r="BP223" s="53">
        <v>0</v>
      </c>
      <c r="BQ223" s="53">
        <v>1</v>
      </c>
      <c r="BR223" s="53">
        <v>0</v>
      </c>
      <c r="BS223" s="53">
        <v>0</v>
      </c>
      <c r="BT223" s="53">
        <v>0</v>
      </c>
      <c r="BV223" s="53">
        <v>0</v>
      </c>
      <c r="BW223" s="53">
        <v>40</v>
      </c>
      <c r="BX223" s="53">
        <v>0.5</v>
      </c>
      <c r="CA223" s="53">
        <v>0</v>
      </c>
      <c r="CB223" s="53">
        <v>0</v>
      </c>
      <c r="CC223" s="54" t="s">
        <v>56</v>
      </c>
      <c r="CD223" s="53">
        <v>0</v>
      </c>
      <c r="CE223" s="53">
        <v>1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L223" s="53">
        <v>1</v>
      </c>
      <c r="CM223" s="53">
        <v>1</v>
      </c>
      <c r="CN223" s="53">
        <v>1</v>
      </c>
      <c r="CO223" s="53">
        <v>1</v>
      </c>
      <c r="CP223" s="53">
        <v>0</v>
      </c>
      <c r="CQ223" s="53">
        <v>1</v>
      </c>
      <c r="CR223" s="53">
        <v>0</v>
      </c>
      <c r="CS223" s="53">
        <v>1</v>
      </c>
      <c r="CT223" s="53">
        <v>1</v>
      </c>
      <c r="CU223" s="53">
        <v>0</v>
      </c>
      <c r="CV223" s="53">
        <v>0</v>
      </c>
      <c r="CW223" s="53">
        <v>1</v>
      </c>
      <c r="CX223" s="53">
        <v>1</v>
      </c>
      <c r="CY223" s="53">
        <v>0</v>
      </c>
      <c r="CZ223" s="53">
        <v>1000</v>
      </c>
      <c r="DA223" s="53">
        <v>105</v>
      </c>
      <c r="DB223" s="53">
        <v>78</v>
      </c>
      <c r="DC223" s="53">
        <v>23000</v>
      </c>
      <c r="DD223" s="53">
        <v>230</v>
      </c>
      <c r="DE223" s="53">
        <v>30</v>
      </c>
      <c r="DF223" s="53">
        <v>33.5</v>
      </c>
      <c r="DG223" s="53">
        <v>0</v>
      </c>
      <c r="DH223" s="53">
        <v>0</v>
      </c>
      <c r="DI223" s="53">
        <v>0</v>
      </c>
      <c r="DJ223" s="53">
        <v>0</v>
      </c>
      <c r="DK223" s="53">
        <v>0</v>
      </c>
      <c r="DL223" s="53">
        <v>7.4</v>
      </c>
      <c r="DM223" s="53">
        <v>0.5</v>
      </c>
      <c r="DN223" s="53">
        <v>32</v>
      </c>
      <c r="DO223" s="53">
        <v>86</v>
      </c>
      <c r="DP223" s="53">
        <v>21.5</v>
      </c>
      <c r="DQ223" s="53">
        <v>35.700000000000003</v>
      </c>
      <c r="DR223" s="53">
        <v>87</v>
      </c>
      <c r="DS223" s="53">
        <v>75</v>
      </c>
      <c r="DT223" s="53">
        <v>14</v>
      </c>
      <c r="DV223" s="53">
        <v>30</v>
      </c>
      <c r="DX223" s="53">
        <v>500</v>
      </c>
      <c r="DY223" s="53">
        <v>0</v>
      </c>
      <c r="DZ223" s="53">
        <v>0</v>
      </c>
      <c r="EA223" s="53">
        <v>0</v>
      </c>
      <c r="EB223" s="53">
        <v>0</v>
      </c>
      <c r="EC223" s="53">
        <v>10</v>
      </c>
      <c r="ED223" s="53">
        <v>1</v>
      </c>
      <c r="EE223" s="53">
        <v>6</v>
      </c>
      <c r="EF223" s="55">
        <v>0.8</v>
      </c>
      <c r="EG223" s="42">
        <v>0.8</v>
      </c>
      <c r="EJ223" s="53">
        <v>0.5</v>
      </c>
      <c r="EM223" s="53">
        <v>0</v>
      </c>
      <c r="EN223" s="53">
        <v>0</v>
      </c>
      <c r="EO223" s="53">
        <v>0</v>
      </c>
      <c r="EP223" s="53">
        <v>0</v>
      </c>
      <c r="EQ223" s="53">
        <v>0</v>
      </c>
      <c r="ER223" s="53">
        <v>0</v>
      </c>
      <c r="ES223" s="53">
        <v>0</v>
      </c>
      <c r="ET223" s="53">
        <v>0</v>
      </c>
      <c r="EU223" s="53">
        <v>0</v>
      </c>
      <c r="EV223" s="53">
        <v>0</v>
      </c>
      <c r="EW223" s="53">
        <v>0</v>
      </c>
      <c r="EX223" s="53">
        <v>0</v>
      </c>
      <c r="EY223" s="53">
        <v>0</v>
      </c>
      <c r="EZ223" s="53">
        <v>0</v>
      </c>
      <c r="FA223" s="53">
        <v>0</v>
      </c>
      <c r="FB223" s="53">
        <v>0</v>
      </c>
      <c r="FC223" s="53">
        <v>0</v>
      </c>
      <c r="FD223" s="53">
        <v>0</v>
      </c>
      <c r="FE223" s="53">
        <v>1.2</v>
      </c>
    </row>
    <row r="224" spans="1:161" x14ac:dyDescent="0.25">
      <c r="A224" s="37" t="s">
        <v>279</v>
      </c>
      <c r="B224" s="44">
        <v>1</v>
      </c>
      <c r="C224" s="44">
        <v>0</v>
      </c>
      <c r="D224" s="24">
        <v>0</v>
      </c>
      <c r="E224" s="54">
        <v>0</v>
      </c>
      <c r="F224" s="63">
        <f t="shared" si="14"/>
        <v>1</v>
      </c>
      <c r="G224" s="4">
        <v>0.97939929999999997</v>
      </c>
      <c r="H224" s="4">
        <v>1.677844E-3</v>
      </c>
      <c r="I224" s="4">
        <v>4.850074E-4</v>
      </c>
      <c r="M224" s="4">
        <v>204.9554</v>
      </c>
      <c r="N224" s="4">
        <v>17.158190000000001</v>
      </c>
      <c r="O224" s="4">
        <v>3.1983790000000001</v>
      </c>
      <c r="Q224" s="24">
        <v>10.917357236084282</v>
      </c>
      <c r="R224" s="24">
        <v>23.501497808646416</v>
      </c>
      <c r="S224" s="40">
        <v>0.44919619999999999</v>
      </c>
      <c r="T224" s="40">
        <v>5.5679650000000001</v>
      </c>
      <c r="U224" s="40">
        <v>0.28578690000000001</v>
      </c>
      <c r="V224" s="4">
        <v>-0.99731000000000003</v>
      </c>
      <c r="W224" s="4">
        <v>-29.004183999999999</v>
      </c>
      <c r="X224" s="4">
        <v>7.0927000000000004E-2</v>
      </c>
      <c r="Y224" s="4">
        <v>0.30053400000000002</v>
      </c>
      <c r="AA224" s="4">
        <v>1.119232</v>
      </c>
      <c r="AB224" s="4"/>
      <c r="AC224" s="4">
        <v>1.4923120000000001</v>
      </c>
      <c r="AD224" s="4"/>
      <c r="AE224" s="4"/>
      <c r="AF224" s="3">
        <v>0.83928080000000005</v>
      </c>
      <c r="AG224" s="4">
        <v>4.9396629999999997E-4</v>
      </c>
      <c r="AH224" s="4">
        <v>3.2406889999999998E-4</v>
      </c>
      <c r="AL224" s="3">
        <v>115.2925</v>
      </c>
      <c r="AM224" s="3">
        <v>6.8685330000000002</v>
      </c>
      <c r="AN224" s="3">
        <v>8.2627140000000002E-2</v>
      </c>
      <c r="AP224" s="24">
        <v>12.847428572636902</v>
      </c>
      <c r="AQ224" s="24">
        <v>8.562702089052161</v>
      </c>
      <c r="AR224" s="40">
        <v>5.8783149999999999E-2</v>
      </c>
      <c r="AS224" s="40">
        <v>2.13931</v>
      </c>
      <c r="AT224" s="40">
        <v>2.3927390000000002</v>
      </c>
      <c r="AU224" s="3">
        <v>-1.4810410000000001</v>
      </c>
      <c r="AV224" s="3">
        <v>9.0944099999999999</v>
      </c>
      <c r="AW224" s="3">
        <v>3.1579000000000003E-2</v>
      </c>
      <c r="AX224" s="3">
        <v>3.7494E-2</v>
      </c>
      <c r="AZ224" s="3">
        <v>1.0775589999999999</v>
      </c>
      <c r="BB224" s="3">
        <v>1.312187</v>
      </c>
      <c r="BC224" s="3"/>
      <c r="BD224" s="4"/>
      <c r="BE224" s="51">
        <v>59</v>
      </c>
      <c r="BF224" s="3">
        <v>1</v>
      </c>
      <c r="BG224" s="44">
        <v>0</v>
      </c>
      <c r="BH224" s="51">
        <v>75</v>
      </c>
      <c r="BI224" s="51">
        <v>160</v>
      </c>
      <c r="BJ224" s="45">
        <f t="shared" si="13"/>
        <v>29.296875</v>
      </c>
      <c r="BK224" s="51">
        <v>72</v>
      </c>
      <c r="BL224" s="51">
        <v>3</v>
      </c>
      <c r="BM224" s="51">
        <v>0</v>
      </c>
      <c r="BN224" s="51"/>
      <c r="BO224" s="51">
        <v>0</v>
      </c>
      <c r="BP224" s="51">
        <v>0</v>
      </c>
      <c r="BQ224" s="51">
        <v>1.5</v>
      </c>
      <c r="BR224" s="51">
        <v>0</v>
      </c>
      <c r="BS224" s="51">
        <v>0</v>
      </c>
      <c r="BT224" s="51">
        <v>0</v>
      </c>
      <c r="BV224" s="51">
        <v>1</v>
      </c>
      <c r="BW224" s="51">
        <v>30</v>
      </c>
      <c r="BX224" s="51">
        <v>0.20000000298023224</v>
      </c>
      <c r="CA224" s="51">
        <v>0</v>
      </c>
      <c r="CB224" s="51">
        <v>0</v>
      </c>
      <c r="CC224" s="51" t="s">
        <v>56</v>
      </c>
      <c r="CD224" s="51">
        <v>0</v>
      </c>
      <c r="CE224" s="51">
        <v>1</v>
      </c>
      <c r="CF224" s="51">
        <v>0</v>
      </c>
      <c r="CG224" s="51">
        <v>0</v>
      </c>
      <c r="CH224" s="51">
        <v>0</v>
      </c>
      <c r="CI224" s="51">
        <v>0</v>
      </c>
      <c r="CJ224" s="51">
        <v>0</v>
      </c>
      <c r="CK224" s="51">
        <v>0</v>
      </c>
      <c r="CL224" s="51">
        <v>1</v>
      </c>
      <c r="CM224" s="51">
        <v>1</v>
      </c>
      <c r="CN224" s="51">
        <v>1</v>
      </c>
      <c r="CO224" s="51">
        <v>1</v>
      </c>
      <c r="CP224" s="51">
        <v>0</v>
      </c>
      <c r="CQ224" s="51">
        <v>1</v>
      </c>
      <c r="CR224" s="51">
        <v>0</v>
      </c>
      <c r="CS224" s="51">
        <v>1</v>
      </c>
      <c r="CT224" s="51">
        <v>1</v>
      </c>
      <c r="CU224" s="51">
        <v>0</v>
      </c>
      <c r="CV224" s="51">
        <v>0</v>
      </c>
      <c r="CW224" s="51">
        <v>1</v>
      </c>
      <c r="CX224" s="51">
        <v>1</v>
      </c>
      <c r="CY224" s="51">
        <v>0</v>
      </c>
      <c r="CZ224" s="51">
        <v>850</v>
      </c>
      <c r="DA224" s="51">
        <v>45</v>
      </c>
      <c r="DB224" s="51">
        <v>25</v>
      </c>
      <c r="DC224" s="51">
        <v>23000</v>
      </c>
      <c r="DD224" s="51">
        <v>250</v>
      </c>
      <c r="DE224" s="51">
        <v>32</v>
      </c>
      <c r="DF224" s="51">
        <v>34</v>
      </c>
      <c r="DG224" s="51">
        <v>0</v>
      </c>
      <c r="DH224" s="51">
        <v>0</v>
      </c>
      <c r="DI224" s="51">
        <v>0</v>
      </c>
      <c r="DJ224" s="51">
        <v>0</v>
      </c>
      <c r="DK224" s="51">
        <v>0</v>
      </c>
      <c r="DL224" s="51">
        <v>7.5</v>
      </c>
      <c r="DM224" s="51">
        <v>0.52999997138977051</v>
      </c>
      <c r="DN224" s="51">
        <v>32.700000762939453</v>
      </c>
      <c r="DO224" s="51">
        <v>78.5</v>
      </c>
      <c r="DP224" s="51">
        <v>24.899999618530273</v>
      </c>
      <c r="DQ224" s="51">
        <v>34.599998474121094</v>
      </c>
      <c r="DR224" s="51">
        <v>92</v>
      </c>
      <c r="DS224" s="51">
        <v>112</v>
      </c>
      <c r="DT224" s="51">
        <v>11</v>
      </c>
      <c r="DV224" s="51">
        <v>29</v>
      </c>
      <c r="DX224" s="51">
        <v>500</v>
      </c>
      <c r="DY224" s="51">
        <v>0</v>
      </c>
      <c r="DZ224" s="51">
        <v>0</v>
      </c>
      <c r="EA224" s="51">
        <v>0</v>
      </c>
      <c r="EB224" s="51">
        <v>0</v>
      </c>
      <c r="EC224" s="51">
        <v>12</v>
      </c>
      <c r="ED224" s="51">
        <v>2</v>
      </c>
      <c r="EE224" s="51">
        <v>6</v>
      </c>
      <c r="EF224" s="52">
        <v>1.6000000238418579</v>
      </c>
      <c r="EG224" s="42">
        <v>1.0666666825612385</v>
      </c>
      <c r="EJ224" s="51">
        <v>0.5</v>
      </c>
      <c r="EM224" s="51">
        <v>0</v>
      </c>
      <c r="EN224" s="51">
        <v>0</v>
      </c>
      <c r="EO224" s="51">
        <v>0</v>
      </c>
      <c r="EP224" s="51">
        <v>0</v>
      </c>
      <c r="EQ224" s="51">
        <v>0</v>
      </c>
      <c r="ER224" s="51">
        <v>0</v>
      </c>
      <c r="ES224" s="51">
        <v>0</v>
      </c>
      <c r="ET224" s="51">
        <v>0</v>
      </c>
      <c r="EU224" s="51">
        <v>0</v>
      </c>
      <c r="EV224" s="51">
        <v>0</v>
      </c>
      <c r="EW224" s="51">
        <v>0</v>
      </c>
      <c r="EX224" s="51">
        <v>0</v>
      </c>
      <c r="EY224" s="51">
        <v>0</v>
      </c>
      <c r="EZ224" s="51">
        <v>0</v>
      </c>
      <c r="FA224" s="51">
        <v>0</v>
      </c>
      <c r="FB224" s="51">
        <v>0</v>
      </c>
      <c r="FC224" s="51">
        <v>0</v>
      </c>
      <c r="FD224" s="51">
        <v>0</v>
      </c>
      <c r="FE224" s="51">
        <v>2.7000000476837158</v>
      </c>
    </row>
    <row r="225" spans="1:161" x14ac:dyDescent="0.25">
      <c r="A225" s="37" t="s">
        <v>280</v>
      </c>
      <c r="B225" s="44">
        <v>0</v>
      </c>
      <c r="C225" s="44">
        <v>0</v>
      </c>
      <c r="D225" s="24">
        <v>0</v>
      </c>
      <c r="E225" s="51">
        <v>1</v>
      </c>
      <c r="F225" s="63">
        <f t="shared" si="14"/>
        <v>1</v>
      </c>
      <c r="G225" s="4">
        <v>0.74431320000000001</v>
      </c>
      <c r="H225" s="4">
        <v>1.134527E-3</v>
      </c>
      <c r="I225" s="4">
        <v>9.6418310000000006E-5</v>
      </c>
      <c r="M225" s="4">
        <v>203.87899999999999</v>
      </c>
      <c r="N225" s="4">
        <v>40.566749999999999</v>
      </c>
      <c r="O225" s="4">
        <v>0.28966540000000002</v>
      </c>
      <c r="Q225" s="24">
        <v>7.3231385886886535</v>
      </c>
      <c r="R225" s="24">
        <v>3.3187588197390441</v>
      </c>
      <c r="S225" s="40">
        <v>0.17529520000000001</v>
      </c>
      <c r="T225" s="40">
        <v>1.4482189999999999</v>
      </c>
      <c r="U225" s="40">
        <v>0.15728010000000001</v>
      </c>
      <c r="V225" s="4">
        <v>0.36707200000000001</v>
      </c>
      <c r="W225" s="4">
        <v>-30.885438000000001</v>
      </c>
      <c r="X225" s="4">
        <v>5.2658999999999997E-2</v>
      </c>
      <c r="Y225" s="4">
        <v>0.11716699999999999</v>
      </c>
      <c r="AA225" s="4">
        <v>2.3136359999999998</v>
      </c>
      <c r="AB225" s="4"/>
      <c r="AC225" s="4">
        <v>1.333804</v>
      </c>
      <c r="AD225" s="4"/>
      <c r="AE225" s="4"/>
      <c r="AF225" s="3">
        <v>1.012788</v>
      </c>
      <c r="AG225" s="4">
        <v>8.6789310000000004E-4</v>
      </c>
      <c r="AH225" s="4">
        <v>3.23531E-4</v>
      </c>
      <c r="AL225" s="3">
        <v>115.92270000000001</v>
      </c>
      <c r="AM225" s="3">
        <v>8.9795210000000001</v>
      </c>
      <c r="AN225" s="3">
        <v>6.6213289999999994E-2</v>
      </c>
      <c r="AP225" s="24">
        <v>29.26908052106057</v>
      </c>
      <c r="AQ225" s="24">
        <v>8.0245923189345199</v>
      </c>
      <c r="AR225" s="40">
        <v>4.231948E-2</v>
      </c>
      <c r="AS225" s="40">
        <v>1.197141</v>
      </c>
      <c r="AT225" s="40">
        <v>0.79713060000000002</v>
      </c>
      <c r="AU225" s="3">
        <v>-1.027949</v>
      </c>
      <c r="AV225" s="3">
        <v>-10.48203</v>
      </c>
      <c r="AW225" s="3">
        <v>5.6058999999999998E-2</v>
      </c>
      <c r="AX225" s="3">
        <v>5.6913999999999999E-2</v>
      </c>
      <c r="AZ225" s="3">
        <v>2.1102129999999999</v>
      </c>
      <c r="BB225" s="3">
        <v>2.0583879999999999</v>
      </c>
      <c r="BC225" s="3"/>
      <c r="BD225" s="4"/>
      <c r="BE225" s="51">
        <v>82</v>
      </c>
      <c r="BF225" s="3">
        <v>0</v>
      </c>
      <c r="BG225" s="44">
        <v>0</v>
      </c>
      <c r="BH225" s="51">
        <v>90</v>
      </c>
      <c r="BI225" s="51">
        <v>168</v>
      </c>
      <c r="BJ225" s="45">
        <f t="shared" ref="BJ225:BJ232" si="15">BH225/(BI225/100*BI225/100)</f>
        <v>31.887755102040817</v>
      </c>
      <c r="BK225" s="51">
        <v>55</v>
      </c>
      <c r="BL225" s="51">
        <v>3</v>
      </c>
      <c r="BM225" s="51">
        <v>0</v>
      </c>
      <c r="BN225" s="51"/>
      <c r="BO225" s="51">
        <v>0</v>
      </c>
      <c r="BP225" s="51">
        <v>0</v>
      </c>
      <c r="BQ225" s="51">
        <v>2.0999999046325684</v>
      </c>
      <c r="BR225" s="51">
        <v>0</v>
      </c>
      <c r="BS225" s="51">
        <v>0</v>
      </c>
      <c r="BT225" s="51">
        <v>1</v>
      </c>
      <c r="BV225" s="51">
        <v>0</v>
      </c>
      <c r="BW225" s="51">
        <v>38.799999237060547</v>
      </c>
      <c r="BX225" s="51">
        <v>0.89999997615814209</v>
      </c>
      <c r="CA225" s="51">
        <v>0</v>
      </c>
      <c r="CB225" s="51">
        <v>0</v>
      </c>
      <c r="CC225" s="51" t="s">
        <v>56</v>
      </c>
      <c r="CD225" s="51">
        <v>1</v>
      </c>
      <c r="CE225" s="51">
        <v>1</v>
      </c>
      <c r="CF225" s="51">
        <v>0</v>
      </c>
      <c r="CG225" s="51">
        <v>0</v>
      </c>
      <c r="CH225" s="51">
        <v>1</v>
      </c>
      <c r="CI225" s="51">
        <v>0</v>
      </c>
      <c r="CJ225" s="51">
        <v>0</v>
      </c>
      <c r="CK225" s="51">
        <v>0</v>
      </c>
      <c r="CL225" s="51">
        <v>1</v>
      </c>
      <c r="CM225" s="51">
        <v>1</v>
      </c>
      <c r="CN225" s="51">
        <v>1</v>
      </c>
      <c r="CO225" s="51">
        <v>1</v>
      </c>
      <c r="CP225" s="51">
        <v>0</v>
      </c>
      <c r="CQ225" s="51">
        <v>1</v>
      </c>
      <c r="CR225" s="51">
        <v>0</v>
      </c>
      <c r="CS225" s="51">
        <v>1</v>
      </c>
      <c r="CT225" s="51">
        <v>1</v>
      </c>
      <c r="CU225" s="51">
        <v>0</v>
      </c>
      <c r="CV225" s="51">
        <v>0</v>
      </c>
      <c r="CW225" s="51">
        <v>1</v>
      </c>
      <c r="CX225" s="51">
        <v>1</v>
      </c>
      <c r="CY225" s="51">
        <v>0</v>
      </c>
      <c r="CZ225" s="51">
        <v>450</v>
      </c>
      <c r="DA225" s="51">
        <v>109</v>
      </c>
      <c r="DB225" s="51">
        <v>89</v>
      </c>
      <c r="DC225" s="51">
        <v>25000</v>
      </c>
      <c r="DD225" s="51">
        <v>250</v>
      </c>
      <c r="DE225" s="51">
        <v>25</v>
      </c>
      <c r="DF225" s="51">
        <v>33</v>
      </c>
      <c r="DG225" s="51">
        <v>0</v>
      </c>
      <c r="DH225" s="51">
        <v>0</v>
      </c>
      <c r="DI225" s="51">
        <v>0</v>
      </c>
      <c r="DJ225" s="51">
        <v>0</v>
      </c>
      <c r="DK225" s="51">
        <v>0</v>
      </c>
      <c r="DL225" s="51"/>
      <c r="DM225" s="51">
        <v>0.20999999344348907</v>
      </c>
      <c r="DN225" s="51"/>
      <c r="DO225" s="51"/>
      <c r="DP225" s="51"/>
      <c r="DQ225" s="51"/>
      <c r="DR225" s="51"/>
      <c r="DS225" s="51"/>
      <c r="DT225" s="51"/>
      <c r="DV225" s="51"/>
      <c r="DX225" s="51">
        <v>200</v>
      </c>
      <c r="DY225" s="51">
        <v>0</v>
      </c>
      <c r="DZ225" s="51">
        <v>0</v>
      </c>
      <c r="EA225" s="51">
        <v>0</v>
      </c>
      <c r="EB225" s="51">
        <v>0</v>
      </c>
      <c r="EC225" s="51">
        <v>9</v>
      </c>
      <c r="ED225" s="51">
        <v>1</v>
      </c>
      <c r="EE225" s="51">
        <v>8</v>
      </c>
      <c r="EF225" s="52">
        <v>1.2000000476837158</v>
      </c>
      <c r="EG225" s="42">
        <v>0.5714286200854265</v>
      </c>
      <c r="EJ225" s="51">
        <v>1</v>
      </c>
      <c r="EM225" s="51">
        <v>0</v>
      </c>
      <c r="EN225" s="51">
        <v>0</v>
      </c>
      <c r="EO225" s="51">
        <v>0</v>
      </c>
      <c r="EP225" s="51">
        <v>0</v>
      </c>
      <c r="EQ225" s="51">
        <v>0</v>
      </c>
      <c r="ER225" s="51">
        <v>0</v>
      </c>
      <c r="ES225" s="51">
        <v>0</v>
      </c>
      <c r="ET225" s="51">
        <v>0</v>
      </c>
      <c r="EU225" s="51">
        <v>0</v>
      </c>
      <c r="EV225" s="51">
        <v>0</v>
      </c>
      <c r="EW225" s="51">
        <v>0</v>
      </c>
      <c r="EX225" s="51">
        <v>0</v>
      </c>
      <c r="EY225" s="51">
        <v>0</v>
      </c>
      <c r="EZ225" s="51">
        <v>0</v>
      </c>
      <c r="FA225" s="51">
        <v>0</v>
      </c>
      <c r="FB225" s="51">
        <v>0</v>
      </c>
      <c r="FC225" s="51">
        <v>0</v>
      </c>
      <c r="FD225" s="51">
        <v>0</v>
      </c>
      <c r="FE225" s="51">
        <v>6.0999999046325684</v>
      </c>
    </row>
    <row r="226" spans="1:161" x14ac:dyDescent="0.25">
      <c r="A226" s="37" t="s">
        <v>412</v>
      </c>
      <c r="B226" s="44">
        <v>0</v>
      </c>
      <c r="C226" s="44">
        <v>0</v>
      </c>
      <c r="D226" s="24">
        <v>0</v>
      </c>
      <c r="E226" s="51">
        <v>0</v>
      </c>
      <c r="F226" s="63">
        <f t="shared" si="14"/>
        <v>0</v>
      </c>
      <c r="G226" s="4">
        <v>0.90422329999999995</v>
      </c>
      <c r="H226" s="4">
        <v>3.0292180000000002E-3</v>
      </c>
      <c r="I226" s="4">
        <v>6.2771599999999995E-4</v>
      </c>
      <c r="M226" s="4">
        <v>152.22839999999999</v>
      </c>
      <c r="N226" s="4">
        <v>17.70862</v>
      </c>
      <c r="O226" s="4">
        <v>16.534109999999998</v>
      </c>
      <c r="Q226" s="24">
        <v>7.6861161907281401</v>
      </c>
      <c r="R226" s="24">
        <v>23.746717379851457</v>
      </c>
      <c r="S226" s="40">
        <v>0.59010229999999997</v>
      </c>
      <c r="T226" s="40">
        <v>9.8543859999999999</v>
      </c>
      <c r="U226" s="40">
        <v>0.203344</v>
      </c>
      <c r="V226" s="4">
        <v>6.7561369999999998</v>
      </c>
      <c r="W226" s="4">
        <v>-12.727978</v>
      </c>
      <c r="X226" s="4">
        <v>5.0987999999999999E-2</v>
      </c>
      <c r="Y226" s="4">
        <v>0.21010400000000001</v>
      </c>
      <c r="AA226" s="4">
        <v>1.94591</v>
      </c>
      <c r="AB226" s="4"/>
      <c r="AC226" s="4">
        <v>1.6389959999999999</v>
      </c>
      <c r="AD226" s="4"/>
      <c r="AE226" s="4"/>
      <c r="AF226" s="3">
        <v>1.289846</v>
      </c>
      <c r="AG226" s="4">
        <v>1.7998539999999999E-4</v>
      </c>
      <c r="AH226" s="4">
        <v>4.6633259999999997E-5</v>
      </c>
      <c r="AL226" s="3">
        <v>128.13570000000001</v>
      </c>
      <c r="AM226" s="3">
        <v>21.75637</v>
      </c>
      <c r="AN226" s="3">
        <v>0.22122459999999999</v>
      </c>
      <c r="AP226" s="24">
        <v>14.686997051693119</v>
      </c>
      <c r="AQ226" s="24">
        <v>4.4458898400980482</v>
      </c>
      <c r="AR226" s="40">
        <v>0.24344879999999999</v>
      </c>
      <c r="AS226" s="40">
        <v>8.8316099999999995</v>
      </c>
      <c r="AT226" s="40">
        <v>2.4419620000000002</v>
      </c>
      <c r="AU226" s="3">
        <v>-1.5629379999999999</v>
      </c>
      <c r="AV226" s="3">
        <v>-19.873483</v>
      </c>
      <c r="AW226" s="3">
        <v>4.5846999999999999E-2</v>
      </c>
      <c r="AX226" s="3">
        <v>6.5314999999999998E-2</v>
      </c>
      <c r="AZ226" s="3">
        <v>2.0476930000000002</v>
      </c>
      <c r="BB226" s="3">
        <v>1.0986130000000001</v>
      </c>
      <c r="BC226" s="3"/>
      <c r="BD226" s="4"/>
      <c r="BE226" s="51">
        <v>53</v>
      </c>
      <c r="BF226" s="3">
        <v>1</v>
      </c>
      <c r="BG226" s="44">
        <v>0</v>
      </c>
      <c r="BH226" s="51">
        <v>62</v>
      </c>
      <c r="BI226" s="51">
        <v>170</v>
      </c>
      <c r="BJ226" s="45">
        <f t="shared" si="15"/>
        <v>21.453287197231834</v>
      </c>
      <c r="BK226" s="51">
        <v>68</v>
      </c>
      <c r="BL226" s="51">
        <v>0</v>
      </c>
      <c r="BM226" s="51">
        <v>0</v>
      </c>
      <c r="BN226" s="51"/>
      <c r="BO226" s="51">
        <v>0</v>
      </c>
      <c r="BP226" s="51">
        <v>0</v>
      </c>
      <c r="BQ226" s="51">
        <v>0.60000002384185791</v>
      </c>
      <c r="BR226" s="51">
        <v>0</v>
      </c>
      <c r="BS226" s="51">
        <v>0</v>
      </c>
      <c r="BT226" s="51">
        <v>0</v>
      </c>
      <c r="BV226" s="51">
        <v>1</v>
      </c>
      <c r="BW226" s="51">
        <v>38.299999237060547</v>
      </c>
      <c r="BX226" s="51">
        <v>0.40000000596046448</v>
      </c>
      <c r="CA226" s="51">
        <v>0</v>
      </c>
      <c r="CB226" s="51">
        <v>0</v>
      </c>
      <c r="CC226" s="51"/>
      <c r="CD226" s="51">
        <v>0</v>
      </c>
      <c r="CE226" s="51">
        <v>1</v>
      </c>
      <c r="CF226" s="51">
        <v>0</v>
      </c>
      <c r="CG226" s="51">
        <v>0</v>
      </c>
      <c r="CH226" s="51">
        <v>0</v>
      </c>
      <c r="CI226" s="51">
        <v>0</v>
      </c>
      <c r="CJ226" s="51">
        <v>0</v>
      </c>
      <c r="CK226" s="51">
        <v>0</v>
      </c>
      <c r="CL226" s="51">
        <v>1</v>
      </c>
      <c r="CM226" s="51">
        <v>1</v>
      </c>
      <c r="CN226" s="51">
        <v>1</v>
      </c>
      <c r="CO226" s="51">
        <v>1</v>
      </c>
      <c r="CP226" s="51">
        <v>0</v>
      </c>
      <c r="CQ226" s="51">
        <v>1</v>
      </c>
      <c r="CR226" s="51">
        <v>0</v>
      </c>
      <c r="CS226" s="51">
        <v>1</v>
      </c>
      <c r="CT226" s="51">
        <v>1</v>
      </c>
      <c r="CU226" s="51">
        <v>0</v>
      </c>
      <c r="CV226" s="51">
        <v>0</v>
      </c>
      <c r="CW226" s="51">
        <v>1</v>
      </c>
      <c r="CX226" s="51">
        <v>1</v>
      </c>
      <c r="CY226" s="51">
        <v>0</v>
      </c>
      <c r="CZ226" s="51">
        <v>700</v>
      </c>
      <c r="DA226" s="51">
        <v>60</v>
      </c>
      <c r="DB226" s="51">
        <v>22</v>
      </c>
      <c r="DC226" s="51">
        <v>23000</v>
      </c>
      <c r="DD226" s="51">
        <v>230</v>
      </c>
      <c r="DE226" s="51">
        <v>19</v>
      </c>
      <c r="DF226" s="51">
        <v>33.599998474121094</v>
      </c>
      <c r="DG226" s="51">
        <v>0</v>
      </c>
      <c r="DH226" s="51">
        <v>0</v>
      </c>
      <c r="DI226" s="51">
        <v>0</v>
      </c>
      <c r="DJ226" s="51">
        <v>0</v>
      </c>
      <c r="DK226" s="51">
        <v>0</v>
      </c>
      <c r="DL226" s="51">
        <v>7.5</v>
      </c>
      <c r="DM226" s="51">
        <v>0.49000000953674316</v>
      </c>
      <c r="DN226" s="51">
        <v>35.599998474121094</v>
      </c>
      <c r="DO226" s="51">
        <v>247.69999694824219</v>
      </c>
      <c r="DP226" s="51">
        <v>27.200000762939453</v>
      </c>
      <c r="DQ226" s="51">
        <v>35.200000762939453</v>
      </c>
      <c r="DR226" s="51">
        <v>87</v>
      </c>
      <c r="DS226" s="51">
        <v>100</v>
      </c>
      <c r="DT226" s="51">
        <v>4</v>
      </c>
      <c r="DV226" s="51">
        <v>24</v>
      </c>
      <c r="DX226" s="51">
        <v>500</v>
      </c>
      <c r="DY226" s="51">
        <v>1</v>
      </c>
      <c r="DZ226" s="51">
        <v>1</v>
      </c>
      <c r="EA226" s="51">
        <v>0</v>
      </c>
      <c r="EB226" s="51">
        <v>0</v>
      </c>
      <c r="EC226" s="51">
        <v>4</v>
      </c>
      <c r="ED226" s="51">
        <v>1</v>
      </c>
      <c r="EE226" s="51">
        <v>6</v>
      </c>
      <c r="EF226" s="52">
        <v>0.60000002384185791</v>
      </c>
      <c r="EG226" s="42">
        <v>1</v>
      </c>
      <c r="EJ226" s="51">
        <v>0.5</v>
      </c>
      <c r="EM226" s="51">
        <v>0</v>
      </c>
      <c r="EN226" s="51">
        <v>0</v>
      </c>
      <c r="EO226" s="51">
        <v>0</v>
      </c>
      <c r="EP226" s="51">
        <v>0</v>
      </c>
      <c r="EQ226" s="51">
        <v>0</v>
      </c>
      <c r="ER226" s="51">
        <v>0</v>
      </c>
      <c r="ES226" s="51">
        <v>0</v>
      </c>
      <c r="ET226" s="51">
        <v>0</v>
      </c>
      <c r="EU226" s="51">
        <v>0</v>
      </c>
      <c r="EV226" s="51">
        <v>0</v>
      </c>
      <c r="EW226" s="51">
        <v>0</v>
      </c>
      <c r="EX226" s="51">
        <v>0</v>
      </c>
      <c r="EY226" s="51">
        <v>0</v>
      </c>
      <c r="EZ226" s="51">
        <v>0</v>
      </c>
      <c r="FA226" s="51">
        <v>0</v>
      </c>
      <c r="FB226" s="51">
        <v>0</v>
      </c>
      <c r="FC226" s="51">
        <v>0</v>
      </c>
      <c r="FD226" s="51">
        <v>0</v>
      </c>
      <c r="FE226" s="51">
        <v>0.69999998807907104</v>
      </c>
    </row>
    <row r="227" spans="1:161" x14ac:dyDescent="0.25">
      <c r="A227" s="37" t="s">
        <v>281</v>
      </c>
      <c r="B227" s="44">
        <v>1</v>
      </c>
      <c r="C227" s="44">
        <v>0</v>
      </c>
      <c r="D227" s="24">
        <v>1</v>
      </c>
      <c r="E227" s="51">
        <v>0</v>
      </c>
      <c r="F227" s="63">
        <f t="shared" si="14"/>
        <v>1</v>
      </c>
      <c r="G227" s="4">
        <v>0.78518860000000001</v>
      </c>
      <c r="H227" s="4">
        <v>1.2966729999999999E-3</v>
      </c>
      <c r="I227" s="4">
        <v>2.574701E-5</v>
      </c>
      <c r="M227" s="4">
        <v>164.2928</v>
      </c>
      <c r="N227" s="4">
        <v>15.372070000000001</v>
      </c>
      <c r="O227" s="4">
        <v>0.958009</v>
      </c>
      <c r="Q227" s="24">
        <v>3.9762903398049416</v>
      </c>
      <c r="R227" s="24">
        <v>7.252190039594411</v>
      </c>
      <c r="S227" s="40">
        <v>0.29019869999999998</v>
      </c>
      <c r="T227" s="40">
        <v>1.132066</v>
      </c>
      <c r="U227" s="40">
        <v>5.3212200000000001E-2</v>
      </c>
      <c r="V227" s="4">
        <v>-1.604406</v>
      </c>
      <c r="W227" s="4">
        <v>-17.379698999999999</v>
      </c>
      <c r="X227" s="4">
        <v>6.9807999999999995E-2</v>
      </c>
      <c r="Y227" s="4">
        <v>0.157197</v>
      </c>
      <c r="AA227" s="4">
        <v>1.2221169999999999</v>
      </c>
      <c r="AB227" s="4"/>
      <c r="AC227" s="4">
        <v>1.425686</v>
      </c>
      <c r="AD227" s="4"/>
      <c r="AE227" s="4"/>
      <c r="AF227" s="3">
        <v>0.53685369999999999</v>
      </c>
      <c r="AG227" s="4">
        <v>2.920474E-6</v>
      </c>
      <c r="AH227" s="4">
        <v>5.3892279999999995E-7</v>
      </c>
      <c r="AL227" s="3">
        <v>90.844520000000003</v>
      </c>
      <c r="AM227" s="3">
        <v>17.325749999999999</v>
      </c>
      <c r="AN227" s="3">
        <v>1.5212220000000001</v>
      </c>
      <c r="AP227" s="24">
        <v>0.45177012551434281</v>
      </c>
      <c r="AQ227" s="24">
        <v>0.25320845061418534</v>
      </c>
      <c r="AR227" s="40">
        <v>5.5442390000000001E-2</v>
      </c>
      <c r="AS227" s="40">
        <v>1.300225</v>
      </c>
      <c r="AT227" s="40">
        <v>3.012051</v>
      </c>
      <c r="AU227" s="3">
        <v>-0.17551</v>
      </c>
      <c r="AV227" s="3">
        <v>81.103618999999995</v>
      </c>
      <c r="AW227" s="3">
        <v>4.8492E-2</v>
      </c>
      <c r="AX227" s="3">
        <v>5.1497000000000001E-2</v>
      </c>
      <c r="AZ227" s="3">
        <v>1.836211</v>
      </c>
      <c r="BB227" s="3">
        <v>0.80680600000000002</v>
      </c>
      <c r="BC227" s="3"/>
      <c r="BD227" s="4"/>
      <c r="BE227" s="51">
        <v>71</v>
      </c>
      <c r="BF227" s="3">
        <v>1</v>
      </c>
      <c r="BG227" s="44">
        <v>0</v>
      </c>
      <c r="BH227" s="51">
        <v>68</v>
      </c>
      <c r="BI227" s="51">
        <v>160</v>
      </c>
      <c r="BJ227" s="45">
        <f t="shared" si="15"/>
        <v>26.5625</v>
      </c>
      <c r="BK227" s="51">
        <v>50</v>
      </c>
      <c r="BL227" s="51">
        <v>0</v>
      </c>
      <c r="BM227" s="51">
        <v>0</v>
      </c>
      <c r="BN227" s="51"/>
      <c r="BO227" s="51">
        <v>0</v>
      </c>
      <c r="BP227" s="51">
        <v>0</v>
      </c>
      <c r="BQ227" s="51">
        <v>1.5</v>
      </c>
      <c r="BR227" s="51">
        <v>0</v>
      </c>
      <c r="BS227" s="51">
        <v>0</v>
      </c>
      <c r="BT227" s="51">
        <v>1</v>
      </c>
      <c r="BV227" s="51">
        <v>1</v>
      </c>
      <c r="BW227" s="51">
        <v>36.299999237060547</v>
      </c>
      <c r="BX227" s="51">
        <v>0.5</v>
      </c>
      <c r="CA227" s="51">
        <v>1</v>
      </c>
      <c r="CB227" s="51">
        <v>0</v>
      </c>
      <c r="CC227" s="51"/>
      <c r="CD227" s="51">
        <v>0</v>
      </c>
      <c r="CE227" s="51">
        <v>1</v>
      </c>
      <c r="CF227" s="51">
        <v>0</v>
      </c>
      <c r="CG227" s="51">
        <v>0</v>
      </c>
      <c r="CH227" s="51">
        <v>0</v>
      </c>
      <c r="CI227" s="51">
        <v>0</v>
      </c>
      <c r="CJ227" s="51">
        <v>0</v>
      </c>
      <c r="CK227" s="51">
        <v>0</v>
      </c>
      <c r="CL227" s="51">
        <v>1</v>
      </c>
      <c r="CM227" s="51">
        <v>1</v>
      </c>
      <c r="CN227" s="51">
        <v>1</v>
      </c>
      <c r="CO227" s="51">
        <v>1</v>
      </c>
      <c r="CP227" s="51">
        <v>0</v>
      </c>
      <c r="CQ227" s="51">
        <v>1</v>
      </c>
      <c r="CR227" s="51">
        <v>0</v>
      </c>
      <c r="CS227" s="51">
        <v>1</v>
      </c>
      <c r="CT227" s="51">
        <v>1</v>
      </c>
      <c r="CU227" s="51">
        <v>0</v>
      </c>
      <c r="CV227" s="51">
        <v>0</v>
      </c>
      <c r="CW227" s="51">
        <v>1</v>
      </c>
      <c r="CX227" s="51">
        <v>1</v>
      </c>
      <c r="CY227" s="51">
        <v>0</v>
      </c>
      <c r="CZ227" s="51">
        <v>600</v>
      </c>
      <c r="DA227" s="51">
        <v>46</v>
      </c>
      <c r="DB227" s="51">
        <v>32</v>
      </c>
      <c r="DC227" s="51">
        <v>27000</v>
      </c>
      <c r="DD227" s="51">
        <v>210</v>
      </c>
      <c r="DE227" s="51">
        <v>26</v>
      </c>
      <c r="DF227" s="51">
        <v>33.799999237060547</v>
      </c>
      <c r="DG227" s="51">
        <v>1</v>
      </c>
      <c r="DH227" s="51">
        <v>0</v>
      </c>
      <c r="DI227" s="51">
        <v>1</v>
      </c>
      <c r="DJ227" s="51">
        <v>0</v>
      </c>
      <c r="DK227" s="51">
        <v>0</v>
      </c>
      <c r="DL227" s="51">
        <v>7.5</v>
      </c>
      <c r="DM227" s="51">
        <v>0.45800000429153442</v>
      </c>
      <c r="DN227" s="51">
        <v>34</v>
      </c>
      <c r="DO227" s="51">
        <v>156.10000610351563</v>
      </c>
      <c r="DP227" s="51">
        <v>25.600000381469727</v>
      </c>
      <c r="DQ227" s="51">
        <v>33.599998474121094</v>
      </c>
      <c r="DR227" s="51">
        <v>91</v>
      </c>
      <c r="DS227" s="51">
        <v>76</v>
      </c>
      <c r="DT227" s="51">
        <v>7</v>
      </c>
      <c r="DV227" s="51">
        <v>30</v>
      </c>
      <c r="DX227" s="51">
        <v>550</v>
      </c>
      <c r="DY227" s="51">
        <v>1</v>
      </c>
      <c r="DZ227" s="51">
        <v>1</v>
      </c>
      <c r="EA227" s="51">
        <v>0</v>
      </c>
      <c r="EB227" s="51">
        <v>0</v>
      </c>
      <c r="EC227" s="51">
        <v>40</v>
      </c>
      <c r="ED227" s="51">
        <v>5</v>
      </c>
      <c r="EE227" s="51">
        <v>8</v>
      </c>
      <c r="EF227" s="52">
        <v>1.8999999761581421</v>
      </c>
      <c r="EG227" s="42">
        <v>1.2666666507720947</v>
      </c>
      <c r="EJ227" s="51">
        <v>0.69999998807907104</v>
      </c>
      <c r="EM227" s="51">
        <v>1</v>
      </c>
      <c r="EN227" s="51">
        <v>0</v>
      </c>
      <c r="EO227" s="51">
        <v>0</v>
      </c>
      <c r="EP227" s="51">
        <v>0</v>
      </c>
      <c r="EQ227" s="51">
        <v>0</v>
      </c>
      <c r="ER227" s="51">
        <v>0</v>
      </c>
      <c r="ES227" s="51">
        <v>0</v>
      </c>
      <c r="ET227" s="51">
        <v>0</v>
      </c>
      <c r="EU227" s="51">
        <v>0</v>
      </c>
      <c r="EV227" s="51">
        <v>0</v>
      </c>
      <c r="EW227" s="51">
        <v>1</v>
      </c>
      <c r="EX227" s="51">
        <v>0</v>
      </c>
      <c r="EY227" s="51">
        <v>0</v>
      </c>
      <c r="EZ227" s="51">
        <v>0</v>
      </c>
      <c r="FA227" s="51">
        <v>0</v>
      </c>
      <c r="FB227" s="51">
        <v>0</v>
      </c>
      <c r="FC227" s="51">
        <v>0</v>
      </c>
      <c r="FD227" s="51">
        <v>0</v>
      </c>
      <c r="FE227" s="51">
        <v>3.7999999523162842</v>
      </c>
    </row>
    <row r="228" spans="1:161" x14ac:dyDescent="0.25">
      <c r="A228" s="37" t="s">
        <v>282</v>
      </c>
      <c r="B228" s="44">
        <v>0</v>
      </c>
      <c r="C228" s="44">
        <v>0</v>
      </c>
      <c r="D228" s="24">
        <v>0</v>
      </c>
      <c r="E228" s="51">
        <v>0</v>
      </c>
      <c r="F228" s="63">
        <f t="shared" si="14"/>
        <v>0</v>
      </c>
      <c r="G228" s="4">
        <v>0.88872119999999999</v>
      </c>
      <c r="H228" s="4">
        <v>1.334298E-3</v>
      </c>
      <c r="I228" s="4">
        <v>2.3302899999999999E-4</v>
      </c>
      <c r="M228" s="4">
        <v>146.7089</v>
      </c>
      <c r="N228" s="4">
        <v>8.477487</v>
      </c>
      <c r="O228" s="4">
        <v>4.9098519999999999</v>
      </c>
      <c r="Q228" s="24">
        <v>10.127230125742177</v>
      </c>
      <c r="R228" s="24">
        <v>15.361107011254594</v>
      </c>
      <c r="S228" s="40">
        <v>4.6297030000000003E-2</v>
      </c>
      <c r="T228" s="40">
        <v>0.49026120000000001</v>
      </c>
      <c r="U228" s="40">
        <v>0.1670806</v>
      </c>
      <c r="V228" s="4">
        <v>3.054049</v>
      </c>
      <c r="W228" s="4">
        <v>-2.017639</v>
      </c>
      <c r="X228" s="4">
        <v>2.6974000000000001E-2</v>
      </c>
      <c r="Y228" s="4">
        <v>3.7356E-2</v>
      </c>
      <c r="AA228" s="4">
        <v>1.741498</v>
      </c>
      <c r="AB228" s="4"/>
      <c r="AC228" s="4">
        <v>2.1465809999999999</v>
      </c>
      <c r="AD228" s="4"/>
      <c r="AE228" s="4"/>
      <c r="AF228" s="3">
        <v>0.92492220000000003</v>
      </c>
      <c r="AG228" s="4">
        <v>7.4259290000000002E-5</v>
      </c>
      <c r="AH228" s="4">
        <v>2.4749089999999999E-5</v>
      </c>
      <c r="AL228" s="3">
        <v>86.933329999999998</v>
      </c>
      <c r="AM228" s="3">
        <v>4.6756440000000001</v>
      </c>
      <c r="AN228" s="3">
        <v>7.7210689999999998E-2</v>
      </c>
      <c r="AP228" s="24">
        <v>4.69559834125078</v>
      </c>
      <c r="AQ228" s="24">
        <v>4.4365616020674103</v>
      </c>
      <c r="AR228" s="40">
        <v>7.7771779999999999E-2</v>
      </c>
      <c r="AS228" s="40">
        <v>1.218297</v>
      </c>
      <c r="AT228" s="40">
        <v>3.308881</v>
      </c>
      <c r="AU228" s="3">
        <v>-1.384531</v>
      </c>
      <c r="AV228" s="3">
        <v>-19.682977999999999</v>
      </c>
      <c r="AW228" s="3">
        <v>0.100839</v>
      </c>
      <c r="AX228" s="3">
        <v>6.6064999999999999E-2</v>
      </c>
      <c r="AZ228" s="3">
        <v>2.944439</v>
      </c>
      <c r="BB228" s="3">
        <v>2.0614240000000001</v>
      </c>
      <c r="BC228" s="3"/>
      <c r="BD228" s="4"/>
      <c r="BE228" s="51">
        <v>51</v>
      </c>
      <c r="BF228" s="3">
        <v>1</v>
      </c>
      <c r="BG228" s="44">
        <v>0</v>
      </c>
      <c r="BH228" s="51">
        <v>64</v>
      </c>
      <c r="BI228" s="51">
        <v>170</v>
      </c>
      <c r="BJ228" s="45">
        <f t="shared" si="15"/>
        <v>22.145328719723182</v>
      </c>
      <c r="BK228" s="51">
        <v>51</v>
      </c>
      <c r="BL228" s="51">
        <v>0</v>
      </c>
      <c r="BM228" s="51">
        <v>1</v>
      </c>
      <c r="BN228" s="51"/>
      <c r="BO228" s="51">
        <v>0</v>
      </c>
      <c r="BP228" s="51">
        <v>0</v>
      </c>
      <c r="BQ228" s="51">
        <v>1</v>
      </c>
      <c r="BR228" s="51">
        <v>0</v>
      </c>
      <c r="BS228" s="51">
        <v>0</v>
      </c>
      <c r="BT228" s="51">
        <v>0</v>
      </c>
      <c r="BV228" s="51">
        <v>0</v>
      </c>
      <c r="BW228" s="51">
        <v>36.900001525878906</v>
      </c>
      <c r="BX228" s="51">
        <v>0.5</v>
      </c>
      <c r="CA228" s="51">
        <v>0</v>
      </c>
      <c r="CB228" s="51">
        <v>0</v>
      </c>
      <c r="CC228" s="51" t="s">
        <v>57</v>
      </c>
      <c r="CD228" s="51">
        <v>0</v>
      </c>
      <c r="CE228" s="51">
        <v>1</v>
      </c>
      <c r="CF228" s="51">
        <v>0</v>
      </c>
      <c r="CG228" s="51">
        <v>0</v>
      </c>
      <c r="CH228" s="51">
        <v>0</v>
      </c>
      <c r="CI228" s="51">
        <v>0</v>
      </c>
      <c r="CJ228" s="51">
        <v>0</v>
      </c>
      <c r="CK228" s="51">
        <v>0</v>
      </c>
      <c r="CL228" s="51">
        <v>1</v>
      </c>
      <c r="CM228" s="51">
        <v>1</v>
      </c>
      <c r="CN228" s="51">
        <v>1</v>
      </c>
      <c r="CO228" s="51">
        <v>1</v>
      </c>
      <c r="CP228" s="51">
        <v>0</v>
      </c>
      <c r="CQ228" s="51">
        <v>1</v>
      </c>
      <c r="CR228" s="51">
        <v>0</v>
      </c>
      <c r="CS228" s="51">
        <v>1</v>
      </c>
      <c r="CT228" s="51">
        <v>1</v>
      </c>
      <c r="CU228" s="51">
        <v>0</v>
      </c>
      <c r="CV228" s="51">
        <v>0</v>
      </c>
      <c r="CW228" s="51">
        <v>1</v>
      </c>
      <c r="CX228" s="51">
        <v>1</v>
      </c>
      <c r="CY228" s="51">
        <v>0</v>
      </c>
      <c r="CZ228" s="51">
        <v>600</v>
      </c>
      <c r="DA228" s="51">
        <v>125</v>
      </c>
      <c r="DB228" s="51">
        <v>62</v>
      </c>
      <c r="DC228" s="51">
        <v>24000</v>
      </c>
      <c r="DD228" s="51">
        <v>290</v>
      </c>
      <c r="DE228" s="51">
        <v>28</v>
      </c>
      <c r="DF228" s="51">
        <v>31</v>
      </c>
      <c r="DG228" s="51">
        <v>0</v>
      </c>
      <c r="DH228" s="51">
        <v>0</v>
      </c>
      <c r="DI228" s="51">
        <v>0</v>
      </c>
      <c r="DJ228" s="51">
        <v>0</v>
      </c>
      <c r="DK228" s="51">
        <v>0</v>
      </c>
      <c r="DL228" s="51">
        <v>7.4000000953674316</v>
      </c>
      <c r="DM228" s="51">
        <v>0.47999998927116394</v>
      </c>
      <c r="DN228" s="51">
        <v>41</v>
      </c>
      <c r="DO228" s="51">
        <v>190</v>
      </c>
      <c r="DP228" s="51">
        <v>23.700000762939453</v>
      </c>
      <c r="DQ228" s="51">
        <v>35.299999237060547</v>
      </c>
      <c r="DR228" s="51">
        <v>88</v>
      </c>
      <c r="DS228" s="51">
        <v>86</v>
      </c>
      <c r="DT228" s="51">
        <v>5</v>
      </c>
      <c r="DV228" s="51">
        <v>36</v>
      </c>
      <c r="DX228" s="51">
        <v>450</v>
      </c>
      <c r="DY228" s="51">
        <v>0</v>
      </c>
      <c r="DZ228" s="51">
        <v>0</v>
      </c>
      <c r="EA228" s="51">
        <v>0</v>
      </c>
      <c r="EB228" s="51">
        <v>0</v>
      </c>
      <c r="EC228" s="51">
        <v>12</v>
      </c>
      <c r="ED228" s="51">
        <v>1</v>
      </c>
      <c r="EE228" s="51">
        <v>7</v>
      </c>
      <c r="EF228" s="52">
        <v>0.69999998807907104</v>
      </c>
      <c r="EG228" s="42">
        <v>0.69999998807907104</v>
      </c>
      <c r="EJ228" s="51">
        <v>1.1000000238418579</v>
      </c>
      <c r="EM228" s="51">
        <v>0</v>
      </c>
      <c r="EN228" s="51">
        <v>0</v>
      </c>
      <c r="EO228" s="51">
        <v>0</v>
      </c>
      <c r="EP228" s="51">
        <v>0</v>
      </c>
      <c r="EQ228" s="51">
        <v>0</v>
      </c>
      <c r="ER228" s="51">
        <v>0</v>
      </c>
      <c r="ES228" s="51">
        <v>0</v>
      </c>
      <c r="ET228" s="51">
        <v>0</v>
      </c>
      <c r="EU228" s="51">
        <v>0</v>
      </c>
      <c r="EV228" s="51">
        <v>0</v>
      </c>
      <c r="EW228" s="51">
        <v>0</v>
      </c>
      <c r="EX228" s="51">
        <v>0</v>
      </c>
      <c r="EY228" s="51">
        <v>0</v>
      </c>
      <c r="EZ228" s="51">
        <v>0</v>
      </c>
      <c r="FA228" s="51">
        <v>0</v>
      </c>
      <c r="FB228" s="51">
        <v>0</v>
      </c>
      <c r="FC228" s="51">
        <v>0</v>
      </c>
      <c r="FD228" s="51">
        <v>0</v>
      </c>
      <c r="FE228" s="51">
        <v>1.1000000238418579</v>
      </c>
    </row>
    <row r="229" spans="1:161" x14ac:dyDescent="0.25">
      <c r="A229" s="37" t="s">
        <v>283</v>
      </c>
      <c r="B229" s="44">
        <v>0</v>
      </c>
      <c r="C229" s="44">
        <v>0</v>
      </c>
      <c r="D229" s="24">
        <v>0</v>
      </c>
      <c r="E229" s="51">
        <v>0</v>
      </c>
      <c r="F229" s="63">
        <f t="shared" si="14"/>
        <v>0</v>
      </c>
      <c r="G229" s="4">
        <v>1.0067729999999999</v>
      </c>
      <c r="H229" s="4">
        <v>1.4103130000000001E-3</v>
      </c>
      <c r="I229" s="4">
        <v>8.8339540000000006E-5</v>
      </c>
      <c r="M229" s="4">
        <v>175.52359999999999</v>
      </c>
      <c r="N229" s="4">
        <v>10.91939</v>
      </c>
      <c r="O229" s="4">
        <v>3.8643939999999999</v>
      </c>
      <c r="Q229" s="24">
        <v>9.570002189555515</v>
      </c>
      <c r="R229" s="24">
        <v>9.1046048705107054</v>
      </c>
      <c r="S229" s="40">
        <v>0.2231166</v>
      </c>
      <c r="T229" s="40">
        <v>2.3432710000000001</v>
      </c>
      <c r="U229" s="40">
        <v>8.1420939999999997E-2</v>
      </c>
      <c r="V229" s="4">
        <v>0.45776299999999998</v>
      </c>
      <c r="W229" s="4">
        <v>-13.156084999999999</v>
      </c>
      <c r="X229" s="4">
        <v>1.4657E-2</v>
      </c>
      <c r="Y229" s="4">
        <v>3.2322999999999998E-2</v>
      </c>
      <c r="AA229" s="4">
        <v>1.4973190000000001</v>
      </c>
      <c r="AB229" s="4"/>
      <c r="AC229" s="4">
        <v>1.9740800000000001</v>
      </c>
      <c r="AD229" s="4"/>
      <c r="AE229" s="4"/>
      <c r="AF229" s="3">
        <v>1.337261</v>
      </c>
      <c r="AG229" s="4">
        <v>6.2412679999999997E-4</v>
      </c>
      <c r="AH229" s="4">
        <v>2.282675E-4</v>
      </c>
      <c r="AL229" s="3">
        <v>123.7976</v>
      </c>
      <c r="AM229" s="3">
        <v>5.7406290000000002</v>
      </c>
      <c r="AN229" s="3">
        <v>0.82580529999999996</v>
      </c>
      <c r="AP229" s="24">
        <v>11.569856407888246</v>
      </c>
      <c r="AQ229" s="24">
        <v>10.287261685193002</v>
      </c>
      <c r="AR229" s="40">
        <v>6.6414100000000004E-2</v>
      </c>
      <c r="AS229" s="40">
        <v>4.0333969999999999</v>
      </c>
      <c r="AT229" s="40">
        <v>5.5218920000000002</v>
      </c>
      <c r="AU229" s="3">
        <v>0.887683</v>
      </c>
      <c r="AV229" s="3">
        <v>-12.164904</v>
      </c>
      <c r="AW229" s="3">
        <v>7.0980000000000001E-2</v>
      </c>
      <c r="AX229" s="3">
        <v>5.6174000000000002E-2</v>
      </c>
      <c r="AZ229" s="3">
        <v>3.3322050000000001</v>
      </c>
      <c r="BB229" s="3">
        <v>1.5404450000000001</v>
      </c>
      <c r="BC229" s="3"/>
      <c r="BD229" s="4"/>
      <c r="BE229" s="51">
        <v>75</v>
      </c>
      <c r="BF229" s="3">
        <v>1</v>
      </c>
      <c r="BG229" s="44">
        <v>0</v>
      </c>
      <c r="BH229" s="51">
        <v>58</v>
      </c>
      <c r="BI229" s="51">
        <v>170</v>
      </c>
      <c r="BJ229" s="45">
        <f t="shared" si="15"/>
        <v>20.069204152249135</v>
      </c>
      <c r="BK229" s="51">
        <v>45</v>
      </c>
      <c r="BL229" s="51">
        <v>0</v>
      </c>
      <c r="BM229" s="51">
        <v>0</v>
      </c>
      <c r="BN229" s="51"/>
      <c r="BO229" s="51">
        <v>1</v>
      </c>
      <c r="BP229" s="51">
        <v>0</v>
      </c>
      <c r="BQ229" s="51">
        <v>1</v>
      </c>
      <c r="BR229" s="51">
        <v>0</v>
      </c>
      <c r="BS229" s="51">
        <v>0</v>
      </c>
      <c r="BT229" s="51">
        <v>0</v>
      </c>
      <c r="BV229" s="51">
        <v>0</v>
      </c>
      <c r="BW229" s="51">
        <v>34.799999237060547</v>
      </c>
      <c r="BX229" s="51">
        <v>0.5</v>
      </c>
      <c r="CA229" s="51">
        <v>0</v>
      </c>
      <c r="CB229" s="51">
        <v>0</v>
      </c>
      <c r="CC229" s="51"/>
      <c r="CD229" s="51">
        <v>0</v>
      </c>
      <c r="CE229" s="51">
        <v>1</v>
      </c>
      <c r="CF229" s="51">
        <v>0</v>
      </c>
      <c r="CG229" s="51">
        <v>0</v>
      </c>
      <c r="CH229" s="51">
        <v>0</v>
      </c>
      <c r="CI229" s="51">
        <v>0</v>
      </c>
      <c r="CJ229" s="51">
        <v>0</v>
      </c>
      <c r="CK229" s="51">
        <v>0</v>
      </c>
      <c r="CL229" s="51">
        <v>1</v>
      </c>
      <c r="CM229" s="51">
        <v>1</v>
      </c>
      <c r="CN229" s="51">
        <v>1</v>
      </c>
      <c r="CO229" s="51">
        <v>1</v>
      </c>
      <c r="CP229" s="51">
        <v>0</v>
      </c>
      <c r="CQ229" s="51">
        <v>1</v>
      </c>
      <c r="CR229" s="51">
        <v>0</v>
      </c>
      <c r="CS229" s="51">
        <v>1</v>
      </c>
      <c r="CT229" s="51">
        <v>1</v>
      </c>
      <c r="CU229" s="51">
        <v>0</v>
      </c>
      <c r="CV229" s="51">
        <v>0</v>
      </c>
      <c r="CW229" s="51">
        <v>1</v>
      </c>
      <c r="CX229" s="51">
        <v>1</v>
      </c>
      <c r="CY229" s="51">
        <v>0</v>
      </c>
      <c r="CZ229" s="51">
        <v>500</v>
      </c>
      <c r="DA229" s="51">
        <v>54</v>
      </c>
      <c r="DB229" s="51">
        <v>35</v>
      </c>
      <c r="DC229" s="51">
        <v>23000</v>
      </c>
      <c r="DD229" s="51">
        <v>250</v>
      </c>
      <c r="DE229" s="51">
        <v>25</v>
      </c>
      <c r="DF229" s="51">
        <v>32</v>
      </c>
      <c r="DG229" s="51">
        <v>0</v>
      </c>
      <c r="DH229" s="51">
        <v>0</v>
      </c>
      <c r="DI229" s="51">
        <v>0</v>
      </c>
      <c r="DJ229" s="51">
        <v>0</v>
      </c>
      <c r="DK229" s="51">
        <v>0</v>
      </c>
      <c r="DL229" s="51">
        <v>7.5</v>
      </c>
      <c r="DM229" s="51">
        <v>0.40000000596046448</v>
      </c>
      <c r="DN229" s="51">
        <v>31.399999618530273</v>
      </c>
      <c r="DO229" s="51">
        <v>40</v>
      </c>
      <c r="DP229" s="51">
        <v>23</v>
      </c>
      <c r="DQ229" s="51">
        <v>34</v>
      </c>
      <c r="DR229" s="51">
        <v>73</v>
      </c>
      <c r="DS229" s="51">
        <v>82</v>
      </c>
      <c r="DT229" s="51">
        <v>2</v>
      </c>
      <c r="DV229" s="51">
        <v>31</v>
      </c>
      <c r="DX229" s="51">
        <v>850</v>
      </c>
      <c r="DY229" s="51">
        <v>1</v>
      </c>
      <c r="DZ229" s="51">
        <v>1</v>
      </c>
      <c r="EA229" s="51">
        <v>0</v>
      </c>
      <c r="EB229" s="51">
        <v>1</v>
      </c>
      <c r="EC229" s="51">
        <v>12</v>
      </c>
      <c r="ED229" s="51">
        <v>1</v>
      </c>
      <c r="EE229" s="51">
        <v>8</v>
      </c>
      <c r="EF229" s="52">
        <v>1</v>
      </c>
      <c r="EG229" s="42">
        <v>1</v>
      </c>
      <c r="EJ229" s="51">
        <v>0.89999997615814209</v>
      </c>
      <c r="EM229" s="51">
        <v>0</v>
      </c>
      <c r="EN229" s="51">
        <v>0</v>
      </c>
      <c r="EO229" s="51">
        <v>0</v>
      </c>
      <c r="EP229" s="51">
        <v>0</v>
      </c>
      <c r="EQ229" s="51">
        <v>1</v>
      </c>
      <c r="ER229" s="51">
        <v>0</v>
      </c>
      <c r="ES229" s="51">
        <v>0</v>
      </c>
      <c r="ET229" s="51">
        <v>0</v>
      </c>
      <c r="EU229" s="51">
        <v>0</v>
      </c>
      <c r="EV229" s="51">
        <v>0</v>
      </c>
      <c r="EW229" s="51">
        <v>0</v>
      </c>
      <c r="EX229" s="51">
        <v>0</v>
      </c>
      <c r="EY229" s="51">
        <v>0</v>
      </c>
      <c r="EZ229" s="51">
        <v>0</v>
      </c>
      <c r="FA229" s="51">
        <v>0</v>
      </c>
      <c r="FB229" s="51">
        <v>0</v>
      </c>
      <c r="FC229" s="51">
        <v>0</v>
      </c>
      <c r="FD229" s="51">
        <v>0</v>
      </c>
      <c r="FE229" s="51">
        <v>1.7000000476837158</v>
      </c>
    </row>
    <row r="230" spans="1:161" x14ac:dyDescent="0.25">
      <c r="A230" s="37" t="s">
        <v>284</v>
      </c>
      <c r="B230" s="44">
        <v>0</v>
      </c>
      <c r="C230" s="44">
        <v>0</v>
      </c>
      <c r="D230" s="24">
        <v>0</v>
      </c>
      <c r="E230" s="54">
        <v>1</v>
      </c>
      <c r="F230" s="63">
        <f t="shared" si="14"/>
        <v>1</v>
      </c>
      <c r="G230" s="4">
        <v>0.88667450000000003</v>
      </c>
      <c r="H230" s="4">
        <v>1.72993E-3</v>
      </c>
      <c r="I230" s="4">
        <v>1.4532360000000001E-4</v>
      </c>
      <c r="M230" s="4">
        <v>141.726</v>
      </c>
      <c r="N230" s="4">
        <v>13.11966</v>
      </c>
      <c r="O230" s="4">
        <v>2.6454629999999999</v>
      </c>
      <c r="Q230" s="24">
        <v>19.634000025782822</v>
      </c>
      <c r="R230" s="24">
        <v>10.154549172978742</v>
      </c>
      <c r="S230" s="40">
        <v>0.41824709999999998</v>
      </c>
      <c r="T230" s="40">
        <v>3.169054</v>
      </c>
      <c r="U230" s="40">
        <v>0.1677874</v>
      </c>
      <c r="V230" s="4">
        <v>-8.2757999999999998E-2</v>
      </c>
      <c r="W230" s="4">
        <v>-19.424064999999999</v>
      </c>
      <c r="X230" s="4">
        <v>3.6924999999999999E-2</v>
      </c>
      <c r="Y230" s="4">
        <v>0.13655400000000001</v>
      </c>
      <c r="AA230" s="4">
        <v>1.278664</v>
      </c>
      <c r="AB230" s="4"/>
      <c r="AC230" s="4">
        <v>1.4082730000000001</v>
      </c>
      <c r="AD230" s="4"/>
      <c r="AE230" s="4"/>
      <c r="AF230" s="3">
        <v>1.098163</v>
      </c>
      <c r="AG230" s="4">
        <v>1.876309E-4</v>
      </c>
      <c r="AH230" s="4">
        <v>8.0536770000000002E-5</v>
      </c>
      <c r="AL230" s="3">
        <v>93.181179999999998</v>
      </c>
      <c r="AM230" s="3">
        <v>6.6092659999999999</v>
      </c>
      <c r="AN230" s="3">
        <v>6.6067200000000006E-2</v>
      </c>
      <c r="AP230" s="24">
        <v>14.920866572535404</v>
      </c>
      <c r="AQ230" s="24">
        <v>3.8397494736089648</v>
      </c>
      <c r="AR230" s="40">
        <v>8.6395150000000004E-2</v>
      </c>
      <c r="AS230" s="40">
        <v>1.366938</v>
      </c>
      <c r="AT230" s="40">
        <v>4.7318980000000002</v>
      </c>
      <c r="AU230" s="3">
        <v>0.27972799999999998</v>
      </c>
      <c r="AV230" s="3">
        <v>-2.885332</v>
      </c>
      <c r="AW230" s="3">
        <v>6.6550999999999999E-2</v>
      </c>
      <c r="AX230" s="3">
        <v>9.3768000000000004E-2</v>
      </c>
      <c r="AZ230" s="3">
        <v>2.367124</v>
      </c>
      <c r="BB230" s="3">
        <v>1.152679</v>
      </c>
      <c r="BC230" s="3"/>
      <c r="BD230" s="4"/>
      <c r="BE230" s="53">
        <v>62</v>
      </c>
      <c r="BF230" s="3">
        <v>0</v>
      </c>
      <c r="BG230" s="44">
        <v>0</v>
      </c>
      <c r="BH230" s="53">
        <v>85</v>
      </c>
      <c r="BI230" s="53">
        <v>170</v>
      </c>
      <c r="BJ230" s="45">
        <f t="shared" si="15"/>
        <v>29.411764705882351</v>
      </c>
      <c r="BK230" s="53">
        <v>40</v>
      </c>
      <c r="BL230" s="53">
        <v>0</v>
      </c>
      <c r="BM230" s="53">
        <v>0</v>
      </c>
      <c r="BN230" s="53"/>
      <c r="BO230" s="53">
        <v>0</v>
      </c>
      <c r="BP230" s="53">
        <v>0</v>
      </c>
      <c r="BQ230" s="53">
        <v>0.8</v>
      </c>
      <c r="BR230" s="53">
        <v>0</v>
      </c>
      <c r="BS230" s="53">
        <v>0</v>
      </c>
      <c r="BT230" s="53">
        <v>0</v>
      </c>
      <c r="BV230" s="53">
        <v>0</v>
      </c>
      <c r="BW230" s="53">
        <v>36.799999999999997</v>
      </c>
      <c r="BX230" s="53">
        <v>0.5</v>
      </c>
      <c r="CA230" s="53">
        <v>0</v>
      </c>
      <c r="CB230" s="53">
        <v>0</v>
      </c>
      <c r="CC230" s="54" t="s">
        <v>52</v>
      </c>
      <c r="CD230" s="53">
        <v>0</v>
      </c>
      <c r="CE230" s="53">
        <v>1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L230" s="53">
        <v>1</v>
      </c>
      <c r="CM230" s="53">
        <v>1</v>
      </c>
      <c r="CN230" s="53">
        <v>1</v>
      </c>
      <c r="CO230" s="53">
        <v>1</v>
      </c>
      <c r="CP230" s="53">
        <v>0</v>
      </c>
      <c r="CQ230" s="53">
        <v>1</v>
      </c>
      <c r="CR230" s="53">
        <v>0</v>
      </c>
      <c r="CS230" s="53">
        <v>1</v>
      </c>
      <c r="CT230" s="53">
        <v>1</v>
      </c>
      <c r="CU230" s="53">
        <v>0</v>
      </c>
      <c r="CV230" s="53">
        <v>0</v>
      </c>
      <c r="CW230" s="53">
        <v>1</v>
      </c>
      <c r="CX230" s="53">
        <v>1</v>
      </c>
      <c r="CY230" s="53">
        <v>0</v>
      </c>
      <c r="CZ230" s="53">
        <v>650</v>
      </c>
      <c r="DA230" s="53">
        <v>75</v>
      </c>
      <c r="DB230" s="53">
        <v>45</v>
      </c>
      <c r="DC230" s="53">
        <v>26000</v>
      </c>
      <c r="DD230" s="53">
        <v>260</v>
      </c>
      <c r="DE230" s="53">
        <v>32</v>
      </c>
      <c r="DF230" s="53">
        <v>33</v>
      </c>
      <c r="DG230" s="53">
        <v>0</v>
      </c>
      <c r="DH230" s="53">
        <v>0</v>
      </c>
      <c r="DI230" s="53">
        <v>0</v>
      </c>
      <c r="DJ230" s="53">
        <v>0</v>
      </c>
      <c r="DK230" s="53">
        <v>0</v>
      </c>
      <c r="DL230" s="53">
        <v>7.4</v>
      </c>
      <c r="DM230" s="53">
        <v>0.5</v>
      </c>
      <c r="DN230" s="53">
        <v>33.4</v>
      </c>
      <c r="DO230" s="53">
        <v>100.4</v>
      </c>
      <c r="DP230" s="53">
        <v>23.8</v>
      </c>
      <c r="DQ230" s="53">
        <v>34</v>
      </c>
      <c r="DR230" s="53">
        <v>73</v>
      </c>
      <c r="DS230" s="53">
        <v>101</v>
      </c>
      <c r="DT230" s="53">
        <v>6</v>
      </c>
      <c r="DV230" s="53">
        <v>36</v>
      </c>
      <c r="DX230" s="53">
        <v>500</v>
      </c>
      <c r="DY230" s="53">
        <v>0</v>
      </c>
      <c r="DZ230" s="53">
        <v>0</v>
      </c>
      <c r="EA230" s="53">
        <v>0</v>
      </c>
      <c r="EB230" s="53">
        <v>0</v>
      </c>
      <c r="EC230" s="53">
        <v>8</v>
      </c>
      <c r="ED230" s="53">
        <v>1</v>
      </c>
      <c r="EE230" s="53">
        <v>7</v>
      </c>
      <c r="EF230" s="55">
        <v>0.6</v>
      </c>
      <c r="EG230" s="42">
        <v>0.74999999999999989</v>
      </c>
      <c r="EJ230" s="53">
        <v>0.6</v>
      </c>
      <c r="EM230" s="53">
        <v>0</v>
      </c>
      <c r="EN230" s="53">
        <v>0</v>
      </c>
      <c r="EO230" s="53">
        <v>0</v>
      </c>
      <c r="EP230" s="53">
        <v>0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0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1.3</v>
      </c>
    </row>
    <row r="231" spans="1:161" x14ac:dyDescent="0.25">
      <c r="A231" s="37" t="s">
        <v>285</v>
      </c>
      <c r="B231" s="44">
        <v>0</v>
      </c>
      <c r="C231" s="44">
        <v>0</v>
      </c>
      <c r="D231" s="24">
        <v>1</v>
      </c>
      <c r="E231" s="54">
        <v>1</v>
      </c>
      <c r="F231" s="63">
        <f t="shared" si="14"/>
        <v>1</v>
      </c>
      <c r="G231" s="4">
        <v>0.90795239999999999</v>
      </c>
      <c r="H231" s="4">
        <v>1.6134719999999999E-3</v>
      </c>
      <c r="I231" s="4">
        <v>1.8123759999999999E-4</v>
      </c>
      <c r="M231" s="4">
        <v>189.10290000000001</v>
      </c>
      <c r="N231" s="4">
        <v>71.461619999999996</v>
      </c>
      <c r="O231" s="4">
        <v>6.8174429999999999</v>
      </c>
      <c r="Q231" s="24">
        <v>4.1778291823130838</v>
      </c>
      <c r="R231" s="24">
        <v>2.3551700388749279</v>
      </c>
      <c r="S231" s="40">
        <v>0.20699519999999999</v>
      </c>
      <c r="T231" s="40">
        <v>8.710782</v>
      </c>
      <c r="U231" s="40">
        <v>0.31649169999999999</v>
      </c>
      <c r="V231" s="4">
        <v>-5.1645999999999997E-2</v>
      </c>
      <c r="W231" s="4">
        <v>-12.195316</v>
      </c>
      <c r="X231" s="4">
        <v>9.1791999999999999E-2</v>
      </c>
      <c r="Y231" s="4">
        <v>6.9893999999999998E-2</v>
      </c>
      <c r="AA231" s="4">
        <v>1.134979</v>
      </c>
      <c r="AB231" s="4"/>
      <c r="AC231" s="4">
        <v>2.1690529999999999</v>
      </c>
      <c r="AD231" s="4"/>
      <c r="AE231" s="4"/>
      <c r="AF231" s="3">
        <v>1.044254</v>
      </c>
      <c r="AG231" s="4">
        <v>1.435347E-3</v>
      </c>
      <c r="AH231" s="4">
        <v>5.5641540000000002E-5</v>
      </c>
      <c r="AL231" s="3">
        <v>150.10570000000001</v>
      </c>
      <c r="AM231" s="3">
        <v>16.701180000000001</v>
      </c>
      <c r="AN231" s="3">
        <v>0.50235189999999996</v>
      </c>
      <c r="AP231" s="24">
        <v>12.401804433302798</v>
      </c>
      <c r="AQ231" s="24">
        <v>2.8110229320793594</v>
      </c>
      <c r="AR231" s="40">
        <v>0.15148220000000001</v>
      </c>
      <c r="AS231" s="40">
        <v>4.1266379999999998</v>
      </c>
      <c r="AT231" s="40">
        <v>6.4953260000000004</v>
      </c>
      <c r="AU231" s="3">
        <v>0.34714099999999998</v>
      </c>
      <c r="AV231" s="3">
        <v>-8.1565659999999998</v>
      </c>
      <c r="AW231" s="3">
        <v>3.2876000000000002E-2</v>
      </c>
      <c r="AX231" s="3">
        <v>2.3911000000000002E-2</v>
      </c>
      <c r="AZ231" s="3">
        <v>1.2396910000000001</v>
      </c>
      <c r="BB231" s="3">
        <v>2.0149029999999999</v>
      </c>
      <c r="BC231" s="3"/>
      <c r="BD231" s="4"/>
      <c r="BE231" s="53">
        <v>62</v>
      </c>
      <c r="BF231" s="3">
        <v>0</v>
      </c>
      <c r="BG231" s="44">
        <v>0</v>
      </c>
      <c r="BH231" s="53">
        <v>70</v>
      </c>
      <c r="BI231" s="53">
        <v>167</v>
      </c>
      <c r="BJ231" s="45">
        <f t="shared" si="15"/>
        <v>25.099501595611173</v>
      </c>
      <c r="BK231" s="53">
        <v>39</v>
      </c>
      <c r="BL231" s="53">
        <v>0</v>
      </c>
      <c r="BM231" s="53">
        <v>0</v>
      </c>
      <c r="BN231" s="53"/>
      <c r="BO231" s="53">
        <v>0</v>
      </c>
      <c r="BP231" s="53">
        <v>0</v>
      </c>
      <c r="BQ231" s="53">
        <v>0.9</v>
      </c>
      <c r="BR231" s="53">
        <v>0</v>
      </c>
      <c r="BS231" s="53">
        <v>0</v>
      </c>
      <c r="BT231" s="53">
        <v>0</v>
      </c>
      <c r="BV231" s="53">
        <v>1</v>
      </c>
      <c r="BW231" s="53">
        <v>37</v>
      </c>
      <c r="BX231" s="53">
        <v>0.3</v>
      </c>
      <c r="CA231" s="53">
        <v>0</v>
      </c>
      <c r="CB231" s="53">
        <v>0</v>
      </c>
      <c r="CC231" s="54" t="s">
        <v>56</v>
      </c>
      <c r="CD231" s="53">
        <v>0</v>
      </c>
      <c r="CE231" s="53">
        <v>1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1</v>
      </c>
      <c r="CM231" s="53">
        <v>1</v>
      </c>
      <c r="CN231" s="53">
        <v>1</v>
      </c>
      <c r="CO231" s="53">
        <v>1</v>
      </c>
      <c r="CP231" s="53">
        <v>0</v>
      </c>
      <c r="CQ231" s="53">
        <v>1</v>
      </c>
      <c r="CR231" s="53">
        <v>0</v>
      </c>
      <c r="CS231" s="53">
        <v>1</v>
      </c>
      <c r="CT231" s="53">
        <v>1</v>
      </c>
      <c r="CU231" s="53">
        <v>0</v>
      </c>
      <c r="CV231" s="53">
        <v>0</v>
      </c>
      <c r="CW231" s="53">
        <v>1</v>
      </c>
      <c r="CX231" s="53">
        <v>1</v>
      </c>
      <c r="CY231" s="53">
        <v>0</v>
      </c>
      <c r="CZ231" s="53">
        <v>400</v>
      </c>
      <c r="DA231" s="53">
        <v>48</v>
      </c>
      <c r="DB231" s="53">
        <v>28</v>
      </c>
      <c r="DC231" s="53">
        <v>23000</v>
      </c>
      <c r="DD231" s="53">
        <v>230</v>
      </c>
      <c r="DE231" s="53">
        <v>29</v>
      </c>
      <c r="DF231" s="53">
        <v>33.200000000000003</v>
      </c>
      <c r="DG231" s="53">
        <v>0</v>
      </c>
      <c r="DH231" s="53">
        <v>0</v>
      </c>
      <c r="DI231" s="53">
        <v>0</v>
      </c>
      <c r="DJ231" s="53">
        <v>0</v>
      </c>
      <c r="DK231" s="53">
        <v>0</v>
      </c>
      <c r="DL231" s="53">
        <v>7.3</v>
      </c>
      <c r="DM231" s="53">
        <v>0.55000000000000004</v>
      </c>
      <c r="DN231" s="53">
        <v>36.6</v>
      </c>
      <c r="DO231" s="53">
        <v>40</v>
      </c>
      <c r="DP231" s="53">
        <v>19.100000000000001</v>
      </c>
      <c r="DQ231" s="53">
        <v>35.4</v>
      </c>
      <c r="DR231" s="53">
        <v>87</v>
      </c>
      <c r="DS231" s="53">
        <v>108</v>
      </c>
      <c r="DT231" s="53">
        <v>5</v>
      </c>
      <c r="DV231" s="53">
        <v>35</v>
      </c>
      <c r="DX231" s="53">
        <v>1580</v>
      </c>
      <c r="DY231" s="53">
        <v>1</v>
      </c>
      <c r="DZ231" s="53">
        <v>1</v>
      </c>
      <c r="EA231" s="53">
        <v>0</v>
      </c>
      <c r="EB231" s="53">
        <v>0</v>
      </c>
      <c r="EC231" s="53">
        <v>16</v>
      </c>
      <c r="ED231" s="53">
        <v>3</v>
      </c>
      <c r="EE231" s="53">
        <v>10</v>
      </c>
      <c r="EF231" s="55">
        <v>0.7</v>
      </c>
      <c r="EG231" s="42">
        <v>0.77777777777777768</v>
      </c>
      <c r="EJ231" s="53">
        <v>0.5</v>
      </c>
      <c r="EM231" s="53">
        <v>1</v>
      </c>
      <c r="EN231" s="53">
        <v>0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0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1.3</v>
      </c>
    </row>
    <row r="232" spans="1:161" x14ac:dyDescent="0.25">
      <c r="A232" s="37" t="s">
        <v>286</v>
      </c>
      <c r="B232" s="44">
        <v>0</v>
      </c>
      <c r="C232" s="44">
        <v>0</v>
      </c>
      <c r="D232" s="24">
        <v>0</v>
      </c>
      <c r="E232" s="51">
        <v>0</v>
      </c>
      <c r="F232" s="63">
        <f t="shared" si="14"/>
        <v>0</v>
      </c>
      <c r="G232" s="4">
        <v>0.73876520000000001</v>
      </c>
      <c r="H232" s="4">
        <v>5.4022670000000001E-4</v>
      </c>
      <c r="I232" s="4">
        <v>1.2064090000000001E-4</v>
      </c>
      <c r="M232" s="4">
        <v>170.70339999999999</v>
      </c>
      <c r="N232" s="4">
        <v>26.444130000000001</v>
      </c>
      <c r="O232" s="4">
        <v>4.1095199999999998</v>
      </c>
      <c r="Q232" s="24">
        <v>5.4358968063633597</v>
      </c>
      <c r="R232" s="24">
        <v>6.1293671341804723</v>
      </c>
      <c r="S232" s="40">
        <v>0.14871309999999999</v>
      </c>
      <c r="T232" s="40">
        <v>2.2993869999999998</v>
      </c>
      <c r="U232" s="40">
        <v>0.1661427</v>
      </c>
      <c r="V232" s="4">
        <v>5.6829999999999997E-3</v>
      </c>
      <c r="W232" s="4">
        <v>-23.820086</v>
      </c>
      <c r="X232" s="4">
        <v>5.5122999999999998E-2</v>
      </c>
      <c r="Y232" s="4">
        <v>7.5692999999999996E-2</v>
      </c>
      <c r="AA232" s="4">
        <v>1.7917590000000001</v>
      </c>
      <c r="AB232" s="4"/>
      <c r="AC232" s="4">
        <v>1.7379560000000001</v>
      </c>
      <c r="AD232" s="4"/>
      <c r="AE232" s="4"/>
      <c r="AF232" s="3">
        <v>1.249377</v>
      </c>
      <c r="AG232" s="4">
        <v>4.5483600000000002E-4</v>
      </c>
      <c r="AH232" s="4">
        <v>3.465346E-4</v>
      </c>
      <c r="AL232" s="3">
        <v>104.6</v>
      </c>
      <c r="AM232" s="3">
        <v>17.055029999999999</v>
      </c>
      <c r="AN232" s="3">
        <v>0.83079720000000001</v>
      </c>
      <c r="AP232" s="24">
        <v>3.8863724186475834</v>
      </c>
      <c r="AQ232" s="24">
        <v>10.636567606447109</v>
      </c>
      <c r="AR232" s="40">
        <v>0.23223060000000001</v>
      </c>
      <c r="AS232" s="40">
        <v>0.72985029999999995</v>
      </c>
      <c r="AT232" s="40">
        <v>0.3894667</v>
      </c>
      <c r="AU232" s="3">
        <v>0.108362</v>
      </c>
      <c r="AV232" s="3">
        <v>7.6179009999999998</v>
      </c>
      <c r="AW232" s="3">
        <v>3.0813E-2</v>
      </c>
      <c r="AX232" s="3">
        <v>4.1499000000000001E-2</v>
      </c>
      <c r="AZ232" s="3">
        <v>3.4965079999999999</v>
      </c>
      <c r="BB232" s="3">
        <v>1.3256699999999999</v>
      </c>
      <c r="BC232" s="3"/>
      <c r="BD232" s="4"/>
      <c r="BE232" s="51">
        <v>67</v>
      </c>
      <c r="BF232" s="3">
        <v>1</v>
      </c>
      <c r="BG232" s="44">
        <v>0</v>
      </c>
      <c r="BH232" s="51">
        <v>85</v>
      </c>
      <c r="BI232" s="51">
        <v>172</v>
      </c>
      <c r="BJ232" s="45">
        <f t="shared" si="15"/>
        <v>28.731746890210928</v>
      </c>
      <c r="BK232" s="51">
        <v>64</v>
      </c>
      <c r="BL232" s="51">
        <v>0</v>
      </c>
      <c r="BM232" s="51">
        <v>0</v>
      </c>
      <c r="BN232" s="51"/>
      <c r="BO232" s="51">
        <v>0</v>
      </c>
      <c r="BP232" s="51">
        <v>0</v>
      </c>
      <c r="BQ232" s="51">
        <v>1.1000000238418579</v>
      </c>
      <c r="BR232" s="51">
        <v>0</v>
      </c>
      <c r="BS232" s="51">
        <v>0</v>
      </c>
      <c r="BT232" s="51">
        <v>0</v>
      </c>
      <c r="BV232" s="51">
        <v>0</v>
      </c>
      <c r="BW232" s="51">
        <v>40</v>
      </c>
      <c r="BX232" s="51">
        <v>0.5</v>
      </c>
      <c r="CA232" s="51">
        <v>0</v>
      </c>
      <c r="CB232" s="51">
        <v>0</v>
      </c>
      <c r="CC232" s="51"/>
      <c r="CD232" s="51">
        <v>0</v>
      </c>
      <c r="CE232" s="51">
        <v>1</v>
      </c>
      <c r="CF232" s="51">
        <v>0</v>
      </c>
      <c r="CG232" s="51">
        <v>0</v>
      </c>
      <c r="CH232" s="51">
        <v>0</v>
      </c>
      <c r="CI232" s="51">
        <v>0</v>
      </c>
      <c r="CJ232" s="51">
        <v>0</v>
      </c>
      <c r="CK232" s="51">
        <v>0</v>
      </c>
      <c r="CL232" s="51">
        <v>1</v>
      </c>
      <c r="CM232" s="51">
        <v>1</v>
      </c>
      <c r="CN232" s="51">
        <v>1</v>
      </c>
      <c r="CO232" s="51">
        <v>1</v>
      </c>
      <c r="CP232" s="51">
        <v>0</v>
      </c>
      <c r="CQ232" s="51">
        <v>1</v>
      </c>
      <c r="CR232" s="51">
        <v>0</v>
      </c>
      <c r="CS232" s="51">
        <v>1</v>
      </c>
      <c r="CT232" s="51">
        <v>1</v>
      </c>
      <c r="CU232" s="51">
        <v>0</v>
      </c>
      <c r="CV232" s="51">
        <v>0</v>
      </c>
      <c r="CW232" s="51">
        <v>1</v>
      </c>
      <c r="CX232" s="51">
        <v>1</v>
      </c>
      <c r="CY232" s="51">
        <v>0</v>
      </c>
      <c r="CZ232" s="51">
        <v>400</v>
      </c>
      <c r="DA232" s="51">
        <v>41</v>
      </c>
      <c r="DB232" s="51">
        <v>27</v>
      </c>
      <c r="DC232" s="51">
        <v>25000</v>
      </c>
      <c r="DD232" s="51">
        <v>250</v>
      </c>
      <c r="DE232" s="51">
        <v>30</v>
      </c>
      <c r="DF232" s="51">
        <v>32</v>
      </c>
      <c r="DG232" s="51">
        <v>0</v>
      </c>
      <c r="DH232" s="51">
        <v>0</v>
      </c>
      <c r="DI232" s="51">
        <v>0</v>
      </c>
      <c r="DJ232" s="51">
        <v>0</v>
      </c>
      <c r="DK232" s="51">
        <v>0</v>
      </c>
      <c r="DL232" s="51">
        <v>7.5</v>
      </c>
      <c r="DM232" s="51">
        <v>0.4699999988079071</v>
      </c>
      <c r="DN232" s="51">
        <v>34.799999237060547</v>
      </c>
      <c r="DO232" s="51">
        <v>180.80000305175781</v>
      </c>
      <c r="DP232" s="51">
        <v>26.299999237060547</v>
      </c>
      <c r="DQ232" s="51">
        <v>34.700000762939453</v>
      </c>
      <c r="DR232" s="51">
        <v>73</v>
      </c>
      <c r="DS232" s="51">
        <v>129</v>
      </c>
      <c r="DT232" s="51">
        <v>9</v>
      </c>
      <c r="DV232" s="51">
        <v>34</v>
      </c>
      <c r="DX232" s="51">
        <v>500</v>
      </c>
      <c r="DY232" s="51">
        <v>0</v>
      </c>
      <c r="DZ232" s="51">
        <v>0</v>
      </c>
      <c r="EA232" s="51">
        <v>0</v>
      </c>
      <c r="EB232" s="51">
        <v>0</v>
      </c>
      <c r="EC232" s="51">
        <v>16</v>
      </c>
      <c r="ED232" s="51">
        <v>1</v>
      </c>
      <c r="EE232" s="51">
        <v>8</v>
      </c>
      <c r="EF232" s="52">
        <v>0.89999997615814209</v>
      </c>
      <c r="EG232" s="42">
        <v>0.81818177877378939</v>
      </c>
      <c r="EJ232" s="51">
        <v>0.89999997615814209</v>
      </c>
      <c r="EM232" s="51">
        <v>0</v>
      </c>
      <c r="EN232" s="51">
        <v>0</v>
      </c>
      <c r="EO232" s="51">
        <v>0</v>
      </c>
      <c r="EP232" s="51">
        <v>0</v>
      </c>
      <c r="EQ232" s="51">
        <v>0</v>
      </c>
      <c r="ER232" s="51">
        <v>0</v>
      </c>
      <c r="ES232" s="51">
        <v>0</v>
      </c>
      <c r="ET232" s="51">
        <v>0</v>
      </c>
      <c r="EU232" s="51">
        <v>0</v>
      </c>
      <c r="EV232" s="51">
        <v>0</v>
      </c>
      <c r="EW232" s="51">
        <v>0</v>
      </c>
      <c r="EX232" s="51">
        <v>0</v>
      </c>
      <c r="EY232" s="51">
        <v>0</v>
      </c>
      <c r="EZ232" s="51">
        <v>0</v>
      </c>
      <c r="FA232" s="51">
        <v>0</v>
      </c>
      <c r="FB232" s="51">
        <v>0</v>
      </c>
      <c r="FC232" s="51">
        <v>0</v>
      </c>
      <c r="FD232" s="51">
        <v>0</v>
      </c>
      <c r="FE232" s="51">
        <v>0.89999997615814209</v>
      </c>
    </row>
    <row r="234" spans="1:161" x14ac:dyDescent="0.25">
      <c r="B234" s="24"/>
      <c r="C234" s="44"/>
      <c r="D234" s="24"/>
      <c r="DW234" s="38"/>
      <c r="DY234" s="24"/>
      <c r="DZ234" s="24"/>
    </row>
    <row r="235" spans="1:161" x14ac:dyDescent="0.25">
      <c r="B235" s="24"/>
      <c r="C235" s="44"/>
      <c r="D235" s="24"/>
      <c r="DY235" s="24"/>
      <c r="DZ235" s="24"/>
    </row>
    <row r="236" spans="1:161" x14ac:dyDescent="0.25">
      <c r="B236" s="24"/>
      <c r="C236" s="44"/>
      <c r="D236" s="24"/>
      <c r="DY236" s="24"/>
      <c r="DZ236" s="24"/>
    </row>
    <row r="237" spans="1:161" x14ac:dyDescent="0.25">
      <c r="B237" s="24"/>
      <c r="C237" s="44"/>
      <c r="D237" s="24"/>
      <c r="DY237" s="24"/>
      <c r="DZ237" s="24"/>
    </row>
    <row r="238" spans="1:161" x14ac:dyDescent="0.25">
      <c r="B238" s="24"/>
      <c r="C238" s="44"/>
      <c r="D238" s="24"/>
      <c r="DY238" s="24"/>
      <c r="DZ238" s="24"/>
    </row>
    <row r="239" spans="1:161" x14ac:dyDescent="0.25">
      <c r="B239" s="24"/>
      <c r="C239" s="44"/>
      <c r="D239" s="24"/>
      <c r="DY239" s="24"/>
      <c r="DZ239" s="24"/>
    </row>
    <row r="240" spans="1:161" x14ac:dyDescent="0.25">
      <c r="B240" s="24"/>
      <c r="C240" s="44"/>
      <c r="D240" s="24"/>
      <c r="DY240" s="24"/>
      <c r="DZ240" s="24"/>
    </row>
    <row r="241" spans="3:6" s="24" customFormat="1" x14ac:dyDescent="0.25">
      <c r="C241" s="44"/>
      <c r="F241" s="63"/>
    </row>
    <row r="242" spans="3:6" s="24" customFormat="1" x14ac:dyDescent="0.25">
      <c r="C242" s="44"/>
      <c r="F242" s="63"/>
    </row>
    <row r="243" spans="3:6" s="24" customFormat="1" x14ac:dyDescent="0.25">
      <c r="C243" s="44"/>
      <c r="F243" s="63"/>
    </row>
    <row r="244" spans="3:6" s="24" customFormat="1" x14ac:dyDescent="0.25">
      <c r="C244" s="44"/>
      <c r="F244" s="63"/>
    </row>
    <row r="245" spans="3:6" s="24" customFormat="1" x14ac:dyDescent="0.25">
      <c r="C245" s="44"/>
      <c r="F245" s="63"/>
    </row>
    <row r="246" spans="3:6" s="24" customFormat="1" x14ac:dyDescent="0.25">
      <c r="C246" s="44"/>
      <c r="F246" s="63"/>
    </row>
    <row r="247" spans="3:6" s="24" customFormat="1" x14ac:dyDescent="0.25">
      <c r="C247" s="44"/>
      <c r="F247" s="63"/>
    </row>
    <row r="248" spans="3:6" s="24" customFormat="1" x14ac:dyDescent="0.25">
      <c r="C248" s="44"/>
      <c r="F248" s="63"/>
    </row>
    <row r="249" spans="3:6" s="24" customFormat="1" x14ac:dyDescent="0.25">
      <c r="C249" s="44"/>
      <c r="F249" s="63"/>
    </row>
    <row r="250" spans="3:6" s="24" customFormat="1" x14ac:dyDescent="0.25">
      <c r="C250" s="44"/>
      <c r="F250" s="63"/>
    </row>
    <row r="251" spans="3:6" s="24" customFormat="1" x14ac:dyDescent="0.25">
      <c r="C251" s="44"/>
      <c r="F251" s="63"/>
    </row>
    <row r="252" spans="3:6" s="24" customFormat="1" x14ac:dyDescent="0.25">
      <c r="C252" s="44"/>
      <c r="F252" s="63"/>
    </row>
    <row r="253" spans="3:6" s="24" customFormat="1" x14ac:dyDescent="0.25">
      <c r="C253" s="44"/>
      <c r="F253" s="63"/>
    </row>
    <row r="254" spans="3:6" s="24" customFormat="1" x14ac:dyDescent="0.25">
      <c r="C254" s="44"/>
      <c r="F254" s="63"/>
    </row>
    <row r="255" spans="3:6" s="24" customFormat="1" x14ac:dyDescent="0.25">
      <c r="C255" s="44"/>
      <c r="F255" s="63"/>
    </row>
    <row r="256" spans="3:6" s="24" customFormat="1" x14ac:dyDescent="0.25">
      <c r="C256" s="44"/>
      <c r="F256" s="63"/>
    </row>
    <row r="257" spans="3:120" s="24" customFormat="1" x14ac:dyDescent="0.25">
      <c r="C257" s="44"/>
      <c r="F257" s="63"/>
    </row>
    <row r="258" spans="3:120" s="24" customFormat="1" x14ac:dyDescent="0.25">
      <c r="C258" s="44"/>
      <c r="F258" s="63"/>
    </row>
    <row r="259" spans="3:120" s="24" customFormat="1" x14ac:dyDescent="0.25">
      <c r="C259" s="44"/>
      <c r="F259" s="63"/>
    </row>
    <row r="260" spans="3:120" s="24" customFormat="1" x14ac:dyDescent="0.25">
      <c r="C260" s="44"/>
      <c r="F260" s="63"/>
    </row>
    <row r="261" spans="3:120" s="24" customFormat="1" x14ac:dyDescent="0.25">
      <c r="C261" s="44"/>
      <c r="F261" s="63"/>
    </row>
    <row r="262" spans="3:120" s="24" customFormat="1" x14ac:dyDescent="0.25">
      <c r="C262" s="44"/>
      <c r="F262" s="63"/>
    </row>
    <row r="263" spans="3:120" s="24" customFormat="1" x14ac:dyDescent="0.25">
      <c r="C263" s="44"/>
      <c r="F263" s="63"/>
    </row>
    <row r="264" spans="3:120" s="24" customFormat="1" x14ac:dyDescent="0.25">
      <c r="C264" s="44"/>
      <c r="F264" s="63"/>
    </row>
    <row r="265" spans="3:120" s="24" customFormat="1" x14ac:dyDescent="0.25">
      <c r="C265" s="44"/>
      <c r="F265" s="63"/>
    </row>
    <row r="266" spans="3:120" s="24" customFormat="1" x14ac:dyDescent="0.25">
      <c r="C266" s="44"/>
      <c r="F266" s="63"/>
    </row>
    <row r="267" spans="3:120" s="24" customFormat="1" x14ac:dyDescent="0.25">
      <c r="C267" s="44"/>
      <c r="F267" s="63"/>
    </row>
    <row r="268" spans="3:120" s="24" customFormat="1" x14ac:dyDescent="0.25">
      <c r="C268" s="44"/>
      <c r="F268" s="63"/>
    </row>
    <row r="269" spans="3:120" s="24" customFormat="1" x14ac:dyDescent="0.25">
      <c r="C269" s="44"/>
      <c r="F269" s="63"/>
      <c r="DP269" s="38"/>
    </row>
    <row r="270" spans="3:120" s="24" customFormat="1" x14ac:dyDescent="0.25">
      <c r="C270" s="44"/>
      <c r="F270" s="63"/>
      <c r="DP270" s="38"/>
    </row>
    <row r="271" spans="3:120" s="24" customFormat="1" x14ac:dyDescent="0.25">
      <c r="C271" s="44"/>
      <c r="F271" s="63"/>
      <c r="DP271" s="38"/>
    </row>
    <row r="272" spans="3:120" s="24" customFormat="1" x14ac:dyDescent="0.25">
      <c r="C272" s="44"/>
      <c r="F272" s="63"/>
      <c r="DP272" s="38"/>
    </row>
    <row r="273" spans="3:120" s="24" customFormat="1" x14ac:dyDescent="0.25">
      <c r="C273" s="44"/>
      <c r="F273" s="63"/>
      <c r="DP273" s="38"/>
    </row>
    <row r="274" spans="3:120" s="24" customFormat="1" x14ac:dyDescent="0.25">
      <c r="C274" s="44"/>
      <c r="F274" s="63"/>
      <c r="DP274" s="38"/>
    </row>
    <row r="275" spans="3:120" s="24" customFormat="1" x14ac:dyDescent="0.25">
      <c r="C275" s="44"/>
      <c r="F275" s="63"/>
      <c r="DP275" s="38"/>
    </row>
    <row r="276" spans="3:120" s="24" customFormat="1" x14ac:dyDescent="0.25">
      <c r="C276" s="44"/>
      <c r="F276" s="63"/>
      <c r="DP276" s="38"/>
    </row>
    <row r="277" spans="3:120" s="24" customFormat="1" x14ac:dyDescent="0.25">
      <c r="C277" s="44"/>
      <c r="F277" s="63"/>
      <c r="DP277" s="38"/>
    </row>
    <row r="278" spans="3:120" s="24" customFormat="1" x14ac:dyDescent="0.25">
      <c r="C278" s="44"/>
      <c r="F278" s="63"/>
      <c r="DP278" s="38"/>
    </row>
    <row r="279" spans="3:120" s="24" customFormat="1" x14ac:dyDescent="0.25">
      <c r="C279" s="44"/>
      <c r="F279" s="63"/>
      <c r="DP279" s="38"/>
    </row>
    <row r="280" spans="3:120" s="24" customFormat="1" x14ac:dyDescent="0.25">
      <c r="C280" s="44"/>
      <c r="F280" s="63"/>
      <c r="DP280" s="38"/>
    </row>
    <row r="281" spans="3:120" s="24" customFormat="1" x14ac:dyDescent="0.25">
      <c r="C281" s="44"/>
      <c r="F281" s="63"/>
      <c r="DP281" s="38"/>
    </row>
    <row r="282" spans="3:120" s="24" customFormat="1" x14ac:dyDescent="0.25">
      <c r="C282" s="44"/>
      <c r="F282" s="63"/>
      <c r="DP282" s="38"/>
    </row>
    <row r="283" spans="3:120" s="24" customFormat="1" x14ac:dyDescent="0.25">
      <c r="C283" s="44"/>
      <c r="F283" s="63"/>
      <c r="DP283" s="38"/>
    </row>
    <row r="284" spans="3:120" s="24" customFormat="1" x14ac:dyDescent="0.25">
      <c r="C284" s="44"/>
      <c r="F284" s="63"/>
      <c r="DP284" s="38"/>
    </row>
    <row r="285" spans="3:120" s="24" customFormat="1" x14ac:dyDescent="0.25">
      <c r="C285" s="44"/>
      <c r="F285" s="63"/>
    </row>
    <row r="286" spans="3:120" s="24" customFormat="1" x14ac:dyDescent="0.25">
      <c r="C286" s="44"/>
      <c r="F286" s="63"/>
    </row>
    <row r="287" spans="3:120" s="24" customFormat="1" x14ac:dyDescent="0.25">
      <c r="C287" s="44"/>
      <c r="F287" s="63"/>
    </row>
    <row r="288" spans="3:120" s="24" customFormat="1" x14ac:dyDescent="0.25">
      <c r="C288" s="44"/>
      <c r="F288" s="63"/>
    </row>
    <row r="289" spans="3:6" s="24" customFormat="1" x14ac:dyDescent="0.25">
      <c r="C289" s="44"/>
      <c r="F289" s="63"/>
    </row>
    <row r="290" spans="3:6" s="24" customFormat="1" x14ac:dyDescent="0.25">
      <c r="C290" s="44"/>
      <c r="F290" s="63"/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6"/>
  <sheetViews>
    <sheetView workbookViewId="0">
      <selection activeCell="E22" sqref="E22"/>
    </sheetView>
  </sheetViews>
  <sheetFormatPr baseColWidth="10" defaultColWidth="9.140625" defaultRowHeight="15" x14ac:dyDescent="0.25"/>
  <cols>
    <col min="3" max="3" width="32.140625" bestFit="1" customWidth="1"/>
    <col min="4" max="4" width="5.140625" customWidth="1"/>
    <col min="5" max="5" width="86" bestFit="1" customWidth="1"/>
    <col min="6" max="6" width="44.140625" bestFit="1" customWidth="1"/>
    <col min="7" max="7" width="33.85546875" customWidth="1"/>
  </cols>
  <sheetData>
    <row r="2" spans="3:7" x14ac:dyDescent="0.25">
      <c r="F2" s="1" t="s">
        <v>468</v>
      </c>
    </row>
    <row r="4" spans="3:7" ht="15.75" thickBot="1" x14ac:dyDescent="0.3">
      <c r="C4" s="7" t="s">
        <v>410</v>
      </c>
      <c r="E4" t="s">
        <v>546</v>
      </c>
      <c r="F4" t="s">
        <v>467</v>
      </c>
    </row>
    <row r="5" spans="3:7" ht="15.75" thickBot="1" x14ac:dyDescent="0.3">
      <c r="C5" s="6" t="s">
        <v>408</v>
      </c>
      <c r="E5" t="s">
        <v>545</v>
      </c>
    </row>
    <row r="6" spans="3:7" ht="15.75" thickBot="1" x14ac:dyDescent="0.3">
      <c r="C6" s="7" t="s">
        <v>0</v>
      </c>
      <c r="E6" t="s">
        <v>543</v>
      </c>
    </row>
    <row r="7" spans="3:7" ht="15.75" thickBot="1" x14ac:dyDescent="0.3">
      <c r="C7" s="9" t="s">
        <v>1</v>
      </c>
      <c r="E7" t="s">
        <v>544</v>
      </c>
    </row>
    <row r="9" spans="3:7" ht="42.95" customHeight="1" x14ac:dyDescent="0.25">
      <c r="C9" s="71" t="s">
        <v>547</v>
      </c>
      <c r="D9" s="71"/>
      <c r="E9" s="71"/>
      <c r="F9" s="5"/>
    </row>
    <row r="10" spans="3:7" ht="15.75" thickBot="1" x14ac:dyDescent="0.3">
      <c r="C10" s="11" t="s">
        <v>413</v>
      </c>
      <c r="E10" t="s">
        <v>480</v>
      </c>
      <c r="F10" t="s">
        <v>469</v>
      </c>
      <c r="G10" t="s">
        <v>548</v>
      </c>
    </row>
    <row r="11" spans="3:7" ht="15.75" thickBot="1" x14ac:dyDescent="0.3">
      <c r="C11" s="11" t="s">
        <v>414</v>
      </c>
      <c r="E11" t="s">
        <v>482</v>
      </c>
      <c r="F11" t="s">
        <v>469</v>
      </c>
    </row>
    <row r="12" spans="3:7" ht="15.75" thickBot="1" x14ac:dyDescent="0.3">
      <c r="C12" s="11" t="s">
        <v>443</v>
      </c>
      <c r="E12" t="s">
        <v>483</v>
      </c>
      <c r="F12" t="s">
        <v>469</v>
      </c>
    </row>
    <row r="13" spans="3:7" ht="15.75" thickBot="1" x14ac:dyDescent="0.3">
      <c r="C13" s="11" t="s">
        <v>416</v>
      </c>
      <c r="E13" t="s">
        <v>486</v>
      </c>
      <c r="F13" t="s">
        <v>469</v>
      </c>
    </row>
    <row r="14" spans="3:7" ht="15.75" thickBot="1" x14ac:dyDescent="0.3">
      <c r="C14" s="11" t="s">
        <v>415</v>
      </c>
      <c r="E14" t="s">
        <v>484</v>
      </c>
      <c r="F14" t="s">
        <v>469</v>
      </c>
    </row>
    <row r="15" spans="3:7" ht="15.75" thickBot="1" x14ac:dyDescent="0.3">
      <c r="C15" s="11" t="s">
        <v>417</v>
      </c>
      <c r="E15" t="s">
        <v>470</v>
      </c>
      <c r="F15" t="s">
        <v>469</v>
      </c>
    </row>
    <row r="16" spans="3:7" ht="15.75" thickBot="1" x14ac:dyDescent="0.3">
      <c r="C16" s="11" t="s">
        <v>418</v>
      </c>
      <c r="E16" t="s">
        <v>481</v>
      </c>
      <c r="F16" t="s">
        <v>471</v>
      </c>
    </row>
    <row r="17" spans="3:6" ht="15.75" thickBot="1" x14ac:dyDescent="0.3">
      <c r="C17" s="11" t="s">
        <v>419</v>
      </c>
      <c r="E17" t="s">
        <v>485</v>
      </c>
      <c r="F17" t="s">
        <v>471</v>
      </c>
    </row>
    <row r="18" spans="3:6" ht="15.75" thickBot="1" x14ac:dyDescent="0.3">
      <c r="C18" s="11" t="s">
        <v>420</v>
      </c>
      <c r="E18" t="s">
        <v>487</v>
      </c>
      <c r="F18" t="s">
        <v>471</v>
      </c>
    </row>
    <row r="19" spans="3:6" ht="15.75" thickBot="1" x14ac:dyDescent="0.3">
      <c r="C19" s="11" t="s">
        <v>421</v>
      </c>
      <c r="E19" t="s">
        <v>488</v>
      </c>
      <c r="F19" t="s">
        <v>471</v>
      </c>
    </row>
    <row r="20" spans="3:6" ht="15.75" thickBot="1" x14ac:dyDescent="0.3">
      <c r="C20" s="12" t="s">
        <v>422</v>
      </c>
      <c r="E20" t="s">
        <v>489</v>
      </c>
      <c r="F20" t="s">
        <v>472</v>
      </c>
    </row>
    <row r="21" spans="3:6" ht="15.75" thickBot="1" x14ac:dyDescent="0.3">
      <c r="C21" s="12" t="s">
        <v>423</v>
      </c>
      <c r="E21" t="s">
        <v>490</v>
      </c>
      <c r="F21" t="s">
        <v>472</v>
      </c>
    </row>
    <row r="22" spans="3:6" ht="15.75" thickBot="1" x14ac:dyDescent="0.3">
      <c r="C22" s="11" t="s">
        <v>424</v>
      </c>
      <c r="E22" t="s">
        <v>491</v>
      </c>
      <c r="F22" t="s">
        <v>472</v>
      </c>
    </row>
    <row r="23" spans="3:6" ht="15.75" thickBot="1" x14ac:dyDescent="0.3">
      <c r="C23" s="11" t="s">
        <v>425</v>
      </c>
      <c r="E23" t="s">
        <v>492</v>
      </c>
      <c r="F23" t="s">
        <v>472</v>
      </c>
    </row>
    <row r="24" spans="3:6" ht="15.75" thickBot="1" x14ac:dyDescent="0.3">
      <c r="C24" s="11" t="s">
        <v>426</v>
      </c>
      <c r="E24" t="s">
        <v>493</v>
      </c>
      <c r="F24" t="s">
        <v>472</v>
      </c>
    </row>
    <row r="25" spans="3:6" ht="15.75" thickBot="1" x14ac:dyDescent="0.3">
      <c r="C25" s="13" t="s">
        <v>427</v>
      </c>
      <c r="E25" t="s">
        <v>494</v>
      </c>
      <c r="F25" t="s">
        <v>472</v>
      </c>
    </row>
    <row r="26" spans="3:6" ht="15.75" thickBot="1" x14ac:dyDescent="0.3">
      <c r="C26" s="13" t="s">
        <v>428</v>
      </c>
      <c r="E26" t="s">
        <v>495</v>
      </c>
      <c r="F26" t="s">
        <v>472</v>
      </c>
    </row>
    <row r="27" spans="3:6" ht="30.75" thickBot="1" x14ac:dyDescent="0.3">
      <c r="C27" s="11" t="s">
        <v>429</v>
      </c>
      <c r="E27" t="s">
        <v>496</v>
      </c>
      <c r="F27" t="s">
        <v>473</v>
      </c>
    </row>
    <row r="28" spans="3:6" ht="30.75" thickBot="1" x14ac:dyDescent="0.3">
      <c r="C28" s="11" t="s">
        <v>430</v>
      </c>
      <c r="E28" t="s">
        <v>497</v>
      </c>
      <c r="F28" t="s">
        <v>473</v>
      </c>
    </row>
    <row r="29" spans="3:6" ht="15.75" thickBot="1" x14ac:dyDescent="0.3">
      <c r="C29" s="11" t="s">
        <v>431</v>
      </c>
      <c r="E29" t="s">
        <v>475</v>
      </c>
      <c r="F29" t="s">
        <v>469</v>
      </c>
    </row>
    <row r="30" spans="3:6" ht="15.75" thickBot="1" x14ac:dyDescent="0.3">
      <c r="C30" s="11" t="s">
        <v>432</v>
      </c>
      <c r="E30" t="s">
        <v>474</v>
      </c>
      <c r="F30" t="s">
        <v>469</v>
      </c>
    </row>
    <row r="31" spans="3:6" ht="15.75" thickBot="1" x14ac:dyDescent="0.3">
      <c r="C31" s="11" t="s">
        <v>433</v>
      </c>
      <c r="E31" t="s">
        <v>476</v>
      </c>
      <c r="F31" t="s">
        <v>471</v>
      </c>
    </row>
    <row r="32" spans="3:6" ht="15.75" thickBot="1" x14ac:dyDescent="0.3">
      <c r="C32" s="11" t="s">
        <v>434</v>
      </c>
      <c r="E32" t="s">
        <v>477</v>
      </c>
      <c r="F32" t="s">
        <v>471</v>
      </c>
    </row>
    <row r="33" spans="3:7" ht="15.75" thickBot="1" x14ac:dyDescent="0.3">
      <c r="C33" s="11" t="s">
        <v>436</v>
      </c>
      <c r="E33" t="s">
        <v>478</v>
      </c>
      <c r="F33" t="s">
        <v>472</v>
      </c>
    </row>
    <row r="34" spans="3:7" ht="15.75" thickBot="1" x14ac:dyDescent="0.3">
      <c r="C34" s="11" t="s">
        <v>435</v>
      </c>
      <c r="E34" t="s">
        <v>479</v>
      </c>
      <c r="F34" t="s">
        <v>472</v>
      </c>
    </row>
    <row r="35" spans="3:7" ht="15.75" thickBot="1" x14ac:dyDescent="0.3">
      <c r="C35" s="17" t="s">
        <v>437</v>
      </c>
      <c r="E35" t="s">
        <v>480</v>
      </c>
      <c r="F35" t="s">
        <v>498</v>
      </c>
      <c r="G35" t="s">
        <v>549</v>
      </c>
    </row>
    <row r="36" spans="3:7" ht="15.75" thickBot="1" x14ac:dyDescent="0.3">
      <c r="C36" s="14" t="s">
        <v>438</v>
      </c>
      <c r="E36" t="s">
        <v>482</v>
      </c>
      <c r="F36" t="s">
        <v>498</v>
      </c>
    </row>
    <row r="37" spans="3:7" ht="15.75" thickBot="1" x14ac:dyDescent="0.3">
      <c r="C37" s="14" t="s">
        <v>442</v>
      </c>
      <c r="E37" t="s">
        <v>483</v>
      </c>
      <c r="F37" t="s">
        <v>498</v>
      </c>
    </row>
    <row r="38" spans="3:7" ht="15.75" thickBot="1" x14ac:dyDescent="0.3">
      <c r="C38" s="14" t="s">
        <v>439</v>
      </c>
      <c r="E38" t="s">
        <v>486</v>
      </c>
      <c r="F38" t="s">
        <v>498</v>
      </c>
    </row>
    <row r="39" spans="3:7" ht="15.75" thickBot="1" x14ac:dyDescent="0.3">
      <c r="C39" s="14" t="s">
        <v>440</v>
      </c>
      <c r="E39" t="s">
        <v>484</v>
      </c>
      <c r="F39" t="s">
        <v>498</v>
      </c>
    </row>
    <row r="40" spans="3:7" ht="15.75" thickBot="1" x14ac:dyDescent="0.3">
      <c r="C40" s="14" t="s">
        <v>441</v>
      </c>
      <c r="E40" t="s">
        <v>470</v>
      </c>
      <c r="F40" t="s">
        <v>498</v>
      </c>
    </row>
    <row r="41" spans="3:7" ht="15.75" thickBot="1" x14ac:dyDescent="0.3">
      <c r="C41" s="8" t="s">
        <v>444</v>
      </c>
      <c r="E41" t="s">
        <v>481</v>
      </c>
      <c r="F41" t="s">
        <v>499</v>
      </c>
    </row>
    <row r="42" spans="3:7" ht="15.75" thickBot="1" x14ac:dyDescent="0.3">
      <c r="C42" s="8" t="s">
        <v>445</v>
      </c>
      <c r="E42" t="s">
        <v>485</v>
      </c>
      <c r="F42" t="s">
        <v>499</v>
      </c>
    </row>
    <row r="43" spans="3:7" ht="15.75" thickBot="1" x14ac:dyDescent="0.3">
      <c r="C43" s="14" t="s">
        <v>446</v>
      </c>
      <c r="E43" t="s">
        <v>487</v>
      </c>
      <c r="F43" t="s">
        <v>499</v>
      </c>
    </row>
    <row r="44" spans="3:7" ht="15.75" thickBot="1" x14ac:dyDescent="0.3">
      <c r="C44" s="14" t="s">
        <v>447</v>
      </c>
      <c r="E44" t="s">
        <v>488</v>
      </c>
      <c r="F44" t="s">
        <v>499</v>
      </c>
    </row>
    <row r="45" spans="3:7" ht="15.75" thickBot="1" x14ac:dyDescent="0.3">
      <c r="C45" s="15" t="s">
        <v>448</v>
      </c>
      <c r="E45" t="s">
        <v>489</v>
      </c>
      <c r="F45" t="s">
        <v>500</v>
      </c>
    </row>
    <row r="46" spans="3:7" ht="15.75" thickBot="1" x14ac:dyDescent="0.3">
      <c r="C46" s="15" t="s">
        <v>449</v>
      </c>
      <c r="E46" t="s">
        <v>490</v>
      </c>
      <c r="F46" t="s">
        <v>500</v>
      </c>
    </row>
    <row r="47" spans="3:7" ht="15.75" thickBot="1" x14ac:dyDescent="0.3">
      <c r="C47" s="14" t="s">
        <v>450</v>
      </c>
      <c r="E47" t="s">
        <v>491</v>
      </c>
      <c r="F47" t="s">
        <v>500</v>
      </c>
    </row>
    <row r="48" spans="3:7" ht="15.75" thickBot="1" x14ac:dyDescent="0.3">
      <c r="C48" s="14" t="s">
        <v>451</v>
      </c>
      <c r="E48" t="s">
        <v>492</v>
      </c>
      <c r="F48" t="s">
        <v>500</v>
      </c>
    </row>
    <row r="49" spans="3:6" ht="15.75" thickBot="1" x14ac:dyDescent="0.3">
      <c r="C49" s="14" t="s">
        <v>452</v>
      </c>
      <c r="E49" t="s">
        <v>493</v>
      </c>
      <c r="F49" t="s">
        <v>500</v>
      </c>
    </row>
    <row r="50" spans="3:6" ht="15.75" thickBot="1" x14ac:dyDescent="0.3">
      <c r="C50" s="16" t="s">
        <v>453</v>
      </c>
      <c r="E50" t="s">
        <v>494</v>
      </c>
      <c r="F50" t="s">
        <v>500</v>
      </c>
    </row>
    <row r="51" spans="3:6" ht="15.75" thickBot="1" x14ac:dyDescent="0.3">
      <c r="C51" s="16" t="s">
        <v>454</v>
      </c>
      <c r="E51" t="s">
        <v>495</v>
      </c>
      <c r="F51" t="s">
        <v>500</v>
      </c>
    </row>
    <row r="52" spans="3:6" ht="30.75" thickBot="1" x14ac:dyDescent="0.3">
      <c r="C52" s="14" t="s">
        <v>455</v>
      </c>
      <c r="E52" t="s">
        <v>496</v>
      </c>
      <c r="F52" t="s">
        <v>501</v>
      </c>
    </row>
    <row r="53" spans="3:6" ht="30.75" thickBot="1" x14ac:dyDescent="0.3">
      <c r="C53" s="14" t="s">
        <v>456</v>
      </c>
      <c r="E53" t="s">
        <v>497</v>
      </c>
      <c r="F53" t="s">
        <v>501</v>
      </c>
    </row>
    <row r="54" spans="3:6" ht="15.75" thickBot="1" x14ac:dyDescent="0.3">
      <c r="C54" s="14" t="s">
        <v>457</v>
      </c>
      <c r="E54" t="s">
        <v>475</v>
      </c>
      <c r="F54" t="s">
        <v>498</v>
      </c>
    </row>
    <row r="55" spans="3:6" ht="15.75" thickBot="1" x14ac:dyDescent="0.3">
      <c r="C55" s="14" t="s">
        <v>458</v>
      </c>
      <c r="E55" t="s">
        <v>474</v>
      </c>
      <c r="F55" t="s">
        <v>498</v>
      </c>
    </row>
    <row r="56" spans="3:6" ht="15.75" thickBot="1" x14ac:dyDescent="0.3">
      <c r="C56" s="14" t="s">
        <v>459</v>
      </c>
      <c r="E56" t="s">
        <v>476</v>
      </c>
      <c r="F56" t="s">
        <v>499</v>
      </c>
    </row>
    <row r="57" spans="3:6" ht="15.75" thickBot="1" x14ac:dyDescent="0.3">
      <c r="C57" s="14" t="s">
        <v>460</v>
      </c>
      <c r="E57" t="s">
        <v>477</v>
      </c>
      <c r="F57" t="s">
        <v>499</v>
      </c>
    </row>
    <row r="58" spans="3:6" ht="15.75" thickBot="1" x14ac:dyDescent="0.3">
      <c r="C58" s="14" t="s">
        <v>461</v>
      </c>
      <c r="E58" t="s">
        <v>478</v>
      </c>
      <c r="F58" t="s">
        <v>500</v>
      </c>
    </row>
    <row r="59" spans="3:6" ht="15.75" thickBot="1" x14ac:dyDescent="0.3">
      <c r="C59" s="18" t="s">
        <v>462</v>
      </c>
      <c r="E59" t="s">
        <v>479</v>
      </c>
      <c r="F59" t="s">
        <v>500</v>
      </c>
    </row>
    <row r="60" spans="3:6" ht="15.75" thickBot="1" x14ac:dyDescent="0.3">
      <c r="C60" s="20"/>
    </row>
    <row r="61" spans="3:6" ht="29.45" customHeight="1" x14ac:dyDescent="0.25">
      <c r="C61" s="70" t="s">
        <v>502</v>
      </c>
      <c r="D61" s="70"/>
      <c r="E61" s="70"/>
      <c r="F61" s="5"/>
    </row>
    <row r="62" spans="3:6" ht="15.75" thickBot="1" x14ac:dyDescent="0.3">
      <c r="C62" s="19" t="s">
        <v>374</v>
      </c>
      <c r="D62" s="22"/>
      <c r="E62" s="22"/>
    </row>
    <row r="63" spans="3:6" ht="15.75" thickBot="1" x14ac:dyDescent="0.3">
      <c r="C63" s="19" t="s">
        <v>375</v>
      </c>
      <c r="D63" s="22"/>
      <c r="E63" s="22"/>
    </row>
    <row r="64" spans="3:6" ht="15.75" thickBot="1" x14ac:dyDescent="0.3">
      <c r="C64" s="19" t="s">
        <v>289</v>
      </c>
      <c r="F64" t="s">
        <v>503</v>
      </c>
    </row>
    <row r="65" spans="3:6" ht="15.75" thickBot="1" x14ac:dyDescent="0.3">
      <c r="C65" s="19" t="s">
        <v>288</v>
      </c>
      <c r="F65" t="s">
        <v>503</v>
      </c>
    </row>
    <row r="66" spans="3:6" ht="15.75" thickBot="1" x14ac:dyDescent="0.3">
      <c r="C66" s="19" t="s">
        <v>2</v>
      </c>
      <c r="E66" t="s">
        <v>537</v>
      </c>
      <c r="F66" t="s">
        <v>503</v>
      </c>
    </row>
    <row r="67" spans="3:6" ht="15.75" thickBot="1" x14ac:dyDescent="0.3">
      <c r="C67" s="19" t="s">
        <v>290</v>
      </c>
      <c r="F67" t="s">
        <v>503</v>
      </c>
    </row>
    <row r="68" spans="3:6" ht="15.75" thickBot="1" x14ac:dyDescent="0.3">
      <c r="C68" s="19" t="s">
        <v>3</v>
      </c>
      <c r="E68" t="s">
        <v>538</v>
      </c>
      <c r="F68" t="s">
        <v>503</v>
      </c>
    </row>
    <row r="69" spans="3:6" ht="15.75" thickBot="1" x14ac:dyDescent="0.3">
      <c r="C69" s="19" t="s">
        <v>291</v>
      </c>
      <c r="E69" t="s">
        <v>539</v>
      </c>
      <c r="F69" t="s">
        <v>503</v>
      </c>
    </row>
    <row r="70" spans="3:6" ht="15.75" thickBot="1" x14ac:dyDescent="0.3">
      <c r="C70" s="19" t="s">
        <v>4</v>
      </c>
      <c r="F70" t="s">
        <v>503</v>
      </c>
    </row>
    <row r="71" spans="3:6" ht="15.75" thickBot="1" x14ac:dyDescent="0.3">
      <c r="C71" s="19" t="s">
        <v>5</v>
      </c>
      <c r="F71" t="s">
        <v>503</v>
      </c>
    </row>
    <row r="72" spans="3:6" ht="15.75" thickBot="1" x14ac:dyDescent="0.3">
      <c r="C72" s="19" t="s">
        <v>292</v>
      </c>
      <c r="F72" t="s">
        <v>503</v>
      </c>
    </row>
    <row r="73" spans="3:6" ht="15.75" thickBot="1" x14ac:dyDescent="0.3">
      <c r="C73" s="19" t="s">
        <v>293</v>
      </c>
      <c r="F73" t="s">
        <v>503</v>
      </c>
    </row>
    <row r="74" spans="3:6" ht="15.75" thickBot="1" x14ac:dyDescent="0.3">
      <c r="C74" s="19" t="s">
        <v>294</v>
      </c>
      <c r="E74" t="s">
        <v>465</v>
      </c>
      <c r="F74" t="s">
        <v>503</v>
      </c>
    </row>
    <row r="75" spans="3:6" ht="15.75" thickBot="1" x14ac:dyDescent="0.3">
      <c r="C75" s="19" t="s">
        <v>295</v>
      </c>
      <c r="F75" t="s">
        <v>503</v>
      </c>
    </row>
    <row r="76" spans="3:6" ht="15.75" thickBot="1" x14ac:dyDescent="0.3">
      <c r="C76" s="19" t="s">
        <v>296</v>
      </c>
      <c r="F76" t="s">
        <v>503</v>
      </c>
    </row>
    <row r="77" spans="3:6" ht="15.75" thickBot="1" x14ac:dyDescent="0.3">
      <c r="C77" s="19" t="s">
        <v>540</v>
      </c>
      <c r="F77" t="s">
        <v>503</v>
      </c>
    </row>
    <row r="78" spans="3:6" ht="15.75" thickBot="1" x14ac:dyDescent="0.3">
      <c r="C78" s="19" t="s">
        <v>302</v>
      </c>
      <c r="F78" t="s">
        <v>503</v>
      </c>
    </row>
    <row r="79" spans="3:6" ht="15.75" thickBot="1" x14ac:dyDescent="0.3">
      <c r="C79" s="19" t="s">
        <v>301</v>
      </c>
      <c r="F79" t="s">
        <v>503</v>
      </c>
    </row>
    <row r="80" spans="3:6" ht="15.75" thickBot="1" x14ac:dyDescent="0.3">
      <c r="C80" s="19" t="s">
        <v>463</v>
      </c>
      <c r="E80" t="s">
        <v>464</v>
      </c>
      <c r="F80" t="s">
        <v>503</v>
      </c>
    </row>
    <row r="81" spans="3:6" ht="15.75" thickBot="1" x14ac:dyDescent="0.3">
      <c r="C81" s="19" t="s">
        <v>298</v>
      </c>
      <c r="E81" t="s">
        <v>466</v>
      </c>
      <c r="F81" t="s">
        <v>503</v>
      </c>
    </row>
    <row r="82" spans="3:6" ht="15.75" thickBot="1" x14ac:dyDescent="0.3">
      <c r="C82" s="19" t="s">
        <v>299</v>
      </c>
      <c r="F82" t="s">
        <v>503</v>
      </c>
    </row>
    <row r="83" spans="3:6" ht="15.75" thickBot="1" x14ac:dyDescent="0.3">
      <c r="C83" s="19" t="s">
        <v>300</v>
      </c>
      <c r="F83" t="s">
        <v>503</v>
      </c>
    </row>
    <row r="84" spans="3:6" ht="15.75" thickBot="1" x14ac:dyDescent="0.3">
      <c r="C84" s="19" t="s">
        <v>6</v>
      </c>
      <c r="E84" t="s">
        <v>344</v>
      </c>
      <c r="F84" t="s">
        <v>504</v>
      </c>
    </row>
    <row r="85" spans="3:6" ht="15.75" thickBot="1" x14ac:dyDescent="0.3">
      <c r="C85" s="19" t="s">
        <v>303</v>
      </c>
      <c r="F85" t="s">
        <v>504</v>
      </c>
    </row>
    <row r="86" spans="3:6" ht="15.75" thickBot="1" x14ac:dyDescent="0.3">
      <c r="C86" s="19" t="s">
        <v>304</v>
      </c>
      <c r="F86" t="s">
        <v>504</v>
      </c>
    </row>
    <row r="87" spans="3:6" ht="15.75" thickBot="1" x14ac:dyDescent="0.3">
      <c r="C87" s="19" t="s">
        <v>7</v>
      </c>
      <c r="F87" t="s">
        <v>504</v>
      </c>
    </row>
    <row r="88" spans="3:6" ht="15.75" thickBot="1" x14ac:dyDescent="0.3">
      <c r="C88" s="19" t="s">
        <v>8</v>
      </c>
      <c r="F88" t="s">
        <v>504</v>
      </c>
    </row>
    <row r="89" spans="3:6" ht="15.75" thickBot="1" x14ac:dyDescent="0.3">
      <c r="C89" s="19" t="s">
        <v>9</v>
      </c>
      <c r="F89" t="s">
        <v>504</v>
      </c>
    </row>
    <row r="90" spans="3:6" ht="15.75" thickBot="1" x14ac:dyDescent="0.3">
      <c r="C90" s="19" t="s">
        <v>10</v>
      </c>
      <c r="F90" t="s">
        <v>504</v>
      </c>
    </row>
    <row r="91" spans="3:6" ht="15.75" thickBot="1" x14ac:dyDescent="0.3">
      <c r="C91" s="19" t="s">
        <v>11</v>
      </c>
      <c r="F91" t="s">
        <v>504</v>
      </c>
    </row>
    <row r="92" spans="3:6" ht="15.75" thickBot="1" x14ac:dyDescent="0.3">
      <c r="C92" s="19" t="s">
        <v>349</v>
      </c>
      <c r="F92" t="s">
        <v>504</v>
      </c>
    </row>
    <row r="93" spans="3:6" ht="15.75" thickBot="1" x14ac:dyDescent="0.3">
      <c r="C93" s="19" t="s">
        <v>350</v>
      </c>
      <c r="F93" t="s">
        <v>511</v>
      </c>
    </row>
    <row r="94" spans="3:6" ht="15.75" thickBot="1" x14ac:dyDescent="0.3">
      <c r="C94" s="19" t="s">
        <v>541</v>
      </c>
      <c r="F94" t="s">
        <v>504</v>
      </c>
    </row>
    <row r="95" spans="3:6" ht="30.75" thickBot="1" x14ac:dyDescent="0.3">
      <c r="C95" s="19" t="s">
        <v>351</v>
      </c>
      <c r="F95" t="s">
        <v>504</v>
      </c>
    </row>
    <row r="96" spans="3:6" ht="15.75" thickBot="1" x14ac:dyDescent="0.3">
      <c r="C96" s="19" t="s">
        <v>352</v>
      </c>
      <c r="F96" t="s">
        <v>504</v>
      </c>
    </row>
    <row r="97" spans="3:6" ht="15.75" thickBot="1" x14ac:dyDescent="0.3">
      <c r="C97" s="19" t="s">
        <v>348</v>
      </c>
      <c r="F97" t="s">
        <v>504</v>
      </c>
    </row>
    <row r="98" spans="3:6" ht="15.75" thickBot="1" x14ac:dyDescent="0.3">
      <c r="C98" s="19" t="s">
        <v>353</v>
      </c>
      <c r="F98" t="s">
        <v>504</v>
      </c>
    </row>
    <row r="99" spans="3:6" ht="15.75" thickBot="1" x14ac:dyDescent="0.3">
      <c r="C99" s="19" t="s">
        <v>355</v>
      </c>
      <c r="F99" t="s">
        <v>504</v>
      </c>
    </row>
    <row r="100" spans="3:6" ht="15.75" thickBot="1" x14ac:dyDescent="0.3">
      <c r="C100" s="19" t="s">
        <v>354</v>
      </c>
      <c r="F100" t="s">
        <v>504</v>
      </c>
    </row>
    <row r="101" spans="3:6" ht="15.75" thickBot="1" x14ac:dyDescent="0.3">
      <c r="C101" s="19" t="s">
        <v>357</v>
      </c>
      <c r="F101" t="s">
        <v>504</v>
      </c>
    </row>
    <row r="102" spans="3:6" ht="15.75" thickBot="1" x14ac:dyDescent="0.3">
      <c r="C102" s="19" t="s">
        <v>356</v>
      </c>
      <c r="F102" t="s">
        <v>504</v>
      </c>
    </row>
    <row r="103" spans="3:6" ht="15.75" thickBot="1" x14ac:dyDescent="0.3">
      <c r="C103" s="19" t="s">
        <v>358</v>
      </c>
      <c r="F103" t="s">
        <v>504</v>
      </c>
    </row>
    <row r="104" spans="3:6" ht="15.75" thickBot="1" x14ac:dyDescent="0.3">
      <c r="C104" s="19" t="s">
        <v>359</v>
      </c>
      <c r="F104" t="s">
        <v>504</v>
      </c>
    </row>
    <row r="105" spans="3:6" ht="15.75" thickBot="1" x14ac:dyDescent="0.3">
      <c r="C105" s="19" t="s">
        <v>360</v>
      </c>
      <c r="E105" t="s">
        <v>513</v>
      </c>
      <c r="F105" t="s">
        <v>504</v>
      </c>
    </row>
    <row r="106" spans="3:6" ht="15.75" thickBot="1" x14ac:dyDescent="0.3">
      <c r="C106" s="19" t="s">
        <v>12</v>
      </c>
      <c r="F106" t="s">
        <v>504</v>
      </c>
    </row>
    <row r="107" spans="3:6" ht="15.75" thickBot="1" x14ac:dyDescent="0.3">
      <c r="C107" s="19" t="s">
        <v>361</v>
      </c>
      <c r="F107" t="s">
        <v>504</v>
      </c>
    </row>
    <row r="108" spans="3:6" ht="15.75" thickBot="1" x14ac:dyDescent="0.3">
      <c r="C108" s="19" t="s">
        <v>13</v>
      </c>
      <c r="F108" t="s">
        <v>504</v>
      </c>
    </row>
    <row r="109" spans="3:6" ht="15.75" thickBot="1" x14ac:dyDescent="0.3">
      <c r="C109" s="19" t="s">
        <v>362</v>
      </c>
      <c r="F109" t="s">
        <v>504</v>
      </c>
    </row>
    <row r="110" spans="3:6" ht="15.75" thickBot="1" x14ac:dyDescent="0.3">
      <c r="C110" s="19" t="s">
        <v>363</v>
      </c>
      <c r="F110" t="s">
        <v>504</v>
      </c>
    </row>
    <row r="111" spans="3:6" ht="15.75" thickBot="1" x14ac:dyDescent="0.3">
      <c r="C111" s="19" t="s">
        <v>364</v>
      </c>
      <c r="F111" t="s">
        <v>504</v>
      </c>
    </row>
    <row r="112" spans="3:6" ht="15.75" thickBot="1" x14ac:dyDescent="0.3">
      <c r="C112" s="19" t="s">
        <v>365</v>
      </c>
      <c r="F112" t="s">
        <v>504</v>
      </c>
    </row>
    <row r="113" spans="3:6" ht="15.75" thickBot="1" x14ac:dyDescent="0.3">
      <c r="C113" s="19" t="s">
        <v>366</v>
      </c>
      <c r="F113" t="s">
        <v>504</v>
      </c>
    </row>
    <row r="114" spans="3:6" ht="15.75" thickBot="1" x14ac:dyDescent="0.3">
      <c r="C114" s="19" t="s">
        <v>367</v>
      </c>
      <c r="F114" t="s">
        <v>504</v>
      </c>
    </row>
    <row r="115" spans="3:6" ht="15.75" thickBot="1" x14ac:dyDescent="0.3">
      <c r="C115" s="19" t="s">
        <v>14</v>
      </c>
      <c r="E115" t="s">
        <v>514</v>
      </c>
      <c r="F115" t="s">
        <v>504</v>
      </c>
    </row>
    <row r="116" spans="3:6" ht="15.75" thickBot="1" x14ac:dyDescent="0.3">
      <c r="C116" s="19" t="s">
        <v>15</v>
      </c>
      <c r="E116" t="s">
        <v>515</v>
      </c>
      <c r="F116" t="s">
        <v>504</v>
      </c>
    </row>
    <row r="117" spans="3:6" ht="15.75" thickBot="1" x14ac:dyDescent="0.3">
      <c r="C117" s="19" t="s">
        <v>16</v>
      </c>
      <c r="E117" t="s">
        <v>516</v>
      </c>
      <c r="F117" t="s">
        <v>504</v>
      </c>
    </row>
    <row r="118" spans="3:6" ht="15.75" thickBot="1" x14ac:dyDescent="0.3">
      <c r="C118" s="19" t="s">
        <v>17</v>
      </c>
      <c r="E118" t="s">
        <v>517</v>
      </c>
      <c r="F118" t="s">
        <v>504</v>
      </c>
    </row>
    <row r="119" spans="3:6" ht="15.75" thickBot="1" x14ac:dyDescent="0.3">
      <c r="C119" s="19" t="s">
        <v>18</v>
      </c>
      <c r="E119" t="s">
        <v>518</v>
      </c>
      <c r="F119" t="s">
        <v>504</v>
      </c>
    </row>
    <row r="120" spans="3:6" ht="15.75" thickBot="1" x14ac:dyDescent="0.3">
      <c r="C120" s="19" t="s">
        <v>19</v>
      </c>
      <c r="E120" t="s">
        <v>519</v>
      </c>
      <c r="F120" t="s">
        <v>504</v>
      </c>
    </row>
    <row r="121" spans="3:6" ht="15.75" thickBot="1" x14ac:dyDescent="0.3">
      <c r="C121" s="19" t="s">
        <v>20</v>
      </c>
      <c r="E121" t="s">
        <v>520</v>
      </c>
      <c r="F121" t="s">
        <v>504</v>
      </c>
    </row>
    <row r="122" spans="3:6" ht="15.75" thickBot="1" x14ac:dyDescent="0.3">
      <c r="C122" s="19" t="s">
        <v>21</v>
      </c>
      <c r="E122" t="s">
        <v>521</v>
      </c>
      <c r="F122" t="s">
        <v>504</v>
      </c>
    </row>
    <row r="123" spans="3:6" ht="15.75" thickBot="1" x14ac:dyDescent="0.3">
      <c r="C123" s="19" t="s">
        <v>368</v>
      </c>
      <c r="E123" t="s">
        <v>506</v>
      </c>
      <c r="F123" t="s">
        <v>505</v>
      </c>
    </row>
    <row r="124" spans="3:6" ht="15.75" thickBot="1" x14ac:dyDescent="0.3">
      <c r="C124" s="19" t="s">
        <v>369</v>
      </c>
      <c r="F124" t="s">
        <v>505</v>
      </c>
    </row>
    <row r="125" spans="3:6" ht="15.75" thickBot="1" x14ac:dyDescent="0.3">
      <c r="C125" s="19" t="s">
        <v>370</v>
      </c>
      <c r="F125" t="s">
        <v>505</v>
      </c>
    </row>
    <row r="126" spans="3:6" ht="15.75" thickBot="1" x14ac:dyDescent="0.3">
      <c r="C126" s="19" t="s">
        <v>371</v>
      </c>
      <c r="F126" t="s">
        <v>505</v>
      </c>
    </row>
    <row r="127" spans="3:6" ht="15.75" thickBot="1" x14ac:dyDescent="0.3">
      <c r="C127" s="19" t="s">
        <v>372</v>
      </c>
      <c r="F127" t="s">
        <v>505</v>
      </c>
    </row>
    <row r="128" spans="3:6" ht="15.75" thickBot="1" x14ac:dyDescent="0.3">
      <c r="C128" s="19" t="s">
        <v>22</v>
      </c>
      <c r="F128" t="s">
        <v>505</v>
      </c>
    </row>
    <row r="129" spans="3:6" ht="15.75" thickBot="1" x14ac:dyDescent="0.3">
      <c r="C129" s="19" t="s">
        <v>23</v>
      </c>
      <c r="F129" t="s">
        <v>505</v>
      </c>
    </row>
    <row r="130" spans="3:6" ht="15.75" thickBot="1" x14ac:dyDescent="0.3">
      <c r="C130" s="19" t="s">
        <v>373</v>
      </c>
      <c r="F130" t="s">
        <v>505</v>
      </c>
    </row>
    <row r="131" spans="3:6" ht="15.75" thickBot="1" x14ac:dyDescent="0.3">
      <c r="C131" s="19" t="s">
        <v>378</v>
      </c>
      <c r="F131" t="s">
        <v>505</v>
      </c>
    </row>
    <row r="132" spans="3:6" ht="15.75" thickBot="1" x14ac:dyDescent="0.3">
      <c r="C132" s="19" t="s">
        <v>376</v>
      </c>
      <c r="F132" t="s">
        <v>505</v>
      </c>
    </row>
    <row r="133" spans="3:6" ht="15.75" thickBot="1" x14ac:dyDescent="0.3">
      <c r="C133" s="19" t="s">
        <v>377</v>
      </c>
      <c r="F133" t="s">
        <v>505</v>
      </c>
    </row>
    <row r="134" spans="3:6" ht="15.75" thickBot="1" x14ac:dyDescent="0.3">
      <c r="C134" s="19" t="s">
        <v>24</v>
      </c>
      <c r="F134" t="s">
        <v>505</v>
      </c>
    </row>
    <row r="135" spans="3:6" ht="15.75" thickBot="1" x14ac:dyDescent="0.3">
      <c r="C135" s="19" t="s">
        <v>25</v>
      </c>
      <c r="F135" t="s">
        <v>505</v>
      </c>
    </row>
    <row r="136" spans="3:6" ht="15.75" thickBot="1" x14ac:dyDescent="0.3">
      <c r="C136" s="19" t="s">
        <v>26</v>
      </c>
      <c r="F136" t="s">
        <v>505</v>
      </c>
    </row>
    <row r="137" spans="3:6" ht="15.75" thickBot="1" x14ac:dyDescent="0.3">
      <c r="C137" s="19" t="s">
        <v>27</v>
      </c>
      <c r="F137" t="s">
        <v>505</v>
      </c>
    </row>
    <row r="138" spans="3:6" ht="15.75" thickBot="1" x14ac:dyDescent="0.3">
      <c r="C138" s="19" t="s">
        <v>379</v>
      </c>
      <c r="F138" t="s">
        <v>505</v>
      </c>
    </row>
    <row r="139" spans="3:6" ht="15.75" thickBot="1" x14ac:dyDescent="0.3">
      <c r="C139" s="19" t="s">
        <v>28</v>
      </c>
      <c r="F139" t="s">
        <v>505</v>
      </c>
    </row>
    <row r="140" spans="3:6" ht="15.75" thickBot="1" x14ac:dyDescent="0.3">
      <c r="C140" s="20" t="s">
        <v>398</v>
      </c>
      <c r="F140" t="s">
        <v>505</v>
      </c>
    </row>
    <row r="141" spans="3:6" ht="15.75" thickBot="1" x14ac:dyDescent="0.3">
      <c r="C141" s="20" t="s">
        <v>397</v>
      </c>
      <c r="F141" t="s">
        <v>505</v>
      </c>
    </row>
    <row r="142" spans="3:6" ht="15.75" thickBot="1" x14ac:dyDescent="0.3">
      <c r="C142" s="20" t="s">
        <v>396</v>
      </c>
      <c r="F142" t="s">
        <v>505</v>
      </c>
    </row>
    <row r="143" spans="3:6" ht="15.75" thickBot="1" x14ac:dyDescent="0.3">
      <c r="C143" s="20" t="s">
        <v>395</v>
      </c>
      <c r="F143" t="s">
        <v>505</v>
      </c>
    </row>
    <row r="144" spans="3:6" ht="15.75" thickBot="1" x14ac:dyDescent="0.3">
      <c r="C144" s="20" t="s">
        <v>394</v>
      </c>
      <c r="F144" t="s">
        <v>505</v>
      </c>
    </row>
    <row r="145" spans="3:6" ht="15.75" thickBot="1" x14ac:dyDescent="0.3">
      <c r="C145" s="19" t="s">
        <v>380</v>
      </c>
      <c r="E145" t="s">
        <v>542</v>
      </c>
      <c r="F145" t="s">
        <v>505</v>
      </c>
    </row>
    <row r="146" spans="3:6" ht="15.75" thickBot="1" x14ac:dyDescent="0.3">
      <c r="C146" s="19" t="s">
        <v>381</v>
      </c>
      <c r="E146" t="s">
        <v>542</v>
      </c>
      <c r="F146" t="s">
        <v>505</v>
      </c>
    </row>
    <row r="147" spans="3:6" ht="15.75" thickBot="1" x14ac:dyDescent="0.3">
      <c r="C147" s="19" t="s">
        <v>382</v>
      </c>
      <c r="F147" t="s">
        <v>505</v>
      </c>
    </row>
    <row r="148" spans="3:6" ht="15.75" thickBot="1" x14ac:dyDescent="0.3">
      <c r="C148" s="19" t="s">
        <v>383</v>
      </c>
      <c r="F148" t="s">
        <v>505</v>
      </c>
    </row>
    <row r="149" spans="3:6" ht="15.75" thickBot="1" x14ac:dyDescent="0.3">
      <c r="C149" s="19" t="s">
        <v>384</v>
      </c>
      <c r="E149" t="s">
        <v>507</v>
      </c>
      <c r="F149" t="s">
        <v>505</v>
      </c>
    </row>
    <row r="150" spans="3:6" ht="15.75" thickBot="1" x14ac:dyDescent="0.3">
      <c r="C150" s="19" t="s">
        <v>385</v>
      </c>
      <c r="E150" t="s">
        <v>508</v>
      </c>
      <c r="F150" t="s">
        <v>505</v>
      </c>
    </row>
    <row r="151" spans="3:6" ht="15.75" thickBot="1" x14ac:dyDescent="0.3">
      <c r="C151" s="19" t="s">
        <v>509</v>
      </c>
      <c r="E151" t="s">
        <v>510</v>
      </c>
      <c r="F151" t="s">
        <v>505</v>
      </c>
    </row>
    <row r="152" spans="3:6" ht="15.75" thickBot="1" x14ac:dyDescent="0.3">
      <c r="C152" s="19" t="s">
        <v>386</v>
      </c>
      <c r="F152" t="s">
        <v>505</v>
      </c>
    </row>
    <row r="153" spans="3:6" ht="15.75" thickBot="1" x14ac:dyDescent="0.3">
      <c r="C153" s="19" t="s">
        <v>387</v>
      </c>
      <c r="F153" t="s">
        <v>505</v>
      </c>
    </row>
    <row r="154" spans="3:6" ht="15.75" thickBot="1" x14ac:dyDescent="0.3">
      <c r="C154" s="20" t="s">
        <v>389</v>
      </c>
      <c r="F154" t="s">
        <v>505</v>
      </c>
    </row>
    <row r="155" spans="3:6" ht="15.75" thickBot="1" x14ac:dyDescent="0.3">
      <c r="C155" s="19" t="s">
        <v>29</v>
      </c>
      <c r="E155" t="s">
        <v>522</v>
      </c>
      <c r="F155" t="s">
        <v>505</v>
      </c>
    </row>
    <row r="156" spans="3:6" ht="15.75" thickBot="1" x14ac:dyDescent="0.3">
      <c r="C156" s="19" t="s">
        <v>30</v>
      </c>
      <c r="E156" t="s">
        <v>523</v>
      </c>
      <c r="F156" t="s">
        <v>505</v>
      </c>
    </row>
    <row r="157" spans="3:6" ht="15.75" thickBot="1" x14ac:dyDescent="0.3">
      <c r="C157" s="19" t="s">
        <v>388</v>
      </c>
      <c r="F157" t="s">
        <v>505</v>
      </c>
    </row>
    <row r="158" spans="3:6" ht="15.75" thickBot="1" x14ac:dyDescent="0.3">
      <c r="C158" s="19" t="s">
        <v>31</v>
      </c>
      <c r="F158" t="s">
        <v>505</v>
      </c>
    </row>
    <row r="159" spans="3:6" ht="15.75" thickBot="1" x14ac:dyDescent="0.3">
      <c r="C159" s="19" t="s">
        <v>32</v>
      </c>
      <c r="F159" t="s">
        <v>505</v>
      </c>
    </row>
    <row r="160" spans="3:6" ht="15.75" thickBot="1" x14ac:dyDescent="0.3">
      <c r="C160" s="19" t="s">
        <v>33</v>
      </c>
      <c r="F160" t="s">
        <v>505</v>
      </c>
    </row>
    <row r="161" spans="3:6" ht="15.75" thickBot="1" x14ac:dyDescent="0.3">
      <c r="C161" s="19" t="s">
        <v>34</v>
      </c>
      <c r="F161" t="s">
        <v>505</v>
      </c>
    </row>
    <row r="162" spans="3:6" ht="15.75" thickBot="1" x14ac:dyDescent="0.3">
      <c r="C162" s="19" t="s">
        <v>35</v>
      </c>
      <c r="F162" t="s">
        <v>505</v>
      </c>
    </row>
    <row r="163" spans="3:6" ht="15.75" thickBot="1" x14ac:dyDescent="0.3">
      <c r="C163" s="19" t="s">
        <v>36</v>
      </c>
      <c r="F163" t="s">
        <v>505</v>
      </c>
    </row>
    <row r="164" spans="3:6" ht="15.75" thickBot="1" x14ac:dyDescent="0.3">
      <c r="C164" s="19" t="s">
        <v>346</v>
      </c>
      <c r="F164" t="s">
        <v>505</v>
      </c>
    </row>
    <row r="165" spans="3:6" ht="15.75" thickBot="1" x14ac:dyDescent="0.3">
      <c r="C165" s="19" t="s">
        <v>347</v>
      </c>
      <c r="F165" t="s">
        <v>505</v>
      </c>
    </row>
    <row r="166" spans="3:6" ht="15.75" thickBot="1" x14ac:dyDescent="0.3">
      <c r="C166" s="19" t="s">
        <v>37</v>
      </c>
      <c r="F166" t="s">
        <v>505</v>
      </c>
    </row>
    <row r="167" spans="3:6" ht="15.75" thickBot="1" x14ac:dyDescent="0.3">
      <c r="C167" s="19" t="s">
        <v>38</v>
      </c>
      <c r="F167" t="s">
        <v>505</v>
      </c>
    </row>
    <row r="168" spans="3:6" ht="15.75" thickBot="1" x14ac:dyDescent="0.3">
      <c r="C168" s="19" t="s">
        <v>345</v>
      </c>
      <c r="F168" t="s">
        <v>505</v>
      </c>
    </row>
    <row r="169" spans="3:6" ht="15.75" thickBot="1" x14ac:dyDescent="0.3">
      <c r="C169" s="19" t="s">
        <v>39</v>
      </c>
      <c r="F169" t="s">
        <v>505</v>
      </c>
    </row>
    <row r="170" spans="3:6" ht="15.75" thickBot="1" x14ac:dyDescent="0.3">
      <c r="C170" s="19" t="s">
        <v>344</v>
      </c>
      <c r="F170" t="s">
        <v>505</v>
      </c>
    </row>
    <row r="171" spans="3:6" ht="15.75" thickBot="1" x14ac:dyDescent="0.3">
      <c r="C171" s="19" t="s">
        <v>40</v>
      </c>
      <c r="F171" t="s">
        <v>505</v>
      </c>
    </row>
    <row r="172" spans="3:6" ht="15.75" thickBot="1" x14ac:dyDescent="0.3">
      <c r="C172" s="19" t="s">
        <v>399</v>
      </c>
      <c r="F172" t="s">
        <v>505</v>
      </c>
    </row>
    <row r="173" spans="3:6" ht="15.75" thickBot="1" x14ac:dyDescent="0.3">
      <c r="C173" s="19" t="s">
        <v>400</v>
      </c>
      <c r="F173" t="s">
        <v>505</v>
      </c>
    </row>
    <row r="174" spans="3:6" ht="15.75" thickBot="1" x14ac:dyDescent="0.3">
      <c r="C174" s="19" t="s">
        <v>401</v>
      </c>
      <c r="F174" t="s">
        <v>505</v>
      </c>
    </row>
    <row r="175" spans="3:6" ht="15.75" thickBot="1" x14ac:dyDescent="0.3">
      <c r="C175" s="19" t="s">
        <v>402</v>
      </c>
      <c r="F175" t="s">
        <v>505</v>
      </c>
    </row>
    <row r="176" spans="3:6" ht="15.75" thickBot="1" x14ac:dyDescent="0.3">
      <c r="C176" s="19" t="s">
        <v>403</v>
      </c>
      <c r="F176" t="s">
        <v>505</v>
      </c>
    </row>
    <row r="177" spans="3:7" ht="15.75" thickBot="1" x14ac:dyDescent="0.3">
      <c r="C177" s="19" t="s">
        <v>404</v>
      </c>
      <c r="F177" t="s">
        <v>505</v>
      </c>
    </row>
    <row r="178" spans="3:7" ht="15.75" thickBot="1" x14ac:dyDescent="0.3">
      <c r="C178" s="19" t="s">
        <v>405</v>
      </c>
      <c r="F178" t="s">
        <v>505</v>
      </c>
    </row>
    <row r="179" spans="3:7" ht="15.75" thickBot="1" x14ac:dyDescent="0.3">
      <c r="C179" s="19" t="s">
        <v>406</v>
      </c>
      <c r="F179" t="s">
        <v>505</v>
      </c>
    </row>
    <row r="180" spans="3:7" ht="15.75" thickBot="1" x14ac:dyDescent="0.3">
      <c r="C180" s="19" t="s">
        <v>343</v>
      </c>
      <c r="E180" t="s">
        <v>524</v>
      </c>
      <c r="F180" t="s">
        <v>505</v>
      </c>
    </row>
    <row r="181" spans="3:7" ht="15.75" thickBot="1" x14ac:dyDescent="0.3">
      <c r="C181" s="19" t="s">
        <v>342</v>
      </c>
      <c r="F181" t="s">
        <v>511</v>
      </c>
    </row>
    <row r="182" spans="3:7" ht="15.75" thickBot="1" x14ac:dyDescent="0.3">
      <c r="C182" s="19" t="s">
        <v>341</v>
      </c>
      <c r="F182" t="s">
        <v>511</v>
      </c>
    </row>
    <row r="183" spans="3:7" ht="15.75" thickBot="1" x14ac:dyDescent="0.3">
      <c r="C183" s="19" t="s">
        <v>340</v>
      </c>
      <c r="F183" t="s">
        <v>511</v>
      </c>
    </row>
    <row r="184" spans="3:7" ht="15.75" thickBot="1" x14ac:dyDescent="0.3">
      <c r="C184" s="19" t="s">
        <v>41</v>
      </c>
      <c r="F184" t="s">
        <v>511</v>
      </c>
    </row>
    <row r="185" spans="3:7" ht="15.75" thickBot="1" x14ac:dyDescent="0.3">
      <c r="C185" s="19" t="s">
        <v>42</v>
      </c>
      <c r="E185" t="s">
        <v>529</v>
      </c>
      <c r="F185" t="s">
        <v>511</v>
      </c>
    </row>
    <row r="186" spans="3:7" ht="15.75" thickBot="1" x14ac:dyDescent="0.3">
      <c r="C186" s="19" t="s">
        <v>339</v>
      </c>
      <c r="E186" t="s">
        <v>530</v>
      </c>
      <c r="F186" t="s">
        <v>511</v>
      </c>
    </row>
    <row r="187" spans="3:7" ht="15.75" thickBot="1" x14ac:dyDescent="0.3">
      <c r="C187" s="23" t="s">
        <v>407</v>
      </c>
      <c r="E187" t="s">
        <v>531</v>
      </c>
      <c r="F187" t="s">
        <v>511</v>
      </c>
      <c r="G187" t="s">
        <v>535</v>
      </c>
    </row>
    <row r="188" spans="3:7" ht="15.75" thickBot="1" x14ac:dyDescent="0.3">
      <c r="C188" s="23" t="s">
        <v>408</v>
      </c>
      <c r="E188" t="s">
        <v>532</v>
      </c>
      <c r="F188" t="s">
        <v>511</v>
      </c>
      <c r="G188" t="s">
        <v>535</v>
      </c>
    </row>
    <row r="189" spans="3:7" ht="15.75" thickBot="1" x14ac:dyDescent="0.3">
      <c r="C189" s="19" t="s">
        <v>334</v>
      </c>
      <c r="F189" t="s">
        <v>511</v>
      </c>
    </row>
    <row r="190" spans="3:7" ht="15.75" thickBot="1" x14ac:dyDescent="0.3">
      <c r="C190" s="19" t="s">
        <v>335</v>
      </c>
      <c r="F190" t="s">
        <v>511</v>
      </c>
    </row>
    <row r="191" spans="3:7" ht="15.75" thickBot="1" x14ac:dyDescent="0.3">
      <c r="C191" s="19" t="s">
        <v>336</v>
      </c>
      <c r="E191" t="s">
        <v>528</v>
      </c>
      <c r="F191" t="s">
        <v>511</v>
      </c>
    </row>
    <row r="192" spans="3:7" ht="15.75" thickBot="1" x14ac:dyDescent="0.3">
      <c r="C192" s="19" t="s">
        <v>338</v>
      </c>
      <c r="F192" t="s">
        <v>511</v>
      </c>
    </row>
    <row r="193" spans="3:7" ht="15.75" thickBot="1" x14ac:dyDescent="0.3">
      <c r="C193" s="19" t="s">
        <v>337</v>
      </c>
      <c r="F193" t="s">
        <v>511</v>
      </c>
    </row>
    <row r="194" spans="3:7" ht="15.75" thickBot="1" x14ac:dyDescent="0.3">
      <c r="C194" s="10" t="s">
        <v>0</v>
      </c>
      <c r="E194" t="s">
        <v>533</v>
      </c>
      <c r="F194" t="s">
        <v>511</v>
      </c>
      <c r="G194" t="s">
        <v>535</v>
      </c>
    </row>
    <row r="195" spans="3:7" ht="15.75" thickBot="1" x14ac:dyDescent="0.3">
      <c r="C195" s="19" t="s">
        <v>391</v>
      </c>
      <c r="E195" t="s">
        <v>512</v>
      </c>
      <c r="F195" t="s">
        <v>511</v>
      </c>
    </row>
    <row r="196" spans="3:7" ht="15.75" thickBot="1" x14ac:dyDescent="0.3">
      <c r="C196" s="19" t="s">
        <v>390</v>
      </c>
      <c r="E196" t="s">
        <v>527</v>
      </c>
      <c r="F196" t="s">
        <v>511</v>
      </c>
    </row>
    <row r="197" spans="3:7" ht="15.75" thickBot="1" x14ac:dyDescent="0.3">
      <c r="C197" s="19" t="s">
        <v>43</v>
      </c>
      <c r="E197" t="s">
        <v>525</v>
      </c>
      <c r="F197" t="s">
        <v>511</v>
      </c>
    </row>
    <row r="198" spans="3:7" ht="15.75" thickBot="1" x14ac:dyDescent="0.3">
      <c r="C198" s="19" t="s">
        <v>44</v>
      </c>
      <c r="E198" t="s">
        <v>526</v>
      </c>
      <c r="F198" t="s">
        <v>511</v>
      </c>
    </row>
    <row r="199" spans="3:7" ht="15.75" thickBot="1" x14ac:dyDescent="0.3">
      <c r="C199" s="19" t="s">
        <v>392</v>
      </c>
      <c r="F199" t="s">
        <v>511</v>
      </c>
    </row>
    <row r="200" spans="3:7" ht="15.75" thickBot="1" x14ac:dyDescent="0.3">
      <c r="C200" s="10" t="s">
        <v>393</v>
      </c>
      <c r="E200" t="s">
        <v>534</v>
      </c>
      <c r="F200" t="s">
        <v>511</v>
      </c>
      <c r="G200" t="s">
        <v>535</v>
      </c>
    </row>
    <row r="201" spans="3:7" ht="15.75" thickBot="1" x14ac:dyDescent="0.3">
      <c r="C201" s="19" t="s">
        <v>332</v>
      </c>
      <c r="F201" t="s">
        <v>511</v>
      </c>
    </row>
    <row r="202" spans="3:7" ht="15.75" thickBot="1" x14ac:dyDescent="0.3">
      <c r="C202" s="19" t="s">
        <v>333</v>
      </c>
      <c r="F202" t="s">
        <v>511</v>
      </c>
    </row>
    <row r="203" spans="3:7" ht="15.75" thickBot="1" x14ac:dyDescent="0.3">
      <c r="C203" s="19" t="s">
        <v>331</v>
      </c>
      <c r="F203" t="s">
        <v>511</v>
      </c>
    </row>
    <row r="204" spans="3:7" ht="15.75" thickBot="1" x14ac:dyDescent="0.3">
      <c r="C204" s="19" t="s">
        <v>45</v>
      </c>
      <c r="F204" t="s">
        <v>511</v>
      </c>
    </row>
    <row r="205" spans="3:7" ht="15.75" thickBot="1" x14ac:dyDescent="0.3">
      <c r="C205" s="19" t="s">
        <v>46</v>
      </c>
      <c r="F205" t="s">
        <v>511</v>
      </c>
    </row>
    <row r="206" spans="3:7" ht="15.75" thickBot="1" x14ac:dyDescent="0.3">
      <c r="C206" s="19" t="s">
        <v>330</v>
      </c>
      <c r="F206" t="s">
        <v>511</v>
      </c>
    </row>
    <row r="207" spans="3:7" ht="15.75" thickBot="1" x14ac:dyDescent="0.3">
      <c r="C207" s="19" t="s">
        <v>328</v>
      </c>
      <c r="F207" t="s">
        <v>511</v>
      </c>
    </row>
    <row r="208" spans="3:7" ht="15.75" thickBot="1" x14ac:dyDescent="0.3">
      <c r="C208" s="19" t="s">
        <v>329</v>
      </c>
      <c r="F208" t="s">
        <v>511</v>
      </c>
    </row>
    <row r="209" spans="3:6" ht="15.75" thickBot="1" x14ac:dyDescent="0.3">
      <c r="C209" s="19" t="s">
        <v>326</v>
      </c>
      <c r="F209" t="s">
        <v>511</v>
      </c>
    </row>
    <row r="210" spans="3:6" ht="15.75" thickBot="1" x14ac:dyDescent="0.3">
      <c r="C210" s="19" t="s">
        <v>325</v>
      </c>
      <c r="F210" t="s">
        <v>511</v>
      </c>
    </row>
    <row r="211" spans="3:6" ht="15.75" thickBot="1" x14ac:dyDescent="0.3">
      <c r="C211" s="19" t="s">
        <v>327</v>
      </c>
      <c r="F211" t="s">
        <v>511</v>
      </c>
    </row>
    <row r="212" spans="3:6" ht="15.75" thickBot="1" x14ac:dyDescent="0.3">
      <c r="C212" s="19" t="s">
        <v>321</v>
      </c>
      <c r="F212" t="s">
        <v>511</v>
      </c>
    </row>
    <row r="213" spans="3:6" ht="15.75" thickBot="1" x14ac:dyDescent="0.3">
      <c r="C213" s="19" t="s">
        <v>322</v>
      </c>
      <c r="F213" t="s">
        <v>511</v>
      </c>
    </row>
    <row r="214" spans="3:6" ht="15.75" thickBot="1" x14ac:dyDescent="0.3">
      <c r="C214" s="19" t="s">
        <v>324</v>
      </c>
      <c r="F214" t="s">
        <v>511</v>
      </c>
    </row>
    <row r="215" spans="3:6" ht="15.75" thickBot="1" x14ac:dyDescent="0.3">
      <c r="C215" s="19" t="s">
        <v>323</v>
      </c>
      <c r="F215" t="s">
        <v>511</v>
      </c>
    </row>
    <row r="216" spans="3:6" ht="15.75" thickBot="1" x14ac:dyDescent="0.3">
      <c r="C216" s="19" t="s">
        <v>47</v>
      </c>
      <c r="F216" t="s">
        <v>511</v>
      </c>
    </row>
    <row r="217" spans="3:6" ht="15.75" thickBot="1" x14ac:dyDescent="0.3">
      <c r="C217" s="19" t="s">
        <v>320</v>
      </c>
      <c r="F217" t="s">
        <v>511</v>
      </c>
    </row>
    <row r="218" spans="3:6" ht="15.75" thickBot="1" x14ac:dyDescent="0.3">
      <c r="C218" s="19" t="s">
        <v>319</v>
      </c>
      <c r="F218" t="s">
        <v>511</v>
      </c>
    </row>
    <row r="219" spans="3:6" ht="15.75" thickBot="1" x14ac:dyDescent="0.3">
      <c r="C219" s="19" t="s">
        <v>536</v>
      </c>
      <c r="F219" t="s">
        <v>511</v>
      </c>
    </row>
    <row r="220" spans="3:6" ht="15.75" thickBot="1" x14ac:dyDescent="0.3">
      <c r="C220" s="19" t="s">
        <v>318</v>
      </c>
      <c r="F220" t="s">
        <v>511</v>
      </c>
    </row>
    <row r="221" spans="3:6" ht="15.75" thickBot="1" x14ac:dyDescent="0.3">
      <c r="C221" s="19" t="s">
        <v>317</v>
      </c>
      <c r="F221" t="s">
        <v>511</v>
      </c>
    </row>
    <row r="222" spans="3:6" ht="15.75" thickBot="1" x14ac:dyDescent="0.3">
      <c r="C222" s="19" t="s">
        <v>48</v>
      </c>
      <c r="F222" t="s">
        <v>511</v>
      </c>
    </row>
    <row r="223" spans="3:6" ht="15.75" thickBot="1" x14ac:dyDescent="0.3">
      <c r="C223" s="19" t="s">
        <v>49</v>
      </c>
      <c r="F223" t="s">
        <v>511</v>
      </c>
    </row>
    <row r="224" spans="3:6" ht="15.75" thickBot="1" x14ac:dyDescent="0.3">
      <c r="C224" s="19" t="s">
        <v>305</v>
      </c>
      <c r="F224" t="s">
        <v>511</v>
      </c>
    </row>
    <row r="225" spans="3:6" ht="15.75" thickBot="1" x14ac:dyDescent="0.3">
      <c r="C225" s="19" t="s">
        <v>306</v>
      </c>
      <c r="F225" t="s">
        <v>511</v>
      </c>
    </row>
    <row r="226" spans="3:6" ht="15.75" thickBot="1" x14ac:dyDescent="0.3">
      <c r="C226" s="19" t="s">
        <v>307</v>
      </c>
      <c r="F226" t="s">
        <v>511</v>
      </c>
    </row>
    <row r="227" spans="3:6" ht="15.75" thickBot="1" x14ac:dyDescent="0.3">
      <c r="C227" s="19" t="s">
        <v>308</v>
      </c>
      <c r="F227" t="s">
        <v>511</v>
      </c>
    </row>
    <row r="228" spans="3:6" ht="15.75" thickBot="1" x14ac:dyDescent="0.3">
      <c r="C228" s="19" t="s">
        <v>309</v>
      </c>
      <c r="F228" t="s">
        <v>511</v>
      </c>
    </row>
    <row r="229" spans="3:6" ht="15.75" thickBot="1" x14ac:dyDescent="0.3">
      <c r="C229" s="19" t="s">
        <v>310</v>
      </c>
      <c r="F229" t="s">
        <v>511</v>
      </c>
    </row>
    <row r="230" spans="3:6" ht="15.75" thickBot="1" x14ac:dyDescent="0.3">
      <c r="C230" s="19" t="s">
        <v>311</v>
      </c>
      <c r="F230" t="s">
        <v>511</v>
      </c>
    </row>
    <row r="231" spans="3:6" ht="15.75" thickBot="1" x14ac:dyDescent="0.3">
      <c r="C231" s="19" t="s">
        <v>312</v>
      </c>
      <c r="F231" t="s">
        <v>511</v>
      </c>
    </row>
    <row r="232" spans="3:6" ht="15.75" thickBot="1" x14ac:dyDescent="0.3">
      <c r="C232" s="19" t="s">
        <v>313</v>
      </c>
      <c r="F232" t="s">
        <v>511</v>
      </c>
    </row>
    <row r="233" spans="3:6" ht="15.75" thickBot="1" x14ac:dyDescent="0.3">
      <c r="C233" s="19" t="s">
        <v>314</v>
      </c>
      <c r="F233" t="s">
        <v>511</v>
      </c>
    </row>
    <row r="234" spans="3:6" ht="15.75" thickBot="1" x14ac:dyDescent="0.3">
      <c r="C234" s="19" t="s">
        <v>315</v>
      </c>
      <c r="F234" t="s">
        <v>511</v>
      </c>
    </row>
    <row r="235" spans="3:6" ht="15.75" thickBot="1" x14ac:dyDescent="0.3">
      <c r="C235" s="19" t="s">
        <v>316</v>
      </c>
      <c r="F235" t="s">
        <v>511</v>
      </c>
    </row>
    <row r="236" spans="3:6" ht="15.75" thickBot="1" x14ac:dyDescent="0.3">
      <c r="C236" s="21" t="s">
        <v>50</v>
      </c>
      <c r="F236" t="s">
        <v>503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2024-03-06T15:18:24Z</dcterms:created>
  <dcterms:modified xsi:type="dcterms:W3CDTF">2024-05-20T10:27:34Z</dcterms:modified>
</cp:coreProperties>
</file>