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obi\Desktop\master_thesis_kismed_TU_Darmstadt\data\"/>
    </mc:Choice>
  </mc:AlternateContent>
  <xr:revisionPtr revIDLastSave="0" documentId="13_ncr:1_{8D4F39F8-ED08-440B-81A3-9FA0E4DFBDC8}" xr6:coauthVersionLast="47" xr6:coauthVersionMax="47" xr10:uidLastSave="{00000000-0000-0000-0000-000000000000}"/>
  <bookViews>
    <workbookView xWindow="5175" yWindow="-163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91" i="1" l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EF235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EF212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E188" i="1"/>
  <c r="BI187" i="1"/>
  <c r="BF187" i="1"/>
  <c r="BI186" i="1"/>
  <c r="BF186" i="1"/>
  <c r="BI185" i="1"/>
  <c r="BF185" i="1"/>
  <c r="BI184" i="1"/>
  <c r="BF184" i="1"/>
  <c r="BI183" i="1"/>
  <c r="BF183" i="1"/>
  <c r="BI182" i="1"/>
  <c r="BF182" i="1"/>
  <c r="BI181" i="1"/>
  <c r="BF181" i="1"/>
  <c r="BI180" i="1"/>
  <c r="BF180" i="1"/>
  <c r="BI179" i="1"/>
  <c r="BF179" i="1"/>
  <c r="BI178" i="1"/>
  <c r="BF178" i="1"/>
  <c r="BI177" i="1"/>
  <c r="BF177" i="1"/>
  <c r="BI176" i="1"/>
  <c r="BF176" i="1"/>
  <c r="BI175" i="1"/>
  <c r="BF175" i="1"/>
  <c r="BI174" i="1"/>
  <c r="BF174" i="1"/>
  <c r="BI173" i="1"/>
  <c r="BF173" i="1"/>
  <c r="BI172" i="1"/>
  <c r="BF172" i="1"/>
  <c r="BI171" i="1"/>
  <c r="BF171" i="1"/>
  <c r="BI170" i="1"/>
  <c r="BF170" i="1"/>
  <c r="BI169" i="1"/>
  <c r="BF169" i="1"/>
  <c r="BI168" i="1"/>
  <c r="BF168" i="1"/>
  <c r="BI167" i="1"/>
  <c r="BF167" i="1"/>
  <c r="BI166" i="1"/>
  <c r="BF166" i="1"/>
  <c r="BI165" i="1"/>
  <c r="BF165" i="1"/>
  <c r="BI164" i="1"/>
  <c r="BF164" i="1"/>
  <c r="BI163" i="1"/>
  <c r="BF163" i="1"/>
  <c r="BI162" i="1"/>
  <c r="BF162" i="1"/>
  <c r="BI161" i="1"/>
  <c r="BF161" i="1"/>
  <c r="BI160" i="1"/>
  <c r="BF160" i="1"/>
  <c r="BI159" i="1"/>
  <c r="BF159" i="1"/>
  <c r="BI158" i="1"/>
  <c r="BF158" i="1"/>
  <c r="BI157" i="1"/>
  <c r="BF157" i="1"/>
  <c r="BI156" i="1"/>
  <c r="BF156" i="1"/>
  <c r="BI155" i="1"/>
  <c r="BF155" i="1"/>
  <c r="BI154" i="1"/>
  <c r="BF154" i="1"/>
  <c r="BI153" i="1"/>
  <c r="BF153" i="1"/>
  <c r="BI152" i="1"/>
  <c r="BF152" i="1"/>
  <c r="BI151" i="1"/>
  <c r="BF151" i="1"/>
  <c r="BI150" i="1"/>
  <c r="BF150" i="1"/>
  <c r="BI149" i="1"/>
  <c r="BF149" i="1"/>
  <c r="BI148" i="1"/>
  <c r="BF148" i="1"/>
  <c r="BI147" i="1"/>
  <c r="BF147" i="1"/>
  <c r="BI146" i="1"/>
  <c r="BF146" i="1"/>
  <c r="BI145" i="1"/>
  <c r="BF145" i="1"/>
  <c r="BI144" i="1"/>
  <c r="BF144" i="1"/>
  <c r="BI143" i="1"/>
  <c r="BF143" i="1"/>
  <c r="BI142" i="1"/>
  <c r="BF142" i="1"/>
  <c r="BI141" i="1"/>
  <c r="BF141" i="1"/>
  <c r="BI140" i="1"/>
  <c r="BF140" i="1"/>
  <c r="BI139" i="1"/>
  <c r="BF139" i="1"/>
  <c r="BI138" i="1"/>
  <c r="BF138" i="1"/>
  <c r="BI137" i="1"/>
  <c r="BF137" i="1"/>
  <c r="BI136" i="1"/>
  <c r="BF136" i="1"/>
  <c r="BI135" i="1"/>
  <c r="BF135" i="1"/>
  <c r="BI134" i="1"/>
  <c r="BF134" i="1"/>
  <c r="BI133" i="1"/>
  <c r="BF133" i="1"/>
  <c r="BI132" i="1"/>
  <c r="BF132" i="1"/>
  <c r="BI131" i="1"/>
  <c r="BF131" i="1"/>
  <c r="BI130" i="1"/>
  <c r="BF130" i="1"/>
  <c r="BI129" i="1"/>
  <c r="BF129" i="1"/>
  <c r="BI128" i="1"/>
  <c r="BF128" i="1"/>
  <c r="BI127" i="1"/>
  <c r="BF127" i="1"/>
  <c r="BI126" i="1"/>
  <c r="BF126" i="1"/>
  <c r="BI125" i="1"/>
  <c r="BF125" i="1"/>
  <c r="BI124" i="1"/>
  <c r="BF124" i="1"/>
  <c r="BI123" i="1"/>
  <c r="BF123" i="1"/>
  <c r="BI122" i="1"/>
  <c r="BF122" i="1"/>
  <c r="BI121" i="1"/>
  <c r="BF121" i="1"/>
  <c r="BI120" i="1"/>
  <c r="BF120" i="1"/>
  <c r="BI119" i="1"/>
  <c r="BF119" i="1"/>
  <c r="BI118" i="1"/>
  <c r="BF118" i="1"/>
  <c r="BI117" i="1"/>
  <c r="BF117" i="1"/>
  <c r="BI116" i="1"/>
  <c r="BF116" i="1"/>
  <c r="BI115" i="1"/>
  <c r="BF115" i="1"/>
  <c r="BI114" i="1"/>
  <c r="BF114" i="1"/>
  <c r="BI113" i="1"/>
  <c r="BF113" i="1"/>
  <c r="BI112" i="1"/>
  <c r="BF112" i="1"/>
  <c r="BI111" i="1"/>
  <c r="BF111" i="1"/>
  <c r="BI110" i="1"/>
  <c r="BF110" i="1"/>
  <c r="BI109" i="1"/>
  <c r="BF109" i="1"/>
  <c r="BI108" i="1"/>
  <c r="BF108" i="1"/>
  <c r="BI107" i="1"/>
  <c r="BF107" i="1"/>
  <c r="BI106" i="1"/>
  <c r="BF106" i="1"/>
  <c r="BI105" i="1"/>
  <c r="BF105" i="1"/>
  <c r="BI104" i="1"/>
  <c r="BF104" i="1"/>
  <c r="BI103" i="1"/>
  <c r="BF103" i="1"/>
  <c r="BI102" i="1"/>
  <c r="BF102" i="1"/>
  <c r="BI101" i="1"/>
  <c r="BF101" i="1"/>
  <c r="BI100" i="1"/>
  <c r="BF100" i="1"/>
  <c r="BI99" i="1"/>
  <c r="BF99" i="1"/>
  <c r="BI98" i="1"/>
  <c r="BF98" i="1"/>
  <c r="BI97" i="1"/>
  <c r="BF97" i="1"/>
  <c r="BI96" i="1"/>
  <c r="BF96" i="1"/>
  <c r="BI95" i="1"/>
  <c r="BF95" i="1"/>
  <c r="BI94" i="1"/>
  <c r="BF94" i="1"/>
  <c r="BI93" i="1"/>
  <c r="BF93" i="1"/>
  <c r="BI92" i="1"/>
  <c r="BF92" i="1"/>
  <c r="BI91" i="1"/>
  <c r="BF91" i="1"/>
  <c r="BI90" i="1"/>
  <c r="BF90" i="1"/>
  <c r="BI89" i="1"/>
  <c r="BF89" i="1"/>
  <c r="BI88" i="1"/>
  <c r="BF88" i="1"/>
  <c r="BI87" i="1"/>
  <c r="BF87" i="1"/>
  <c r="BI86" i="1"/>
  <c r="BF86" i="1"/>
  <c r="BI85" i="1"/>
  <c r="BF85" i="1"/>
  <c r="BI84" i="1"/>
  <c r="BF84" i="1"/>
  <c r="BI83" i="1"/>
  <c r="BF83" i="1"/>
  <c r="BI82" i="1"/>
  <c r="BF82" i="1"/>
  <c r="BI81" i="1"/>
  <c r="BF81" i="1"/>
  <c r="BI80" i="1"/>
  <c r="BF80" i="1"/>
  <c r="BI79" i="1"/>
  <c r="BF79" i="1"/>
  <c r="BI78" i="1"/>
  <c r="BF78" i="1"/>
  <c r="BI77" i="1"/>
  <c r="BF77" i="1"/>
  <c r="BI76" i="1"/>
  <c r="BF76" i="1"/>
  <c r="BI75" i="1"/>
  <c r="BF75" i="1"/>
  <c r="BI74" i="1"/>
  <c r="BF74" i="1"/>
  <c r="BI73" i="1"/>
  <c r="BF73" i="1"/>
  <c r="BI72" i="1"/>
  <c r="BF72" i="1"/>
  <c r="BI71" i="1"/>
  <c r="BF71" i="1"/>
  <c r="BI70" i="1"/>
  <c r="BF70" i="1"/>
  <c r="BI69" i="1"/>
  <c r="BF69" i="1"/>
  <c r="BI68" i="1"/>
  <c r="BF68" i="1"/>
  <c r="BI67" i="1"/>
  <c r="BF67" i="1"/>
  <c r="BI66" i="1"/>
  <c r="BF66" i="1"/>
  <c r="BI65" i="1"/>
  <c r="BF65" i="1"/>
  <c r="BI64" i="1"/>
  <c r="BF64" i="1"/>
  <c r="BI63" i="1"/>
  <c r="BF63" i="1"/>
  <c r="BI62" i="1"/>
  <c r="BF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F36" i="1"/>
  <c r="BI35" i="1"/>
  <c r="BF35" i="1"/>
  <c r="BI34" i="1"/>
  <c r="BF34" i="1"/>
  <c r="BI33" i="1"/>
  <c r="BF33" i="1"/>
  <c r="BI32" i="1"/>
  <c r="BF32" i="1"/>
  <c r="BI31" i="1"/>
  <c r="BF31" i="1"/>
  <c r="BI30" i="1"/>
  <c r="BF30" i="1"/>
  <c r="BI29" i="1"/>
  <c r="BF29" i="1"/>
  <c r="BI28" i="1"/>
  <c r="BF28" i="1"/>
  <c r="BI27" i="1"/>
  <c r="BF27" i="1"/>
  <c r="BI26" i="1"/>
  <c r="BF26" i="1"/>
  <c r="BI25" i="1"/>
  <c r="BF25" i="1"/>
  <c r="BI24" i="1"/>
  <c r="BF24" i="1"/>
  <c r="BI23" i="1"/>
  <c r="BF23" i="1"/>
  <c r="BI22" i="1"/>
  <c r="BF22" i="1"/>
  <c r="BI21" i="1"/>
  <c r="BF21" i="1"/>
  <c r="BI20" i="1"/>
  <c r="BF20" i="1"/>
  <c r="BI19" i="1"/>
  <c r="BF19" i="1"/>
  <c r="BI18" i="1"/>
  <c r="BF18" i="1"/>
  <c r="BI17" i="1"/>
  <c r="BF17" i="1"/>
  <c r="BI16" i="1"/>
  <c r="BF16" i="1"/>
  <c r="BI15" i="1"/>
  <c r="BF15" i="1"/>
  <c r="BI14" i="1"/>
  <c r="BF14" i="1"/>
  <c r="BI13" i="1"/>
  <c r="BF13" i="1"/>
  <c r="BI12" i="1"/>
  <c r="BF12" i="1"/>
  <c r="BI11" i="1"/>
  <c r="BF11" i="1"/>
  <c r="BI10" i="1"/>
  <c r="BF10" i="1"/>
  <c r="BI9" i="1"/>
  <c r="BF9" i="1"/>
  <c r="BF7" i="1"/>
  <c r="BI7" i="1"/>
  <c r="BF8" i="1"/>
  <c r="BI8" i="1"/>
  <c r="BI6" i="1"/>
  <c r="BF6" i="1"/>
  <c r="BI5" i="1"/>
  <c r="BF5" i="1"/>
  <c r="BI4" i="1"/>
  <c r="BF4" i="1"/>
  <c r="BI3" i="1"/>
  <c r="BF3" i="1"/>
</calcChain>
</file>

<file path=xl/sharedStrings.xml><?xml version="1.0" encoding="utf-8"?>
<sst xmlns="http://schemas.openxmlformats.org/spreadsheetml/2006/main" count="1041" uniqueCount="459">
  <si>
    <t>Outcome (1=yes)</t>
  </si>
  <si>
    <t>Cardiovascular variables POST</t>
  </si>
  <si>
    <t>CreatininINcrease(any)_AKI3</t>
  </si>
  <si>
    <t>CreatininIncrease&gt;50%_AKI1</t>
  </si>
  <si>
    <t>LCOS</t>
  </si>
  <si>
    <t>FA_1/0</t>
  </si>
  <si>
    <t>mean_RR_PRE</t>
  </si>
  <si>
    <t>var_RR_PRE</t>
  </si>
  <si>
    <t>HFabs_RR_PRE</t>
  </si>
  <si>
    <t>LFnu_RR_PRE</t>
  </si>
  <si>
    <t>HFnu_RR_PRE</t>
  </si>
  <si>
    <t>LF/HF_PRE</t>
  </si>
  <si>
    <t>mean_SAP_PRE</t>
  </si>
  <si>
    <t>var_SAP_PRE</t>
  </si>
  <si>
    <t>LFabs_SAP_PRE</t>
  </si>
  <si>
    <t>Lfnu_SAP_PRE</t>
  </si>
  <si>
    <t>aLF_PRE</t>
  </si>
  <si>
    <t>aHF_PRE</t>
  </si>
  <si>
    <t>K^2_LF SAP-RR_PRE</t>
  </si>
  <si>
    <t>BRS_TF_LF_PRE</t>
  </si>
  <si>
    <t>BRS_TF_HF_PRE</t>
  </si>
  <si>
    <t>alfa_CL_PRE</t>
  </si>
  <si>
    <t>k_CL_PRE</t>
  </si>
  <si>
    <t>logr_te_RR(y)sap(u1)_resp(u2)_PRE</t>
  </si>
  <si>
    <t>logr_te_sap(y)RR(u1)_resp(u2)_PRE</t>
  </si>
  <si>
    <t>NCI_RR_PRE</t>
  </si>
  <si>
    <t>SampEn_RR_PRE</t>
  </si>
  <si>
    <t>NCI_SAP_PRE</t>
  </si>
  <si>
    <t>SampEn_SAP_PRE</t>
  </si>
  <si>
    <t>TE_SAP&gt;RR_PRE</t>
  </si>
  <si>
    <t>TE_RR&gt;SAP_PRE</t>
  </si>
  <si>
    <t>mean_RR_POST</t>
  </si>
  <si>
    <t>var_RR_POST</t>
  </si>
  <si>
    <t>HFabs_RR_POST</t>
  </si>
  <si>
    <t>LFnu_RR_POST</t>
  </si>
  <si>
    <t>HFnu_RR_POST</t>
  </si>
  <si>
    <t>LF/HF_POST</t>
  </si>
  <si>
    <t>mean_SAP_POST</t>
  </si>
  <si>
    <t>var_SAP_POST</t>
  </si>
  <si>
    <t>LFabs_SAP_POST</t>
  </si>
  <si>
    <t>Lfnu_SAP_POST</t>
  </si>
  <si>
    <t>aLF_POST</t>
  </si>
  <si>
    <t>aHF_POST</t>
  </si>
  <si>
    <t>K^2_LF SAP-RR_POST</t>
  </si>
  <si>
    <t>BRS_TF_LF_POST</t>
  </si>
  <si>
    <t>BRS_TF_HF_POST</t>
  </si>
  <si>
    <t>alfa_CL_POST</t>
  </si>
  <si>
    <t>k_CL_POST</t>
  </si>
  <si>
    <t>logr_te_RR(y)sap(u1)_resp(u2)_POST</t>
  </si>
  <si>
    <t>logr_te_sap(y)RR(u1)_resp(u2)_POST</t>
  </si>
  <si>
    <t>NCI_RR_POST</t>
  </si>
  <si>
    <t>SampEn_RR_POST</t>
  </si>
  <si>
    <t>NCI_SAP_POST</t>
  </si>
  <si>
    <t>SampEn_SAP_POST</t>
  </si>
  <si>
    <t>TE_SAP&gt;RR_POST</t>
  </si>
  <si>
    <t>TE_RR&gt;SAP_POST</t>
  </si>
  <si>
    <t>Age</t>
  </si>
  <si>
    <t>Sex</t>
  </si>
  <si>
    <t>Sex_1=M</t>
  </si>
  <si>
    <t>Weight (kg)</t>
  </si>
  <si>
    <t>Height (cm)</t>
  </si>
  <si>
    <t>BMI</t>
  </si>
  <si>
    <t>EjectionFraction</t>
  </si>
  <si>
    <t>NYHA</t>
  </si>
  <si>
    <t>MI 30days</t>
  </si>
  <si>
    <t>FaFlutter</t>
  </si>
  <si>
    <t>AnginaInstabile</t>
  </si>
  <si>
    <t>HF</t>
  </si>
  <si>
    <t>Creatininemy</t>
  </si>
  <si>
    <t>Cronic Dyalisis</t>
  </si>
  <si>
    <t>BPCO</t>
  </si>
  <si>
    <t>Cerebrovascular Events</t>
  </si>
  <si>
    <t>Diabetes yes/no</t>
  </si>
  <si>
    <t>DiabetesInTherapy</t>
  </si>
  <si>
    <t>HT</t>
  </si>
  <si>
    <t>Bilirubin</t>
  </si>
  <si>
    <t>Clopidogrel</t>
  </si>
  <si>
    <t>Ticagrelor</t>
  </si>
  <si>
    <t>Voraxapar</t>
  </si>
  <si>
    <t>Eparine</t>
  </si>
  <si>
    <t>ReasonsForSurgery(Elective/Urgent)</t>
  </si>
  <si>
    <t>CombinedINtervention</t>
  </si>
  <si>
    <t>CABG</t>
  </si>
  <si>
    <t>MitralVPlastic</t>
  </si>
  <si>
    <t>MitralVReplacement</t>
  </si>
  <si>
    <t>AorticValceReplacement</t>
  </si>
  <si>
    <t>TricuspidPlastic</t>
  </si>
  <si>
    <t>VentricularAneurism</t>
  </si>
  <si>
    <t>Congenitus</t>
  </si>
  <si>
    <t>CPB_yes/no</t>
  </si>
  <si>
    <t>Cardioplegy_YesNo</t>
  </si>
  <si>
    <t>Intermittant</t>
  </si>
  <si>
    <t>Ndosis</t>
  </si>
  <si>
    <t>Continuous</t>
  </si>
  <si>
    <t>Anterograda</t>
  </si>
  <si>
    <t>Ematic</t>
  </si>
  <si>
    <t>Cristalloid</t>
  </si>
  <si>
    <t>EmaticCold</t>
  </si>
  <si>
    <t>EmaticWarm</t>
  </si>
  <si>
    <t>Roller</t>
  </si>
  <si>
    <t>Centrifuga</t>
  </si>
  <si>
    <t>PrimingColloide</t>
  </si>
  <si>
    <t>PrimingCristalloide</t>
  </si>
  <si>
    <t>Volume</t>
  </si>
  <si>
    <t>CPBtime</t>
  </si>
  <si>
    <t>ClampingTime</t>
  </si>
  <si>
    <t>TotalEparine</t>
  </si>
  <si>
    <t>ProtamineTot</t>
  </si>
  <si>
    <t>LowestHTinCPB</t>
  </si>
  <si>
    <t>LowestTemperatureCPB</t>
  </si>
  <si>
    <t>CatecholamineYes</t>
  </si>
  <si>
    <t>LowDosage</t>
  </si>
  <si>
    <t>MediumHighDosage</t>
  </si>
  <si>
    <t>OpenChest</t>
  </si>
  <si>
    <t>PaO2_FiO2</t>
  </si>
  <si>
    <t>PH</t>
  </si>
  <si>
    <t>FiO2</t>
  </si>
  <si>
    <t>PaCO2</t>
  </si>
  <si>
    <t>PaO2</t>
  </si>
  <si>
    <t>HCO3</t>
  </si>
  <si>
    <t>TempCentral</t>
  </si>
  <si>
    <t>HeartRate</t>
  </si>
  <si>
    <t>PAM</t>
  </si>
  <si>
    <t>PVC</t>
  </si>
  <si>
    <t>Lactati</t>
  </si>
  <si>
    <t>Hematocrit</t>
  </si>
  <si>
    <t>UDB</t>
  </si>
  <si>
    <t>BloodLoss</t>
  </si>
  <si>
    <t>Transfusion(1=yes)</t>
  </si>
  <si>
    <t>OmologousTransfusion(1=yes)</t>
  </si>
  <si>
    <t>OmologousNUnits</t>
  </si>
  <si>
    <t>Plasma(1=yes)</t>
  </si>
  <si>
    <t>Platelets(1=yes)</t>
  </si>
  <si>
    <t>MechanicalVentilation</t>
  </si>
  <si>
    <t>ICUStay(Days)</t>
  </si>
  <si>
    <t>HospitalStay(Days)</t>
  </si>
  <si>
    <t>HighestCreatinin</t>
  </si>
  <si>
    <t>Delta_perc%</t>
  </si>
  <si>
    <t>delta Cr</t>
  </si>
  <si>
    <t>Delta CR Computed</t>
  </si>
  <si>
    <t>Bilirubine</t>
  </si>
  <si>
    <t>Reopening</t>
  </si>
  <si>
    <t>R_Bleeding</t>
  </si>
  <si>
    <t>T_Inotropi48h</t>
  </si>
  <si>
    <t>T_Counterpulsation</t>
  </si>
  <si>
    <t>T_VAD</t>
  </si>
  <si>
    <t>IMAPerioperatory</t>
  </si>
  <si>
    <t>Arrhythmias(others)</t>
  </si>
  <si>
    <t>Stroke</t>
  </si>
  <si>
    <t>CardiacArrest</t>
  </si>
  <si>
    <t>Complication_GastroEnth</t>
  </si>
  <si>
    <t>WoundsInfection</t>
  </si>
  <si>
    <t>UrinaryInfection</t>
  </si>
  <si>
    <t>Sepsis</t>
  </si>
  <si>
    <t>EmocolturePositive</t>
  </si>
  <si>
    <t>Hospital Death</t>
  </si>
  <si>
    <t>D_Postoperatory</t>
  </si>
  <si>
    <t>D_Cardiac</t>
  </si>
  <si>
    <t>D_Pulmonary</t>
  </si>
  <si>
    <t>D_Infective</t>
  </si>
  <si>
    <t>EuroscoreII</t>
  </si>
  <si>
    <t>GR012</t>
  </si>
  <si>
    <t>M</t>
  </si>
  <si>
    <t/>
  </si>
  <si>
    <t>elettivo</t>
  </si>
  <si>
    <t>GR013</t>
  </si>
  <si>
    <t>GR022</t>
  </si>
  <si>
    <t>GR023</t>
  </si>
  <si>
    <t>F</t>
  </si>
  <si>
    <t>GR006</t>
  </si>
  <si>
    <t>GR005</t>
  </si>
  <si>
    <t>GR030</t>
  </si>
  <si>
    <t>urgente</t>
  </si>
  <si>
    <t>GR031</t>
  </si>
  <si>
    <t>GR044</t>
  </si>
  <si>
    <t>GR048</t>
  </si>
  <si>
    <t>GR058</t>
  </si>
  <si>
    <t>GR059</t>
  </si>
  <si>
    <t>GR066</t>
  </si>
  <si>
    <t>GR062</t>
  </si>
  <si>
    <t>GR070</t>
  </si>
  <si>
    <t>GR077</t>
  </si>
  <si>
    <t>GR085</t>
  </si>
  <si>
    <t>GR086</t>
  </si>
  <si>
    <t>GR090</t>
  </si>
  <si>
    <t>GR099</t>
  </si>
  <si>
    <t>GR105</t>
  </si>
  <si>
    <t>GR110</t>
  </si>
  <si>
    <t>GR116</t>
  </si>
  <si>
    <t>GR118</t>
  </si>
  <si>
    <t>GR123</t>
  </si>
  <si>
    <t>GR124</t>
  </si>
  <si>
    <t>GR128</t>
  </si>
  <si>
    <t>GR131</t>
  </si>
  <si>
    <t>GR137</t>
  </si>
  <si>
    <t>GR141</t>
  </si>
  <si>
    <t>GR155</t>
  </si>
  <si>
    <t>GR156</t>
  </si>
  <si>
    <t>GR163</t>
  </si>
  <si>
    <t>GR164</t>
  </si>
  <si>
    <t>BR027</t>
  </si>
  <si>
    <t>BR033</t>
  </si>
  <si>
    <t>BR141</t>
  </si>
  <si>
    <t>BR145</t>
  </si>
  <si>
    <t>BR010</t>
  </si>
  <si>
    <t>BR124</t>
  </si>
  <si>
    <t>Urgenza</t>
  </si>
  <si>
    <t>BR103</t>
  </si>
  <si>
    <t>BR127</t>
  </si>
  <si>
    <t>BR013</t>
  </si>
  <si>
    <t>BR056</t>
  </si>
  <si>
    <t>BR108</t>
  </si>
  <si>
    <t>BR130</t>
  </si>
  <si>
    <t>BR117</t>
  </si>
  <si>
    <t>BR082</t>
  </si>
  <si>
    <t>BR055</t>
  </si>
  <si>
    <t>BR073</t>
  </si>
  <si>
    <t>BR083</t>
  </si>
  <si>
    <t>BR101</t>
  </si>
  <si>
    <t>BR025</t>
  </si>
  <si>
    <t>BR071</t>
  </si>
  <si>
    <t>BR137</t>
  </si>
  <si>
    <t>BR067</t>
  </si>
  <si>
    <t>BR132</t>
  </si>
  <si>
    <t>BR007</t>
  </si>
  <si>
    <t>BR034</t>
  </si>
  <si>
    <t>ID</t>
  </si>
  <si>
    <t>BAVComplete</t>
  </si>
  <si>
    <t>GR004</t>
  </si>
  <si>
    <t>GR007</t>
  </si>
  <si>
    <t>GR008</t>
  </si>
  <si>
    <t>GR009</t>
  </si>
  <si>
    <t>GR010</t>
  </si>
  <si>
    <t>GR011</t>
  </si>
  <si>
    <t>GR014</t>
  </si>
  <si>
    <t>GR015</t>
  </si>
  <si>
    <t>GR016</t>
  </si>
  <si>
    <t>GR017</t>
  </si>
  <si>
    <t>GR018</t>
  </si>
  <si>
    <t>GR019</t>
  </si>
  <si>
    <t>GR020</t>
  </si>
  <si>
    <t>GR021</t>
  </si>
  <si>
    <t>GR024</t>
  </si>
  <si>
    <t>GR025</t>
  </si>
  <si>
    <t>GR026</t>
  </si>
  <si>
    <t>GR027</t>
  </si>
  <si>
    <t>GR028</t>
  </si>
  <si>
    <t>GR029</t>
  </si>
  <si>
    <t>GR032</t>
  </si>
  <si>
    <t>GR033</t>
  </si>
  <si>
    <t>GR034</t>
  </si>
  <si>
    <t>GR035</t>
  </si>
  <si>
    <t>GR036</t>
  </si>
  <si>
    <t>GR037</t>
  </si>
  <si>
    <t>GR038</t>
  </si>
  <si>
    <t>GR039</t>
  </si>
  <si>
    <t>GR040</t>
  </si>
  <si>
    <t>GR041</t>
  </si>
  <si>
    <t>GR042</t>
  </si>
  <si>
    <t>GR043</t>
  </si>
  <si>
    <t>GR045</t>
  </si>
  <si>
    <t>GR046</t>
  </si>
  <si>
    <t>GR047</t>
  </si>
  <si>
    <t>GR049</t>
  </si>
  <si>
    <t>GR050</t>
  </si>
  <si>
    <t>GR051</t>
  </si>
  <si>
    <t>GR052</t>
  </si>
  <si>
    <t>GR053</t>
  </si>
  <si>
    <t>GR054</t>
  </si>
  <si>
    <t>GR055</t>
  </si>
  <si>
    <t>GR056</t>
  </si>
  <si>
    <t>GR057</t>
  </si>
  <si>
    <t>GR060</t>
  </si>
  <si>
    <t>GR061</t>
  </si>
  <si>
    <t>GR063</t>
  </si>
  <si>
    <t>GR064</t>
  </si>
  <si>
    <t>GR065</t>
  </si>
  <si>
    <t>GR067</t>
  </si>
  <si>
    <t>GR068</t>
  </si>
  <si>
    <t>GR069</t>
  </si>
  <si>
    <t>GR071</t>
  </si>
  <si>
    <t>GR072</t>
  </si>
  <si>
    <t>GR073</t>
  </si>
  <si>
    <t>GR074</t>
  </si>
  <si>
    <t>GR075</t>
  </si>
  <si>
    <t>GR076</t>
  </si>
  <si>
    <t>GR078</t>
  </si>
  <si>
    <t>GR079</t>
  </si>
  <si>
    <t>GR080</t>
  </si>
  <si>
    <t>GR081</t>
  </si>
  <si>
    <t>GR082</t>
  </si>
  <si>
    <t>GR083</t>
  </si>
  <si>
    <t>GR084</t>
  </si>
  <si>
    <t>GR087</t>
  </si>
  <si>
    <t>GR088</t>
  </si>
  <si>
    <t>GR089</t>
  </si>
  <si>
    <t>GR091</t>
  </si>
  <si>
    <t>GR092</t>
  </si>
  <si>
    <t>GR093</t>
  </si>
  <si>
    <t>GR094</t>
  </si>
  <si>
    <t>GR095</t>
  </si>
  <si>
    <t>GR096</t>
  </si>
  <si>
    <t>GR097</t>
  </si>
  <si>
    <t>GR098</t>
  </si>
  <si>
    <t>GR100</t>
  </si>
  <si>
    <t>GR101</t>
  </si>
  <si>
    <t>GR102</t>
  </si>
  <si>
    <t>GR106</t>
  </si>
  <si>
    <t>GR107</t>
  </si>
  <si>
    <t>GR108</t>
  </si>
  <si>
    <t>GR111</t>
  </si>
  <si>
    <t>GR112</t>
  </si>
  <si>
    <t>GR113</t>
  </si>
  <si>
    <t>GR114</t>
  </si>
  <si>
    <t>GR115</t>
  </si>
  <si>
    <t>GR117</t>
  </si>
  <si>
    <t>GR119</t>
  </si>
  <si>
    <t>GR120</t>
  </si>
  <si>
    <t>GR121</t>
  </si>
  <si>
    <t>GR122</t>
  </si>
  <si>
    <t>GR125</t>
  </si>
  <si>
    <t>GR126</t>
  </si>
  <si>
    <t>GR127</t>
  </si>
  <si>
    <t>GR129</t>
  </si>
  <si>
    <t>GR130</t>
  </si>
  <si>
    <t>GR132</t>
  </si>
  <si>
    <t>GR133</t>
  </si>
  <si>
    <t>GR134</t>
  </si>
  <si>
    <t>GR135</t>
  </si>
  <si>
    <t>GR136</t>
  </si>
  <si>
    <t>GR138</t>
  </si>
  <si>
    <t>GR139</t>
  </si>
  <si>
    <t>GR140</t>
  </si>
  <si>
    <t>GR142</t>
  </si>
  <si>
    <t>GR143</t>
  </si>
  <si>
    <t>GR144</t>
  </si>
  <si>
    <t>GR145</t>
  </si>
  <si>
    <t>GR146</t>
  </si>
  <si>
    <t>GR147</t>
  </si>
  <si>
    <t>GR148</t>
  </si>
  <si>
    <t>GR149</t>
  </si>
  <si>
    <t>GR150</t>
  </si>
  <si>
    <t>GR151</t>
  </si>
  <si>
    <t>GR152</t>
  </si>
  <si>
    <t>GR153</t>
  </si>
  <si>
    <t>GR154</t>
  </si>
  <si>
    <t>GR157</t>
  </si>
  <si>
    <t>GR158</t>
  </si>
  <si>
    <t>GR159</t>
  </si>
  <si>
    <t>GR160</t>
  </si>
  <si>
    <t>GR161</t>
  </si>
  <si>
    <t>GR162</t>
  </si>
  <si>
    <t>GR165</t>
  </si>
  <si>
    <t>GR166</t>
  </si>
  <si>
    <t>BR090</t>
  </si>
  <si>
    <t>BR068</t>
  </si>
  <si>
    <t>BR105</t>
  </si>
  <si>
    <t>BR012</t>
  </si>
  <si>
    <t>BR049</t>
  </si>
  <si>
    <t>BR079</t>
  </si>
  <si>
    <t>BR053</t>
  </si>
  <si>
    <t>BR109</t>
  </si>
  <si>
    <t>BR107</t>
  </si>
  <si>
    <t>BR111</t>
  </si>
  <si>
    <t>BR040</t>
  </si>
  <si>
    <t>BR015</t>
  </si>
  <si>
    <t>BR054</t>
  </si>
  <si>
    <t>BR019</t>
  </si>
  <si>
    <t>BR129</t>
  </si>
  <si>
    <t>BR098</t>
  </si>
  <si>
    <t>BR006</t>
  </si>
  <si>
    <t>BR020</t>
  </si>
  <si>
    <t>BR004</t>
  </si>
  <si>
    <t>BR064</t>
  </si>
  <si>
    <t>BR138</t>
  </si>
  <si>
    <t>BR089</t>
  </si>
  <si>
    <t>BR030</t>
  </si>
  <si>
    <t>BR063</t>
  </si>
  <si>
    <t>BR136</t>
  </si>
  <si>
    <t>BR086</t>
  </si>
  <si>
    <t>BR011</t>
  </si>
  <si>
    <t>BR017</t>
  </si>
  <si>
    <t>BR097</t>
  </si>
  <si>
    <t>BR018</t>
  </si>
  <si>
    <t>BR149</t>
  </si>
  <si>
    <t>BR144</t>
  </si>
  <si>
    <t>BR043</t>
  </si>
  <si>
    <t>BR076</t>
  </si>
  <si>
    <t>BR121</t>
  </si>
  <si>
    <t>BR002</t>
  </si>
  <si>
    <t>BR133</t>
  </si>
  <si>
    <t>BR005</t>
  </si>
  <si>
    <t>BR065</t>
  </si>
  <si>
    <t>BR143</t>
  </si>
  <si>
    <t>BR102</t>
  </si>
  <si>
    <t>BR093</t>
  </si>
  <si>
    <t>BR104</t>
  </si>
  <si>
    <t>BR072</t>
  </si>
  <si>
    <t>BR080</t>
  </si>
  <si>
    <t>BR032</t>
  </si>
  <si>
    <t>BR029</t>
  </si>
  <si>
    <t>BR026</t>
  </si>
  <si>
    <t>BR077</t>
  </si>
  <si>
    <t>BR100</t>
  </si>
  <si>
    <t>BR057</t>
  </si>
  <si>
    <t>BR131</t>
  </si>
  <si>
    <t>BR035</t>
  </si>
  <si>
    <t>BR038</t>
  </si>
  <si>
    <t>BR014</t>
  </si>
  <si>
    <t>BR001</t>
  </si>
  <si>
    <t>BR041</t>
  </si>
  <si>
    <t>BR084</t>
  </si>
  <si>
    <t>BR119</t>
  </si>
  <si>
    <t>BR028</t>
  </si>
  <si>
    <t>BR037</t>
  </si>
  <si>
    <t>BR122</t>
  </si>
  <si>
    <t>BR110</t>
  </si>
  <si>
    <t>BR147</t>
  </si>
  <si>
    <t>BR051</t>
  </si>
  <si>
    <t>BR114</t>
  </si>
  <si>
    <t>BR060</t>
  </si>
  <si>
    <t>BR094</t>
  </si>
  <si>
    <t>BR066</t>
  </si>
  <si>
    <t>BR003</t>
  </si>
  <si>
    <t>BR118</t>
  </si>
  <si>
    <t>BR050</t>
  </si>
  <si>
    <t>BR046</t>
  </si>
  <si>
    <t>BR008</t>
  </si>
  <si>
    <t>BR058</t>
  </si>
  <si>
    <t>BR125</t>
  </si>
  <si>
    <t>BR036</t>
  </si>
  <si>
    <t>BR045</t>
  </si>
  <si>
    <t>BR095</t>
  </si>
  <si>
    <t>BR074</t>
  </si>
  <si>
    <t>BR069</t>
  </si>
  <si>
    <t>BR023</t>
  </si>
  <si>
    <t>BR106</t>
  </si>
  <si>
    <t>BR009</t>
  </si>
  <si>
    <t>BR044</t>
  </si>
  <si>
    <t>BR042</t>
  </si>
  <si>
    <t>BR113</t>
  </si>
  <si>
    <t>BR047</t>
  </si>
  <si>
    <t>BR120</t>
  </si>
  <si>
    <t>BR048</t>
  </si>
  <si>
    <t>BR134</t>
  </si>
  <si>
    <t>BR135</t>
  </si>
  <si>
    <t>BR085</t>
  </si>
  <si>
    <t>BR142</t>
  </si>
  <si>
    <t>BR126</t>
  </si>
  <si>
    <t>BR070</t>
  </si>
  <si>
    <t>BR092</t>
  </si>
  <si>
    <t>BR024</t>
  </si>
  <si>
    <t>BR021</t>
  </si>
  <si>
    <t>BR116</t>
  </si>
  <si>
    <t>Emergenza</t>
  </si>
  <si>
    <t>BR091</t>
  </si>
  <si>
    <t>BR146</t>
  </si>
  <si>
    <t>BR128</t>
  </si>
  <si>
    <t>BR061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</si>
</sst>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3" borderId="5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5" xfId="0" applyFont="1" applyFill="1" applyBorder="1"/>
    <xf numFmtId="0" fontId="1" fillId="4" borderId="4" xfId="0" applyFont="1" applyFill="1" applyBorder="1" applyAlignment="1">
      <alignment wrapText="1"/>
    </xf>
    <xf numFmtId="0" fontId="1" fillId="4" borderId="5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1" fillId="4" borderId="5" xfId="0" applyFont="1" applyFill="1" applyBorder="1"/>
    <xf numFmtId="0" fontId="1" fillId="4" borderId="6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1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/>
    <xf numFmtId="0" fontId="1" fillId="0" borderId="0" xfId="0" applyFont="1"/>
    <xf numFmtId="0" fontId="1" fillId="2" borderId="4" xfId="0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6" borderId="0" xfId="0" applyFont="1" applyFill="1"/>
    <xf numFmtId="0" fontId="2" fillId="0" borderId="0" xfId="0" applyFont="1" applyAlignment="1">
      <alignment wrapText="1"/>
    </xf>
    <xf numFmtId="11" fontId="3" fillId="0" borderId="0" xfId="0" applyNumberFormat="1" applyFont="1"/>
    <xf numFmtId="2" fontId="3" fillId="0" borderId="0" xfId="0" applyNumberFormat="1" applyFont="1"/>
    <xf numFmtId="164" fontId="3" fillId="0" borderId="0" xfId="0" applyNumberFormat="1" applyFont="1"/>
    <xf numFmtId="1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right" vertical="center" wrapText="1"/>
    </xf>
    <xf numFmtId="0" fontId="4" fillId="0" borderId="10" xfId="0" applyFont="1" applyBorder="1" applyAlignment="1">
      <alignment horizontal="right" vertical="center" wrapText="1"/>
    </xf>
    <xf numFmtId="0" fontId="4" fillId="0" borderId="10" xfId="0" applyFont="1" applyBorder="1" applyAlignment="1">
      <alignment vertical="center" wrapText="1"/>
    </xf>
    <xf numFmtId="164" fontId="4" fillId="0" borderId="10" xfId="0" applyNumberFormat="1" applyFont="1" applyBorder="1" applyAlignment="1">
      <alignment horizontal="right" vertical="center" wrapText="1"/>
    </xf>
    <xf numFmtId="0" fontId="3" fillId="0" borderId="10" xfId="0" applyFont="1" applyBorder="1"/>
    <xf numFmtId="164" fontId="3" fillId="0" borderId="10" xfId="0" applyNumberFormat="1" applyFont="1" applyBorder="1"/>
    <xf numFmtId="0" fontId="3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10" xfId="0" applyFont="1" applyBorder="1" applyAlignment="1">
      <alignment horizontal="right"/>
    </xf>
    <xf numFmtId="0" fontId="1" fillId="2" borderId="5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166" fontId="3" fillId="0" borderId="0" xfId="0" applyNumberFormat="1" applyFont="1"/>
    <xf numFmtId="164" fontId="4" fillId="7" borderId="0" xfId="0" applyNumberFormat="1" applyFont="1" applyFill="1" applyAlignment="1">
      <alignment horizontal="right" vertical="center" wrapText="1"/>
    </xf>
    <xf numFmtId="164" fontId="3" fillId="7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91"/>
  <sheetViews>
    <sheetView tabSelected="1" topLeftCell="W275" workbookViewId="0">
      <selection activeCell="FD90" sqref="FD90"/>
    </sheetView>
  </sheetViews>
  <sheetFormatPr baseColWidth="10" defaultColWidth="8.68359375" defaultRowHeight="14.4" x14ac:dyDescent="0.55000000000000004"/>
  <cols>
    <col min="1" max="1" width="8.68359375" style="13"/>
    <col min="2" max="5" width="8.83984375" style="46" bestFit="1" customWidth="1"/>
    <col min="6" max="20" width="8.83984375" style="13" bestFit="1" customWidth="1"/>
    <col min="21" max="22" width="9" style="13" bestFit="1" customWidth="1"/>
    <col min="23" max="79" width="8.83984375" style="13" bestFit="1" customWidth="1"/>
    <col min="80" max="80" width="8.68359375" style="13"/>
    <col min="81" max="161" width="8.83984375" style="13" bestFit="1" customWidth="1"/>
    <col min="162" max="16384" width="8.68359375" style="13"/>
  </cols>
  <sheetData>
    <row r="1" spans="1:161" x14ac:dyDescent="0.55000000000000004">
      <c r="B1" s="50" t="s">
        <v>0</v>
      </c>
      <c r="C1" s="51"/>
      <c r="D1" s="51"/>
      <c r="E1" s="51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3" t="s">
        <v>1</v>
      </c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5"/>
      <c r="BG1" s="14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6"/>
      <c r="DY1" s="16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7"/>
    </row>
    <row r="2" spans="1:161" s="10" customFormat="1" ht="42.6" customHeight="1" thickBot="1" x14ac:dyDescent="0.6">
      <c r="A2" s="18" t="s">
        <v>226</v>
      </c>
      <c r="B2" s="19" t="s">
        <v>2</v>
      </c>
      <c r="C2" s="20" t="s">
        <v>3</v>
      </c>
      <c r="D2" s="21" t="s">
        <v>4</v>
      </c>
      <c r="E2" s="49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2" t="s">
        <v>16</v>
      </c>
      <c r="Q2" s="2" t="s">
        <v>17</v>
      </c>
      <c r="R2" s="1" t="s">
        <v>18</v>
      </c>
      <c r="S2" s="1" t="s">
        <v>19</v>
      </c>
      <c r="T2" s="1" t="s">
        <v>20</v>
      </c>
      <c r="U2" s="3" t="s">
        <v>21</v>
      </c>
      <c r="V2" s="3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4" t="s">
        <v>31</v>
      </c>
      <c r="AF2" s="5" t="s">
        <v>32</v>
      </c>
      <c r="AG2" s="5" t="s">
        <v>33</v>
      </c>
      <c r="AH2" s="5" t="s">
        <v>34</v>
      </c>
      <c r="AI2" s="5" t="s">
        <v>35</v>
      </c>
      <c r="AJ2" s="5" t="s">
        <v>36</v>
      </c>
      <c r="AK2" s="5" t="s">
        <v>37</v>
      </c>
      <c r="AL2" s="5" t="s">
        <v>38</v>
      </c>
      <c r="AM2" s="5" t="s">
        <v>39</v>
      </c>
      <c r="AN2" s="5" t="s">
        <v>40</v>
      </c>
      <c r="AO2" s="6" t="s">
        <v>41</v>
      </c>
      <c r="AP2" s="6" t="s">
        <v>42</v>
      </c>
      <c r="AQ2" s="5" t="s">
        <v>43</v>
      </c>
      <c r="AR2" s="5" t="s">
        <v>44</v>
      </c>
      <c r="AS2" s="5" t="s">
        <v>45</v>
      </c>
      <c r="AT2" s="7" t="s">
        <v>46</v>
      </c>
      <c r="AU2" s="7" t="s">
        <v>47</v>
      </c>
      <c r="AV2" s="5" t="s">
        <v>48</v>
      </c>
      <c r="AW2" s="5" t="s">
        <v>49</v>
      </c>
      <c r="AX2" s="5" t="s">
        <v>50</v>
      </c>
      <c r="AY2" s="5" t="s">
        <v>51</v>
      </c>
      <c r="AZ2" s="5" t="s">
        <v>52</v>
      </c>
      <c r="BA2" s="5" t="s">
        <v>53</v>
      </c>
      <c r="BB2" s="5" t="s">
        <v>54</v>
      </c>
      <c r="BC2" s="8" t="s">
        <v>55</v>
      </c>
      <c r="BD2" s="23" t="s">
        <v>56</v>
      </c>
      <c r="BE2" s="24" t="s">
        <v>57</v>
      </c>
      <c r="BF2" s="25" t="s">
        <v>58</v>
      </c>
      <c r="BG2" s="26" t="s">
        <v>59</v>
      </c>
      <c r="BH2" s="9" t="s">
        <v>60</v>
      </c>
      <c r="BI2" s="9" t="s">
        <v>61</v>
      </c>
      <c r="BJ2" s="9" t="s">
        <v>62</v>
      </c>
      <c r="BK2" s="9" t="s">
        <v>63</v>
      </c>
      <c r="BL2" s="9" t="s">
        <v>64</v>
      </c>
      <c r="BM2" s="9" t="s">
        <v>65</v>
      </c>
      <c r="BN2" s="9" t="s">
        <v>66</v>
      </c>
      <c r="BO2" s="9" t="s">
        <v>67</v>
      </c>
      <c r="BP2" s="27" t="s">
        <v>68</v>
      </c>
      <c r="BQ2" s="9" t="s">
        <v>69</v>
      </c>
      <c r="BR2" s="22" t="s">
        <v>70</v>
      </c>
      <c r="BS2" s="22" t="s">
        <v>71</v>
      </c>
      <c r="BT2" s="9" t="s">
        <v>72</v>
      </c>
      <c r="BU2" s="9" t="s">
        <v>73</v>
      </c>
      <c r="BV2" s="22" t="s">
        <v>74</v>
      </c>
      <c r="BW2" s="9" t="s">
        <v>75</v>
      </c>
      <c r="BX2" s="9" t="s">
        <v>76</v>
      </c>
      <c r="BY2" s="9" t="s">
        <v>77</v>
      </c>
      <c r="BZ2" s="9" t="s">
        <v>78</v>
      </c>
      <c r="CA2" s="9" t="s">
        <v>79</v>
      </c>
      <c r="CB2" s="9" t="s">
        <v>80</v>
      </c>
      <c r="CC2" s="9" t="s">
        <v>81</v>
      </c>
      <c r="CD2" s="9" t="s">
        <v>82</v>
      </c>
      <c r="CE2" s="9" t="s">
        <v>83</v>
      </c>
      <c r="CF2" s="9" t="s">
        <v>84</v>
      </c>
      <c r="CG2" s="9" t="s">
        <v>85</v>
      </c>
      <c r="CH2" s="9" t="s">
        <v>86</v>
      </c>
      <c r="CI2" s="9" t="s">
        <v>87</v>
      </c>
      <c r="CJ2" s="9" t="s">
        <v>88</v>
      </c>
      <c r="CK2" s="9" t="s">
        <v>89</v>
      </c>
      <c r="CL2" s="9" t="s">
        <v>90</v>
      </c>
      <c r="CM2" s="9" t="s">
        <v>91</v>
      </c>
      <c r="CN2" s="9" t="s">
        <v>92</v>
      </c>
      <c r="CO2" s="9" t="s">
        <v>93</v>
      </c>
      <c r="CP2" s="9" t="s">
        <v>94</v>
      </c>
      <c r="CQ2" s="9" t="s">
        <v>95</v>
      </c>
      <c r="CR2" s="9" t="s">
        <v>96</v>
      </c>
      <c r="CS2" s="9" t="s">
        <v>97</v>
      </c>
      <c r="CT2" s="9" t="s">
        <v>98</v>
      </c>
      <c r="CU2" s="9" t="s">
        <v>99</v>
      </c>
      <c r="CV2" s="9" t="s">
        <v>100</v>
      </c>
      <c r="CW2" s="9" t="s">
        <v>101</v>
      </c>
      <c r="CX2" s="9" t="s">
        <v>102</v>
      </c>
      <c r="CY2" s="9" t="s">
        <v>103</v>
      </c>
      <c r="CZ2" s="9" t="s">
        <v>104</v>
      </c>
      <c r="DA2" s="9" t="s">
        <v>105</v>
      </c>
      <c r="DB2" s="9" t="s">
        <v>106</v>
      </c>
      <c r="DC2" s="9" t="s">
        <v>107</v>
      </c>
      <c r="DD2" s="9" t="s">
        <v>108</v>
      </c>
      <c r="DE2" s="9" t="s">
        <v>109</v>
      </c>
      <c r="DF2" s="9" t="s">
        <v>110</v>
      </c>
      <c r="DG2" s="9" t="s">
        <v>111</v>
      </c>
      <c r="DH2" s="9" t="s">
        <v>112</v>
      </c>
      <c r="DI2" s="9" t="s">
        <v>113</v>
      </c>
      <c r="DJ2" s="9" t="s">
        <v>114</v>
      </c>
      <c r="DK2" s="9" t="s">
        <v>115</v>
      </c>
      <c r="DL2" s="9" t="s">
        <v>116</v>
      </c>
      <c r="DM2" s="9" t="s">
        <v>117</v>
      </c>
      <c r="DN2" s="9" t="s">
        <v>118</v>
      </c>
      <c r="DO2" s="9" t="s">
        <v>119</v>
      </c>
      <c r="DP2" s="9" t="s">
        <v>120</v>
      </c>
      <c r="DQ2" s="9" t="s">
        <v>121</v>
      </c>
      <c r="DR2" s="9" t="s">
        <v>122</v>
      </c>
      <c r="DS2" s="9" t="s">
        <v>123</v>
      </c>
      <c r="DT2" s="9" t="s">
        <v>124</v>
      </c>
      <c r="DU2" s="9" t="s">
        <v>125</v>
      </c>
      <c r="DV2" s="9" t="s">
        <v>126</v>
      </c>
      <c r="DW2" s="9" t="s">
        <v>127</v>
      </c>
      <c r="DX2" s="9" t="s">
        <v>128</v>
      </c>
      <c r="DY2" s="9" t="s">
        <v>129</v>
      </c>
      <c r="DZ2" s="9" t="s">
        <v>130</v>
      </c>
      <c r="EA2" s="9" t="s">
        <v>131</v>
      </c>
      <c r="EB2" s="9" t="s">
        <v>132</v>
      </c>
      <c r="EC2" s="9" t="s">
        <v>133</v>
      </c>
      <c r="ED2" s="9" t="s">
        <v>134</v>
      </c>
      <c r="EE2" s="9" t="s">
        <v>135</v>
      </c>
      <c r="EF2" s="9" t="s">
        <v>136</v>
      </c>
      <c r="EG2" s="9" t="s">
        <v>137</v>
      </c>
      <c r="EH2" s="9" t="s">
        <v>138</v>
      </c>
      <c r="EI2" s="9" t="s">
        <v>139</v>
      </c>
      <c r="EJ2" s="9" t="s">
        <v>140</v>
      </c>
      <c r="EK2" s="9" t="s">
        <v>141</v>
      </c>
      <c r="EL2" s="9" t="s">
        <v>142</v>
      </c>
      <c r="EM2" s="9" t="s">
        <v>143</v>
      </c>
      <c r="EN2" s="9" t="s">
        <v>144</v>
      </c>
      <c r="EO2" s="9" t="s">
        <v>145</v>
      </c>
      <c r="EP2" s="9" t="s">
        <v>146</v>
      </c>
      <c r="EQ2" s="9" t="s">
        <v>147</v>
      </c>
      <c r="ER2" s="9" t="s">
        <v>227</v>
      </c>
      <c r="ES2" s="9" t="s">
        <v>148</v>
      </c>
      <c r="ET2" s="9" t="s">
        <v>149</v>
      </c>
      <c r="EU2" s="9" t="s">
        <v>150</v>
      </c>
      <c r="EV2" s="9" t="s">
        <v>151</v>
      </c>
      <c r="EW2" s="9" t="s">
        <v>152</v>
      </c>
      <c r="EX2" s="9" t="s">
        <v>153</v>
      </c>
      <c r="EY2" s="9" t="s">
        <v>154</v>
      </c>
      <c r="EZ2" s="9" t="s">
        <v>155</v>
      </c>
      <c r="FA2" s="9" t="s">
        <v>156</v>
      </c>
      <c r="FB2" s="9" t="s">
        <v>157</v>
      </c>
      <c r="FC2" s="9" t="s">
        <v>158</v>
      </c>
      <c r="FD2" s="9" t="s">
        <v>159</v>
      </c>
      <c r="FE2" s="28" t="s">
        <v>160</v>
      </c>
    </row>
    <row r="3" spans="1:161" x14ac:dyDescent="0.55000000000000004">
      <c r="A3" s="29" t="s">
        <v>161</v>
      </c>
      <c r="B3" s="44">
        <v>0</v>
      </c>
      <c r="C3" s="45">
        <v>0</v>
      </c>
      <c r="D3" s="44">
        <v>0</v>
      </c>
      <c r="E3" s="46"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30"/>
      <c r="Q3" s="30"/>
      <c r="R3" s="10"/>
      <c r="S3" s="10"/>
      <c r="T3" s="10"/>
      <c r="U3" s="18"/>
      <c r="V3" s="18"/>
      <c r="W3" s="10"/>
      <c r="X3" s="10"/>
      <c r="Y3" s="18"/>
      <c r="Z3" s="18"/>
      <c r="AA3" s="18"/>
      <c r="AB3" s="18"/>
      <c r="AC3" s="10"/>
      <c r="AD3" s="10"/>
      <c r="AE3" s="31">
        <v>0.84931310000000004</v>
      </c>
      <c r="AF3" s="31">
        <v>9.2789110000000003E-5</v>
      </c>
      <c r="AG3" s="31">
        <v>3.1782980000000002E-5</v>
      </c>
      <c r="AH3" s="31">
        <v>9.4364349999999995</v>
      </c>
      <c r="AI3" s="31">
        <v>71.769779999999997</v>
      </c>
      <c r="AJ3" s="31">
        <v>0.13148197557308974</v>
      </c>
      <c r="AK3" s="31">
        <v>85.310469999999995</v>
      </c>
      <c r="AL3" s="31">
        <v>10.50235</v>
      </c>
      <c r="AM3" s="31">
        <v>7.5146270000000001E-2</v>
      </c>
      <c r="AN3" s="31">
        <v>0.95940099999999995</v>
      </c>
      <c r="AO3" s="13">
        <v>7.4572156695941576</v>
      </c>
      <c r="AP3" s="13">
        <v>2.0293307038666613</v>
      </c>
      <c r="AQ3" s="31">
        <v>0.15091979999999999</v>
      </c>
      <c r="AR3" s="31">
        <v>2.3255370000000002</v>
      </c>
      <c r="AS3" s="31">
        <v>4.7429730000000001</v>
      </c>
      <c r="AT3" s="13">
        <v>-53860.183888</v>
      </c>
      <c r="AU3" s="13">
        <v>1.64E-4</v>
      </c>
      <c r="AV3" s="13">
        <v>0.10192900000000001</v>
      </c>
      <c r="AW3" s="13">
        <v>6.0283000000000003E-2</v>
      </c>
      <c r="AX3" s="13">
        <v>0.92120400000000002</v>
      </c>
      <c r="AY3" s="13">
        <v>2.0149029999999999</v>
      </c>
      <c r="AZ3" s="13">
        <v>0.37288500000000002</v>
      </c>
      <c r="BA3" s="13">
        <v>0.79909600000000003</v>
      </c>
      <c r="BB3" s="13">
        <v>9.6404000000000004E-2</v>
      </c>
      <c r="BC3" s="13">
        <v>8.9721999999999996E-2</v>
      </c>
      <c r="BD3" s="13">
        <v>49</v>
      </c>
      <c r="BE3" s="13" t="s">
        <v>162</v>
      </c>
      <c r="BF3" s="13">
        <f t="shared" ref="BF3:BF36" si="0">IF(BE3="M",1,0)</f>
        <v>1</v>
      </c>
      <c r="BG3" s="13">
        <v>70</v>
      </c>
      <c r="BH3" s="13">
        <v>170</v>
      </c>
      <c r="BI3" s="32">
        <f t="shared" ref="BI3:BI36" si="1">BG3/((BH3/100)^2)</f>
        <v>24.221453287197235</v>
      </c>
      <c r="BJ3" s="13">
        <v>50</v>
      </c>
      <c r="BK3" s="13">
        <v>0</v>
      </c>
      <c r="BL3" s="13">
        <v>0</v>
      </c>
      <c r="BM3" s="13">
        <v>0</v>
      </c>
      <c r="BN3" s="13">
        <v>0</v>
      </c>
      <c r="BO3" s="13">
        <v>0</v>
      </c>
      <c r="BP3" s="13">
        <v>0.89900000000000002</v>
      </c>
      <c r="BQ3" s="13">
        <v>0</v>
      </c>
      <c r="BR3" s="13">
        <v>0</v>
      </c>
      <c r="BS3" s="13">
        <v>0</v>
      </c>
      <c r="BT3" s="13">
        <v>0</v>
      </c>
      <c r="BU3" s="13">
        <v>0</v>
      </c>
      <c r="BV3" s="13">
        <v>42.9</v>
      </c>
      <c r="BW3" s="13">
        <v>0.5</v>
      </c>
      <c r="BX3" s="13">
        <v>0</v>
      </c>
      <c r="BY3" s="13">
        <v>0</v>
      </c>
      <c r="BZ3" s="13">
        <v>0</v>
      </c>
      <c r="CA3" s="13">
        <v>1</v>
      </c>
      <c r="CB3" s="13" t="s">
        <v>164</v>
      </c>
      <c r="CC3" s="13">
        <v>0</v>
      </c>
      <c r="CD3" s="13">
        <v>1</v>
      </c>
      <c r="CE3" s="13">
        <v>0</v>
      </c>
      <c r="CF3" s="13">
        <v>0</v>
      </c>
      <c r="CG3" s="13">
        <v>0</v>
      </c>
      <c r="CH3" s="13">
        <v>0</v>
      </c>
      <c r="CI3" s="13">
        <v>0</v>
      </c>
      <c r="CJ3" s="13">
        <v>0</v>
      </c>
      <c r="CK3" s="13">
        <v>1</v>
      </c>
      <c r="CL3" s="13">
        <v>1</v>
      </c>
      <c r="CM3" s="13">
        <v>1</v>
      </c>
      <c r="CN3" s="13">
        <v>1</v>
      </c>
      <c r="CO3" s="13">
        <v>0</v>
      </c>
      <c r="CP3" s="13">
        <v>1</v>
      </c>
      <c r="CQ3" s="13">
        <v>0</v>
      </c>
      <c r="CR3" s="13">
        <v>1</v>
      </c>
      <c r="CS3" s="13">
        <v>0</v>
      </c>
      <c r="CT3" s="13">
        <v>0</v>
      </c>
      <c r="CU3" s="13">
        <v>0</v>
      </c>
      <c r="CV3" s="13">
        <v>1</v>
      </c>
      <c r="CW3" s="13">
        <v>1</v>
      </c>
      <c r="CX3" s="13">
        <v>0</v>
      </c>
      <c r="CY3" s="13">
        <v>450</v>
      </c>
      <c r="CZ3" s="13">
        <v>48</v>
      </c>
      <c r="DA3" s="13">
        <v>26</v>
      </c>
      <c r="DB3" s="13">
        <v>21000</v>
      </c>
      <c r="DC3" s="13">
        <v>210</v>
      </c>
      <c r="DD3" s="13">
        <v>36</v>
      </c>
      <c r="DE3" s="13">
        <v>34</v>
      </c>
      <c r="DF3" s="13">
        <v>0</v>
      </c>
      <c r="DG3" s="13">
        <v>0</v>
      </c>
      <c r="DH3" s="13">
        <v>0</v>
      </c>
      <c r="DI3" s="13">
        <v>0</v>
      </c>
      <c r="DJ3" s="13">
        <v>2.1166666666666667</v>
      </c>
      <c r="DK3" s="13">
        <v>7.4</v>
      </c>
      <c r="DL3" s="13">
        <v>0.6</v>
      </c>
      <c r="DM3" s="13">
        <v>34</v>
      </c>
      <c r="DN3" s="13">
        <v>127</v>
      </c>
      <c r="DO3" s="13">
        <v>20.399000000000001</v>
      </c>
      <c r="DP3" s="13">
        <v>34.5</v>
      </c>
      <c r="DQ3" s="13">
        <v>80</v>
      </c>
      <c r="DR3" s="13">
        <v>77</v>
      </c>
      <c r="DS3" s="13">
        <v>10</v>
      </c>
      <c r="DT3" s="13">
        <v>5</v>
      </c>
      <c r="DU3" s="13">
        <v>34</v>
      </c>
      <c r="DV3" s="13">
        <v>30</v>
      </c>
      <c r="DW3" s="13">
        <v>125</v>
      </c>
      <c r="DX3" s="13">
        <v>0</v>
      </c>
      <c r="DY3" s="13">
        <v>0</v>
      </c>
      <c r="DZ3" s="13" t="s">
        <v>163</v>
      </c>
      <c r="EA3" s="13">
        <v>0</v>
      </c>
      <c r="EB3" s="13">
        <v>0</v>
      </c>
      <c r="EC3" s="13">
        <v>17</v>
      </c>
      <c r="ED3" s="13">
        <v>3</v>
      </c>
      <c r="EE3" s="13">
        <v>6</v>
      </c>
      <c r="EF3" s="13">
        <v>0.8</v>
      </c>
      <c r="EG3" s="33">
        <v>-0.11012235817575081</v>
      </c>
      <c r="EH3" s="13">
        <v>-9.8999999999999977E-2</v>
      </c>
      <c r="EI3" s="13">
        <v>-9.8999999999999977E-2</v>
      </c>
      <c r="EJ3" s="13">
        <v>1.2989999999999999</v>
      </c>
      <c r="EK3" s="13">
        <v>0</v>
      </c>
      <c r="EL3" s="13">
        <v>0</v>
      </c>
      <c r="EM3" s="13">
        <v>0</v>
      </c>
      <c r="EN3" s="13">
        <v>0</v>
      </c>
      <c r="EO3" s="13">
        <v>0</v>
      </c>
      <c r="EP3" s="13">
        <v>0</v>
      </c>
      <c r="EQ3" s="13">
        <v>0</v>
      </c>
      <c r="ER3" s="13">
        <v>0</v>
      </c>
      <c r="ES3" s="13">
        <v>0</v>
      </c>
      <c r="ET3" s="13">
        <v>0</v>
      </c>
      <c r="EU3" s="13">
        <v>0</v>
      </c>
      <c r="EV3" s="13">
        <v>0</v>
      </c>
      <c r="EW3" s="13">
        <v>0</v>
      </c>
      <c r="EX3" s="13">
        <v>0</v>
      </c>
      <c r="EY3" s="13">
        <v>0</v>
      </c>
      <c r="EZ3" s="13">
        <v>0</v>
      </c>
      <c r="FA3" s="13">
        <v>0</v>
      </c>
      <c r="FB3" s="13">
        <v>0</v>
      </c>
      <c r="FC3" s="13">
        <v>0</v>
      </c>
      <c r="FD3" s="13">
        <v>0</v>
      </c>
      <c r="FE3" s="13">
        <v>0.8</v>
      </c>
    </row>
    <row r="4" spans="1:161" x14ac:dyDescent="0.55000000000000004">
      <c r="A4" s="29" t="s">
        <v>165</v>
      </c>
      <c r="B4" s="44">
        <v>1</v>
      </c>
      <c r="C4" s="45">
        <v>0</v>
      </c>
      <c r="D4" s="44">
        <v>1</v>
      </c>
      <c r="E4" s="46"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30"/>
      <c r="Q4" s="30"/>
      <c r="R4" s="10"/>
      <c r="S4" s="10"/>
      <c r="T4" s="10"/>
      <c r="U4" s="18"/>
      <c r="V4" s="18"/>
      <c r="W4" s="10"/>
      <c r="X4" s="10"/>
      <c r="Y4" s="18"/>
      <c r="Z4" s="18"/>
      <c r="AA4" s="18"/>
      <c r="AB4" s="18"/>
      <c r="AC4" s="10"/>
      <c r="AD4" s="10"/>
      <c r="AE4" s="31">
        <v>0.97547899999999998</v>
      </c>
      <c r="AF4" s="31">
        <v>2.6821220000000001E-5</v>
      </c>
      <c r="AG4" s="31">
        <v>7.5964510000000002E-6</v>
      </c>
      <c r="AH4" s="31">
        <v>44.715429999999998</v>
      </c>
      <c r="AI4" s="31">
        <v>55.284599999999998</v>
      </c>
      <c r="AJ4" s="31">
        <v>0.80882256727516577</v>
      </c>
      <c r="AK4" s="31">
        <v>106.303</v>
      </c>
      <c r="AL4" s="31">
        <v>4.1282220000000001</v>
      </c>
      <c r="AM4" s="31">
        <v>0.89580179999999998</v>
      </c>
      <c r="AN4" s="31">
        <v>24.66957</v>
      </c>
      <c r="AO4" s="13">
        <v>2.6189429323885842</v>
      </c>
      <c r="AP4" s="13">
        <v>1.6664596031889738</v>
      </c>
      <c r="AQ4" s="31">
        <v>9.6064489999999995E-3</v>
      </c>
      <c r="AR4" s="31">
        <v>0.25273869999999998</v>
      </c>
      <c r="AS4" s="31">
        <v>0.78893440000000004</v>
      </c>
      <c r="AT4" s="13">
        <v>73374.479546999995</v>
      </c>
      <c r="AU4" s="13">
        <v>4.5199999999999998E-4</v>
      </c>
      <c r="AV4" s="13">
        <v>5.8534000000000003E-2</v>
      </c>
      <c r="AW4" s="13">
        <v>5.8000999999999997E-2</v>
      </c>
      <c r="AX4" s="13">
        <v>1.289612</v>
      </c>
      <c r="AY4" s="13">
        <v>2.7408410000000001</v>
      </c>
      <c r="AZ4" s="13">
        <v>0.85743899999999995</v>
      </c>
      <c r="BA4" s="13">
        <v>1.8718030000000001</v>
      </c>
      <c r="BB4" s="13">
        <v>7.9319000000000001E-2</v>
      </c>
      <c r="BC4" s="13">
        <v>6.0935999999999997E-2</v>
      </c>
      <c r="BD4" s="13">
        <v>52</v>
      </c>
      <c r="BE4" s="13" t="s">
        <v>162</v>
      </c>
      <c r="BF4" s="13">
        <f t="shared" si="0"/>
        <v>1</v>
      </c>
      <c r="BG4" s="13">
        <v>92</v>
      </c>
      <c r="BH4" s="13">
        <v>173</v>
      </c>
      <c r="BI4" s="32">
        <f t="shared" si="1"/>
        <v>30.73941661933242</v>
      </c>
      <c r="BJ4" s="13">
        <v>23</v>
      </c>
      <c r="BK4" s="13">
        <v>2</v>
      </c>
      <c r="BL4" s="13">
        <v>0</v>
      </c>
      <c r="BM4" s="13">
        <v>0</v>
      </c>
      <c r="BN4" s="13">
        <v>0</v>
      </c>
      <c r="BO4" s="13">
        <v>1</v>
      </c>
      <c r="BP4" s="13">
        <v>0.89900000000000002</v>
      </c>
      <c r="BQ4" s="13">
        <v>0</v>
      </c>
      <c r="BR4" s="13">
        <v>0</v>
      </c>
      <c r="BS4" s="13">
        <v>0</v>
      </c>
      <c r="BT4" s="13">
        <v>1</v>
      </c>
      <c r="BU4" s="13">
        <v>1</v>
      </c>
      <c r="BV4" s="13">
        <v>38.200000000000003</v>
      </c>
      <c r="BW4" s="13">
        <v>0.8</v>
      </c>
      <c r="BX4" s="13">
        <v>0</v>
      </c>
      <c r="BY4" s="13">
        <v>0</v>
      </c>
      <c r="BZ4" s="13">
        <v>0</v>
      </c>
      <c r="CA4" s="13">
        <v>0</v>
      </c>
      <c r="CB4" s="13" t="s">
        <v>164</v>
      </c>
      <c r="CC4" s="13">
        <v>0</v>
      </c>
      <c r="CD4" s="13">
        <v>1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1</v>
      </c>
      <c r="CL4" s="13">
        <v>1</v>
      </c>
      <c r="CM4" s="13">
        <v>1</v>
      </c>
      <c r="CN4" s="13">
        <v>4</v>
      </c>
      <c r="CO4" s="13">
        <v>0</v>
      </c>
      <c r="CP4" s="13">
        <v>1</v>
      </c>
      <c r="CQ4" s="13">
        <v>1</v>
      </c>
      <c r="CR4" s="13">
        <v>0</v>
      </c>
      <c r="CS4" s="13">
        <v>1</v>
      </c>
      <c r="CT4" s="13">
        <v>0</v>
      </c>
      <c r="CU4" s="13">
        <v>0</v>
      </c>
      <c r="CV4" s="13">
        <v>1</v>
      </c>
      <c r="CW4" s="13">
        <v>1</v>
      </c>
      <c r="CX4" s="13">
        <v>0</v>
      </c>
      <c r="CY4" s="13">
        <v>1000</v>
      </c>
      <c r="CZ4" s="13">
        <v>122</v>
      </c>
      <c r="DA4" s="13">
        <v>80</v>
      </c>
      <c r="DB4" s="13">
        <v>28000</v>
      </c>
      <c r="DC4" s="13">
        <v>270</v>
      </c>
      <c r="DD4" s="13">
        <v>27</v>
      </c>
      <c r="DE4" s="13">
        <v>31</v>
      </c>
      <c r="DF4" s="13">
        <v>1</v>
      </c>
      <c r="DG4" s="13">
        <v>0</v>
      </c>
      <c r="DH4" s="13">
        <v>1</v>
      </c>
      <c r="DI4" s="13">
        <v>0</v>
      </c>
      <c r="DJ4" s="13">
        <v>2.5</v>
      </c>
      <c r="DK4" s="13">
        <v>7.3</v>
      </c>
      <c r="DL4" s="13">
        <v>0.5</v>
      </c>
      <c r="DM4" s="13">
        <v>45</v>
      </c>
      <c r="DN4" s="13">
        <v>125</v>
      </c>
      <c r="DO4" s="13">
        <v>21</v>
      </c>
      <c r="DP4" s="13">
        <v>35.098999999999997</v>
      </c>
      <c r="DQ4" s="13">
        <v>92</v>
      </c>
      <c r="DR4" s="13">
        <v>76.3</v>
      </c>
      <c r="DS4" s="13">
        <v>5</v>
      </c>
      <c r="DT4" s="13">
        <v>5</v>
      </c>
      <c r="DU4" s="13">
        <v>30</v>
      </c>
      <c r="DV4" s="13" t="s">
        <v>163</v>
      </c>
      <c r="DW4" s="13">
        <v>800</v>
      </c>
      <c r="DX4" s="13">
        <v>0</v>
      </c>
      <c r="DY4" s="13">
        <v>0</v>
      </c>
      <c r="DZ4" s="13" t="s">
        <v>163</v>
      </c>
      <c r="EA4" s="13">
        <v>0</v>
      </c>
      <c r="EB4" s="13">
        <v>0</v>
      </c>
      <c r="EC4" s="13">
        <v>19</v>
      </c>
      <c r="ED4" s="13">
        <v>1</v>
      </c>
      <c r="EE4" s="13">
        <v>9</v>
      </c>
      <c r="EF4" s="13">
        <v>1</v>
      </c>
      <c r="EG4" s="33">
        <v>0.11234705228031143</v>
      </c>
      <c r="EH4" s="13">
        <v>0.10099999999999998</v>
      </c>
      <c r="EI4" s="13">
        <v>0.10099999999999998</v>
      </c>
      <c r="EJ4" s="13">
        <v>0.69899999999999995</v>
      </c>
      <c r="EK4" s="13">
        <v>0</v>
      </c>
      <c r="EL4" s="13">
        <v>0</v>
      </c>
      <c r="EM4" s="13">
        <v>1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  <c r="FB4" s="13">
        <v>0</v>
      </c>
      <c r="FC4" s="13">
        <v>0</v>
      </c>
      <c r="FD4" s="13">
        <v>0</v>
      </c>
      <c r="FE4" s="13">
        <v>0.89900000000000002</v>
      </c>
    </row>
    <row r="5" spans="1:161" x14ac:dyDescent="0.55000000000000004">
      <c r="A5" s="29" t="s">
        <v>166</v>
      </c>
      <c r="B5" s="44">
        <v>0</v>
      </c>
      <c r="C5" s="45">
        <v>0</v>
      </c>
      <c r="D5" s="44">
        <v>0</v>
      </c>
      <c r="E5" s="46">
        <v>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30"/>
      <c r="Q5" s="30"/>
      <c r="R5" s="10"/>
      <c r="S5" s="10"/>
      <c r="T5" s="10"/>
      <c r="U5" s="18"/>
      <c r="V5" s="18"/>
      <c r="W5" s="10"/>
      <c r="X5" s="10"/>
      <c r="Y5" s="18"/>
      <c r="Z5" s="18"/>
      <c r="AA5" s="18"/>
      <c r="AB5" s="18"/>
      <c r="AC5" s="10"/>
      <c r="AD5" s="10"/>
      <c r="AE5" s="31">
        <v>0.94519660000000005</v>
      </c>
      <c r="AF5" s="31">
        <v>4.9619339999999997E-5</v>
      </c>
      <c r="AG5" s="31">
        <v>1.1082420000000001E-5</v>
      </c>
      <c r="AH5" s="31">
        <v>29.416720000000002</v>
      </c>
      <c r="AI5" s="31">
        <v>70.58323</v>
      </c>
      <c r="AJ5" s="31">
        <v>0.41676637413128176</v>
      </c>
      <c r="AK5" s="31">
        <v>94.717330000000004</v>
      </c>
      <c r="AL5" s="31">
        <v>2.6020720000000002</v>
      </c>
      <c r="AM5" s="31">
        <v>7.4568960000000004E-2</v>
      </c>
      <c r="AN5" s="31">
        <v>3.6640139999999999</v>
      </c>
      <c r="AO5" s="13">
        <v>7.8701787307114532</v>
      </c>
      <c r="AP5" s="13">
        <v>2.3775100439044743</v>
      </c>
      <c r="AQ5" s="31">
        <v>0.10690620000000001</v>
      </c>
      <c r="AR5" s="31">
        <v>2.4570189999999998</v>
      </c>
      <c r="AS5" s="31">
        <v>1.575569</v>
      </c>
      <c r="AT5" s="13">
        <v>-27154.048255999998</v>
      </c>
      <c r="AU5" s="13">
        <v>-1.93E-4</v>
      </c>
      <c r="AV5" s="13">
        <v>6.7642999999999995E-2</v>
      </c>
      <c r="AW5" s="13">
        <v>3.1271E-2</v>
      </c>
      <c r="AX5" s="13">
        <v>1.0894429999999999</v>
      </c>
      <c r="AY5" s="13">
        <v>2.4277489999999999</v>
      </c>
      <c r="AZ5" s="13">
        <v>0.78634599999999999</v>
      </c>
      <c r="BA5" s="13">
        <v>1.734602</v>
      </c>
      <c r="BB5" s="13">
        <v>5.0186000000000001E-2</v>
      </c>
      <c r="BC5" s="13">
        <v>4.7669999999999997E-2</v>
      </c>
      <c r="BD5" s="13">
        <v>72</v>
      </c>
      <c r="BE5" s="13" t="s">
        <v>162</v>
      </c>
      <c r="BF5" s="13">
        <f t="shared" si="0"/>
        <v>1</v>
      </c>
      <c r="BG5" s="13">
        <v>62</v>
      </c>
      <c r="BH5" s="13">
        <v>162</v>
      </c>
      <c r="BI5" s="32">
        <f t="shared" si="1"/>
        <v>23.624447492760247</v>
      </c>
      <c r="BJ5" s="13">
        <v>43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0.8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38.598999999999997</v>
      </c>
      <c r="BW5" s="13">
        <v>0.5</v>
      </c>
      <c r="BX5" s="13">
        <v>0</v>
      </c>
      <c r="BY5" s="13">
        <v>0</v>
      </c>
      <c r="BZ5" s="13">
        <v>0</v>
      </c>
      <c r="CA5" s="13">
        <v>1</v>
      </c>
      <c r="CB5" s="13" t="s">
        <v>164</v>
      </c>
      <c r="CC5" s="13">
        <v>0</v>
      </c>
      <c r="CD5" s="13">
        <v>1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1</v>
      </c>
      <c r="CL5" s="13">
        <v>1</v>
      </c>
      <c r="CM5" s="13">
        <v>1</v>
      </c>
      <c r="CN5" s="13">
        <v>1</v>
      </c>
      <c r="CO5" s="13">
        <v>0</v>
      </c>
      <c r="CP5" s="13">
        <v>1</v>
      </c>
      <c r="CQ5" s="13">
        <v>0</v>
      </c>
      <c r="CR5" s="13">
        <v>1</v>
      </c>
      <c r="CS5" s="13">
        <v>0</v>
      </c>
      <c r="CT5" s="13">
        <v>0</v>
      </c>
      <c r="CU5" s="13">
        <v>0</v>
      </c>
      <c r="CV5" s="13">
        <v>1</v>
      </c>
      <c r="CW5" s="13">
        <v>1</v>
      </c>
      <c r="CX5" s="13">
        <v>0</v>
      </c>
      <c r="CY5" s="13">
        <v>600</v>
      </c>
      <c r="CZ5" s="13">
        <v>78</v>
      </c>
      <c r="DA5" s="13">
        <v>37</v>
      </c>
      <c r="DB5" s="13">
        <v>19000</v>
      </c>
      <c r="DC5" s="13">
        <v>240</v>
      </c>
      <c r="DD5" s="13">
        <v>23</v>
      </c>
      <c r="DE5" s="13">
        <v>32.5</v>
      </c>
      <c r="DF5" s="13">
        <v>1</v>
      </c>
      <c r="DG5" s="13">
        <v>0</v>
      </c>
      <c r="DH5" s="13">
        <v>1</v>
      </c>
      <c r="DI5" s="13">
        <v>0</v>
      </c>
      <c r="DJ5" s="13">
        <v>2.0666666666666669</v>
      </c>
      <c r="DK5" s="13">
        <v>7.4</v>
      </c>
      <c r="DL5" s="13">
        <v>0.6</v>
      </c>
      <c r="DM5" s="13">
        <v>32</v>
      </c>
      <c r="DN5" s="13">
        <v>124</v>
      </c>
      <c r="DO5" s="13">
        <v>20.798999999999999</v>
      </c>
      <c r="DP5" s="13">
        <v>35.4</v>
      </c>
      <c r="DQ5" s="13">
        <v>74</v>
      </c>
      <c r="DR5" s="13">
        <v>71.698999999999998</v>
      </c>
      <c r="DS5" s="13">
        <v>10</v>
      </c>
      <c r="DT5" s="13">
        <v>5</v>
      </c>
      <c r="DU5" s="13">
        <v>32</v>
      </c>
      <c r="DV5" s="13">
        <v>30</v>
      </c>
      <c r="DW5" s="13">
        <v>600</v>
      </c>
      <c r="DX5" s="13">
        <v>0</v>
      </c>
      <c r="DY5" s="13">
        <v>0</v>
      </c>
      <c r="DZ5" s="13" t="s">
        <v>163</v>
      </c>
      <c r="EA5" s="13">
        <v>0</v>
      </c>
      <c r="EB5" s="13">
        <v>0</v>
      </c>
      <c r="EC5" s="13">
        <v>13</v>
      </c>
      <c r="ED5" s="13">
        <v>1</v>
      </c>
      <c r="EE5" s="13">
        <v>8</v>
      </c>
      <c r="EF5" s="13">
        <v>0.8</v>
      </c>
      <c r="EG5" s="33">
        <v>0</v>
      </c>
      <c r="EH5" s="13">
        <v>0</v>
      </c>
      <c r="EI5" s="13">
        <v>0</v>
      </c>
      <c r="EJ5" s="13">
        <v>4.8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1.5</v>
      </c>
    </row>
    <row r="6" spans="1:161" x14ac:dyDescent="0.55000000000000004">
      <c r="A6" s="29" t="s">
        <v>167</v>
      </c>
      <c r="B6" s="44">
        <v>0</v>
      </c>
      <c r="C6" s="45">
        <v>0</v>
      </c>
      <c r="D6" s="44">
        <v>0</v>
      </c>
      <c r="E6" s="46"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30"/>
      <c r="Q6" s="30"/>
      <c r="R6" s="10"/>
      <c r="S6" s="10"/>
      <c r="T6" s="10"/>
      <c r="U6" s="18"/>
      <c r="V6" s="18"/>
      <c r="W6" s="10"/>
      <c r="X6" s="10"/>
      <c r="Y6" s="18"/>
      <c r="Z6" s="18"/>
      <c r="AA6" s="18"/>
      <c r="AB6" s="18"/>
      <c r="AC6" s="10"/>
      <c r="AD6" s="10"/>
      <c r="AE6" s="31">
        <v>1.1627620000000001</v>
      </c>
      <c r="AF6" s="31">
        <v>1.384871E-2</v>
      </c>
      <c r="AG6" s="31">
        <v>7.1774610000000004E-3</v>
      </c>
      <c r="AH6" s="31">
        <v>35.185870000000001</v>
      </c>
      <c r="AI6" s="31">
        <v>64.814130000000006</v>
      </c>
      <c r="AJ6" s="31">
        <v>0.54287358719190526</v>
      </c>
      <c r="AK6" s="31">
        <v>163.85130000000001</v>
      </c>
      <c r="AL6" s="31">
        <v>140.2253</v>
      </c>
      <c r="AM6" s="31">
        <v>8.3079780000000003</v>
      </c>
      <c r="AN6" s="31">
        <v>55.26634</v>
      </c>
      <c r="AO6" s="13">
        <v>21.656442059378886</v>
      </c>
      <c r="AP6" s="13">
        <v>32.670713458824004</v>
      </c>
      <c r="AQ6" s="31">
        <v>0.6462987</v>
      </c>
      <c r="AR6" s="31">
        <v>21.344270000000002</v>
      </c>
      <c r="AS6" s="31">
        <v>32.328859999999999</v>
      </c>
      <c r="AT6" s="13">
        <v>-52401.823838999997</v>
      </c>
      <c r="AU6" s="13">
        <v>-1.1013E-2</v>
      </c>
      <c r="AV6" s="13">
        <v>0.40007100000000001</v>
      </c>
      <c r="AW6" s="13">
        <v>9.2156000000000002E-2</v>
      </c>
      <c r="AX6" s="13">
        <v>0.90159599999999995</v>
      </c>
      <c r="AY6" s="13">
        <v>1.9740819999999999</v>
      </c>
      <c r="AZ6" s="13">
        <v>0.64740600000000004</v>
      </c>
      <c r="BA6" s="13">
        <v>1.414579</v>
      </c>
      <c r="BB6" s="13">
        <v>2.3328999999999999E-2</v>
      </c>
      <c r="BC6" s="13">
        <v>0.32907799999999998</v>
      </c>
      <c r="BD6" s="13">
        <v>81</v>
      </c>
      <c r="BE6" s="13" t="s">
        <v>168</v>
      </c>
      <c r="BF6" s="13">
        <f t="shared" si="0"/>
        <v>0</v>
      </c>
      <c r="BG6" s="13">
        <v>54</v>
      </c>
      <c r="BH6" s="13">
        <v>160</v>
      </c>
      <c r="BI6" s="32">
        <f t="shared" si="1"/>
        <v>21.093749999999996</v>
      </c>
      <c r="BJ6" s="13">
        <v>59</v>
      </c>
      <c r="BK6" s="13">
        <v>0</v>
      </c>
      <c r="BL6" s="13">
        <v>0</v>
      </c>
      <c r="BM6" s="13">
        <v>0</v>
      </c>
      <c r="BN6" s="13">
        <v>1</v>
      </c>
      <c r="BO6" s="13">
        <v>0</v>
      </c>
      <c r="BP6" s="13">
        <v>0.69899999999999995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32.200000000000003</v>
      </c>
      <c r="BW6" s="13">
        <v>0.5</v>
      </c>
      <c r="BX6" s="13">
        <v>0</v>
      </c>
      <c r="BY6" s="13">
        <v>0</v>
      </c>
      <c r="BZ6" s="13">
        <v>0</v>
      </c>
      <c r="CA6" s="13">
        <v>0</v>
      </c>
      <c r="CB6" s="13" t="s">
        <v>164</v>
      </c>
      <c r="CC6" s="13">
        <v>0</v>
      </c>
      <c r="CD6" s="13">
        <v>1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1</v>
      </c>
      <c r="CL6" s="13">
        <v>1</v>
      </c>
      <c r="CM6" s="13">
        <v>1</v>
      </c>
      <c r="CN6" s="13">
        <v>1</v>
      </c>
      <c r="CO6" s="13">
        <v>0</v>
      </c>
      <c r="CP6" s="13">
        <v>1</v>
      </c>
      <c r="CQ6" s="13">
        <v>0</v>
      </c>
      <c r="CR6" s="13">
        <v>1</v>
      </c>
      <c r="CS6" s="13">
        <v>0</v>
      </c>
      <c r="CT6" s="13">
        <v>0</v>
      </c>
      <c r="CU6" s="13">
        <v>0</v>
      </c>
      <c r="CV6" s="13">
        <v>1</v>
      </c>
      <c r="CW6" s="13">
        <v>1</v>
      </c>
      <c r="CX6" s="13">
        <v>0</v>
      </c>
      <c r="CY6" s="13">
        <v>500</v>
      </c>
      <c r="CZ6" s="13">
        <v>65</v>
      </c>
      <c r="DA6" s="13">
        <v>46</v>
      </c>
      <c r="DB6" s="13">
        <v>19000</v>
      </c>
      <c r="DC6" s="13">
        <v>150</v>
      </c>
      <c r="DD6" s="13">
        <v>24</v>
      </c>
      <c r="DE6" s="13">
        <v>33</v>
      </c>
      <c r="DF6" s="13">
        <v>0</v>
      </c>
      <c r="DG6" s="13">
        <v>0</v>
      </c>
      <c r="DH6" s="13">
        <v>0</v>
      </c>
      <c r="DI6" s="13">
        <v>0</v>
      </c>
      <c r="DJ6" s="13">
        <v>3.5258620689655173</v>
      </c>
      <c r="DK6" s="13">
        <v>7.4</v>
      </c>
      <c r="DL6" s="13">
        <v>0.57999999999999996</v>
      </c>
      <c r="DM6" s="13">
        <v>35.098999999999997</v>
      </c>
      <c r="DN6" s="13">
        <v>204.5</v>
      </c>
      <c r="DO6" s="13">
        <v>24.5</v>
      </c>
      <c r="DP6" s="13">
        <v>35.098999999999997</v>
      </c>
      <c r="DQ6" s="13">
        <v>89</v>
      </c>
      <c r="DR6" s="13">
        <v>59.7</v>
      </c>
      <c r="DS6" s="13">
        <v>11</v>
      </c>
      <c r="DT6" s="13">
        <v>5</v>
      </c>
      <c r="DU6" s="13">
        <v>26</v>
      </c>
      <c r="DV6" s="13">
        <v>30</v>
      </c>
      <c r="DW6" s="13">
        <v>275</v>
      </c>
      <c r="DX6" s="13">
        <v>1</v>
      </c>
      <c r="DY6" s="13">
        <v>1</v>
      </c>
      <c r="DZ6" s="13" t="s">
        <v>163</v>
      </c>
      <c r="EA6" s="13">
        <v>0</v>
      </c>
      <c r="EB6" s="13">
        <v>0</v>
      </c>
      <c r="EC6" s="13">
        <v>17</v>
      </c>
      <c r="ED6" s="13">
        <v>2</v>
      </c>
      <c r="EE6" s="13">
        <v>7</v>
      </c>
      <c r="EF6" s="13">
        <v>0.6</v>
      </c>
      <c r="EG6" s="33">
        <v>-0.14163090128755362</v>
      </c>
      <c r="EH6" s="13">
        <v>-9.8999999999999977E-2</v>
      </c>
      <c r="EI6" s="13">
        <v>-9.8999999999999977E-2</v>
      </c>
      <c r="EJ6" s="13">
        <v>0.69899999999999995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1.5</v>
      </c>
    </row>
    <row r="7" spans="1:161" x14ac:dyDescent="0.55000000000000004">
      <c r="A7" s="29" t="s">
        <v>170</v>
      </c>
      <c r="B7" s="44">
        <v>0</v>
      </c>
      <c r="C7" s="45">
        <v>0</v>
      </c>
      <c r="D7" s="44">
        <v>0</v>
      </c>
      <c r="E7" s="46"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30"/>
      <c r="Q7" s="30"/>
      <c r="R7" s="10"/>
      <c r="S7" s="10"/>
      <c r="T7" s="10"/>
      <c r="U7" s="18"/>
      <c r="V7" s="18"/>
      <c r="W7" s="10"/>
      <c r="X7" s="10"/>
      <c r="Y7" s="18"/>
      <c r="Z7" s="18"/>
      <c r="AA7" s="18"/>
      <c r="AB7" s="18"/>
      <c r="AC7" s="10"/>
      <c r="AD7" s="10"/>
      <c r="AE7" s="31">
        <v>1.177489</v>
      </c>
      <c r="AF7" s="31">
        <v>7.5775180000000003E-4</v>
      </c>
      <c r="AG7" s="31">
        <v>1.8287380000000001E-4</v>
      </c>
      <c r="AH7" s="31">
        <v>38.713419999999999</v>
      </c>
      <c r="AI7" s="31">
        <v>61.286610000000003</v>
      </c>
      <c r="AJ7" s="31">
        <v>0.6316782393103878</v>
      </c>
      <c r="AK7" s="31">
        <v>94.405190000000005</v>
      </c>
      <c r="AL7" s="31">
        <v>4.2889609999999996</v>
      </c>
      <c r="AM7" s="31">
        <v>0.37308960000000002</v>
      </c>
      <c r="AN7" s="31">
        <v>28.04785</v>
      </c>
      <c r="AO7" s="13">
        <v>17.596128756571044</v>
      </c>
      <c r="AP7" s="13">
        <v>13.822812145404402</v>
      </c>
      <c r="AQ7" s="31">
        <v>0.14554900000000001</v>
      </c>
      <c r="AR7" s="31">
        <v>9.4962339999999994</v>
      </c>
      <c r="AS7" s="31">
        <v>14.29494</v>
      </c>
      <c r="AT7" s="13">
        <v>11056.880381999999</v>
      </c>
      <c r="AU7" s="13">
        <v>-1.4E-5</v>
      </c>
      <c r="AV7" s="13">
        <v>3.3014000000000002E-2</v>
      </c>
      <c r="AW7" s="13">
        <v>9.4423999999999994E-2</v>
      </c>
      <c r="AX7" s="13">
        <v>0.96398499999999998</v>
      </c>
      <c r="AY7" s="13">
        <v>2.1145330000000002</v>
      </c>
      <c r="AZ7" s="13">
        <v>0.725267</v>
      </c>
      <c r="BA7" s="13">
        <v>1.6274569999999999</v>
      </c>
      <c r="BB7" s="13">
        <v>5.1508999999999999E-2</v>
      </c>
      <c r="BC7" s="13">
        <v>3.3293999999999997E-2</v>
      </c>
      <c r="BD7" s="13">
        <v>67</v>
      </c>
      <c r="BE7" s="13" t="s">
        <v>162</v>
      </c>
      <c r="BF7" s="13">
        <f t="shared" si="0"/>
        <v>1</v>
      </c>
      <c r="BG7" s="13">
        <v>98</v>
      </c>
      <c r="BH7" s="13">
        <v>174</v>
      </c>
      <c r="BI7" s="32">
        <f t="shared" si="1"/>
        <v>32.368873034746997</v>
      </c>
      <c r="BJ7" s="13">
        <v>50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0.69899999999999995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36.098999999999997</v>
      </c>
      <c r="BW7" s="13">
        <v>0.5</v>
      </c>
      <c r="BX7" s="13">
        <v>0</v>
      </c>
      <c r="BY7" s="13">
        <v>0</v>
      </c>
      <c r="BZ7" s="13">
        <v>0</v>
      </c>
      <c r="CA7" s="13">
        <v>0</v>
      </c>
      <c r="CB7" s="13" t="s">
        <v>164</v>
      </c>
      <c r="CC7" s="13">
        <v>0</v>
      </c>
      <c r="CD7" s="13">
        <v>1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1</v>
      </c>
      <c r="CL7" s="13">
        <v>1</v>
      </c>
      <c r="CM7" s="13">
        <v>1</v>
      </c>
      <c r="CN7" s="13">
        <v>2</v>
      </c>
      <c r="CO7" s="13">
        <v>0</v>
      </c>
      <c r="CP7" s="13">
        <v>1</v>
      </c>
      <c r="CQ7" s="13">
        <v>0</v>
      </c>
      <c r="CR7" s="13">
        <v>1</v>
      </c>
      <c r="CS7" s="13">
        <v>0</v>
      </c>
      <c r="CT7" s="13">
        <v>0</v>
      </c>
      <c r="CU7" s="13">
        <v>0</v>
      </c>
      <c r="CV7" s="13">
        <v>1</v>
      </c>
      <c r="CW7" s="13">
        <v>1</v>
      </c>
      <c r="CX7" s="13">
        <v>0</v>
      </c>
      <c r="CY7" s="13">
        <v>650</v>
      </c>
      <c r="CZ7" s="13">
        <v>110</v>
      </c>
      <c r="DA7" s="13">
        <v>90</v>
      </c>
      <c r="DB7" s="13">
        <v>30000</v>
      </c>
      <c r="DC7" s="13">
        <v>300</v>
      </c>
      <c r="DD7" s="13">
        <v>29</v>
      </c>
      <c r="DE7" s="13">
        <v>32</v>
      </c>
      <c r="DF7" s="13">
        <v>0</v>
      </c>
      <c r="DG7" s="13">
        <v>0</v>
      </c>
      <c r="DH7" s="13">
        <v>0</v>
      </c>
      <c r="DI7" s="13">
        <v>0</v>
      </c>
      <c r="DJ7" s="13">
        <v>1.3150000000000002</v>
      </c>
      <c r="DK7" s="13">
        <v>7.3</v>
      </c>
      <c r="DL7" s="13">
        <v>0.6</v>
      </c>
      <c r="DM7" s="13">
        <v>49.2</v>
      </c>
      <c r="DN7" s="13">
        <v>78.900000000000006</v>
      </c>
      <c r="DO7" s="13">
        <v>24.1</v>
      </c>
      <c r="DP7" s="13">
        <v>34.9</v>
      </c>
      <c r="DQ7" s="13">
        <v>68</v>
      </c>
      <c r="DR7" s="13">
        <v>110.699</v>
      </c>
      <c r="DS7" s="13">
        <v>8</v>
      </c>
      <c r="DT7" s="13">
        <v>5</v>
      </c>
      <c r="DU7" s="13">
        <v>32</v>
      </c>
      <c r="DV7" s="13">
        <v>30</v>
      </c>
      <c r="DW7" s="13">
        <v>500</v>
      </c>
      <c r="DX7" s="13">
        <v>0</v>
      </c>
      <c r="DY7" s="13">
        <v>0</v>
      </c>
      <c r="DZ7" s="13" t="s">
        <v>163</v>
      </c>
      <c r="EA7" s="13">
        <v>0</v>
      </c>
      <c r="EB7" s="13">
        <v>0</v>
      </c>
      <c r="EC7" s="13">
        <v>12</v>
      </c>
      <c r="ED7" s="13">
        <v>1</v>
      </c>
      <c r="EE7" s="13">
        <v>9</v>
      </c>
      <c r="EF7" s="13">
        <v>0.69899999999999995</v>
      </c>
      <c r="EG7" s="33">
        <v>0</v>
      </c>
      <c r="EH7" s="13">
        <v>0</v>
      </c>
      <c r="EI7" s="13">
        <v>0</v>
      </c>
      <c r="EJ7" s="13">
        <v>0.5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1.2</v>
      </c>
    </row>
    <row r="8" spans="1:161" x14ac:dyDescent="0.55000000000000004">
      <c r="A8" s="29" t="s">
        <v>169</v>
      </c>
      <c r="B8" s="44">
        <v>1</v>
      </c>
      <c r="C8" s="45">
        <v>0</v>
      </c>
      <c r="D8" s="44">
        <v>1</v>
      </c>
      <c r="E8" s="46"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30"/>
      <c r="Q8" s="30"/>
      <c r="R8" s="10"/>
      <c r="S8" s="10"/>
      <c r="T8" s="10"/>
      <c r="U8" s="18"/>
      <c r="V8" s="18"/>
      <c r="W8" s="10"/>
      <c r="X8" s="10"/>
      <c r="Y8" s="18"/>
      <c r="Z8" s="18"/>
      <c r="AA8" s="18"/>
      <c r="AB8" s="18"/>
      <c r="AC8" s="10"/>
      <c r="AD8" s="10"/>
      <c r="AE8" s="31">
        <v>0.87698600000000004</v>
      </c>
      <c r="AF8" s="31">
        <v>8.6230819999999996E-5</v>
      </c>
      <c r="AG8" s="31">
        <v>3.1292389999999998E-5</v>
      </c>
      <c r="AH8" s="31">
        <v>28.024319999999999</v>
      </c>
      <c r="AI8" s="31">
        <v>58.225230000000003</v>
      </c>
      <c r="AJ8" s="31">
        <v>0.48130903392166596</v>
      </c>
      <c r="AK8" s="31">
        <v>97.055760000000006</v>
      </c>
      <c r="AL8" s="31">
        <v>10.491400000000001</v>
      </c>
      <c r="AM8" s="31">
        <v>7.5322180000000002E-3</v>
      </c>
      <c r="AN8" s="31">
        <v>0.1043143</v>
      </c>
      <c r="AO8" s="13">
        <v>44.716719275939802</v>
      </c>
      <c r="AP8" s="13">
        <v>2.0848196931532104</v>
      </c>
      <c r="AQ8" s="31">
        <v>0.21768019999999999</v>
      </c>
      <c r="AR8" s="31">
        <v>5.8776450000000002</v>
      </c>
      <c r="AS8" s="31">
        <v>3.3247059999999999</v>
      </c>
      <c r="AT8" s="13">
        <v>-87254.363347000006</v>
      </c>
      <c r="AU8" s="13">
        <v>4.8899999999999996E-4</v>
      </c>
      <c r="AV8" s="13">
        <v>0.12523599999999999</v>
      </c>
      <c r="AW8" s="13">
        <v>8.1099000000000004E-2</v>
      </c>
      <c r="AX8" s="13">
        <v>0.805894</v>
      </c>
      <c r="AY8" s="13">
        <v>1.598265</v>
      </c>
      <c r="AZ8" s="13">
        <v>0.39473000000000003</v>
      </c>
      <c r="BA8" s="13">
        <v>0.896088</v>
      </c>
      <c r="BB8" s="13">
        <v>9.7744999999999999E-2</v>
      </c>
      <c r="BC8" s="13">
        <v>8.4529000000000007E-2</v>
      </c>
      <c r="BD8" s="13">
        <v>70</v>
      </c>
      <c r="BE8" s="13" t="s">
        <v>162</v>
      </c>
      <c r="BF8" s="13">
        <f t="shared" si="0"/>
        <v>1</v>
      </c>
      <c r="BG8" s="13">
        <v>88</v>
      </c>
      <c r="BH8" s="13">
        <v>177</v>
      </c>
      <c r="BI8" s="32">
        <f t="shared" si="1"/>
        <v>28.088991030674453</v>
      </c>
      <c r="BJ8" s="13">
        <v>45</v>
      </c>
      <c r="BK8" s="13">
        <v>0</v>
      </c>
      <c r="BL8" s="13">
        <v>0</v>
      </c>
      <c r="BM8" s="13">
        <v>1</v>
      </c>
      <c r="BN8" s="13">
        <v>0</v>
      </c>
      <c r="BO8" s="13">
        <v>0</v>
      </c>
      <c r="BP8" s="13">
        <v>2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35.798999999999999</v>
      </c>
      <c r="BW8" s="13">
        <v>0.5</v>
      </c>
      <c r="BX8" s="13">
        <v>0</v>
      </c>
      <c r="BY8" s="13">
        <v>0</v>
      </c>
      <c r="BZ8" s="13">
        <v>0</v>
      </c>
      <c r="CA8" s="13">
        <v>0</v>
      </c>
      <c r="CB8" s="13" t="s">
        <v>164</v>
      </c>
      <c r="CC8" s="13">
        <v>0</v>
      </c>
      <c r="CD8" s="13">
        <v>1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1</v>
      </c>
      <c r="CL8" s="13">
        <v>1</v>
      </c>
      <c r="CM8" s="13">
        <v>1</v>
      </c>
      <c r="CN8" s="13">
        <v>1</v>
      </c>
      <c r="CO8" s="13">
        <v>0</v>
      </c>
      <c r="CP8" s="13">
        <v>1</v>
      </c>
      <c r="CQ8" s="13">
        <v>0</v>
      </c>
      <c r="CR8" s="13">
        <v>1</v>
      </c>
      <c r="CS8" s="13">
        <v>0</v>
      </c>
      <c r="CT8" s="13">
        <v>0</v>
      </c>
      <c r="CU8" s="13">
        <v>0</v>
      </c>
      <c r="CV8" s="13">
        <v>1</v>
      </c>
      <c r="CW8" s="13">
        <v>1</v>
      </c>
      <c r="CX8" s="13">
        <v>0</v>
      </c>
      <c r="CY8" s="13">
        <v>400</v>
      </c>
      <c r="CZ8" s="13">
        <v>107</v>
      </c>
      <c r="DA8" s="13">
        <v>65</v>
      </c>
      <c r="DB8" s="13">
        <v>27000</v>
      </c>
      <c r="DC8" s="13">
        <v>300</v>
      </c>
      <c r="DD8" s="13">
        <v>22</v>
      </c>
      <c r="DE8" s="13">
        <v>33</v>
      </c>
      <c r="DF8" s="13">
        <v>1</v>
      </c>
      <c r="DG8" s="13">
        <v>1</v>
      </c>
      <c r="DH8" s="13">
        <v>0</v>
      </c>
      <c r="DI8" s="13">
        <v>0</v>
      </c>
      <c r="DJ8" s="13">
        <v>1.0271428571428571</v>
      </c>
      <c r="DK8" s="13">
        <v>7.3</v>
      </c>
      <c r="DL8" s="13">
        <v>0.7</v>
      </c>
      <c r="DM8" s="13">
        <v>52</v>
      </c>
      <c r="DN8" s="13">
        <v>71.900000000000006</v>
      </c>
      <c r="DO8" s="13">
        <v>21.298999999999999</v>
      </c>
      <c r="DP8" s="13">
        <v>35.098999999999997</v>
      </c>
      <c r="DQ8" s="13">
        <v>100</v>
      </c>
      <c r="DR8" s="13">
        <v>68.698999999999998</v>
      </c>
      <c r="DS8" s="13">
        <v>8</v>
      </c>
      <c r="DT8" s="13">
        <v>5</v>
      </c>
      <c r="DU8" s="13">
        <v>30</v>
      </c>
      <c r="DV8" s="13">
        <v>30</v>
      </c>
      <c r="DW8" s="13">
        <v>700</v>
      </c>
      <c r="DX8" s="13">
        <v>1</v>
      </c>
      <c r="DY8" s="13">
        <v>1</v>
      </c>
      <c r="DZ8" s="13" t="s">
        <v>163</v>
      </c>
      <c r="EA8" s="13">
        <v>0</v>
      </c>
      <c r="EB8" s="13">
        <v>0</v>
      </c>
      <c r="EC8" s="13">
        <v>23</v>
      </c>
      <c r="ED8" s="13">
        <v>14</v>
      </c>
      <c r="EE8" s="13">
        <v>31</v>
      </c>
      <c r="EF8" s="13">
        <v>2.2989999999999999</v>
      </c>
      <c r="EG8" s="33">
        <v>0.14949999999999997</v>
      </c>
      <c r="EH8" s="13">
        <v>0.29899999999999993</v>
      </c>
      <c r="EI8" s="13">
        <v>0.29899999999999993</v>
      </c>
      <c r="EJ8" s="13">
        <v>0.5</v>
      </c>
      <c r="EK8" s="13">
        <v>0</v>
      </c>
      <c r="EL8" s="13">
        <v>0</v>
      </c>
      <c r="EM8" s="13">
        <v>1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1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5.8</v>
      </c>
    </row>
    <row r="9" spans="1:161" x14ac:dyDescent="0.55000000000000004">
      <c r="A9" s="29" t="s">
        <v>171</v>
      </c>
      <c r="B9" s="44">
        <v>0</v>
      </c>
      <c r="C9" s="45">
        <v>0</v>
      </c>
      <c r="D9" s="44">
        <v>0</v>
      </c>
      <c r="E9" s="46"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30"/>
      <c r="Q9" s="30"/>
      <c r="R9" s="10"/>
      <c r="S9" s="10"/>
      <c r="T9" s="10"/>
      <c r="U9" s="18"/>
      <c r="V9" s="18"/>
      <c r="W9" s="10"/>
      <c r="X9" s="10"/>
      <c r="Y9" s="18"/>
      <c r="Z9" s="18"/>
      <c r="AA9" s="18"/>
      <c r="AB9" s="18"/>
      <c r="AC9" s="10"/>
      <c r="AD9" s="10"/>
      <c r="AE9" s="31">
        <v>1.038108</v>
      </c>
      <c r="AF9" s="31">
        <v>1.3636590000000001E-4</v>
      </c>
      <c r="AG9" s="31">
        <v>5.5276250000000001E-5</v>
      </c>
      <c r="AH9" s="31">
        <v>7.2784459999999997</v>
      </c>
      <c r="AI9" s="31">
        <v>92.721469999999997</v>
      </c>
      <c r="AJ9" s="31">
        <v>7.8497944415549165E-2</v>
      </c>
      <c r="AK9" s="31">
        <v>115.34350000000001</v>
      </c>
      <c r="AL9" s="31">
        <v>17.94107</v>
      </c>
      <c r="AM9" s="31">
        <v>0.89208299999999996</v>
      </c>
      <c r="AN9" s="31">
        <v>32.533259999999999</v>
      </c>
      <c r="AO9" s="13">
        <v>2.205442790779522</v>
      </c>
      <c r="AP9" s="13">
        <v>5.4661632795409281</v>
      </c>
      <c r="AQ9" s="31">
        <v>0.12146460000000001</v>
      </c>
      <c r="AR9" s="31">
        <v>1.0235110000000001</v>
      </c>
      <c r="AS9" s="31">
        <v>1.942007</v>
      </c>
      <c r="AT9" s="13">
        <v>-169718.96116100001</v>
      </c>
      <c r="AU9" s="13">
        <v>-2.2800000000000001E-4</v>
      </c>
      <c r="AV9" s="13">
        <v>9.1370000000000007E-2</v>
      </c>
      <c r="AW9" s="13">
        <v>6.8450999999999998E-2</v>
      </c>
      <c r="AX9" s="13">
        <v>1.005002</v>
      </c>
      <c r="AY9" s="13">
        <v>2.181225</v>
      </c>
      <c r="AZ9" s="13">
        <v>0.67551300000000003</v>
      </c>
      <c r="BA9" s="13">
        <v>1.4638530000000001</v>
      </c>
      <c r="BB9" s="13">
        <v>6.9872000000000004E-2</v>
      </c>
      <c r="BC9" s="13">
        <v>9.6561999999999995E-2</v>
      </c>
      <c r="BD9" s="13">
        <v>67</v>
      </c>
      <c r="BE9" s="13" t="s">
        <v>168</v>
      </c>
      <c r="BF9" s="13">
        <f t="shared" si="0"/>
        <v>0</v>
      </c>
      <c r="BG9" s="13">
        <v>67</v>
      </c>
      <c r="BH9" s="13">
        <v>158</v>
      </c>
      <c r="BI9" s="32">
        <f t="shared" si="1"/>
        <v>26.83864765261977</v>
      </c>
      <c r="BJ9" s="13">
        <v>50</v>
      </c>
      <c r="BK9" s="13">
        <v>2</v>
      </c>
      <c r="BL9" s="13">
        <v>0</v>
      </c>
      <c r="BM9" s="13">
        <v>0</v>
      </c>
      <c r="BN9" s="13">
        <v>1</v>
      </c>
      <c r="BO9" s="13">
        <v>0</v>
      </c>
      <c r="BP9" s="13">
        <v>0.5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34.298999999999999</v>
      </c>
      <c r="BW9" s="13">
        <v>0.6</v>
      </c>
      <c r="BX9" s="13">
        <v>0</v>
      </c>
      <c r="BY9" s="13">
        <v>0</v>
      </c>
      <c r="BZ9" s="13">
        <v>0</v>
      </c>
      <c r="CA9" s="13">
        <v>1</v>
      </c>
      <c r="CB9" s="13" t="s">
        <v>172</v>
      </c>
      <c r="CC9" s="13">
        <v>0</v>
      </c>
      <c r="CD9" s="13">
        <v>1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1</v>
      </c>
      <c r="CL9" s="13">
        <v>1</v>
      </c>
      <c r="CM9" s="13">
        <v>1</v>
      </c>
      <c r="CN9" s="13">
        <v>2</v>
      </c>
      <c r="CO9" s="13">
        <v>0</v>
      </c>
      <c r="CP9" s="13">
        <v>1</v>
      </c>
      <c r="CQ9" s="13">
        <v>0</v>
      </c>
      <c r="CR9" s="13">
        <v>1</v>
      </c>
      <c r="CS9" s="13">
        <v>0</v>
      </c>
      <c r="CT9" s="13">
        <v>0</v>
      </c>
      <c r="CU9" s="13">
        <v>0</v>
      </c>
      <c r="CV9" s="13">
        <v>1</v>
      </c>
      <c r="CW9" s="13">
        <v>1</v>
      </c>
      <c r="CX9" s="13">
        <v>0</v>
      </c>
      <c r="CY9" s="13">
        <v>500</v>
      </c>
      <c r="CZ9" s="13">
        <v>112</v>
      </c>
      <c r="DA9" s="13">
        <v>71</v>
      </c>
      <c r="DB9" s="13">
        <v>21000</v>
      </c>
      <c r="DC9" s="13">
        <v>210</v>
      </c>
      <c r="DD9" s="13">
        <v>26</v>
      </c>
      <c r="DE9" s="13">
        <v>33.5</v>
      </c>
      <c r="DF9" s="13">
        <v>0</v>
      </c>
      <c r="DG9" s="13">
        <v>0</v>
      </c>
      <c r="DH9" s="13">
        <v>0</v>
      </c>
      <c r="DI9" s="13">
        <v>0</v>
      </c>
      <c r="DJ9" s="13">
        <v>4.22</v>
      </c>
      <c r="DK9" s="13">
        <v>7.5</v>
      </c>
      <c r="DL9" s="13">
        <v>0.5</v>
      </c>
      <c r="DM9" s="13">
        <v>31</v>
      </c>
      <c r="DN9" s="13">
        <v>211</v>
      </c>
      <c r="DO9" s="13">
        <v>20</v>
      </c>
      <c r="DP9" s="13">
        <v>35</v>
      </c>
      <c r="DQ9" s="13">
        <v>70</v>
      </c>
      <c r="DR9" s="13">
        <v>90</v>
      </c>
      <c r="DS9" s="13">
        <v>8</v>
      </c>
      <c r="DT9" s="13">
        <v>5</v>
      </c>
      <c r="DU9" s="13">
        <v>26</v>
      </c>
      <c r="DV9" s="13">
        <v>30</v>
      </c>
      <c r="DW9" s="13">
        <v>500</v>
      </c>
      <c r="DX9" s="13">
        <v>1</v>
      </c>
      <c r="DY9" s="13">
        <v>1</v>
      </c>
      <c r="DZ9" s="13" t="s">
        <v>163</v>
      </c>
      <c r="EA9" s="13">
        <v>0</v>
      </c>
      <c r="EB9" s="13">
        <v>0</v>
      </c>
      <c r="EC9" s="13">
        <v>12</v>
      </c>
      <c r="ED9" s="13">
        <v>1</v>
      </c>
      <c r="EE9" s="13">
        <v>6</v>
      </c>
      <c r="EF9" s="13">
        <v>0.5</v>
      </c>
      <c r="EG9" s="33">
        <v>0</v>
      </c>
      <c r="EH9" s="13">
        <v>0</v>
      </c>
      <c r="EI9" s="13">
        <v>0</v>
      </c>
      <c r="EJ9" s="13">
        <v>1.399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1.899</v>
      </c>
    </row>
    <row r="10" spans="1:161" x14ac:dyDescent="0.55000000000000004">
      <c r="A10" s="29" t="s">
        <v>173</v>
      </c>
      <c r="B10" s="44">
        <v>0</v>
      </c>
      <c r="C10" s="45">
        <v>0</v>
      </c>
      <c r="D10" s="44">
        <v>0</v>
      </c>
      <c r="E10" s="46"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30"/>
      <c r="Q10" s="30"/>
      <c r="R10" s="10"/>
      <c r="S10" s="10"/>
      <c r="T10" s="10"/>
      <c r="U10" s="18"/>
      <c r="V10" s="18"/>
      <c r="W10" s="10"/>
      <c r="X10" s="10"/>
      <c r="Y10" s="18"/>
      <c r="Z10" s="18"/>
      <c r="AA10" s="18"/>
      <c r="AB10" s="18"/>
      <c r="AC10" s="10"/>
      <c r="AD10" s="10"/>
      <c r="AE10" s="31">
        <v>0.64541420000000005</v>
      </c>
      <c r="AF10" s="31">
        <v>6.6154030000000006E-5</v>
      </c>
      <c r="AG10" s="31">
        <v>7.7300299999999992E-6</v>
      </c>
      <c r="AH10" s="31">
        <v>2.1267719999999999</v>
      </c>
      <c r="AI10" s="31">
        <v>14.4145</v>
      </c>
      <c r="AJ10" s="31">
        <v>0.14754392932498323</v>
      </c>
      <c r="AK10" s="31">
        <v>121.2107</v>
      </c>
      <c r="AL10" s="31">
        <v>13.67525</v>
      </c>
      <c r="AM10" s="31">
        <v>0</v>
      </c>
      <c r="AN10" s="31">
        <v>0</v>
      </c>
      <c r="AO10" s="13" t="e">
        <v>#DIV/0!</v>
      </c>
      <c r="AP10" s="13">
        <v>0.76287857558235361</v>
      </c>
      <c r="AQ10" s="31">
        <v>0.35225020000000001</v>
      </c>
      <c r="AR10" s="31">
        <v>2.9838969999999998</v>
      </c>
      <c r="AS10" s="31">
        <v>1.7322409999999999</v>
      </c>
      <c r="AT10" s="13">
        <v>-11149.321293000001</v>
      </c>
      <c r="AU10" s="13">
        <v>3.8400000000000001E-4</v>
      </c>
      <c r="AV10" s="13">
        <v>9.3875E-2</v>
      </c>
      <c r="AW10" s="13">
        <v>4.1642999999999999E-2</v>
      </c>
      <c r="AX10" s="13">
        <v>0.66348799999999997</v>
      </c>
      <c r="AY10" s="13">
        <v>1.352646</v>
      </c>
      <c r="AZ10" s="13">
        <v>0.34385599999999999</v>
      </c>
      <c r="BA10" s="13">
        <v>0.74152700000000005</v>
      </c>
      <c r="BB10" s="13">
        <v>8.0857999999999999E-2</v>
      </c>
      <c r="BC10" s="13">
        <v>8.7360999999999994E-2</v>
      </c>
      <c r="BD10" s="13">
        <v>49</v>
      </c>
      <c r="BE10" s="13" t="s">
        <v>162</v>
      </c>
      <c r="BF10" s="13">
        <f t="shared" si="0"/>
        <v>1</v>
      </c>
      <c r="BG10" s="13">
        <v>85</v>
      </c>
      <c r="BH10" s="13">
        <v>185</v>
      </c>
      <c r="BI10" s="32">
        <f t="shared" si="1"/>
        <v>24.835646457268076</v>
      </c>
      <c r="BJ10" s="13">
        <v>50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1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43.9</v>
      </c>
      <c r="BW10" s="13">
        <v>0.5</v>
      </c>
      <c r="BX10" s="13">
        <v>0</v>
      </c>
      <c r="BY10" s="13">
        <v>0</v>
      </c>
      <c r="BZ10" s="13">
        <v>0</v>
      </c>
      <c r="CA10" s="13">
        <v>0</v>
      </c>
      <c r="CB10" s="13" t="s">
        <v>164</v>
      </c>
      <c r="CC10" s="13">
        <v>0</v>
      </c>
      <c r="CD10" s="13">
        <v>1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1</v>
      </c>
      <c r="CL10" s="13">
        <v>1</v>
      </c>
      <c r="CM10" s="13">
        <v>1</v>
      </c>
      <c r="CN10" s="13">
        <v>1</v>
      </c>
      <c r="CO10" s="13">
        <v>0</v>
      </c>
      <c r="CP10" s="13">
        <v>1</v>
      </c>
      <c r="CQ10" s="13">
        <v>0</v>
      </c>
      <c r="CR10" s="13">
        <v>1</v>
      </c>
      <c r="CS10" s="13">
        <v>0</v>
      </c>
      <c r="CT10" s="13">
        <v>0</v>
      </c>
      <c r="CU10" s="13">
        <v>0</v>
      </c>
      <c r="CV10" s="13">
        <v>1</v>
      </c>
      <c r="CW10" s="13">
        <v>1</v>
      </c>
      <c r="CX10" s="13">
        <v>0</v>
      </c>
      <c r="CY10" s="13">
        <v>500</v>
      </c>
      <c r="CZ10" s="13">
        <v>69</v>
      </c>
      <c r="DA10" s="13">
        <v>47</v>
      </c>
      <c r="DB10" s="13">
        <v>31000</v>
      </c>
      <c r="DC10" s="13">
        <v>250</v>
      </c>
      <c r="DD10" s="13">
        <v>33</v>
      </c>
      <c r="DE10" s="13">
        <v>33.9</v>
      </c>
      <c r="DF10" s="13">
        <v>0</v>
      </c>
      <c r="DG10" s="13">
        <v>0</v>
      </c>
      <c r="DH10" s="13">
        <v>0</v>
      </c>
      <c r="DI10" s="13">
        <v>0</v>
      </c>
      <c r="DJ10" s="13">
        <v>4.22</v>
      </c>
      <c r="DK10" s="13">
        <v>7.5</v>
      </c>
      <c r="DL10" s="13">
        <v>0.5</v>
      </c>
      <c r="DM10" s="13">
        <v>32.200000000000003</v>
      </c>
      <c r="DN10" s="13">
        <v>211</v>
      </c>
      <c r="DO10" s="13">
        <v>21</v>
      </c>
      <c r="DP10" s="13">
        <v>35</v>
      </c>
      <c r="DQ10" s="13">
        <v>70</v>
      </c>
      <c r="DR10" s="13">
        <v>90</v>
      </c>
      <c r="DS10" s="13">
        <v>8</v>
      </c>
      <c r="DT10" s="13">
        <v>5</v>
      </c>
      <c r="DU10" s="13">
        <v>30</v>
      </c>
      <c r="DV10" s="13">
        <v>30</v>
      </c>
      <c r="DW10" s="13">
        <v>300</v>
      </c>
      <c r="DX10" s="13">
        <v>0</v>
      </c>
      <c r="DY10" s="13">
        <v>0</v>
      </c>
      <c r="DZ10" s="13" t="s">
        <v>163</v>
      </c>
      <c r="EA10" s="13">
        <v>0</v>
      </c>
      <c r="EB10" s="13">
        <v>0</v>
      </c>
      <c r="EC10" s="13">
        <v>10</v>
      </c>
      <c r="ED10" s="13">
        <v>1</v>
      </c>
      <c r="EE10" s="13">
        <v>5</v>
      </c>
      <c r="EF10" s="13">
        <v>0.69899999999999995</v>
      </c>
      <c r="EG10" s="33">
        <v>-0.30100000000000005</v>
      </c>
      <c r="EH10" s="13">
        <v>-0.30100000000000005</v>
      </c>
      <c r="EI10" s="13">
        <v>-0.30100000000000005</v>
      </c>
      <c r="EJ10" s="13">
        <v>0.89900000000000002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0.89900000000000002</v>
      </c>
    </row>
    <row r="11" spans="1:161" x14ac:dyDescent="0.55000000000000004">
      <c r="A11" s="29" t="s">
        <v>174</v>
      </c>
      <c r="B11" s="44">
        <v>0</v>
      </c>
      <c r="C11" s="45">
        <v>0</v>
      </c>
      <c r="D11" s="44">
        <v>0</v>
      </c>
      <c r="E11" s="46">
        <v>0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R11" s="31"/>
      <c r="S11" s="31"/>
      <c r="T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Q11" s="31"/>
      <c r="AR11" s="31"/>
      <c r="AS11" s="31"/>
      <c r="BD11" s="13">
        <v>64</v>
      </c>
      <c r="BE11" s="13" t="s">
        <v>162</v>
      </c>
      <c r="BF11" s="13">
        <f t="shared" si="0"/>
        <v>1</v>
      </c>
      <c r="BG11" s="13">
        <v>89</v>
      </c>
      <c r="BH11" s="13">
        <v>169</v>
      </c>
      <c r="BI11" s="32">
        <f t="shared" si="1"/>
        <v>31.161373901474043</v>
      </c>
      <c r="BJ11" s="13">
        <v>43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1.1000000000000001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43.598999999999997</v>
      </c>
      <c r="BW11" s="13">
        <v>0.5</v>
      </c>
      <c r="BX11" s="13">
        <v>0</v>
      </c>
      <c r="BY11" s="13">
        <v>0</v>
      </c>
      <c r="BZ11" s="13">
        <v>0</v>
      </c>
      <c r="CA11" s="13">
        <v>0</v>
      </c>
      <c r="CB11" s="13" t="s">
        <v>164</v>
      </c>
      <c r="CC11" s="13">
        <v>0</v>
      </c>
      <c r="CD11" s="13">
        <v>1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1</v>
      </c>
      <c r="CL11" s="13">
        <v>1</v>
      </c>
      <c r="CM11" s="13">
        <v>1</v>
      </c>
      <c r="CN11" s="13">
        <v>1</v>
      </c>
      <c r="CO11" s="13">
        <v>0</v>
      </c>
      <c r="CP11" s="13">
        <v>1</v>
      </c>
      <c r="CQ11" s="13">
        <v>0</v>
      </c>
      <c r="CR11" s="13">
        <v>1</v>
      </c>
      <c r="CS11" s="13">
        <v>0</v>
      </c>
      <c r="CT11" s="13">
        <v>0</v>
      </c>
      <c r="CU11" s="13">
        <v>0</v>
      </c>
      <c r="CV11" s="13">
        <v>1</v>
      </c>
      <c r="CW11" s="13">
        <v>1</v>
      </c>
      <c r="CX11" s="13">
        <v>0</v>
      </c>
      <c r="CY11" s="13">
        <v>400</v>
      </c>
      <c r="CZ11" s="13">
        <v>46</v>
      </c>
      <c r="DA11" s="13">
        <v>26</v>
      </c>
      <c r="DB11" s="13">
        <v>34500</v>
      </c>
      <c r="DC11" s="13">
        <v>270</v>
      </c>
      <c r="DD11" s="13">
        <v>33</v>
      </c>
      <c r="DE11" s="13">
        <v>32</v>
      </c>
      <c r="DF11" s="13">
        <v>0</v>
      </c>
      <c r="DG11" s="13">
        <v>0</v>
      </c>
      <c r="DH11" s="13">
        <v>0</v>
      </c>
      <c r="DI11" s="13">
        <v>0</v>
      </c>
      <c r="DJ11" s="13">
        <v>1.5272727272727273</v>
      </c>
      <c r="DK11" s="13">
        <v>7.4</v>
      </c>
      <c r="DL11" s="13">
        <v>0.55000000000000004</v>
      </c>
      <c r="DM11" s="13">
        <v>38</v>
      </c>
      <c r="DN11" s="13">
        <v>84</v>
      </c>
      <c r="DO11" s="13">
        <v>29</v>
      </c>
      <c r="DP11" s="13">
        <v>34.700000000000003</v>
      </c>
      <c r="DQ11" s="13">
        <v>78</v>
      </c>
      <c r="DR11" s="13">
        <v>66</v>
      </c>
      <c r="DS11" s="13">
        <v>6</v>
      </c>
      <c r="DT11" s="13">
        <v>5</v>
      </c>
      <c r="DU11" s="13">
        <v>38</v>
      </c>
      <c r="DV11" s="13">
        <v>30</v>
      </c>
      <c r="DW11" s="13">
        <v>700</v>
      </c>
      <c r="DX11" s="13">
        <v>0</v>
      </c>
      <c r="DY11" s="13">
        <v>0</v>
      </c>
      <c r="DZ11" s="13" t="s">
        <v>163</v>
      </c>
      <c r="EA11" s="13">
        <v>0</v>
      </c>
      <c r="EB11" s="13">
        <v>0</v>
      </c>
      <c r="EC11" s="13">
        <v>17</v>
      </c>
      <c r="ED11" s="13">
        <v>1</v>
      </c>
      <c r="EE11" s="13">
        <v>5</v>
      </c>
      <c r="EF11" s="13">
        <v>1</v>
      </c>
      <c r="EG11" s="33">
        <v>-9.0909090909090981E-2</v>
      </c>
      <c r="EH11" s="13">
        <v>-0.10000000000000009</v>
      </c>
      <c r="EI11" s="13">
        <v>-0.10000000000000009</v>
      </c>
      <c r="EJ11" s="13">
        <v>1.2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1.2989999999999999</v>
      </c>
    </row>
    <row r="12" spans="1:161" x14ac:dyDescent="0.55000000000000004">
      <c r="A12" s="29" t="s">
        <v>175</v>
      </c>
      <c r="B12" s="44">
        <v>1</v>
      </c>
      <c r="C12" s="45">
        <v>0</v>
      </c>
      <c r="D12" s="44">
        <v>0</v>
      </c>
      <c r="E12" s="46">
        <v>1</v>
      </c>
      <c r="F12" s="31"/>
      <c r="G12" s="31"/>
      <c r="H12" s="31"/>
      <c r="I12" s="31"/>
      <c r="J12" s="31"/>
      <c r="K12" s="31"/>
      <c r="L12" s="31"/>
      <c r="M12" s="31"/>
      <c r="N12" s="31"/>
      <c r="O12" s="31"/>
      <c r="R12" s="31"/>
      <c r="S12" s="31"/>
      <c r="T12" s="31"/>
      <c r="AE12" s="31">
        <v>0.79229740000000004</v>
      </c>
      <c r="AF12" s="31">
        <v>2.7272099999999999E-3</v>
      </c>
      <c r="AG12" s="31">
        <v>1.3194719999999999E-3</v>
      </c>
      <c r="AH12" s="31">
        <v>28.07986</v>
      </c>
      <c r="AI12" s="31">
        <v>48.38176</v>
      </c>
      <c r="AJ12" s="31">
        <v>0.58038109183067166</v>
      </c>
      <c r="AK12" s="31">
        <v>125.41200000000001</v>
      </c>
      <c r="AL12" s="31">
        <v>5.0986799999999999</v>
      </c>
      <c r="AM12" s="31">
        <v>2.418609E-2</v>
      </c>
      <c r="AN12" s="31">
        <v>0.66300729999999997</v>
      </c>
      <c r="AO12" s="13">
        <v>177.94012225047652</v>
      </c>
      <c r="AP12" s="13">
        <v>19.179605400914667</v>
      </c>
      <c r="AQ12" s="31">
        <v>0.48648269999999999</v>
      </c>
      <c r="AR12" s="31">
        <v>42.003230000000002</v>
      </c>
      <c r="AS12" s="31">
        <v>57.432810000000003</v>
      </c>
      <c r="AT12" s="13">
        <v>-17244.842326000002</v>
      </c>
      <c r="AU12" s="13">
        <v>3.839E-3</v>
      </c>
      <c r="AV12" s="13">
        <v>0.25659999999999999</v>
      </c>
      <c r="AW12" s="13">
        <v>3.2476999999999999E-2</v>
      </c>
      <c r="AX12" s="13">
        <v>1.421554</v>
      </c>
      <c r="AY12" s="13">
        <v>1.0388539999999999</v>
      </c>
      <c r="AZ12" s="13">
        <v>0.66455799999999998</v>
      </c>
      <c r="BA12" s="13">
        <v>1.496642</v>
      </c>
      <c r="BB12" s="13">
        <v>2.2499999999999999E-2</v>
      </c>
      <c r="BC12" s="13">
        <v>0.23727799999999999</v>
      </c>
      <c r="BD12" s="13">
        <v>63</v>
      </c>
      <c r="BE12" s="13" t="s">
        <v>162</v>
      </c>
      <c r="BF12" s="13">
        <f t="shared" si="0"/>
        <v>1</v>
      </c>
      <c r="BG12" s="13">
        <v>85</v>
      </c>
      <c r="BH12" s="13">
        <v>177</v>
      </c>
      <c r="BI12" s="32">
        <f t="shared" si="1"/>
        <v>27.13141179099237</v>
      </c>
      <c r="BJ12" s="13">
        <v>50</v>
      </c>
      <c r="BK12" s="13">
        <v>0</v>
      </c>
      <c r="BL12" s="13">
        <v>0</v>
      </c>
      <c r="BM12" s="13">
        <v>0</v>
      </c>
      <c r="BN12" s="13">
        <v>1</v>
      </c>
      <c r="BO12" s="13">
        <v>0</v>
      </c>
      <c r="BP12" s="13">
        <v>0.69899999999999995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45.7</v>
      </c>
      <c r="BW12" s="13">
        <v>0.5</v>
      </c>
      <c r="BX12" s="13">
        <v>0</v>
      </c>
      <c r="BY12" s="13">
        <v>0</v>
      </c>
      <c r="BZ12" s="13">
        <v>0</v>
      </c>
      <c r="CA12" s="13">
        <v>1</v>
      </c>
      <c r="CB12" s="13" t="s">
        <v>172</v>
      </c>
      <c r="CC12" s="13">
        <v>0</v>
      </c>
      <c r="CD12" s="13">
        <v>1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1</v>
      </c>
      <c r="CL12" s="13">
        <v>1</v>
      </c>
      <c r="CM12" s="13">
        <v>1</v>
      </c>
      <c r="CN12" s="13">
        <v>1</v>
      </c>
      <c r="CO12" s="13">
        <v>0</v>
      </c>
      <c r="CP12" s="13">
        <v>1</v>
      </c>
      <c r="CQ12" s="13">
        <v>0</v>
      </c>
      <c r="CR12" s="13">
        <v>1</v>
      </c>
      <c r="CS12" s="13">
        <v>0</v>
      </c>
      <c r="CT12" s="13">
        <v>0</v>
      </c>
      <c r="CU12" s="13">
        <v>0</v>
      </c>
      <c r="CV12" s="13">
        <v>1</v>
      </c>
      <c r="CW12" s="13">
        <v>1</v>
      </c>
      <c r="CX12" s="13">
        <v>0</v>
      </c>
      <c r="CY12" s="13">
        <v>480</v>
      </c>
      <c r="CZ12" s="13">
        <v>56</v>
      </c>
      <c r="DA12" s="13">
        <v>39</v>
      </c>
      <c r="DB12" s="13">
        <v>25000</v>
      </c>
      <c r="DC12" s="13">
        <v>250</v>
      </c>
      <c r="DD12" s="13">
        <v>27</v>
      </c>
      <c r="DE12" s="13">
        <v>32</v>
      </c>
      <c r="DF12" s="13">
        <v>0</v>
      </c>
      <c r="DG12" s="13">
        <v>0</v>
      </c>
      <c r="DH12" s="13">
        <v>0</v>
      </c>
      <c r="DI12" s="13">
        <v>0</v>
      </c>
      <c r="DJ12" s="13">
        <v>3.79</v>
      </c>
      <c r="DK12" s="13">
        <v>7.4</v>
      </c>
      <c r="DL12" s="13">
        <v>0.5</v>
      </c>
      <c r="DM12" s="13">
        <v>33.9</v>
      </c>
      <c r="DN12" s="13">
        <v>189.5</v>
      </c>
      <c r="DO12" s="13">
        <v>23.1</v>
      </c>
      <c r="DP12" s="13">
        <v>34.598999999999997</v>
      </c>
      <c r="DQ12" s="13">
        <v>66</v>
      </c>
      <c r="DR12" s="13">
        <v>79.3</v>
      </c>
      <c r="DS12" s="13">
        <v>5</v>
      </c>
      <c r="DT12" s="13">
        <v>5</v>
      </c>
      <c r="DU12" s="13">
        <v>31</v>
      </c>
      <c r="DV12" s="13">
        <v>30</v>
      </c>
      <c r="DW12" s="13">
        <v>550</v>
      </c>
      <c r="DX12" s="13">
        <v>0</v>
      </c>
      <c r="DY12" s="13">
        <v>0</v>
      </c>
      <c r="DZ12" s="13" t="s">
        <v>163</v>
      </c>
      <c r="EA12" s="13">
        <v>0</v>
      </c>
      <c r="EB12" s="13">
        <v>0</v>
      </c>
      <c r="EC12" s="13">
        <v>13</v>
      </c>
      <c r="ED12" s="13">
        <v>1</v>
      </c>
      <c r="EE12" s="13">
        <v>7</v>
      </c>
      <c r="EF12" s="13">
        <v>0.8</v>
      </c>
      <c r="EG12" s="33">
        <v>0.14449213161659527</v>
      </c>
      <c r="EH12" s="13">
        <v>0.10100000000000009</v>
      </c>
      <c r="EI12" s="13">
        <v>0.10100000000000009</v>
      </c>
      <c r="EJ12" s="13">
        <v>0.89900000000000002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1.399</v>
      </c>
    </row>
    <row r="13" spans="1:161" x14ac:dyDescent="0.55000000000000004">
      <c r="A13" s="29" t="s">
        <v>176</v>
      </c>
      <c r="B13" s="44">
        <v>0</v>
      </c>
      <c r="C13" s="45">
        <v>0</v>
      </c>
      <c r="D13" s="44">
        <v>0</v>
      </c>
      <c r="E13" s="46">
        <v>1</v>
      </c>
      <c r="F13" s="31"/>
      <c r="G13" s="31"/>
      <c r="H13" s="31"/>
      <c r="I13" s="31"/>
      <c r="J13" s="31"/>
      <c r="K13" s="31"/>
      <c r="L13" s="31"/>
      <c r="M13" s="31"/>
      <c r="N13" s="31"/>
      <c r="O13" s="31"/>
      <c r="R13" s="31"/>
      <c r="S13" s="31"/>
      <c r="T13" s="31"/>
      <c r="AE13" s="31">
        <v>1.122258</v>
      </c>
      <c r="AF13" s="31">
        <v>1.045612E-4</v>
      </c>
      <c r="AG13" s="31">
        <v>3.5927380000000003E-5</v>
      </c>
      <c r="AH13" s="31">
        <v>33.94849</v>
      </c>
      <c r="AI13" s="31">
        <v>66.05153</v>
      </c>
      <c r="AJ13" s="31">
        <v>0.51396984695238002</v>
      </c>
      <c r="AK13" s="31">
        <v>119.2054</v>
      </c>
      <c r="AL13" s="31">
        <v>5.1543770000000002</v>
      </c>
      <c r="AM13" s="31">
        <v>7.0361590000000002E-2</v>
      </c>
      <c r="AN13" s="31">
        <v>1.805094</v>
      </c>
      <c r="AO13" s="13">
        <v>16.199953643447852</v>
      </c>
      <c r="AP13" s="13">
        <v>3.0637334328915586</v>
      </c>
      <c r="AQ13" s="31">
        <v>4.4521230000000002E-2</v>
      </c>
      <c r="AR13" s="31">
        <v>1.434428</v>
      </c>
      <c r="AS13" s="31">
        <v>5.6732909999999999</v>
      </c>
      <c r="AT13" s="13">
        <v>-14344.118340000001</v>
      </c>
      <c r="AU13" s="13">
        <v>-1.6869999999999999E-3</v>
      </c>
      <c r="AV13" s="13">
        <v>5.1561999999999997E-2</v>
      </c>
      <c r="AW13" s="13">
        <v>5.0054000000000001E-2</v>
      </c>
      <c r="AX13" s="13">
        <v>1.115273</v>
      </c>
      <c r="AY13" s="13">
        <v>2.4567359999999998</v>
      </c>
      <c r="AZ13" s="13">
        <v>0.54293800000000003</v>
      </c>
      <c r="BA13" s="13">
        <v>1.181133</v>
      </c>
      <c r="BB13" s="13">
        <v>7.3476E-2</v>
      </c>
      <c r="BC13" s="13">
        <v>5.1284000000000003E-2</v>
      </c>
      <c r="BD13" s="13">
        <v>63</v>
      </c>
      <c r="BE13" s="13" t="s">
        <v>162</v>
      </c>
      <c r="BF13" s="13">
        <f t="shared" si="0"/>
        <v>1</v>
      </c>
      <c r="BG13" s="13">
        <v>95</v>
      </c>
      <c r="BH13" s="13">
        <v>165</v>
      </c>
      <c r="BI13" s="32">
        <f t="shared" si="1"/>
        <v>34.894398530762174</v>
      </c>
      <c r="BJ13" s="13">
        <v>55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0.69899999999999995</v>
      </c>
      <c r="BQ13" s="13">
        <v>0</v>
      </c>
      <c r="BR13" s="13">
        <v>0</v>
      </c>
      <c r="BS13" s="13">
        <v>0</v>
      </c>
      <c r="BT13" s="13">
        <v>1</v>
      </c>
      <c r="BU13" s="13">
        <v>1</v>
      </c>
      <c r="BV13" s="13">
        <v>41.798999999999999</v>
      </c>
      <c r="BW13" s="13">
        <v>0.6</v>
      </c>
      <c r="BX13" s="13">
        <v>0</v>
      </c>
      <c r="BY13" s="13">
        <v>0</v>
      </c>
      <c r="BZ13" s="13">
        <v>0</v>
      </c>
      <c r="CA13" s="13">
        <v>0</v>
      </c>
      <c r="CB13" s="13" t="s">
        <v>164</v>
      </c>
      <c r="CC13" s="13">
        <v>0</v>
      </c>
      <c r="CD13" s="13">
        <v>1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1</v>
      </c>
      <c r="CL13" s="13">
        <v>1</v>
      </c>
      <c r="CM13" s="13">
        <v>1</v>
      </c>
      <c r="CN13" s="13">
        <v>2</v>
      </c>
      <c r="CO13" s="13">
        <v>0</v>
      </c>
      <c r="CP13" s="13">
        <v>1</v>
      </c>
      <c r="CQ13" s="13">
        <v>0</v>
      </c>
      <c r="CR13" s="13">
        <v>1</v>
      </c>
      <c r="CS13" s="13">
        <v>0</v>
      </c>
      <c r="CT13" s="13">
        <v>0</v>
      </c>
      <c r="CU13" s="13">
        <v>0</v>
      </c>
      <c r="CV13" s="13">
        <v>1</v>
      </c>
      <c r="CW13" s="13">
        <v>1</v>
      </c>
      <c r="CX13" s="13">
        <v>0</v>
      </c>
      <c r="CY13" s="13">
        <v>700</v>
      </c>
      <c r="CZ13" s="13">
        <v>84</v>
      </c>
      <c r="DA13" s="13">
        <v>46</v>
      </c>
      <c r="DB13" s="13">
        <v>30000</v>
      </c>
      <c r="DC13" s="13">
        <v>300</v>
      </c>
      <c r="DD13" s="13">
        <v>29</v>
      </c>
      <c r="DE13" s="13">
        <v>32.200000000000003</v>
      </c>
      <c r="DF13" s="13">
        <v>0</v>
      </c>
      <c r="DG13" s="13">
        <v>0</v>
      </c>
      <c r="DH13" s="13">
        <v>0</v>
      </c>
      <c r="DI13" s="13">
        <v>0</v>
      </c>
      <c r="DJ13" s="13">
        <v>1.3046153846153845</v>
      </c>
      <c r="DK13" s="13">
        <v>7.4</v>
      </c>
      <c r="DL13" s="13">
        <v>0.65</v>
      </c>
      <c r="DM13" s="13">
        <v>34</v>
      </c>
      <c r="DN13" s="13">
        <v>84.8</v>
      </c>
      <c r="DO13" s="13">
        <v>21.7</v>
      </c>
      <c r="DP13" s="13">
        <v>35.298999999999999</v>
      </c>
      <c r="DQ13" s="13">
        <v>54</v>
      </c>
      <c r="DR13" s="13">
        <v>55</v>
      </c>
      <c r="DS13" s="13">
        <v>12</v>
      </c>
      <c r="DT13" s="13">
        <v>5</v>
      </c>
      <c r="DU13" s="13">
        <v>34</v>
      </c>
      <c r="DV13" s="13" t="s">
        <v>163</v>
      </c>
      <c r="DW13" s="13">
        <v>100</v>
      </c>
      <c r="DX13" s="13">
        <v>0</v>
      </c>
      <c r="DY13" s="13">
        <v>0</v>
      </c>
      <c r="DZ13" s="13" t="s">
        <v>163</v>
      </c>
      <c r="EA13" s="13">
        <v>0</v>
      </c>
      <c r="EB13" s="13">
        <v>0</v>
      </c>
      <c r="EC13" s="13">
        <v>12</v>
      </c>
      <c r="ED13" s="13">
        <v>1</v>
      </c>
      <c r="EE13" s="13">
        <v>8</v>
      </c>
      <c r="EF13" s="13">
        <v>0.69899999999999995</v>
      </c>
      <c r="EG13" s="33">
        <v>0</v>
      </c>
      <c r="EH13" s="13">
        <v>0</v>
      </c>
      <c r="EI13" s="13">
        <v>0</v>
      </c>
      <c r="EJ13" s="13">
        <v>1.1000000000000001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1</v>
      </c>
    </row>
    <row r="14" spans="1:161" x14ac:dyDescent="0.55000000000000004">
      <c r="A14" s="29" t="s">
        <v>177</v>
      </c>
      <c r="B14" s="44">
        <v>1</v>
      </c>
      <c r="C14" s="45">
        <v>0</v>
      </c>
      <c r="D14" s="44">
        <v>0</v>
      </c>
      <c r="E14" s="46">
        <v>0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R14" s="31"/>
      <c r="S14" s="31"/>
      <c r="T14" s="31"/>
      <c r="AE14" s="31">
        <v>0.87607190000000001</v>
      </c>
      <c r="AF14" s="31">
        <v>5.6362949999999999E-5</v>
      </c>
      <c r="AG14" s="31">
        <v>2.0964539999999998E-5</v>
      </c>
      <c r="AH14" s="31">
        <v>27.646409999999999</v>
      </c>
      <c r="AI14" s="31">
        <v>59.349789999999999</v>
      </c>
      <c r="AJ14" s="31">
        <v>0.46582166839816186</v>
      </c>
      <c r="AK14" s="31">
        <v>94.365009999999998</v>
      </c>
      <c r="AL14" s="31">
        <v>17.005289999999999</v>
      </c>
      <c r="AM14" s="31">
        <v>1.419634E-2</v>
      </c>
      <c r="AN14" s="31">
        <v>9.5410250000000002E-2</v>
      </c>
      <c r="AO14" s="13">
        <v>26.227948126107602</v>
      </c>
      <c r="AP14" s="13">
        <v>1.1895477344811949</v>
      </c>
      <c r="AQ14" s="31">
        <v>0.1133378</v>
      </c>
      <c r="AR14" s="31">
        <v>2.1398060000000001</v>
      </c>
      <c r="AS14" s="31">
        <v>2.927324</v>
      </c>
      <c r="AT14" s="13">
        <v>-37674.465475999998</v>
      </c>
      <c r="AU14" s="13">
        <v>2.1900000000000001E-4</v>
      </c>
      <c r="AV14" s="13">
        <v>7.1664000000000005E-2</v>
      </c>
      <c r="AW14" s="13">
        <v>0.15082000000000001</v>
      </c>
      <c r="AX14" s="13">
        <v>0.91010000000000002</v>
      </c>
      <c r="AY14" s="13">
        <v>1.9061699999999999</v>
      </c>
      <c r="AZ14" s="13">
        <v>0.439913</v>
      </c>
      <c r="BA14" s="13">
        <v>0.97798399999999996</v>
      </c>
      <c r="BB14" s="13">
        <v>0.17854900000000001</v>
      </c>
      <c r="BC14" s="13">
        <v>6.4912999999999998E-2</v>
      </c>
      <c r="BD14" s="13">
        <v>70</v>
      </c>
      <c r="BE14" s="13" t="s">
        <v>168</v>
      </c>
      <c r="BF14" s="13">
        <f t="shared" si="0"/>
        <v>0</v>
      </c>
      <c r="BG14" s="13">
        <v>80</v>
      </c>
      <c r="BH14" s="13">
        <v>158</v>
      </c>
      <c r="BI14" s="32">
        <f t="shared" si="1"/>
        <v>32.046146450889275</v>
      </c>
      <c r="BJ14" s="13">
        <v>50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0.6</v>
      </c>
      <c r="BQ14" s="13">
        <v>0</v>
      </c>
      <c r="BR14" s="13">
        <v>0</v>
      </c>
      <c r="BS14" s="13">
        <v>0</v>
      </c>
      <c r="BT14" s="13">
        <v>1</v>
      </c>
      <c r="BU14" s="13">
        <v>1</v>
      </c>
      <c r="BV14" s="13">
        <v>35.9</v>
      </c>
      <c r="BW14" s="13">
        <v>0.5</v>
      </c>
      <c r="BX14" s="13">
        <v>0</v>
      </c>
      <c r="BY14" s="13">
        <v>0</v>
      </c>
      <c r="BZ14" s="13">
        <v>0</v>
      </c>
      <c r="CA14" s="13">
        <v>0</v>
      </c>
      <c r="CB14" s="13" t="s">
        <v>164</v>
      </c>
      <c r="CC14" s="13">
        <v>1</v>
      </c>
      <c r="CD14" s="13">
        <v>1</v>
      </c>
      <c r="CE14" s="13">
        <v>0</v>
      </c>
      <c r="CF14" s="13">
        <v>0</v>
      </c>
      <c r="CG14" s="13">
        <v>1</v>
      </c>
      <c r="CH14" s="13">
        <v>0</v>
      </c>
      <c r="CI14" s="13">
        <v>0</v>
      </c>
      <c r="CJ14" s="13">
        <v>0</v>
      </c>
      <c r="CK14" s="13">
        <v>1</v>
      </c>
      <c r="CL14" s="13">
        <v>1</v>
      </c>
      <c r="CM14" s="13">
        <v>1</v>
      </c>
      <c r="CN14" s="13">
        <v>2</v>
      </c>
      <c r="CO14" s="13">
        <v>0</v>
      </c>
      <c r="CP14" s="13">
        <v>1</v>
      </c>
      <c r="CQ14" s="13">
        <v>0</v>
      </c>
      <c r="CR14" s="13">
        <v>1</v>
      </c>
      <c r="CS14" s="13">
        <v>0</v>
      </c>
      <c r="CT14" s="13">
        <v>0</v>
      </c>
      <c r="CU14" s="13">
        <v>0</v>
      </c>
      <c r="CV14" s="13">
        <v>1</v>
      </c>
      <c r="CW14" s="13">
        <v>1</v>
      </c>
      <c r="CX14" s="13">
        <v>0</v>
      </c>
      <c r="CY14" s="13">
        <v>650</v>
      </c>
      <c r="CZ14" s="13">
        <v>128</v>
      </c>
      <c r="DA14" s="13">
        <v>87</v>
      </c>
      <c r="DB14" s="13">
        <v>24000</v>
      </c>
      <c r="DC14" s="13">
        <v>240</v>
      </c>
      <c r="DD14" s="13">
        <v>22</v>
      </c>
      <c r="DE14" s="13">
        <v>32.798999999999999</v>
      </c>
      <c r="DF14" s="13">
        <v>0</v>
      </c>
      <c r="DG14" s="13">
        <v>0</v>
      </c>
      <c r="DH14" s="13">
        <v>0</v>
      </c>
      <c r="DI14" s="13">
        <v>0</v>
      </c>
      <c r="DJ14" s="13">
        <v>4.0153846153846153</v>
      </c>
      <c r="DK14" s="13">
        <v>7.4</v>
      </c>
      <c r="DL14" s="13">
        <v>0.65</v>
      </c>
      <c r="DM14" s="13">
        <v>37.5</v>
      </c>
      <c r="DN14" s="13">
        <v>261</v>
      </c>
      <c r="DO14" s="13">
        <v>23.298999999999999</v>
      </c>
      <c r="DP14" s="13">
        <v>35.298999999999999</v>
      </c>
      <c r="DQ14" s="13">
        <v>78</v>
      </c>
      <c r="DR14" s="13">
        <v>96</v>
      </c>
      <c r="DS14" s="13">
        <v>3</v>
      </c>
      <c r="DT14" s="13">
        <v>5</v>
      </c>
      <c r="DU14" s="13">
        <v>31</v>
      </c>
      <c r="DV14" s="13">
        <v>30</v>
      </c>
      <c r="DW14" s="13">
        <v>375</v>
      </c>
      <c r="DX14" s="13">
        <v>1</v>
      </c>
      <c r="DY14" s="13">
        <v>1</v>
      </c>
      <c r="DZ14" s="13" t="s">
        <v>163</v>
      </c>
      <c r="EA14" s="13">
        <v>0</v>
      </c>
      <c r="EB14" s="13">
        <v>0</v>
      </c>
      <c r="EC14" s="13">
        <v>14</v>
      </c>
      <c r="ED14" s="13">
        <v>1</v>
      </c>
      <c r="EE14" s="13">
        <v>7</v>
      </c>
      <c r="EF14" s="13">
        <v>0.8</v>
      </c>
      <c r="EG14" s="33">
        <v>0.33333333333333348</v>
      </c>
      <c r="EH14" s="13">
        <v>0.20000000000000007</v>
      </c>
      <c r="EI14" s="13">
        <v>0.20000000000000007</v>
      </c>
      <c r="EJ14" s="13">
        <v>1.1000000000000001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2.5990000000000002</v>
      </c>
    </row>
    <row r="15" spans="1:161" x14ac:dyDescent="0.55000000000000004">
      <c r="A15" s="29" t="s">
        <v>178</v>
      </c>
      <c r="B15" s="44">
        <v>0</v>
      </c>
      <c r="C15" s="45">
        <v>0</v>
      </c>
      <c r="D15" s="44">
        <v>0</v>
      </c>
      <c r="E15" s="46">
        <v>0</v>
      </c>
      <c r="F15" s="31"/>
      <c r="G15" s="31"/>
      <c r="H15" s="31"/>
      <c r="I15" s="31"/>
      <c r="J15" s="31"/>
      <c r="K15" s="31"/>
      <c r="L15" s="31"/>
      <c r="M15" s="31"/>
      <c r="N15" s="31"/>
      <c r="O15" s="31"/>
      <c r="R15" s="31"/>
      <c r="S15" s="31"/>
      <c r="T15" s="31"/>
      <c r="AE15" s="31">
        <v>1.3146960000000001</v>
      </c>
      <c r="AF15" s="31">
        <v>2.1485389999999999E-4</v>
      </c>
      <c r="AG15" s="31">
        <v>1.149692E-4</v>
      </c>
      <c r="AH15" s="31">
        <v>31.640820000000001</v>
      </c>
      <c r="AI15" s="31">
        <v>68.359179999999995</v>
      </c>
      <c r="AJ15" s="31">
        <v>0.4628612706707535</v>
      </c>
      <c r="AK15" s="31">
        <v>133.78270000000001</v>
      </c>
      <c r="AL15" s="31">
        <v>2.8913500000000001</v>
      </c>
      <c r="AM15" s="31">
        <v>8.7117550000000002E-2</v>
      </c>
      <c r="AN15" s="31">
        <v>17.809519999999999</v>
      </c>
      <c r="AO15" s="13">
        <v>24.715155638196308</v>
      </c>
      <c r="AP15" s="13">
        <v>16.910377938126679</v>
      </c>
      <c r="AQ15" s="31">
        <v>4.9933680000000001E-2</v>
      </c>
      <c r="AR15" s="31">
        <v>3.3643160000000001</v>
      </c>
      <c r="AS15" s="31">
        <v>11.07837</v>
      </c>
      <c r="AT15" s="13">
        <v>-9568.4947510000002</v>
      </c>
      <c r="AU15" s="13">
        <v>-5.9100000000000005E-4</v>
      </c>
      <c r="AV15" s="13">
        <v>2.1375000000000002E-2</v>
      </c>
      <c r="AW15" s="13">
        <v>8.5783999999999999E-2</v>
      </c>
      <c r="AX15" s="13">
        <v>0.97134699999999996</v>
      </c>
      <c r="AY15" s="13">
        <v>2.1202640000000001</v>
      </c>
      <c r="AZ15" s="13">
        <v>0.74394099999999996</v>
      </c>
      <c r="BA15" s="13">
        <v>1.517871</v>
      </c>
      <c r="BB15" s="13">
        <v>0.15049899999999999</v>
      </c>
      <c r="BC15" s="13">
        <v>2.1004999999999999E-2</v>
      </c>
      <c r="BD15" s="13">
        <v>69</v>
      </c>
      <c r="BE15" s="13" t="s">
        <v>162</v>
      </c>
      <c r="BF15" s="13">
        <f t="shared" si="0"/>
        <v>1</v>
      </c>
      <c r="BG15" s="13">
        <v>77</v>
      </c>
      <c r="BH15" s="13">
        <v>172</v>
      </c>
      <c r="BI15" s="32">
        <f t="shared" si="1"/>
        <v>26.027582477014604</v>
      </c>
      <c r="BJ15" s="13">
        <v>43</v>
      </c>
      <c r="BK15" s="13">
        <v>2</v>
      </c>
      <c r="BL15" s="13">
        <v>1</v>
      </c>
      <c r="BM15" s="13">
        <v>0</v>
      </c>
      <c r="BN15" s="13">
        <v>0</v>
      </c>
      <c r="BO15" s="13">
        <v>1</v>
      </c>
      <c r="BP15" s="13">
        <v>1.2</v>
      </c>
      <c r="BQ15" s="13">
        <v>0</v>
      </c>
      <c r="BR15" s="13">
        <v>0</v>
      </c>
      <c r="BS15" s="13">
        <v>0</v>
      </c>
      <c r="BT15" s="13">
        <v>1</v>
      </c>
      <c r="BU15" s="13">
        <v>1</v>
      </c>
      <c r="BV15" s="13">
        <v>32.200000000000003</v>
      </c>
      <c r="BW15" s="13">
        <v>0.5</v>
      </c>
      <c r="BX15" s="13">
        <v>0</v>
      </c>
      <c r="BY15" s="13">
        <v>0</v>
      </c>
      <c r="BZ15" s="13">
        <v>0</v>
      </c>
      <c r="CA15" s="13">
        <v>1</v>
      </c>
      <c r="CB15" s="13" t="s">
        <v>172</v>
      </c>
      <c r="CC15" s="13">
        <v>0</v>
      </c>
      <c r="CD15" s="13">
        <v>1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1</v>
      </c>
      <c r="CL15" s="13">
        <v>1</v>
      </c>
      <c r="CM15" s="13">
        <v>1</v>
      </c>
      <c r="CN15" s="13">
        <v>1</v>
      </c>
      <c r="CO15" s="13">
        <v>0</v>
      </c>
      <c r="CP15" s="13">
        <v>1</v>
      </c>
      <c r="CQ15" s="13">
        <v>0</v>
      </c>
      <c r="CR15" s="13">
        <v>1</v>
      </c>
      <c r="CS15" s="13">
        <v>0</v>
      </c>
      <c r="CT15" s="13">
        <v>0</v>
      </c>
      <c r="CU15" s="13">
        <v>0</v>
      </c>
      <c r="CV15" s="13">
        <v>1</v>
      </c>
      <c r="CW15" s="13">
        <v>1</v>
      </c>
      <c r="CX15" s="13">
        <v>0</v>
      </c>
      <c r="CY15" s="13">
        <v>550</v>
      </c>
      <c r="CZ15" s="13">
        <v>78</v>
      </c>
      <c r="DA15" s="13">
        <v>52</v>
      </c>
      <c r="DB15" s="13">
        <v>30000</v>
      </c>
      <c r="DC15" s="13">
        <v>240</v>
      </c>
      <c r="DD15" s="13">
        <v>24</v>
      </c>
      <c r="DE15" s="13">
        <v>32.200000000000003</v>
      </c>
      <c r="DF15" s="13">
        <v>0</v>
      </c>
      <c r="DG15" s="13">
        <v>0</v>
      </c>
      <c r="DH15" s="13">
        <v>0</v>
      </c>
      <c r="DI15" s="13">
        <v>0</v>
      </c>
      <c r="DJ15" s="13">
        <v>1.87398</v>
      </c>
      <c r="DK15" s="13">
        <v>7.4</v>
      </c>
      <c r="DL15" s="13">
        <v>0.5</v>
      </c>
      <c r="DM15" s="13">
        <v>31.399000000000001</v>
      </c>
      <c r="DN15" s="13">
        <v>93.698999999999998</v>
      </c>
      <c r="DO15" s="13">
        <v>21.298999999999999</v>
      </c>
      <c r="DP15" s="13">
        <v>34.4</v>
      </c>
      <c r="DQ15" s="13">
        <v>61</v>
      </c>
      <c r="DR15" s="13">
        <v>114.699</v>
      </c>
      <c r="DS15" s="13">
        <v>4</v>
      </c>
      <c r="DT15" s="13">
        <v>5</v>
      </c>
      <c r="DU15" s="13">
        <v>31</v>
      </c>
      <c r="DV15" s="13">
        <v>30</v>
      </c>
      <c r="DW15" s="13">
        <v>300</v>
      </c>
      <c r="DX15" s="13">
        <v>1</v>
      </c>
      <c r="DY15" s="13">
        <v>1</v>
      </c>
      <c r="DZ15" s="13" t="s">
        <v>163</v>
      </c>
      <c r="EA15" s="13">
        <v>0</v>
      </c>
      <c r="EB15" s="13">
        <v>0</v>
      </c>
      <c r="EC15" s="13">
        <v>16</v>
      </c>
      <c r="ED15" s="13">
        <v>1</v>
      </c>
      <c r="EE15" s="13">
        <v>11</v>
      </c>
      <c r="EF15" s="13">
        <v>1</v>
      </c>
      <c r="EG15" s="33">
        <v>-0.16666666666666663</v>
      </c>
      <c r="EH15" s="13">
        <v>-0.19999999999999996</v>
      </c>
      <c r="EI15" s="13">
        <v>-0.19999999999999996</v>
      </c>
      <c r="EJ15" s="13">
        <v>0.5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5</v>
      </c>
    </row>
    <row r="16" spans="1:161" x14ac:dyDescent="0.55000000000000004">
      <c r="A16" s="29" t="s">
        <v>179</v>
      </c>
      <c r="B16" s="44">
        <v>1</v>
      </c>
      <c r="C16" s="45">
        <v>1</v>
      </c>
      <c r="D16" s="44">
        <v>0</v>
      </c>
      <c r="E16" s="46">
        <v>0</v>
      </c>
      <c r="F16" s="31"/>
      <c r="G16" s="31"/>
      <c r="H16" s="31"/>
      <c r="I16" s="31"/>
      <c r="J16" s="31"/>
      <c r="K16" s="31"/>
      <c r="L16" s="31"/>
      <c r="M16" s="31"/>
      <c r="N16" s="31"/>
      <c r="O16" s="31"/>
      <c r="R16" s="31"/>
      <c r="S16" s="31"/>
      <c r="T16" s="31"/>
      <c r="AE16" s="31">
        <v>1.1340589999999999</v>
      </c>
      <c r="AF16" s="31">
        <v>6.8225449999999996E-5</v>
      </c>
      <c r="AG16" s="31">
        <v>4.1404740000000003E-5</v>
      </c>
      <c r="AH16" s="31">
        <v>22.78115</v>
      </c>
      <c r="AI16" s="31">
        <v>77.21884</v>
      </c>
      <c r="AJ16" s="31">
        <v>0.29502057010863969</v>
      </c>
      <c r="AK16" s="31">
        <v>113.6588</v>
      </c>
      <c r="AL16" s="31">
        <v>0.98584380000000005</v>
      </c>
      <c r="AM16" s="31">
        <v>1.025087E-2</v>
      </c>
      <c r="AN16" s="31">
        <v>2.117337</v>
      </c>
      <c r="AO16" s="13">
        <v>34.520002376012812</v>
      </c>
      <c r="AP16" s="13">
        <v>9.347315469546368</v>
      </c>
      <c r="AQ16" s="31">
        <v>0.1010682</v>
      </c>
      <c r="AR16" s="31">
        <v>5.3861049999999997</v>
      </c>
      <c r="AS16" s="31">
        <v>12.04753</v>
      </c>
      <c r="AT16" s="13">
        <v>-35075.933406999997</v>
      </c>
      <c r="AU16" s="13">
        <v>4.1800000000000002E-4</v>
      </c>
      <c r="AV16" s="13">
        <v>8.2522999999999999E-2</v>
      </c>
      <c r="AW16" s="13">
        <v>8.2845000000000002E-2</v>
      </c>
      <c r="AX16" s="13">
        <v>0.98169300000000004</v>
      </c>
      <c r="AY16" s="13">
        <v>1.9924299999999999</v>
      </c>
      <c r="AZ16" s="13">
        <v>0.74091899999999999</v>
      </c>
      <c r="BA16" s="13">
        <v>1.658228</v>
      </c>
      <c r="BB16" s="13">
        <v>0.14566699999999999</v>
      </c>
      <c r="BC16" s="13">
        <v>5.4133000000000001E-2</v>
      </c>
      <c r="BD16" s="13">
        <v>67</v>
      </c>
      <c r="BE16" s="13" t="s">
        <v>162</v>
      </c>
      <c r="BF16" s="13">
        <f t="shared" si="0"/>
        <v>1</v>
      </c>
      <c r="BG16" s="13">
        <v>117</v>
      </c>
      <c r="BH16" s="13">
        <v>180</v>
      </c>
      <c r="BI16" s="32">
        <f t="shared" si="1"/>
        <v>36.111111111111107</v>
      </c>
      <c r="BJ16" s="13">
        <v>60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0.89900000000000002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34.9</v>
      </c>
      <c r="BW16" s="13">
        <v>0.6</v>
      </c>
      <c r="BX16" s="13">
        <v>0</v>
      </c>
      <c r="BY16" s="13">
        <v>0</v>
      </c>
      <c r="BZ16" s="13">
        <v>0</v>
      </c>
      <c r="CA16" s="13">
        <v>0</v>
      </c>
      <c r="CB16" s="13" t="s">
        <v>164</v>
      </c>
      <c r="CC16" s="13">
        <v>1</v>
      </c>
      <c r="CD16" s="13">
        <v>1</v>
      </c>
      <c r="CE16" s="13">
        <v>0</v>
      </c>
      <c r="CF16" s="13">
        <v>0</v>
      </c>
      <c r="CG16" s="13">
        <v>1</v>
      </c>
      <c r="CH16" s="13">
        <v>0</v>
      </c>
      <c r="CI16" s="13">
        <v>0</v>
      </c>
      <c r="CJ16" s="13">
        <v>0</v>
      </c>
      <c r="CK16" s="13">
        <v>1</v>
      </c>
      <c r="CL16" s="13">
        <v>1</v>
      </c>
      <c r="CM16" s="13">
        <v>1</v>
      </c>
      <c r="CN16" s="13">
        <v>1</v>
      </c>
      <c r="CO16" s="13">
        <v>0</v>
      </c>
      <c r="CP16" s="13">
        <v>1</v>
      </c>
      <c r="CQ16" s="13">
        <v>0</v>
      </c>
      <c r="CR16" s="13">
        <v>1</v>
      </c>
      <c r="CS16" s="13">
        <v>0</v>
      </c>
      <c r="CT16" s="13">
        <v>0</v>
      </c>
      <c r="CU16" s="13">
        <v>0</v>
      </c>
      <c r="CV16" s="13">
        <v>1</v>
      </c>
      <c r="CW16" s="13">
        <v>1</v>
      </c>
      <c r="CX16" s="13">
        <v>0</v>
      </c>
      <c r="CY16" s="13">
        <v>550</v>
      </c>
      <c r="CZ16" s="13">
        <v>70</v>
      </c>
      <c r="DA16" s="13">
        <v>58</v>
      </c>
      <c r="DB16" s="13">
        <v>35000</v>
      </c>
      <c r="DC16" s="13">
        <v>350</v>
      </c>
      <c r="DD16" s="13">
        <v>26</v>
      </c>
      <c r="DE16" s="13">
        <v>32.9</v>
      </c>
      <c r="DF16" s="13">
        <v>0</v>
      </c>
      <c r="DG16" s="13">
        <v>0</v>
      </c>
      <c r="DH16" s="13">
        <v>0</v>
      </c>
      <c r="DI16" s="13">
        <v>0</v>
      </c>
      <c r="DJ16" s="13">
        <v>1.3491803278688523</v>
      </c>
      <c r="DK16" s="13">
        <v>7.3</v>
      </c>
      <c r="DL16" s="13">
        <v>0.61</v>
      </c>
      <c r="DM16" s="13">
        <v>43.9</v>
      </c>
      <c r="DN16" s="13">
        <v>82.3</v>
      </c>
      <c r="DO16" s="13">
        <v>22.5</v>
      </c>
      <c r="DP16" s="13">
        <v>36</v>
      </c>
      <c r="DQ16" s="13">
        <v>87</v>
      </c>
      <c r="DR16" s="13">
        <v>95</v>
      </c>
      <c r="DS16" s="13">
        <v>6</v>
      </c>
      <c r="DT16" s="13">
        <v>5</v>
      </c>
      <c r="DU16" s="13">
        <v>31</v>
      </c>
      <c r="DV16" s="13">
        <v>30</v>
      </c>
      <c r="DW16" s="13">
        <v>500</v>
      </c>
      <c r="DX16" s="13">
        <v>0</v>
      </c>
      <c r="DY16" s="13">
        <v>0</v>
      </c>
      <c r="DZ16" s="13" t="s">
        <v>163</v>
      </c>
      <c r="EA16" s="13">
        <v>0</v>
      </c>
      <c r="EB16" s="13">
        <v>0</v>
      </c>
      <c r="EC16" s="13">
        <v>12</v>
      </c>
      <c r="ED16" s="13">
        <v>1</v>
      </c>
      <c r="EE16" s="13">
        <v>7</v>
      </c>
      <c r="EF16" s="13">
        <v>1.2</v>
      </c>
      <c r="EG16" s="33">
        <v>0.33481646273637367</v>
      </c>
      <c r="EH16" s="13">
        <v>0.30099999999999993</v>
      </c>
      <c r="EI16" s="13">
        <v>0.30099999999999993</v>
      </c>
      <c r="EJ16" s="13">
        <v>0.5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1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1</v>
      </c>
    </row>
    <row r="17" spans="1:161" x14ac:dyDescent="0.55000000000000004">
      <c r="A17" s="29" t="s">
        <v>180</v>
      </c>
      <c r="B17" s="44">
        <v>0</v>
      </c>
      <c r="C17" s="45">
        <v>0</v>
      </c>
      <c r="D17" s="44">
        <v>1</v>
      </c>
      <c r="E17" s="46">
        <v>0</v>
      </c>
      <c r="F17" s="31"/>
      <c r="G17" s="31"/>
      <c r="H17" s="31"/>
      <c r="I17" s="31"/>
      <c r="J17" s="31"/>
      <c r="K17" s="31"/>
      <c r="L17" s="31"/>
      <c r="M17" s="31"/>
      <c r="N17" s="31"/>
      <c r="O17" s="31"/>
      <c r="R17" s="31"/>
      <c r="S17" s="31"/>
      <c r="T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Q17" s="31"/>
      <c r="AR17" s="31"/>
      <c r="AS17" s="31"/>
      <c r="BD17" s="13">
        <v>59</v>
      </c>
      <c r="BE17" s="13" t="s">
        <v>162</v>
      </c>
      <c r="BF17" s="13">
        <f t="shared" si="0"/>
        <v>1</v>
      </c>
      <c r="BG17" s="13">
        <v>64</v>
      </c>
      <c r="BH17" s="13">
        <v>164</v>
      </c>
      <c r="BI17" s="32">
        <f t="shared" si="1"/>
        <v>23.795359904818564</v>
      </c>
      <c r="BJ17" s="13">
        <v>65</v>
      </c>
      <c r="BK17" s="13" t="s">
        <v>163</v>
      </c>
      <c r="BL17" s="13">
        <v>1</v>
      </c>
      <c r="BM17" s="13">
        <v>0</v>
      </c>
      <c r="BN17" s="13">
        <v>0</v>
      </c>
      <c r="BO17" s="13">
        <v>0</v>
      </c>
      <c r="BP17" s="13">
        <v>0.89900000000000002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40.098999999999997</v>
      </c>
      <c r="BW17" s="13">
        <v>0.5</v>
      </c>
      <c r="BX17" s="13">
        <v>0</v>
      </c>
      <c r="BY17" s="13">
        <v>0</v>
      </c>
      <c r="BZ17" s="13">
        <v>0</v>
      </c>
      <c r="CA17" s="13">
        <v>1</v>
      </c>
      <c r="CB17" s="13" t="s">
        <v>164</v>
      </c>
      <c r="CC17" s="13">
        <v>0</v>
      </c>
      <c r="CD17" s="13">
        <v>1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1</v>
      </c>
      <c r="CL17" s="13">
        <v>1</v>
      </c>
      <c r="CM17" s="13">
        <v>1</v>
      </c>
      <c r="CN17" s="13">
        <v>1</v>
      </c>
      <c r="CO17" s="13">
        <v>0</v>
      </c>
      <c r="CP17" s="13">
        <v>1</v>
      </c>
      <c r="CQ17" s="13">
        <v>0</v>
      </c>
      <c r="CR17" s="13">
        <v>1</v>
      </c>
      <c r="CS17" s="13">
        <v>0</v>
      </c>
      <c r="CT17" s="13">
        <v>0</v>
      </c>
      <c r="CU17" s="13">
        <v>0</v>
      </c>
      <c r="CV17" s="13">
        <v>1</v>
      </c>
      <c r="CW17" s="13">
        <v>1</v>
      </c>
      <c r="CX17" s="13">
        <v>0</v>
      </c>
      <c r="CY17" s="13">
        <v>700</v>
      </c>
      <c r="CZ17" s="13">
        <v>60</v>
      </c>
      <c r="DA17" s="13">
        <v>36</v>
      </c>
      <c r="DB17" s="13">
        <v>19000</v>
      </c>
      <c r="DC17" s="13">
        <v>190</v>
      </c>
      <c r="DD17" s="13">
        <v>30</v>
      </c>
      <c r="DE17" s="13">
        <v>32.098999999999997</v>
      </c>
      <c r="DF17" s="13">
        <v>0</v>
      </c>
      <c r="DG17" s="13">
        <v>0</v>
      </c>
      <c r="DH17" s="13">
        <v>0</v>
      </c>
      <c r="DI17" s="13">
        <v>0</v>
      </c>
      <c r="DJ17" s="13">
        <v>2.1166666666666667</v>
      </c>
      <c r="DK17" s="13">
        <v>7.5</v>
      </c>
      <c r="DL17" s="13">
        <v>60</v>
      </c>
      <c r="DM17" s="13">
        <v>32</v>
      </c>
      <c r="DN17" s="13">
        <v>127</v>
      </c>
      <c r="DO17" s="13">
        <v>24</v>
      </c>
      <c r="DP17" s="13">
        <v>35.200000000000003</v>
      </c>
      <c r="DQ17" s="13">
        <v>55</v>
      </c>
      <c r="DR17" s="13">
        <v>77.698999999999998</v>
      </c>
      <c r="DS17" s="13">
        <v>9</v>
      </c>
      <c r="DT17" s="13">
        <v>1.7989999999999999</v>
      </c>
      <c r="DU17" s="13">
        <v>32</v>
      </c>
      <c r="DV17" s="13">
        <v>3</v>
      </c>
      <c r="DW17" s="13">
        <v>1450</v>
      </c>
      <c r="DX17" s="13">
        <v>1</v>
      </c>
      <c r="DY17" s="13">
        <v>1</v>
      </c>
      <c r="DZ17" s="13" t="s">
        <v>163</v>
      </c>
      <c r="EA17" s="13">
        <v>0</v>
      </c>
      <c r="EB17" s="13">
        <v>0</v>
      </c>
      <c r="EC17" s="13">
        <v>15</v>
      </c>
      <c r="ED17" s="13">
        <v>2</v>
      </c>
      <c r="EE17" s="13">
        <v>11</v>
      </c>
      <c r="EF17" s="13">
        <v>0.89900000000000002</v>
      </c>
      <c r="EG17" s="33">
        <v>0</v>
      </c>
      <c r="EI17" s="13">
        <v>0</v>
      </c>
      <c r="EJ17" s="13">
        <v>0.69899999999999995</v>
      </c>
      <c r="EK17" s="13">
        <v>0</v>
      </c>
      <c r="EL17" s="13">
        <v>0</v>
      </c>
      <c r="EM17" s="13">
        <v>1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0.89900000000000002</v>
      </c>
    </row>
    <row r="18" spans="1:161" x14ac:dyDescent="0.55000000000000004">
      <c r="A18" s="29" t="s">
        <v>181</v>
      </c>
      <c r="B18" s="44">
        <v>0</v>
      </c>
      <c r="C18" s="45">
        <v>0</v>
      </c>
      <c r="D18" s="44">
        <v>0</v>
      </c>
      <c r="E18" s="46">
        <v>0</v>
      </c>
      <c r="F18" s="31"/>
      <c r="G18" s="31"/>
      <c r="H18" s="31"/>
      <c r="I18" s="31"/>
      <c r="J18" s="31"/>
      <c r="K18" s="31"/>
      <c r="L18" s="31"/>
      <c r="M18" s="31"/>
      <c r="N18" s="31"/>
      <c r="O18" s="31"/>
      <c r="R18" s="31"/>
      <c r="S18" s="31"/>
      <c r="T18" s="31"/>
      <c r="AE18" s="31">
        <v>1.0596669999999999</v>
      </c>
      <c r="AF18" s="31">
        <v>4.232072E-4</v>
      </c>
      <c r="AG18" s="31">
        <v>2.6991249999999998E-4</v>
      </c>
      <c r="AH18" s="31">
        <v>12.29016</v>
      </c>
      <c r="AI18" s="31">
        <v>87.709850000000003</v>
      </c>
      <c r="AJ18" s="31">
        <v>0.14012292872690224</v>
      </c>
      <c r="AK18" s="31">
        <v>125.5065</v>
      </c>
      <c r="AL18" s="31">
        <v>6.0418810000000001</v>
      </c>
      <c r="AM18" s="31">
        <v>0.25108999999999998</v>
      </c>
      <c r="AN18" s="31">
        <v>8.1626069999999995</v>
      </c>
      <c r="AO18" s="13">
        <v>12.27301863192424</v>
      </c>
      <c r="AP18" s="13">
        <v>9.7746547641520252</v>
      </c>
      <c r="AQ18" s="31">
        <v>8.6039030000000002E-2</v>
      </c>
      <c r="AR18" s="31">
        <v>2.5764879999999999</v>
      </c>
      <c r="AS18" s="31">
        <v>2.6285500000000002</v>
      </c>
      <c r="AT18" s="13">
        <v>28590.125314000001</v>
      </c>
      <c r="AU18" s="13">
        <v>1.2999999999999999E-5</v>
      </c>
      <c r="AV18" s="13">
        <v>3.986E-3</v>
      </c>
      <c r="AW18" s="13">
        <v>3.8154E-2</v>
      </c>
      <c r="AX18" s="13">
        <v>0.63717400000000002</v>
      </c>
      <c r="AY18" s="13">
        <v>1.1887049999999999</v>
      </c>
      <c r="AZ18" s="13">
        <v>0.60775800000000002</v>
      </c>
      <c r="BA18" s="13">
        <v>1.3397749999999999</v>
      </c>
      <c r="BB18" s="13">
        <v>3.9884000000000003E-2</v>
      </c>
      <c r="BC18" s="13">
        <v>2.8233000000000001E-2</v>
      </c>
      <c r="BD18" s="13">
        <v>70</v>
      </c>
      <c r="BE18" s="13" t="s">
        <v>162</v>
      </c>
      <c r="BF18" s="13">
        <f t="shared" si="0"/>
        <v>1</v>
      </c>
      <c r="BG18" s="13">
        <v>97</v>
      </c>
      <c r="BH18" s="13">
        <v>177</v>
      </c>
      <c r="BI18" s="32">
        <f t="shared" si="1"/>
        <v>30.961728749720702</v>
      </c>
      <c r="BJ18" s="13">
        <v>57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1.2989999999999999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41.5</v>
      </c>
      <c r="BW18" s="13">
        <v>0.5</v>
      </c>
      <c r="BX18" s="13">
        <v>0</v>
      </c>
      <c r="BY18" s="13">
        <v>0</v>
      </c>
      <c r="BZ18" s="13">
        <v>0</v>
      </c>
      <c r="CA18" s="13">
        <v>1</v>
      </c>
      <c r="CB18" s="13" t="s">
        <v>164</v>
      </c>
      <c r="CC18" s="13">
        <v>0</v>
      </c>
      <c r="CD18" s="13">
        <v>1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1</v>
      </c>
      <c r="CL18" s="13">
        <v>1</v>
      </c>
      <c r="CM18" s="13">
        <v>1</v>
      </c>
      <c r="CN18" s="13">
        <v>1</v>
      </c>
      <c r="CO18" s="13">
        <v>0</v>
      </c>
      <c r="CP18" s="13">
        <v>1</v>
      </c>
      <c r="CQ18" s="13">
        <v>0</v>
      </c>
      <c r="CR18" s="13">
        <v>1</v>
      </c>
      <c r="CS18" s="13">
        <v>0</v>
      </c>
      <c r="CT18" s="13">
        <v>0</v>
      </c>
      <c r="CU18" s="13">
        <v>0</v>
      </c>
      <c r="CV18" s="13">
        <v>1</v>
      </c>
      <c r="CW18" s="13">
        <v>1</v>
      </c>
      <c r="CX18" s="13">
        <v>0</v>
      </c>
      <c r="CY18" s="13">
        <v>500</v>
      </c>
      <c r="CZ18" s="13">
        <v>64</v>
      </c>
      <c r="DA18" s="13">
        <v>45</v>
      </c>
      <c r="DB18" s="13">
        <v>37000</v>
      </c>
      <c r="DC18" s="13">
        <v>290</v>
      </c>
      <c r="DD18" s="13">
        <v>32</v>
      </c>
      <c r="DE18" s="13">
        <v>33</v>
      </c>
      <c r="DF18" s="13">
        <v>0</v>
      </c>
      <c r="DG18" s="13">
        <v>0</v>
      </c>
      <c r="DH18" s="13">
        <v>0</v>
      </c>
      <c r="DI18" s="13">
        <v>0</v>
      </c>
      <c r="DJ18" s="13">
        <v>1.7333333333333334</v>
      </c>
      <c r="DK18" s="13">
        <v>7.4</v>
      </c>
      <c r="DL18" s="13">
        <v>0.6</v>
      </c>
      <c r="DM18" s="13">
        <v>38</v>
      </c>
      <c r="DN18" s="13">
        <v>104</v>
      </c>
      <c r="DO18" s="13">
        <v>25</v>
      </c>
      <c r="DP18" s="13">
        <v>35</v>
      </c>
      <c r="DQ18" s="13">
        <v>73</v>
      </c>
      <c r="DR18" s="13">
        <v>67</v>
      </c>
      <c r="DS18" s="13">
        <v>6</v>
      </c>
      <c r="DT18" s="13">
        <v>5</v>
      </c>
      <c r="DU18" s="13">
        <v>35</v>
      </c>
      <c r="DV18" s="13">
        <v>30</v>
      </c>
      <c r="DW18" s="13">
        <v>200</v>
      </c>
      <c r="DX18" s="13">
        <v>0</v>
      </c>
      <c r="DY18" s="13">
        <v>0</v>
      </c>
      <c r="DZ18" s="13" t="s">
        <v>163</v>
      </c>
      <c r="EA18" s="13">
        <v>0</v>
      </c>
      <c r="EB18" s="13">
        <v>0</v>
      </c>
      <c r="EC18" s="13">
        <v>16</v>
      </c>
      <c r="ED18" s="13">
        <v>1</v>
      </c>
      <c r="EE18" s="13">
        <v>5</v>
      </c>
      <c r="EF18" s="13">
        <v>0.89900000000000002</v>
      </c>
      <c r="EG18" s="33">
        <v>-0.30792917628945338</v>
      </c>
      <c r="EH18" s="13">
        <v>-0.39999999999999991</v>
      </c>
      <c r="EI18" s="13">
        <v>-0.39999999999999991</v>
      </c>
      <c r="EJ18" s="13">
        <v>0.69899999999999995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1.2</v>
      </c>
    </row>
    <row r="19" spans="1:161" x14ac:dyDescent="0.55000000000000004">
      <c r="A19" s="29" t="s">
        <v>182</v>
      </c>
      <c r="B19" s="44">
        <v>1</v>
      </c>
      <c r="C19" s="45">
        <v>0</v>
      </c>
      <c r="D19" s="44">
        <v>0</v>
      </c>
      <c r="E19" s="46">
        <v>1</v>
      </c>
      <c r="F19" s="31"/>
      <c r="G19" s="31"/>
      <c r="H19" s="31"/>
      <c r="I19" s="31"/>
      <c r="J19" s="31"/>
      <c r="K19" s="31"/>
      <c r="L19" s="31"/>
      <c r="M19" s="31"/>
      <c r="N19" s="31"/>
      <c r="O19" s="31"/>
      <c r="R19" s="31"/>
      <c r="S19" s="31"/>
      <c r="T19" s="31"/>
      <c r="AE19" s="31">
        <v>1.038508</v>
      </c>
      <c r="AF19" s="31">
        <v>2.0640570000000002E-5</v>
      </c>
      <c r="AG19" s="31">
        <v>4.5572659999999999E-6</v>
      </c>
      <c r="AH19" s="31">
        <v>46.565550000000002</v>
      </c>
      <c r="AI19" s="31">
        <v>53.43439</v>
      </c>
      <c r="AJ19" s="31">
        <v>0.8714527525933311</v>
      </c>
      <c r="AK19" s="31">
        <v>82.237710000000007</v>
      </c>
      <c r="AL19" s="31">
        <v>5.150112</v>
      </c>
      <c r="AM19" s="31">
        <v>4.831589E-2</v>
      </c>
      <c r="AN19" s="31">
        <v>1.3571409999999999</v>
      </c>
      <c r="AO19" s="13">
        <v>9.0662798482283975</v>
      </c>
      <c r="AP19" s="13">
        <v>1.1391656189740564</v>
      </c>
      <c r="AQ19" s="31">
        <v>0.1892259</v>
      </c>
      <c r="AR19" s="31">
        <v>2.0962619999999998</v>
      </c>
      <c r="AS19" s="31">
        <v>1.4574819999999999</v>
      </c>
      <c r="AT19" s="13">
        <v>38112.171898000001</v>
      </c>
      <c r="AU19" s="13">
        <v>-6.1700000000000004E-4</v>
      </c>
      <c r="AV19" s="13">
        <v>8.1958000000000003E-2</v>
      </c>
      <c r="AW19" s="13">
        <v>7.0773000000000003E-2</v>
      </c>
      <c r="AX19" s="13">
        <v>1.4052309999999999</v>
      </c>
      <c r="AY19" s="13">
        <v>2.9957319999999998</v>
      </c>
      <c r="AZ19" s="13">
        <v>0.76693699999999998</v>
      </c>
      <c r="BA19" s="13">
        <v>1.7047479999999999</v>
      </c>
      <c r="BB19" s="13">
        <v>9.2941999999999997E-2</v>
      </c>
      <c r="BC19" s="13">
        <v>8.5482000000000002E-2</v>
      </c>
      <c r="BD19" s="13">
        <v>70</v>
      </c>
      <c r="BE19" s="13" t="s">
        <v>162</v>
      </c>
      <c r="BF19" s="13">
        <f t="shared" si="0"/>
        <v>1</v>
      </c>
      <c r="BG19" s="13">
        <v>70</v>
      </c>
      <c r="BH19" s="13">
        <v>170</v>
      </c>
      <c r="BI19" s="32">
        <f t="shared" si="1"/>
        <v>24.221453287197235</v>
      </c>
      <c r="BJ19" s="13">
        <v>50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0.8</v>
      </c>
      <c r="BQ19" s="13">
        <v>0</v>
      </c>
      <c r="BR19" s="13">
        <v>0</v>
      </c>
      <c r="BS19" s="13">
        <v>0</v>
      </c>
      <c r="BT19" s="13">
        <v>1</v>
      </c>
      <c r="BU19" s="13">
        <v>1</v>
      </c>
      <c r="BV19" s="13">
        <v>42</v>
      </c>
      <c r="BW19" s="13">
        <v>0.5</v>
      </c>
      <c r="BX19" s="13">
        <v>0</v>
      </c>
      <c r="BY19" s="13">
        <v>0</v>
      </c>
      <c r="BZ19" s="13">
        <v>0</v>
      </c>
      <c r="CA19" s="13">
        <v>0</v>
      </c>
      <c r="CB19" s="13" t="s">
        <v>164</v>
      </c>
      <c r="CC19" s="13">
        <v>0</v>
      </c>
      <c r="CD19" s="13">
        <v>1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1</v>
      </c>
      <c r="CL19" s="13">
        <v>1</v>
      </c>
      <c r="CM19" s="13">
        <v>1</v>
      </c>
      <c r="CN19" s="13">
        <v>2</v>
      </c>
      <c r="CO19" s="13">
        <v>0</v>
      </c>
      <c r="CP19" s="13">
        <v>1</v>
      </c>
      <c r="CQ19" s="13">
        <v>1</v>
      </c>
      <c r="CR19" s="13">
        <v>0</v>
      </c>
      <c r="CS19" s="13">
        <v>1</v>
      </c>
      <c r="CT19" s="13">
        <v>0</v>
      </c>
      <c r="CU19" s="13">
        <v>0</v>
      </c>
      <c r="CV19" s="13">
        <v>1</v>
      </c>
      <c r="CW19" s="13">
        <v>1</v>
      </c>
      <c r="CX19" s="13">
        <v>0</v>
      </c>
      <c r="CY19" s="13">
        <v>500</v>
      </c>
      <c r="CZ19" s="13">
        <v>70</v>
      </c>
      <c r="DA19" s="13">
        <v>47</v>
      </c>
      <c r="DB19" s="13">
        <v>29000</v>
      </c>
      <c r="DC19" s="13">
        <v>210</v>
      </c>
      <c r="DD19" s="13">
        <v>30</v>
      </c>
      <c r="DE19" s="13">
        <v>33</v>
      </c>
      <c r="DF19" s="13">
        <v>0</v>
      </c>
      <c r="DG19" s="13">
        <v>0</v>
      </c>
      <c r="DH19" s="13">
        <v>0</v>
      </c>
      <c r="DI19" s="13">
        <v>0</v>
      </c>
      <c r="DJ19" s="13">
        <v>120.14142857142859</v>
      </c>
      <c r="DK19" s="13">
        <v>7.3</v>
      </c>
      <c r="DL19" s="13">
        <v>0.21</v>
      </c>
      <c r="DM19" s="13">
        <v>42.598999999999997</v>
      </c>
      <c r="DN19" s="13">
        <v>84.099000000000004</v>
      </c>
      <c r="DO19" s="13">
        <v>22.7</v>
      </c>
      <c r="DP19" s="13">
        <v>35.598999999999997</v>
      </c>
      <c r="DQ19" s="13">
        <v>69</v>
      </c>
      <c r="DR19" s="13">
        <v>98</v>
      </c>
      <c r="DS19" s="13">
        <v>10</v>
      </c>
      <c r="DT19" s="13">
        <v>5</v>
      </c>
      <c r="DU19" s="13">
        <v>32</v>
      </c>
      <c r="DV19" s="13">
        <v>30</v>
      </c>
      <c r="DW19" s="13">
        <v>400</v>
      </c>
      <c r="DX19" s="13">
        <v>0</v>
      </c>
      <c r="DY19" s="13">
        <v>0</v>
      </c>
      <c r="DZ19" s="13" t="s">
        <v>163</v>
      </c>
      <c r="EA19" s="13">
        <v>0</v>
      </c>
      <c r="EB19" s="13">
        <v>0</v>
      </c>
      <c r="EC19" s="13">
        <v>19</v>
      </c>
      <c r="ED19" s="13">
        <v>1</v>
      </c>
      <c r="EE19" s="13">
        <v>25</v>
      </c>
      <c r="EF19" s="13">
        <v>0.82</v>
      </c>
      <c r="EG19" s="33">
        <v>2.4999999999999883E-2</v>
      </c>
      <c r="EH19" s="13">
        <v>1.9999999999999907E-2</v>
      </c>
      <c r="EI19" s="13">
        <v>1.9999999999999907E-2</v>
      </c>
      <c r="EJ19" s="13">
        <v>0.61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1.399</v>
      </c>
    </row>
    <row r="20" spans="1:161" x14ac:dyDescent="0.55000000000000004">
      <c r="A20" s="29" t="s">
        <v>183</v>
      </c>
      <c r="B20" s="44">
        <v>1</v>
      </c>
      <c r="C20" s="45">
        <v>0</v>
      </c>
      <c r="D20" s="44">
        <v>0</v>
      </c>
      <c r="E20" s="46">
        <v>0</v>
      </c>
      <c r="F20" s="31"/>
      <c r="G20" s="31"/>
      <c r="H20" s="31"/>
      <c r="I20" s="31"/>
      <c r="J20" s="31"/>
      <c r="K20" s="31"/>
      <c r="L20" s="31"/>
      <c r="M20" s="31"/>
      <c r="N20" s="31"/>
      <c r="O20" s="31"/>
      <c r="R20" s="31"/>
      <c r="S20" s="31"/>
      <c r="T20" s="31"/>
      <c r="AE20" s="31">
        <v>1.002837</v>
      </c>
      <c r="AF20" s="31">
        <v>5.643882E-5</v>
      </c>
      <c r="AG20" s="31">
        <v>6.9794649999999999E-6</v>
      </c>
      <c r="AH20" s="31">
        <v>49.243960000000001</v>
      </c>
      <c r="AI20" s="31">
        <v>50.756070000000001</v>
      </c>
      <c r="AJ20" s="31">
        <v>0.97020831825935083</v>
      </c>
      <c r="AK20" s="31">
        <v>84.591160000000002</v>
      </c>
      <c r="AL20" s="31">
        <v>7.5559000000000003</v>
      </c>
      <c r="AM20" s="31">
        <v>4.6013520000000002E-2</v>
      </c>
      <c r="AN20" s="31">
        <v>0.75730690000000001</v>
      </c>
      <c r="AO20" s="13">
        <v>12.131118216429536</v>
      </c>
      <c r="AP20" s="13">
        <v>1.0758582131282182</v>
      </c>
      <c r="AQ20" s="31">
        <v>0.30782860000000001</v>
      </c>
      <c r="AR20" s="31">
        <v>2.5846650000000002</v>
      </c>
      <c r="AS20" s="31">
        <v>0.75521159999999998</v>
      </c>
      <c r="AT20" s="13">
        <v>-99908.016128999996</v>
      </c>
      <c r="AU20" s="13">
        <v>3.7500000000000001E-4</v>
      </c>
      <c r="AV20" s="13">
        <v>7.3447999999999999E-2</v>
      </c>
      <c r="AW20" s="13">
        <v>3.1095999999999999E-2</v>
      </c>
      <c r="AX20" s="13">
        <v>1.0357670000000001</v>
      </c>
      <c r="AY20" s="13">
        <v>2.2914119999999998</v>
      </c>
      <c r="AZ20" s="13">
        <v>0.41666799999999998</v>
      </c>
      <c r="BA20" s="13">
        <v>0.91183700000000001</v>
      </c>
      <c r="BB20" s="13">
        <v>0.11529</v>
      </c>
      <c r="BC20" s="13">
        <v>0.136069</v>
      </c>
      <c r="BD20" s="13">
        <v>57</v>
      </c>
      <c r="BE20" s="13" t="s">
        <v>162</v>
      </c>
      <c r="BF20" s="13">
        <f t="shared" si="0"/>
        <v>1</v>
      </c>
      <c r="BG20" s="13">
        <v>75</v>
      </c>
      <c r="BH20" s="13">
        <v>166</v>
      </c>
      <c r="BI20" s="32">
        <f t="shared" si="1"/>
        <v>27.217302946726669</v>
      </c>
      <c r="BJ20" s="13">
        <v>60</v>
      </c>
      <c r="BK20" s="13">
        <v>0</v>
      </c>
      <c r="BL20" s="13">
        <v>0</v>
      </c>
      <c r="BM20" s="13">
        <v>0</v>
      </c>
      <c r="BN20" s="13">
        <v>1</v>
      </c>
      <c r="BO20" s="13">
        <v>0</v>
      </c>
      <c r="BP20" s="13">
        <v>0.89900000000000002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40.5</v>
      </c>
      <c r="BW20" s="13">
        <v>0.5</v>
      </c>
      <c r="BX20" s="13">
        <v>0</v>
      </c>
      <c r="BY20" s="13">
        <v>0</v>
      </c>
      <c r="BZ20" s="13">
        <v>0</v>
      </c>
      <c r="CA20" s="13">
        <v>0</v>
      </c>
      <c r="CB20" s="13" t="s">
        <v>172</v>
      </c>
      <c r="CC20" s="13">
        <v>0</v>
      </c>
      <c r="CD20" s="13">
        <v>1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1</v>
      </c>
      <c r="CL20" s="13">
        <v>1</v>
      </c>
      <c r="CM20" s="13">
        <v>1</v>
      </c>
      <c r="CN20" s="13">
        <v>1</v>
      </c>
      <c r="CO20" s="13">
        <v>0</v>
      </c>
      <c r="CP20" s="13">
        <v>1</v>
      </c>
      <c r="CQ20" s="13">
        <v>0</v>
      </c>
      <c r="CR20" s="13">
        <v>1</v>
      </c>
      <c r="CS20" s="13">
        <v>0</v>
      </c>
      <c r="CT20" s="13">
        <v>0</v>
      </c>
      <c r="CU20" s="13">
        <v>0</v>
      </c>
      <c r="CV20" s="13">
        <v>1</v>
      </c>
      <c r="CW20" s="13">
        <v>1</v>
      </c>
      <c r="CX20" s="13">
        <v>0</v>
      </c>
      <c r="CY20" s="13">
        <v>700</v>
      </c>
      <c r="CZ20" s="13">
        <v>75</v>
      </c>
      <c r="DA20" s="13">
        <v>52</v>
      </c>
      <c r="DB20" s="13">
        <v>29000</v>
      </c>
      <c r="DC20" s="13">
        <v>230</v>
      </c>
      <c r="DD20" s="13">
        <v>32</v>
      </c>
      <c r="DE20" s="13">
        <v>31.7</v>
      </c>
      <c r="DF20" s="13">
        <v>0</v>
      </c>
      <c r="DG20" s="13">
        <v>0</v>
      </c>
      <c r="DH20" s="13">
        <v>0</v>
      </c>
      <c r="DI20" s="13">
        <v>0</v>
      </c>
      <c r="DJ20" s="13">
        <v>1.3633333333333333</v>
      </c>
      <c r="DK20" s="13">
        <v>7.4</v>
      </c>
      <c r="DL20" s="13">
        <v>0.6</v>
      </c>
      <c r="DM20" s="13">
        <v>35.298999999999999</v>
      </c>
      <c r="DN20" s="13">
        <v>81.8</v>
      </c>
      <c r="DO20" s="13">
        <v>22.798999999999999</v>
      </c>
      <c r="DP20" s="13">
        <v>35.298999999999999</v>
      </c>
      <c r="DQ20" s="13">
        <v>75</v>
      </c>
      <c r="DR20" s="13">
        <v>101.3</v>
      </c>
      <c r="DS20" s="13">
        <v>9</v>
      </c>
      <c r="DT20" s="13">
        <v>5</v>
      </c>
      <c r="DU20" s="13">
        <v>34</v>
      </c>
      <c r="DV20" s="13">
        <v>30</v>
      </c>
      <c r="DW20" s="13">
        <v>500</v>
      </c>
      <c r="DX20" s="13">
        <v>0</v>
      </c>
      <c r="DY20" s="13">
        <v>0</v>
      </c>
      <c r="DZ20" s="13" t="s">
        <v>163</v>
      </c>
      <c r="EA20" s="13">
        <v>0</v>
      </c>
      <c r="EB20" s="13">
        <v>0</v>
      </c>
      <c r="EC20" s="13">
        <v>11</v>
      </c>
      <c r="ED20" s="13">
        <v>1</v>
      </c>
      <c r="EE20" s="13">
        <v>7</v>
      </c>
      <c r="EF20" s="13">
        <v>1.1000000000000001</v>
      </c>
      <c r="EG20" s="33">
        <v>0.22358175750834267</v>
      </c>
      <c r="EH20" s="13">
        <v>0.20100000000000007</v>
      </c>
      <c r="EI20" s="13">
        <v>0.20100000000000007</v>
      </c>
      <c r="EJ20" s="13">
        <v>2.0990000000000002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0.8</v>
      </c>
    </row>
    <row r="21" spans="1:161" x14ac:dyDescent="0.55000000000000004">
      <c r="A21" s="29" t="s">
        <v>184</v>
      </c>
      <c r="B21" s="44">
        <v>1</v>
      </c>
      <c r="C21" s="45">
        <v>0</v>
      </c>
      <c r="D21" s="44">
        <v>0</v>
      </c>
      <c r="E21" s="46">
        <v>0</v>
      </c>
      <c r="F21" s="31"/>
      <c r="G21" s="31"/>
      <c r="H21" s="31"/>
      <c r="I21" s="31"/>
      <c r="J21" s="31"/>
      <c r="K21" s="31"/>
      <c r="L21" s="31"/>
      <c r="M21" s="31"/>
      <c r="N21" s="31"/>
      <c r="O21" s="31"/>
      <c r="R21" s="31"/>
      <c r="S21" s="31"/>
      <c r="T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Q21" s="31"/>
      <c r="AR21" s="31"/>
      <c r="AS21" s="31"/>
      <c r="BD21" s="13">
        <v>65</v>
      </c>
      <c r="BE21" s="13" t="s">
        <v>168</v>
      </c>
      <c r="BF21" s="13">
        <f t="shared" si="0"/>
        <v>0</v>
      </c>
      <c r="BG21" s="13">
        <v>55</v>
      </c>
      <c r="BH21" s="13">
        <v>155</v>
      </c>
      <c r="BI21" s="32">
        <f t="shared" si="1"/>
        <v>22.892819979188342</v>
      </c>
      <c r="BJ21" s="13">
        <v>55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0.78</v>
      </c>
      <c r="BQ21" s="13">
        <v>0</v>
      </c>
      <c r="BR21" s="13">
        <v>0</v>
      </c>
      <c r="BS21" s="13">
        <v>0</v>
      </c>
      <c r="BT21" s="13">
        <v>1</v>
      </c>
      <c r="BU21" s="13">
        <v>1</v>
      </c>
      <c r="BV21" s="13">
        <v>38</v>
      </c>
      <c r="BW21" s="13">
        <v>0.9</v>
      </c>
      <c r="BX21" s="13">
        <v>0</v>
      </c>
      <c r="BY21" s="13">
        <v>0</v>
      </c>
      <c r="BZ21" s="13">
        <v>0</v>
      </c>
      <c r="CA21" s="13">
        <v>0</v>
      </c>
      <c r="CB21" s="13" t="s">
        <v>164</v>
      </c>
      <c r="CC21" s="13">
        <v>0</v>
      </c>
      <c r="CD21" s="13">
        <v>1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1</v>
      </c>
      <c r="CL21" s="13">
        <v>1</v>
      </c>
      <c r="CM21" s="13">
        <v>1</v>
      </c>
      <c r="CN21" s="13">
        <v>1</v>
      </c>
      <c r="CO21" s="13">
        <v>0</v>
      </c>
      <c r="CP21" s="13">
        <v>1</v>
      </c>
      <c r="CQ21" s="13">
        <v>0</v>
      </c>
      <c r="CR21" s="13">
        <v>1</v>
      </c>
      <c r="CS21" s="13">
        <v>0</v>
      </c>
      <c r="CT21" s="13">
        <v>0</v>
      </c>
      <c r="CU21" s="13">
        <v>0</v>
      </c>
      <c r="CV21" s="13">
        <v>1</v>
      </c>
      <c r="CW21" s="13">
        <v>1</v>
      </c>
      <c r="CX21" s="13">
        <v>0</v>
      </c>
      <c r="CY21" s="13">
        <v>700</v>
      </c>
      <c r="CZ21" s="13">
        <v>79</v>
      </c>
      <c r="DA21" s="13">
        <v>55</v>
      </c>
      <c r="DB21" s="13">
        <v>17000</v>
      </c>
      <c r="DC21" s="13">
        <v>170</v>
      </c>
      <c r="DD21" s="13">
        <v>26</v>
      </c>
      <c r="DE21" s="13">
        <v>34</v>
      </c>
      <c r="DF21" s="13">
        <v>0</v>
      </c>
      <c r="DG21" s="13">
        <v>0</v>
      </c>
      <c r="DH21" s="13">
        <v>0</v>
      </c>
      <c r="DI21" s="13">
        <v>0</v>
      </c>
      <c r="DJ21" s="13">
        <v>241.4</v>
      </c>
      <c r="DK21" s="13">
        <v>7.54</v>
      </c>
      <c r="DL21" s="13">
        <v>0.21</v>
      </c>
      <c r="DM21" s="13">
        <v>38.4</v>
      </c>
      <c r="DN21" s="13">
        <v>120.7</v>
      </c>
      <c r="DO21" s="13">
        <v>20.100000000000001</v>
      </c>
      <c r="DP21" s="13">
        <v>36.6</v>
      </c>
      <c r="DQ21" s="13">
        <v>80</v>
      </c>
      <c r="DR21" s="13">
        <v>78.3</v>
      </c>
      <c r="DS21" s="13">
        <v>8</v>
      </c>
      <c r="DT21" s="13">
        <v>5</v>
      </c>
      <c r="DU21" s="13">
        <v>31</v>
      </c>
      <c r="DV21" s="13" t="s">
        <v>163</v>
      </c>
      <c r="DW21" s="13">
        <v>350</v>
      </c>
      <c r="DX21" s="13">
        <v>0</v>
      </c>
      <c r="DY21" s="13">
        <v>0</v>
      </c>
      <c r="DZ21" s="13" t="s">
        <v>163</v>
      </c>
      <c r="EA21" s="13">
        <v>0</v>
      </c>
      <c r="EB21" s="13">
        <v>0</v>
      </c>
      <c r="EC21" s="13">
        <v>2</v>
      </c>
      <c r="ED21" s="13">
        <v>1</v>
      </c>
      <c r="EE21" s="13">
        <v>7</v>
      </c>
      <c r="EF21" s="13">
        <v>0.87</v>
      </c>
      <c r="EG21" s="33">
        <v>0.11538461538461534</v>
      </c>
      <c r="EH21" s="13">
        <v>8.9999999999999969E-2</v>
      </c>
      <c r="EI21" s="13">
        <v>8.9999999999999969E-2</v>
      </c>
      <c r="EJ21" s="13">
        <v>1.08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0.71</v>
      </c>
    </row>
    <row r="22" spans="1:161" x14ac:dyDescent="0.55000000000000004">
      <c r="A22" s="29" t="s">
        <v>185</v>
      </c>
      <c r="B22" s="44">
        <v>1</v>
      </c>
      <c r="C22" s="45">
        <v>0</v>
      </c>
      <c r="D22" s="44">
        <v>0</v>
      </c>
      <c r="E22" s="46">
        <v>0</v>
      </c>
      <c r="F22" s="31"/>
      <c r="G22" s="31"/>
      <c r="H22" s="31"/>
      <c r="I22" s="31"/>
      <c r="J22" s="31"/>
      <c r="K22" s="31"/>
      <c r="L22" s="31"/>
      <c r="M22" s="31"/>
      <c r="N22" s="31"/>
      <c r="O22" s="31"/>
      <c r="R22" s="31"/>
      <c r="S22" s="31"/>
      <c r="T22" s="31"/>
      <c r="AE22" s="31">
        <v>0.92891179999999995</v>
      </c>
      <c r="AF22" s="31">
        <v>6.7651550000000005E-5</v>
      </c>
      <c r="AG22" s="31">
        <v>1.024574E-5</v>
      </c>
      <c r="AH22" s="31">
        <v>45.178510000000003</v>
      </c>
      <c r="AI22" s="31">
        <v>52.508629999999997</v>
      </c>
      <c r="AJ22" s="31">
        <v>0.86040207930320312</v>
      </c>
      <c r="AK22" s="31">
        <v>91.9101</v>
      </c>
      <c r="AL22" s="31">
        <v>17.74644</v>
      </c>
      <c r="AM22" s="31">
        <v>7.6386460000000003E-2</v>
      </c>
      <c r="AN22" s="31">
        <v>0.43964890000000001</v>
      </c>
      <c r="AO22" s="13">
        <v>10.742718584331111</v>
      </c>
      <c r="AP22" s="13">
        <v>0.76986662426760244</v>
      </c>
      <c r="AQ22" s="31">
        <v>0.2023636</v>
      </c>
      <c r="AR22" s="31">
        <v>4.1685040000000004</v>
      </c>
      <c r="AS22" s="31">
        <v>0.82741410000000004</v>
      </c>
      <c r="AT22" s="13">
        <v>-42397.264471000002</v>
      </c>
      <c r="AU22" s="13">
        <v>9.3999999999999994E-5</v>
      </c>
      <c r="AV22" s="13">
        <v>0.10444100000000001</v>
      </c>
      <c r="AW22" s="13">
        <v>2.6662999999999999E-2</v>
      </c>
      <c r="AX22" s="13">
        <v>1.0095190000000001</v>
      </c>
      <c r="AY22" s="13">
        <v>2.212974</v>
      </c>
      <c r="AZ22" s="13">
        <v>0.34124300000000002</v>
      </c>
      <c r="BA22" s="13">
        <v>0.70949600000000002</v>
      </c>
      <c r="BB22" s="13">
        <v>5.885E-2</v>
      </c>
      <c r="BC22" s="13">
        <v>7.6149999999999995E-2</v>
      </c>
      <c r="BD22" s="13">
        <v>55</v>
      </c>
      <c r="BE22" s="13" t="s">
        <v>168</v>
      </c>
      <c r="BF22" s="13">
        <f t="shared" si="0"/>
        <v>0</v>
      </c>
      <c r="BG22" s="13">
        <v>74</v>
      </c>
      <c r="BH22" s="13">
        <v>153</v>
      </c>
      <c r="BI22" s="32">
        <f t="shared" si="1"/>
        <v>31.611773249604852</v>
      </c>
      <c r="BJ22" s="13">
        <v>57</v>
      </c>
      <c r="BK22" s="13">
        <v>0</v>
      </c>
      <c r="BL22" s="13">
        <v>1</v>
      </c>
      <c r="BM22" s="13">
        <v>0</v>
      </c>
      <c r="BN22" s="13">
        <v>0</v>
      </c>
      <c r="BO22" s="13">
        <v>0</v>
      </c>
      <c r="BP22" s="13">
        <v>0.99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43.6</v>
      </c>
      <c r="BW22" s="13">
        <v>0.79</v>
      </c>
      <c r="BX22" s="13">
        <v>0</v>
      </c>
      <c r="BY22" s="13">
        <v>0</v>
      </c>
      <c r="BZ22" s="13">
        <v>0</v>
      </c>
      <c r="CA22" s="13">
        <v>0</v>
      </c>
      <c r="CB22" s="13" t="s">
        <v>172</v>
      </c>
      <c r="CC22" s="13">
        <v>0</v>
      </c>
      <c r="CD22" s="13">
        <v>1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1</v>
      </c>
      <c r="CL22" s="13">
        <v>1</v>
      </c>
      <c r="CM22" s="13">
        <v>1</v>
      </c>
      <c r="CN22" s="13">
        <v>1</v>
      </c>
      <c r="CO22" s="13">
        <v>0</v>
      </c>
      <c r="CP22" s="13">
        <v>1</v>
      </c>
      <c r="CQ22" s="13">
        <v>0</v>
      </c>
      <c r="CR22" s="13">
        <v>1</v>
      </c>
      <c r="CS22" s="13">
        <v>0</v>
      </c>
      <c r="CT22" s="13">
        <v>0</v>
      </c>
      <c r="CU22" s="13">
        <v>0</v>
      </c>
      <c r="CV22" s="13">
        <v>1</v>
      </c>
      <c r="CW22" s="13">
        <v>1</v>
      </c>
      <c r="CX22" s="13">
        <v>0</v>
      </c>
      <c r="CY22" s="13">
        <v>450</v>
      </c>
      <c r="CZ22" s="13">
        <v>55</v>
      </c>
      <c r="DA22" s="13">
        <v>37</v>
      </c>
      <c r="DB22" s="13">
        <v>22000</v>
      </c>
      <c r="DC22" s="13">
        <v>220</v>
      </c>
      <c r="DD22" s="13">
        <v>28</v>
      </c>
      <c r="DE22" s="13">
        <v>28</v>
      </c>
      <c r="DF22" s="13">
        <v>0</v>
      </c>
      <c r="DG22" s="13">
        <v>0</v>
      </c>
      <c r="DH22" s="13">
        <v>0</v>
      </c>
      <c r="DI22" s="13">
        <v>0</v>
      </c>
      <c r="DJ22" s="13">
        <v>142.16666666666666</v>
      </c>
      <c r="DK22" s="13">
        <v>7.43</v>
      </c>
      <c r="DL22" s="13">
        <v>0.21</v>
      </c>
      <c r="DM22" s="13">
        <v>31.7</v>
      </c>
      <c r="DN22" s="13">
        <v>85.3</v>
      </c>
      <c r="DO22" s="13">
        <v>20.6</v>
      </c>
      <c r="DP22" s="13">
        <v>34.6</v>
      </c>
      <c r="DQ22" s="13">
        <v>67</v>
      </c>
      <c r="DR22" s="13">
        <v>74</v>
      </c>
      <c r="DS22" s="13">
        <v>7</v>
      </c>
      <c r="DT22" s="13">
        <v>5</v>
      </c>
      <c r="DU22" s="13">
        <v>32</v>
      </c>
      <c r="DV22" s="13">
        <v>30</v>
      </c>
      <c r="DW22" s="13">
        <v>125</v>
      </c>
      <c r="DX22" s="13">
        <v>0</v>
      </c>
      <c r="DY22" s="13">
        <v>0</v>
      </c>
      <c r="DZ22" s="13" t="s">
        <v>163</v>
      </c>
      <c r="EA22" s="13">
        <v>0</v>
      </c>
      <c r="EB22" s="13">
        <v>0</v>
      </c>
      <c r="EC22" s="13">
        <v>5</v>
      </c>
      <c r="ED22" s="13">
        <v>1</v>
      </c>
      <c r="EE22" s="13">
        <v>7</v>
      </c>
      <c r="EF22" s="13">
        <v>1.1200000000000001</v>
      </c>
      <c r="EG22" s="33">
        <v>0.13131313131313144</v>
      </c>
      <c r="EH22" s="13">
        <v>0.13000000000000012</v>
      </c>
      <c r="EI22" s="13">
        <v>0.13000000000000012</v>
      </c>
      <c r="EJ22" s="13">
        <v>0.77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3.2</v>
      </c>
    </row>
    <row r="23" spans="1:161" x14ac:dyDescent="0.55000000000000004">
      <c r="A23" s="29" t="s">
        <v>186</v>
      </c>
      <c r="B23" s="44">
        <v>1</v>
      </c>
      <c r="C23" s="45">
        <v>0</v>
      </c>
      <c r="D23" s="44">
        <v>0</v>
      </c>
      <c r="E23" s="46">
        <v>0</v>
      </c>
      <c r="F23" s="31"/>
      <c r="G23" s="31"/>
      <c r="H23" s="31"/>
      <c r="I23" s="31"/>
      <c r="J23" s="31"/>
      <c r="K23" s="31"/>
      <c r="L23" s="31"/>
      <c r="M23" s="31"/>
      <c r="N23" s="31"/>
      <c r="O23" s="31"/>
      <c r="R23" s="31"/>
      <c r="S23" s="31"/>
      <c r="T23" s="31"/>
      <c r="AE23" s="31">
        <v>1.1125100000000001</v>
      </c>
      <c r="AF23" s="31">
        <v>1.3319730000000001E-4</v>
      </c>
      <c r="AG23" s="31">
        <v>6.9866959999999998E-5</v>
      </c>
      <c r="AH23" s="31">
        <v>2.9711789999999998</v>
      </c>
      <c r="AI23" s="31">
        <v>97.028790000000001</v>
      </c>
      <c r="AJ23" s="31">
        <v>3.0621627161107341E-2</v>
      </c>
      <c r="AK23" s="31">
        <v>106.8152</v>
      </c>
      <c r="AL23" s="31">
        <v>7.3054610000000002</v>
      </c>
      <c r="AM23" s="31">
        <v>0.11303390000000001</v>
      </c>
      <c r="AN23" s="31">
        <v>2.2775910000000001</v>
      </c>
      <c r="AO23" s="13">
        <v>4.3505653792808268</v>
      </c>
      <c r="AP23" s="13">
        <v>3.7955168122396805</v>
      </c>
      <c r="AQ23" s="31">
        <v>5.2409270000000001E-2</v>
      </c>
      <c r="AR23" s="31">
        <v>3.002542</v>
      </c>
      <c r="AS23" s="31">
        <v>4.8179030000000003</v>
      </c>
      <c r="AT23" s="13">
        <v>-25113.571251000001</v>
      </c>
      <c r="AU23" s="13">
        <v>4.5600000000000003E-4</v>
      </c>
      <c r="AV23" s="13">
        <v>7.9659999999999995E-2</v>
      </c>
      <c r="AW23" s="13">
        <v>5.7591000000000003E-2</v>
      </c>
      <c r="AX23" s="13">
        <v>1.3700270000000001</v>
      </c>
      <c r="AY23" s="13">
        <v>3.0445229999999999</v>
      </c>
      <c r="AZ23" s="13">
        <v>0.40708499999999997</v>
      </c>
      <c r="BA23" s="13">
        <v>0.90511799999999998</v>
      </c>
      <c r="BB23" s="13">
        <v>0.121493</v>
      </c>
      <c r="BC23" s="13">
        <v>7.5131000000000003E-2</v>
      </c>
      <c r="BD23" s="13">
        <v>71</v>
      </c>
      <c r="BE23" s="13" t="s">
        <v>162</v>
      </c>
      <c r="BF23" s="13">
        <f t="shared" si="0"/>
        <v>1</v>
      </c>
      <c r="BG23" s="13">
        <v>64</v>
      </c>
      <c r="BH23" s="13">
        <v>170</v>
      </c>
      <c r="BI23" s="32">
        <f t="shared" si="1"/>
        <v>22.145328719723185</v>
      </c>
      <c r="BJ23" s="13">
        <v>65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1.03</v>
      </c>
      <c r="BQ23" s="13">
        <v>0</v>
      </c>
      <c r="BR23" s="13">
        <v>0</v>
      </c>
      <c r="BS23" s="13">
        <v>0</v>
      </c>
      <c r="BT23" s="13">
        <v>1</v>
      </c>
      <c r="BU23" s="13">
        <v>1</v>
      </c>
      <c r="BV23" s="13">
        <v>38.5</v>
      </c>
      <c r="BW23" s="13">
        <v>1</v>
      </c>
      <c r="BX23" s="13">
        <v>0</v>
      </c>
      <c r="BY23" s="13">
        <v>1</v>
      </c>
      <c r="BZ23" s="13">
        <v>0</v>
      </c>
      <c r="CA23" s="13">
        <v>0</v>
      </c>
      <c r="CB23" s="13" t="s">
        <v>164</v>
      </c>
      <c r="CC23" s="13">
        <v>0</v>
      </c>
      <c r="CD23" s="13">
        <v>1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1</v>
      </c>
      <c r="CL23" s="13">
        <v>1</v>
      </c>
      <c r="CM23" s="13">
        <v>1</v>
      </c>
      <c r="CN23" s="13">
        <v>1</v>
      </c>
      <c r="CO23" s="13">
        <v>0</v>
      </c>
      <c r="CP23" s="13">
        <v>1</v>
      </c>
      <c r="CQ23" s="13">
        <v>0</v>
      </c>
      <c r="CR23" s="13">
        <v>1</v>
      </c>
      <c r="CS23" s="13">
        <v>0</v>
      </c>
      <c r="CT23" s="13">
        <v>0</v>
      </c>
      <c r="CU23" s="13">
        <v>0</v>
      </c>
      <c r="CV23" s="13">
        <v>1</v>
      </c>
      <c r="CW23" s="13">
        <v>1</v>
      </c>
      <c r="CX23" s="13">
        <v>0</v>
      </c>
      <c r="CY23" s="13">
        <v>800</v>
      </c>
      <c r="CZ23" s="13">
        <v>66</v>
      </c>
      <c r="DA23" s="13">
        <v>31</v>
      </c>
      <c r="DB23" s="13">
        <v>21000</v>
      </c>
      <c r="DC23" s="13">
        <v>210</v>
      </c>
      <c r="DD23" s="13">
        <v>28</v>
      </c>
      <c r="DE23" s="13">
        <v>34</v>
      </c>
      <c r="DF23" s="13">
        <v>0</v>
      </c>
      <c r="DG23" s="13">
        <v>0</v>
      </c>
      <c r="DH23" s="13">
        <v>0</v>
      </c>
      <c r="DI23" s="13">
        <v>0</v>
      </c>
      <c r="DJ23" s="13">
        <v>522.44897959183675</v>
      </c>
      <c r="DK23" s="13">
        <v>7.44</v>
      </c>
      <c r="DL23" s="13">
        <v>0.21</v>
      </c>
      <c r="DM23" s="13">
        <v>34</v>
      </c>
      <c r="DN23" s="13">
        <v>256</v>
      </c>
      <c r="DO23" s="13">
        <v>22</v>
      </c>
      <c r="DP23" s="13">
        <v>35.4</v>
      </c>
      <c r="DQ23" s="13">
        <v>60</v>
      </c>
      <c r="DR23" s="13">
        <v>95.3</v>
      </c>
      <c r="DS23" s="13">
        <v>9</v>
      </c>
      <c r="DT23" s="13">
        <v>5</v>
      </c>
      <c r="DU23" s="13">
        <v>30</v>
      </c>
      <c r="DV23" s="13">
        <v>30</v>
      </c>
      <c r="DW23" s="13">
        <v>350</v>
      </c>
      <c r="DX23" s="13">
        <v>0</v>
      </c>
      <c r="DY23" s="13">
        <v>0</v>
      </c>
      <c r="DZ23" s="13" t="s">
        <v>163</v>
      </c>
      <c r="EA23" s="13">
        <v>0</v>
      </c>
      <c r="EB23" s="13">
        <v>0</v>
      </c>
      <c r="EC23" s="13">
        <v>3</v>
      </c>
      <c r="ED23" s="13">
        <v>1</v>
      </c>
      <c r="EE23" s="13">
        <v>6</v>
      </c>
      <c r="EF23" s="13">
        <v>1.18</v>
      </c>
      <c r="EG23" s="33">
        <v>0.14563106796116496</v>
      </c>
      <c r="EH23" s="13">
        <v>0.14999999999999991</v>
      </c>
      <c r="EI23" s="13">
        <v>0.14999999999999991</v>
      </c>
      <c r="EJ23" s="13">
        <v>0.5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6.05</v>
      </c>
    </row>
    <row r="24" spans="1:161" x14ac:dyDescent="0.55000000000000004">
      <c r="A24" s="29" t="s">
        <v>187</v>
      </c>
      <c r="B24" s="44">
        <v>0</v>
      </c>
      <c r="C24" s="45">
        <v>0</v>
      </c>
      <c r="D24" s="44">
        <v>0</v>
      </c>
      <c r="E24" s="46">
        <v>0</v>
      </c>
      <c r="F24" s="31"/>
      <c r="G24" s="31"/>
      <c r="H24" s="31"/>
      <c r="I24" s="31"/>
      <c r="J24" s="31"/>
      <c r="K24" s="31"/>
      <c r="L24" s="31"/>
      <c r="M24" s="31"/>
      <c r="N24" s="31"/>
      <c r="O24" s="31"/>
      <c r="R24" s="31"/>
      <c r="S24" s="31"/>
      <c r="T24" s="31"/>
      <c r="AE24" s="31">
        <v>1.348657</v>
      </c>
      <c r="AF24" s="31">
        <v>2.685406E-3</v>
      </c>
      <c r="AG24" s="31">
        <v>3.0520820000000002E-4</v>
      </c>
      <c r="AH24" s="31">
        <v>76.702669999999998</v>
      </c>
      <c r="AI24" s="31">
        <v>23.297329999999999</v>
      </c>
      <c r="AJ24" s="31">
        <v>3.2923394587694559</v>
      </c>
      <c r="AK24" s="31">
        <v>101.1893</v>
      </c>
      <c r="AL24" s="31">
        <v>6.7331399999999997</v>
      </c>
      <c r="AM24" s="31">
        <v>0.2792055</v>
      </c>
      <c r="AN24" s="31">
        <v>5.0470100000000002</v>
      </c>
      <c r="AO24" s="13">
        <v>59.991319982471168</v>
      </c>
      <c r="AP24" s="13">
        <v>7.6225272731649705</v>
      </c>
      <c r="AQ24" s="31">
        <v>0.4060761</v>
      </c>
      <c r="AR24" s="31">
        <v>41.732759999999999</v>
      </c>
      <c r="AS24" s="31">
        <v>7.9413900000000002</v>
      </c>
      <c r="AT24" s="13">
        <v>-8849.0625390000005</v>
      </c>
      <c r="AU24" s="13">
        <v>-5.6169999999999996E-3</v>
      </c>
      <c r="AV24" s="13">
        <v>0.20675499999999999</v>
      </c>
      <c r="AW24" s="13">
        <v>3.1453000000000002E-2</v>
      </c>
      <c r="AX24" s="13">
        <v>0.78473999999999999</v>
      </c>
      <c r="AY24" s="13">
        <v>1.719786</v>
      </c>
      <c r="AZ24" s="13">
        <v>0.65586699999999998</v>
      </c>
      <c r="BA24" s="13">
        <v>1.45001</v>
      </c>
      <c r="BB24" s="13">
        <v>9.0469999999999995E-2</v>
      </c>
      <c r="BC24" s="13">
        <v>0.19343099999999999</v>
      </c>
      <c r="BD24" s="13">
        <v>61</v>
      </c>
      <c r="BE24" s="13" t="s">
        <v>168</v>
      </c>
      <c r="BF24" s="13">
        <f t="shared" si="0"/>
        <v>0</v>
      </c>
      <c r="BG24" s="13">
        <v>62</v>
      </c>
      <c r="BH24" s="13">
        <v>165</v>
      </c>
      <c r="BI24" s="32">
        <f t="shared" si="1"/>
        <v>22.77318640955005</v>
      </c>
      <c r="BJ24" s="13">
        <v>30</v>
      </c>
      <c r="BK24" s="13">
        <v>0</v>
      </c>
      <c r="BL24" s="13">
        <v>1</v>
      </c>
      <c r="BM24" s="13">
        <v>0</v>
      </c>
      <c r="BN24" s="13">
        <v>0</v>
      </c>
      <c r="BO24" s="13">
        <v>1</v>
      </c>
      <c r="BP24" s="13">
        <v>0.61</v>
      </c>
      <c r="BQ24" s="13">
        <v>0</v>
      </c>
      <c r="BR24" s="13">
        <v>0</v>
      </c>
      <c r="BS24" s="13">
        <v>0</v>
      </c>
      <c r="BT24" s="13">
        <v>1</v>
      </c>
      <c r="BU24" s="13">
        <v>1</v>
      </c>
      <c r="BV24" s="13">
        <v>41</v>
      </c>
      <c r="BW24" s="13">
        <v>0.32</v>
      </c>
      <c r="BX24" s="13">
        <v>1</v>
      </c>
      <c r="BY24" s="13">
        <v>0</v>
      </c>
      <c r="BZ24" s="13">
        <v>0</v>
      </c>
      <c r="CA24" s="13">
        <v>0</v>
      </c>
      <c r="CB24" s="13" t="s">
        <v>164</v>
      </c>
      <c r="CC24" s="13">
        <v>0</v>
      </c>
      <c r="CD24" s="13">
        <v>1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1</v>
      </c>
      <c r="CL24" s="13">
        <v>1</v>
      </c>
      <c r="CM24" s="13">
        <v>1</v>
      </c>
      <c r="CN24" s="13">
        <v>1</v>
      </c>
      <c r="CO24" s="13">
        <v>0</v>
      </c>
      <c r="CP24" s="13">
        <v>1</v>
      </c>
      <c r="CQ24" s="13">
        <v>0</v>
      </c>
      <c r="CR24" s="13">
        <v>1</v>
      </c>
      <c r="CS24" s="13">
        <v>0</v>
      </c>
      <c r="CT24" s="13">
        <v>0</v>
      </c>
      <c r="CU24" s="13">
        <v>0</v>
      </c>
      <c r="CV24" s="13">
        <v>1</v>
      </c>
      <c r="CW24" s="13">
        <v>1</v>
      </c>
      <c r="CX24" s="13">
        <v>0</v>
      </c>
      <c r="CY24" s="13">
        <v>700</v>
      </c>
      <c r="CZ24" s="13">
        <v>63</v>
      </c>
      <c r="DA24" s="13">
        <v>44</v>
      </c>
      <c r="DB24" s="13">
        <v>18000</v>
      </c>
      <c r="DC24" s="13">
        <v>180</v>
      </c>
      <c r="DD24" s="13">
        <v>28</v>
      </c>
      <c r="DE24" s="13">
        <v>36</v>
      </c>
      <c r="DF24" s="13">
        <v>1</v>
      </c>
      <c r="DG24" s="13">
        <v>1</v>
      </c>
      <c r="DH24" s="13">
        <v>0</v>
      </c>
      <c r="DI24" s="13">
        <v>0</v>
      </c>
      <c r="DJ24" s="13">
        <v>140</v>
      </c>
      <c r="DK24" s="13">
        <v>7.49</v>
      </c>
      <c r="DL24" s="13">
        <v>0.21</v>
      </c>
      <c r="DM24" s="13">
        <v>28</v>
      </c>
      <c r="DN24" s="13">
        <v>84</v>
      </c>
      <c r="DO24" s="13">
        <v>21.1</v>
      </c>
      <c r="DP24" s="13">
        <v>33.6</v>
      </c>
      <c r="DQ24" s="13">
        <v>90</v>
      </c>
      <c r="DR24" s="13">
        <v>82.3</v>
      </c>
      <c r="DS24" s="13">
        <v>10</v>
      </c>
      <c r="DT24" s="13">
        <v>5</v>
      </c>
      <c r="DU24" s="13">
        <v>35</v>
      </c>
      <c r="DV24" s="13">
        <v>30</v>
      </c>
      <c r="DW24" s="13">
        <v>200</v>
      </c>
      <c r="DX24" s="13">
        <v>0</v>
      </c>
      <c r="DY24" s="13">
        <v>0</v>
      </c>
      <c r="DZ24" s="13" t="s">
        <v>163</v>
      </c>
      <c r="EA24" s="13">
        <v>0</v>
      </c>
      <c r="EB24" s="13">
        <v>0</v>
      </c>
      <c r="EC24" s="13">
        <v>14</v>
      </c>
      <c r="ED24" s="13">
        <v>2</v>
      </c>
      <c r="EE24" s="13">
        <v>14</v>
      </c>
      <c r="EF24" s="13">
        <v>0.61</v>
      </c>
      <c r="EG24" s="33">
        <v>0</v>
      </c>
      <c r="EH24" s="13">
        <v>0</v>
      </c>
      <c r="EI24" s="13">
        <v>0</v>
      </c>
      <c r="EJ24" s="13">
        <v>0.5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2.61</v>
      </c>
    </row>
    <row r="25" spans="1:161" x14ac:dyDescent="0.55000000000000004">
      <c r="A25" s="29" t="s">
        <v>188</v>
      </c>
      <c r="B25" s="44">
        <v>0</v>
      </c>
      <c r="C25" s="45">
        <v>0</v>
      </c>
      <c r="D25" s="44">
        <v>0</v>
      </c>
      <c r="E25" s="46">
        <v>0</v>
      </c>
      <c r="F25" s="31">
        <v>0.9907359</v>
      </c>
      <c r="G25" s="31">
        <v>5.5052459999999999E-5</v>
      </c>
      <c r="H25" s="31">
        <v>5.5352979999999997E-6</v>
      </c>
      <c r="I25" s="31">
        <v>77.034289999999999</v>
      </c>
      <c r="J25" s="31">
        <v>22.965689999999999</v>
      </c>
      <c r="K25" s="31">
        <v>3.3543216643439973</v>
      </c>
      <c r="L25" s="31">
        <v>162.9616</v>
      </c>
      <c r="M25" s="31">
        <v>29.182169999999999</v>
      </c>
      <c r="N25" s="31">
        <v>1.8994279999999999</v>
      </c>
      <c r="O25" s="31">
        <v>53.421709999999997</v>
      </c>
      <c r="P25" s="13">
        <v>3.1265216403746376</v>
      </c>
      <c r="Q25" s="13">
        <v>1.8282037791999011</v>
      </c>
      <c r="R25" s="31">
        <v>0.1039196</v>
      </c>
      <c r="S25" s="31">
        <v>1.193438</v>
      </c>
      <c r="T25" s="31">
        <v>0.52820540000000005</v>
      </c>
      <c r="U25" s="13">
        <v>-137304.92262999999</v>
      </c>
      <c r="V25" s="13">
        <v>-1.07E-4</v>
      </c>
      <c r="W25" s="13">
        <v>4.6508000000000001E-2</v>
      </c>
      <c r="X25" s="13">
        <v>3.5503E-2</v>
      </c>
      <c r="Y25" s="13">
        <v>0.85432600000000003</v>
      </c>
      <c r="Z25" s="13">
        <v>0.91706299999999996</v>
      </c>
      <c r="AA25" s="13">
        <v>0.60084400000000004</v>
      </c>
      <c r="AB25" s="13">
        <v>1.3334520000000001</v>
      </c>
      <c r="AC25" s="13">
        <v>3.6947000000000001E-2</v>
      </c>
      <c r="AD25" s="13">
        <v>5.3966E-2</v>
      </c>
      <c r="AE25" s="31">
        <v>0.98994879999999996</v>
      </c>
      <c r="AF25" s="31">
        <v>4.0237510000000003E-5</v>
      </c>
      <c r="AG25" s="31">
        <v>9.8133820000000007E-6</v>
      </c>
      <c r="AH25" s="31">
        <v>12.8035</v>
      </c>
      <c r="AI25" s="31">
        <v>87.187129999999996</v>
      </c>
      <c r="AJ25" s="31">
        <v>0.14685080026437367</v>
      </c>
      <c r="AK25" s="31">
        <v>69.120260000000002</v>
      </c>
      <c r="AL25" s="31">
        <v>15.271380000000001</v>
      </c>
      <c r="AM25" s="31">
        <v>0.59381660000000003</v>
      </c>
      <c r="AN25" s="31">
        <v>10.7376</v>
      </c>
      <c r="AO25" s="13">
        <v>1.5578345953042365</v>
      </c>
      <c r="AP25" s="13">
        <v>1.4099476656377226</v>
      </c>
      <c r="AQ25" s="31">
        <v>7.9467360000000001E-2</v>
      </c>
      <c r="AR25" s="31">
        <v>0.87210489999999996</v>
      </c>
      <c r="AS25" s="31">
        <v>1.0610569999999999</v>
      </c>
      <c r="AT25" s="13">
        <v>48636.175058000001</v>
      </c>
      <c r="AU25" s="13">
        <v>-1.7899999999999999E-4</v>
      </c>
      <c r="AV25" s="13">
        <v>7.3035000000000003E-2</v>
      </c>
      <c r="AW25" s="13">
        <v>0.10378999999999999</v>
      </c>
      <c r="AX25" s="13">
        <v>0.51983900000000005</v>
      </c>
      <c r="AY25" s="13">
        <v>0.98567199999999999</v>
      </c>
      <c r="AZ25" s="13">
        <v>0.16913800000000001</v>
      </c>
      <c r="BA25" s="13">
        <v>0.34770000000000001</v>
      </c>
      <c r="BB25" s="13">
        <v>8.5661000000000001E-2</v>
      </c>
      <c r="BC25" s="13">
        <v>7.0748000000000005E-2</v>
      </c>
      <c r="BD25" s="13">
        <v>76</v>
      </c>
      <c r="BE25" s="13" t="s">
        <v>162</v>
      </c>
      <c r="BF25" s="13">
        <f t="shared" si="0"/>
        <v>1</v>
      </c>
      <c r="BG25" s="13">
        <v>74</v>
      </c>
      <c r="BH25" s="13">
        <v>170</v>
      </c>
      <c r="BI25" s="32">
        <f t="shared" si="1"/>
        <v>25.605536332179934</v>
      </c>
      <c r="BJ25" s="13">
        <v>40</v>
      </c>
      <c r="BK25" s="13">
        <v>2</v>
      </c>
      <c r="BL25" s="13">
        <v>0</v>
      </c>
      <c r="BM25" s="13">
        <v>0</v>
      </c>
      <c r="BN25" s="13">
        <v>0</v>
      </c>
      <c r="BO25" s="13">
        <v>0</v>
      </c>
      <c r="BP25" s="13">
        <v>1.24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42</v>
      </c>
      <c r="BW25" s="13">
        <v>0.47</v>
      </c>
      <c r="BX25" s="13">
        <v>0</v>
      </c>
      <c r="BY25" s="13">
        <v>0</v>
      </c>
      <c r="BZ25" s="13">
        <v>0</v>
      </c>
      <c r="CA25" s="13">
        <v>0</v>
      </c>
      <c r="CB25" s="13" t="s">
        <v>164</v>
      </c>
      <c r="CC25" s="13">
        <v>0</v>
      </c>
      <c r="CD25" s="13">
        <v>1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1</v>
      </c>
      <c r="CL25" s="13">
        <v>1</v>
      </c>
      <c r="CM25" s="13">
        <v>1</v>
      </c>
      <c r="CN25" s="13">
        <v>1</v>
      </c>
      <c r="CO25" s="13">
        <v>0</v>
      </c>
      <c r="CP25" s="13">
        <v>1</v>
      </c>
      <c r="CQ25" s="13">
        <v>0</v>
      </c>
      <c r="CR25" s="13">
        <v>1</v>
      </c>
      <c r="CS25" s="13">
        <v>0</v>
      </c>
      <c r="CT25" s="13">
        <v>0</v>
      </c>
      <c r="CU25" s="13">
        <v>0</v>
      </c>
      <c r="CV25" s="13">
        <v>1</v>
      </c>
      <c r="CW25" s="13">
        <v>1</v>
      </c>
      <c r="CX25" s="13">
        <v>0</v>
      </c>
      <c r="CY25" s="13">
        <v>700</v>
      </c>
      <c r="CZ25" s="13">
        <v>55</v>
      </c>
      <c r="DA25" s="13">
        <v>36</v>
      </c>
      <c r="DB25" s="13">
        <v>22000</v>
      </c>
      <c r="DC25" s="13">
        <v>220</v>
      </c>
      <c r="DD25" s="13">
        <v>29</v>
      </c>
      <c r="DE25" s="13">
        <v>35</v>
      </c>
      <c r="DF25" s="13">
        <v>0</v>
      </c>
      <c r="DG25" s="13">
        <v>0</v>
      </c>
      <c r="DH25" s="13">
        <v>0</v>
      </c>
      <c r="DI25" s="13">
        <v>0</v>
      </c>
      <c r="DJ25" s="13">
        <v>2.3559322033898304</v>
      </c>
      <c r="DK25" s="13">
        <v>7.39</v>
      </c>
      <c r="DL25" s="13">
        <v>0.59</v>
      </c>
      <c r="DM25" s="13">
        <v>40.1</v>
      </c>
      <c r="DN25" s="13">
        <v>139</v>
      </c>
      <c r="DO25" s="13">
        <v>24</v>
      </c>
      <c r="DP25" s="13">
        <v>35.5</v>
      </c>
      <c r="DQ25" s="13">
        <v>62</v>
      </c>
      <c r="DR25" s="13">
        <v>60</v>
      </c>
      <c r="DS25" s="13">
        <v>13</v>
      </c>
      <c r="DT25" s="13">
        <v>5</v>
      </c>
      <c r="DU25" s="13">
        <v>32</v>
      </c>
      <c r="DV25" s="13" t="s">
        <v>163</v>
      </c>
      <c r="DW25" s="13">
        <v>825</v>
      </c>
      <c r="DX25" s="13">
        <v>0</v>
      </c>
      <c r="DY25" s="13">
        <v>0</v>
      </c>
      <c r="DZ25" s="13" t="s">
        <v>163</v>
      </c>
      <c r="EA25" s="13">
        <v>0</v>
      </c>
      <c r="EB25" s="13">
        <v>0</v>
      </c>
      <c r="EC25" s="13">
        <v>14</v>
      </c>
      <c r="ED25" s="13">
        <v>1</v>
      </c>
      <c r="EE25" s="13" t="s">
        <v>163</v>
      </c>
      <c r="EF25" s="13">
        <v>0.5</v>
      </c>
      <c r="EG25" s="33">
        <v>-0.59677419354838712</v>
      </c>
      <c r="EH25" s="13">
        <v>-0.74</v>
      </c>
      <c r="EI25" s="13">
        <v>-0.74</v>
      </c>
      <c r="EJ25" s="13" t="s">
        <v>163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2.69</v>
      </c>
    </row>
    <row r="26" spans="1:161" x14ac:dyDescent="0.55000000000000004">
      <c r="A26" s="29" t="s">
        <v>189</v>
      </c>
      <c r="B26" s="44">
        <v>1</v>
      </c>
      <c r="C26" s="45">
        <v>0</v>
      </c>
      <c r="D26" s="44">
        <v>0</v>
      </c>
      <c r="E26" s="46">
        <v>0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R26" s="31"/>
      <c r="S26" s="31"/>
      <c r="T26" s="31"/>
      <c r="AE26" s="31">
        <v>1.0088649999999999</v>
      </c>
      <c r="AF26" s="31">
        <v>2.7694900000000002E-4</v>
      </c>
      <c r="AG26" s="31">
        <v>2.3473870000000001E-4</v>
      </c>
      <c r="AH26" s="31">
        <v>2.7675809999999998</v>
      </c>
      <c r="AI26" s="31">
        <v>97.232380000000006</v>
      </c>
      <c r="AJ26" s="31">
        <v>2.8463568214359199E-2</v>
      </c>
      <c r="AK26" s="31">
        <v>94.578419999999994</v>
      </c>
      <c r="AL26" s="31">
        <v>4.7203299999999997</v>
      </c>
      <c r="AM26" s="31">
        <v>2.17737E-2</v>
      </c>
      <c r="AN26" s="31">
        <v>0.48425699999999999</v>
      </c>
      <c r="AO26" s="13">
        <v>17.51745059983649</v>
      </c>
      <c r="AP26" s="13">
        <v>7.2430041244715957</v>
      </c>
      <c r="AQ26" s="31">
        <v>0.1567848</v>
      </c>
      <c r="AR26" s="31">
        <v>11.0406</v>
      </c>
      <c r="AS26" s="31">
        <v>13.89658</v>
      </c>
      <c r="AT26" s="13">
        <v>-16438.929479999999</v>
      </c>
      <c r="AU26" s="13">
        <v>-1.358E-3</v>
      </c>
      <c r="AV26" s="13">
        <v>6.7308999999999994E-2</v>
      </c>
      <c r="AW26" s="13">
        <v>3.6216999999999999E-2</v>
      </c>
      <c r="AX26" s="13">
        <v>1.3687020000000001</v>
      </c>
      <c r="AY26" s="13">
        <v>2.970415</v>
      </c>
      <c r="AZ26" s="13">
        <v>0.39501900000000001</v>
      </c>
      <c r="BA26" s="13">
        <v>0.82035999999999998</v>
      </c>
      <c r="BB26" s="13">
        <v>7.9963000000000006E-2</v>
      </c>
      <c r="BC26" s="13">
        <v>5.6557999999999997E-2</v>
      </c>
      <c r="BD26" s="13">
        <v>60</v>
      </c>
      <c r="BE26" s="13" t="s">
        <v>168</v>
      </c>
      <c r="BF26" s="13">
        <f t="shared" si="0"/>
        <v>0</v>
      </c>
      <c r="BG26" s="13">
        <v>53.5</v>
      </c>
      <c r="BH26" s="13">
        <v>150</v>
      </c>
      <c r="BI26" s="32">
        <f t="shared" si="1"/>
        <v>23.777777777777779</v>
      </c>
      <c r="BJ26" s="13">
        <v>55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0.69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40.6</v>
      </c>
      <c r="BW26" s="13">
        <v>0.31</v>
      </c>
      <c r="BX26" s="13">
        <v>0</v>
      </c>
      <c r="BY26" s="13">
        <v>0</v>
      </c>
      <c r="BZ26" s="13">
        <v>0</v>
      </c>
      <c r="CA26" s="13">
        <v>0</v>
      </c>
      <c r="CB26" s="13" t="s">
        <v>164</v>
      </c>
      <c r="CC26" s="13">
        <v>0</v>
      </c>
      <c r="CD26" s="13">
        <v>1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1</v>
      </c>
      <c r="CL26" s="13">
        <v>1</v>
      </c>
      <c r="CM26" s="13">
        <v>1</v>
      </c>
      <c r="CN26" s="13">
        <v>1</v>
      </c>
      <c r="CO26" s="13">
        <v>0</v>
      </c>
      <c r="CP26" s="13">
        <v>1</v>
      </c>
      <c r="CQ26" s="13">
        <v>0</v>
      </c>
      <c r="CR26" s="13">
        <v>1</v>
      </c>
      <c r="CS26" s="13">
        <v>0</v>
      </c>
      <c r="CT26" s="13">
        <v>0</v>
      </c>
      <c r="CU26" s="13">
        <v>0</v>
      </c>
      <c r="CV26" s="13">
        <v>0</v>
      </c>
      <c r="CW26" s="13">
        <v>1</v>
      </c>
      <c r="CX26" s="13">
        <v>0</v>
      </c>
      <c r="CY26" s="13">
        <v>700</v>
      </c>
      <c r="CZ26" s="13">
        <v>58</v>
      </c>
      <c r="DA26" s="13">
        <v>38</v>
      </c>
      <c r="DB26" s="13">
        <v>16000</v>
      </c>
      <c r="DC26" s="13">
        <v>160</v>
      </c>
      <c r="DD26" s="13">
        <v>26</v>
      </c>
      <c r="DE26" s="13">
        <v>34</v>
      </c>
      <c r="DF26" s="13">
        <v>0</v>
      </c>
      <c r="DG26" s="13">
        <v>0</v>
      </c>
      <c r="DH26" s="13">
        <v>0</v>
      </c>
      <c r="DI26" s="13">
        <v>0</v>
      </c>
      <c r="DJ26" s="13">
        <v>277.5</v>
      </c>
      <c r="DK26" s="13">
        <v>7.46</v>
      </c>
      <c r="DL26" s="13">
        <v>0.21</v>
      </c>
      <c r="DM26" s="13">
        <v>32</v>
      </c>
      <c r="DN26" s="13">
        <v>111</v>
      </c>
      <c r="DO26" s="13">
        <v>23</v>
      </c>
      <c r="DP26" s="13">
        <v>35.799999999999997</v>
      </c>
      <c r="DQ26" s="13">
        <v>87</v>
      </c>
      <c r="DR26" s="13">
        <v>80</v>
      </c>
      <c r="DS26" s="13">
        <v>13</v>
      </c>
      <c r="DT26" s="13">
        <v>5</v>
      </c>
      <c r="DU26" s="13">
        <v>34</v>
      </c>
      <c r="DV26" s="13">
        <v>30</v>
      </c>
      <c r="DW26" s="13">
        <v>300</v>
      </c>
      <c r="DX26" s="13">
        <v>1</v>
      </c>
      <c r="DY26" s="13">
        <v>1</v>
      </c>
      <c r="DZ26" s="13">
        <v>1</v>
      </c>
      <c r="EA26" s="13">
        <v>0</v>
      </c>
      <c r="EB26" s="13">
        <v>0</v>
      </c>
      <c r="EC26" s="13">
        <v>5</v>
      </c>
      <c r="ED26" s="13">
        <v>1</v>
      </c>
      <c r="EE26" s="13">
        <v>6</v>
      </c>
      <c r="EF26" s="13">
        <v>0.71</v>
      </c>
      <c r="EG26" s="33">
        <v>2.898550724637684E-2</v>
      </c>
      <c r="EI26" s="13">
        <v>2.0000000000000018E-2</v>
      </c>
      <c r="EJ26" s="13">
        <v>0.5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1</v>
      </c>
    </row>
    <row r="27" spans="1:161" x14ac:dyDescent="0.55000000000000004">
      <c r="A27" s="29" t="s">
        <v>190</v>
      </c>
      <c r="B27" s="44">
        <v>0</v>
      </c>
      <c r="C27" s="45">
        <v>0</v>
      </c>
      <c r="D27" s="44">
        <v>0</v>
      </c>
      <c r="E27" s="46">
        <v>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R27" s="31"/>
      <c r="S27" s="31"/>
      <c r="T27" s="31"/>
      <c r="AE27" s="31">
        <v>0.966032</v>
      </c>
      <c r="AF27" s="31">
        <v>7.0148530000000003E-5</v>
      </c>
      <c r="AG27" s="31">
        <v>7.9320229999999992E-6</v>
      </c>
      <c r="AH27" s="31">
        <v>79.94135</v>
      </c>
      <c r="AI27" s="31">
        <v>19.83379</v>
      </c>
      <c r="AJ27" s="31">
        <v>4.0305631993250657</v>
      </c>
      <c r="AK27" s="31">
        <v>91.819890000000001</v>
      </c>
      <c r="AL27" s="31">
        <v>2.5981619999999999</v>
      </c>
      <c r="AM27" s="31">
        <v>5.0998990000000001E-2</v>
      </c>
      <c r="AN27" s="31">
        <v>2.0602680000000002</v>
      </c>
      <c r="AO27" s="13">
        <v>25.037678725570643</v>
      </c>
      <c r="AP27" s="13">
        <v>1.8104260915684867</v>
      </c>
      <c r="AQ27" s="31">
        <v>0.21570249999999999</v>
      </c>
      <c r="AR27" s="31">
        <v>8.5835260000000009</v>
      </c>
      <c r="AS27" s="31">
        <v>3.281129</v>
      </c>
      <c r="AT27" s="13">
        <v>-14722.017909</v>
      </c>
      <c r="AU27" s="13">
        <v>4.2200000000000001E-4</v>
      </c>
      <c r="AV27" s="13">
        <v>7.9161999999999996E-2</v>
      </c>
      <c r="AW27" s="13">
        <v>3.6547999999999997E-2</v>
      </c>
      <c r="AX27" s="13">
        <v>0.943357</v>
      </c>
      <c r="AY27" s="13">
        <v>2.0668630000000001</v>
      </c>
      <c r="AZ27" s="13">
        <v>0.44214599999999998</v>
      </c>
      <c r="BA27" s="13">
        <v>0.90640600000000004</v>
      </c>
      <c r="BB27" s="13">
        <v>6.4707000000000001E-2</v>
      </c>
      <c r="BC27" s="13">
        <v>7.6110999999999998E-2</v>
      </c>
      <c r="BD27" s="13">
        <v>54</v>
      </c>
      <c r="BE27" s="13" t="s">
        <v>162</v>
      </c>
      <c r="BF27" s="13">
        <f t="shared" si="0"/>
        <v>1</v>
      </c>
      <c r="BG27" s="13">
        <v>75</v>
      </c>
      <c r="BH27" s="13">
        <v>170</v>
      </c>
      <c r="BI27" s="32">
        <f t="shared" si="1"/>
        <v>25.95155709342561</v>
      </c>
      <c r="BJ27" s="13">
        <v>68</v>
      </c>
      <c r="BK27" s="13">
        <v>0</v>
      </c>
      <c r="BL27" s="13">
        <v>0</v>
      </c>
      <c r="BM27" s="13">
        <v>0</v>
      </c>
      <c r="BN27" s="13">
        <v>1</v>
      </c>
      <c r="BO27" s="13">
        <v>0</v>
      </c>
      <c r="BP27" s="13">
        <v>0.97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46.4</v>
      </c>
      <c r="BW27" s="13">
        <v>0.9</v>
      </c>
      <c r="BX27" s="13">
        <v>0</v>
      </c>
      <c r="BY27" s="13">
        <v>0</v>
      </c>
      <c r="BZ27" s="13">
        <v>0</v>
      </c>
      <c r="CA27" s="13">
        <v>0</v>
      </c>
      <c r="CB27" s="13" t="s">
        <v>164</v>
      </c>
      <c r="CC27" s="13">
        <v>0</v>
      </c>
      <c r="CD27" s="13">
        <v>1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1</v>
      </c>
      <c r="CL27" s="13">
        <v>1</v>
      </c>
      <c r="CM27" s="13">
        <v>1</v>
      </c>
      <c r="CN27" s="13">
        <v>1</v>
      </c>
      <c r="CO27" s="13">
        <v>0</v>
      </c>
      <c r="CP27" s="13">
        <v>1</v>
      </c>
      <c r="CQ27" s="13">
        <v>0</v>
      </c>
      <c r="CR27" s="13">
        <v>1</v>
      </c>
      <c r="CS27" s="13">
        <v>0</v>
      </c>
      <c r="CT27" s="13">
        <v>0</v>
      </c>
      <c r="CU27" s="13">
        <v>0</v>
      </c>
      <c r="CV27" s="13">
        <v>1</v>
      </c>
      <c r="CW27" s="13">
        <v>1</v>
      </c>
      <c r="CX27" s="13">
        <v>0</v>
      </c>
      <c r="CY27" s="13">
        <v>1000</v>
      </c>
      <c r="CZ27" s="13">
        <v>58</v>
      </c>
      <c r="DA27" s="13">
        <v>32</v>
      </c>
      <c r="DB27" s="13">
        <v>23000</v>
      </c>
      <c r="DC27" s="13">
        <v>230</v>
      </c>
      <c r="DD27" s="13">
        <v>34</v>
      </c>
      <c r="DE27" s="13">
        <v>33</v>
      </c>
      <c r="DF27" s="13">
        <v>0</v>
      </c>
      <c r="DG27" s="13">
        <v>0</v>
      </c>
      <c r="DH27" s="13">
        <v>0</v>
      </c>
      <c r="DI27" s="13">
        <v>0</v>
      </c>
      <c r="DJ27" s="13">
        <v>238</v>
      </c>
      <c r="DK27" s="13">
        <v>7.39</v>
      </c>
      <c r="DL27" s="13">
        <v>0.21</v>
      </c>
      <c r="DM27" s="13">
        <v>33</v>
      </c>
      <c r="DN27" s="13">
        <v>119</v>
      </c>
      <c r="DO27" s="13">
        <v>20.8</v>
      </c>
      <c r="DP27" s="13">
        <v>36.299999999999997</v>
      </c>
      <c r="DQ27" s="13">
        <v>79</v>
      </c>
      <c r="DR27" s="13">
        <v>80</v>
      </c>
      <c r="DS27" s="13">
        <v>9</v>
      </c>
      <c r="DT27" s="13">
        <v>5</v>
      </c>
      <c r="DU27" s="13">
        <v>36</v>
      </c>
      <c r="DV27" s="13">
        <v>30</v>
      </c>
      <c r="DW27" s="13">
        <v>1300</v>
      </c>
      <c r="DX27" s="13">
        <v>1</v>
      </c>
      <c r="DY27" s="13">
        <v>1</v>
      </c>
      <c r="DZ27" s="13">
        <v>1</v>
      </c>
      <c r="EA27" s="13">
        <v>0</v>
      </c>
      <c r="EB27" s="13">
        <v>0</v>
      </c>
      <c r="EC27" s="13">
        <v>16</v>
      </c>
      <c r="ED27" s="13">
        <v>1</v>
      </c>
      <c r="EE27" s="13">
        <v>8</v>
      </c>
      <c r="EF27" s="13">
        <v>0.95</v>
      </c>
      <c r="EG27" s="33">
        <v>-2.0618556701030948E-2</v>
      </c>
      <c r="EI27" s="13">
        <v>-2.0000000000000018E-2</v>
      </c>
      <c r="EJ27" s="13">
        <v>0.99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0.8</v>
      </c>
    </row>
    <row r="28" spans="1:161" x14ac:dyDescent="0.55000000000000004">
      <c r="A28" s="29" t="s">
        <v>191</v>
      </c>
      <c r="B28" s="44">
        <v>0</v>
      </c>
      <c r="C28" s="45">
        <v>0</v>
      </c>
      <c r="D28" s="44">
        <v>0</v>
      </c>
      <c r="E28" s="46">
        <v>0</v>
      </c>
      <c r="F28" s="31">
        <v>0.73679859999999997</v>
      </c>
      <c r="G28" s="31">
        <v>7.226868E-5</v>
      </c>
      <c r="H28" s="31">
        <v>3.1789190000000003E-5</v>
      </c>
      <c r="I28" s="31">
        <v>27.651399999999999</v>
      </c>
      <c r="J28" s="31">
        <v>62.286320000000003</v>
      </c>
      <c r="K28" s="31">
        <v>0.44394021993010829</v>
      </c>
      <c r="L28" s="31">
        <v>127.074</v>
      </c>
      <c r="M28" s="31">
        <v>6.9289079999999998</v>
      </c>
      <c r="N28" s="31">
        <v>0.99642649999999999</v>
      </c>
      <c r="O28" s="31">
        <v>29.892479999999999</v>
      </c>
      <c r="P28" s="13">
        <v>3.7633910081606281</v>
      </c>
      <c r="Q28" s="13">
        <v>3.8288497944197104</v>
      </c>
      <c r="R28" s="31">
        <v>0.45409739999999998</v>
      </c>
      <c r="S28" s="31">
        <v>2.594814</v>
      </c>
      <c r="T28" s="31">
        <v>1.826576</v>
      </c>
      <c r="U28" s="13">
        <v>-121385.19168600001</v>
      </c>
      <c r="V28" s="13">
        <v>-7.0100000000000002E-4</v>
      </c>
      <c r="W28" s="13">
        <v>9.9163000000000001E-2</v>
      </c>
      <c r="X28" s="13">
        <v>2.4909000000000001E-2</v>
      </c>
      <c r="Y28" s="13">
        <v>1.011868</v>
      </c>
      <c r="Z28" s="13">
        <v>2.1400670000000002</v>
      </c>
      <c r="AA28" s="13">
        <v>0.83043900000000004</v>
      </c>
      <c r="AB28" s="13">
        <v>1.79176</v>
      </c>
      <c r="AC28" s="13">
        <v>2.9828E-2</v>
      </c>
      <c r="AD28" s="13">
        <v>0.126774</v>
      </c>
      <c r="AE28" s="31">
        <v>0.9775372</v>
      </c>
      <c r="AF28" s="31">
        <v>7.0299000000000002E-6</v>
      </c>
      <c r="AG28" s="31">
        <v>3.6797819999999998E-6</v>
      </c>
      <c r="AH28" s="31">
        <v>9.8294689999999996</v>
      </c>
      <c r="AI28" s="31">
        <v>90.170519999999996</v>
      </c>
      <c r="AJ28" s="31">
        <v>0.10900977286154452</v>
      </c>
      <c r="AK28" s="31">
        <v>81.444839999999999</v>
      </c>
      <c r="AL28" s="31">
        <v>1.8792059999999999</v>
      </c>
      <c r="AM28" s="31">
        <v>8.7168019999999999E-2</v>
      </c>
      <c r="AN28" s="31">
        <v>4.7238369999999996</v>
      </c>
      <c r="AO28" s="13">
        <v>2.145187077358075</v>
      </c>
      <c r="AP28" s="13">
        <v>1.4467309626013012</v>
      </c>
      <c r="AQ28" s="31">
        <v>5.4643089999999998E-2</v>
      </c>
      <c r="AR28" s="31">
        <v>0.67043549999999996</v>
      </c>
      <c r="AS28" s="31">
        <v>0.80694790000000005</v>
      </c>
      <c r="AT28" s="13">
        <v>-22279.218725999999</v>
      </c>
      <c r="AU28" s="13">
        <v>-5.5900000000000004E-4</v>
      </c>
      <c r="AV28" s="13">
        <v>1.265E-2</v>
      </c>
      <c r="AW28" s="13">
        <v>3.6901000000000003E-2</v>
      </c>
      <c r="AX28" s="13">
        <v>1.537501</v>
      </c>
      <c r="AY28" s="13">
        <v>3.3672960000000001</v>
      </c>
      <c r="AZ28" s="13">
        <v>0.72847499999999998</v>
      </c>
      <c r="BA28" s="13">
        <v>1.5804510000000001</v>
      </c>
      <c r="BB28" s="13">
        <v>8.6830000000000004E-2</v>
      </c>
      <c r="BC28" s="13">
        <v>6.2734999999999999E-2</v>
      </c>
      <c r="BD28" s="13">
        <v>63</v>
      </c>
      <c r="BE28" s="13" t="s">
        <v>162</v>
      </c>
      <c r="BF28" s="13">
        <f t="shared" si="0"/>
        <v>1</v>
      </c>
      <c r="BG28" s="13">
        <v>92</v>
      </c>
      <c r="BH28" s="13">
        <v>186</v>
      </c>
      <c r="BI28" s="32">
        <f t="shared" si="1"/>
        <v>26.592669672794539</v>
      </c>
      <c r="BJ28" s="13">
        <v>40</v>
      </c>
      <c r="BK28" s="13">
        <v>3</v>
      </c>
      <c r="BL28" s="13">
        <v>0</v>
      </c>
      <c r="BM28" s="13">
        <v>0</v>
      </c>
      <c r="BN28" s="13">
        <v>0</v>
      </c>
      <c r="BO28" s="13">
        <v>0</v>
      </c>
      <c r="BP28" s="13">
        <v>0.85</v>
      </c>
      <c r="BQ28" s="13">
        <v>0</v>
      </c>
      <c r="BR28" s="13">
        <v>0</v>
      </c>
      <c r="BS28" s="13">
        <v>1</v>
      </c>
      <c r="BT28" s="13">
        <v>0</v>
      </c>
      <c r="BU28" s="13">
        <v>0</v>
      </c>
      <c r="BV28" s="13">
        <v>39.5</v>
      </c>
      <c r="BW28" s="13">
        <v>0.59</v>
      </c>
      <c r="BX28" s="13">
        <v>0</v>
      </c>
      <c r="BY28" s="13">
        <v>0</v>
      </c>
      <c r="BZ28" s="13">
        <v>0</v>
      </c>
      <c r="CA28" s="13">
        <v>0</v>
      </c>
      <c r="CB28" s="13" t="s">
        <v>172</v>
      </c>
      <c r="CC28" s="13">
        <v>1</v>
      </c>
      <c r="CD28" s="13">
        <v>1</v>
      </c>
      <c r="CE28" s="13">
        <v>0</v>
      </c>
      <c r="CF28" s="13">
        <v>0</v>
      </c>
      <c r="CG28" s="13">
        <v>1</v>
      </c>
      <c r="CH28" s="13">
        <v>0</v>
      </c>
      <c r="CI28" s="13">
        <v>0</v>
      </c>
      <c r="CJ28" s="13">
        <v>0</v>
      </c>
      <c r="CK28" s="13">
        <v>1</v>
      </c>
      <c r="CL28" s="13">
        <v>1</v>
      </c>
      <c r="CM28" s="13">
        <v>1</v>
      </c>
      <c r="CN28" s="13">
        <v>2</v>
      </c>
      <c r="CO28" s="13">
        <v>0</v>
      </c>
      <c r="CP28" s="13">
        <v>1</v>
      </c>
      <c r="CQ28" s="13">
        <v>0</v>
      </c>
      <c r="CR28" s="13">
        <v>1</v>
      </c>
      <c r="CS28" s="13">
        <v>0</v>
      </c>
      <c r="CT28" s="13">
        <v>0</v>
      </c>
      <c r="CU28" s="13">
        <v>0</v>
      </c>
      <c r="CV28" s="13">
        <v>1</v>
      </c>
      <c r="CW28" s="13">
        <v>1</v>
      </c>
      <c r="CX28" s="13">
        <v>0</v>
      </c>
      <c r="CY28" s="13">
        <v>1000</v>
      </c>
      <c r="CZ28" s="13">
        <v>105</v>
      </c>
      <c r="DA28" s="13">
        <v>80</v>
      </c>
      <c r="DB28" s="13">
        <v>28000</v>
      </c>
      <c r="DC28" s="13">
        <v>280</v>
      </c>
      <c r="DD28" s="13">
        <v>80</v>
      </c>
      <c r="DE28" s="13">
        <v>31.9</v>
      </c>
      <c r="DF28" s="13">
        <v>0</v>
      </c>
      <c r="DG28" s="13">
        <v>0</v>
      </c>
      <c r="DH28" s="13">
        <v>0</v>
      </c>
      <c r="DI28" s="13">
        <v>0</v>
      </c>
      <c r="DJ28" s="13">
        <v>108.57142857142858</v>
      </c>
      <c r="DK28" s="13">
        <v>7.4</v>
      </c>
      <c r="DL28" s="13">
        <v>0.21</v>
      </c>
      <c r="DM28" s="13">
        <v>40</v>
      </c>
      <c r="DN28" s="13">
        <v>76</v>
      </c>
      <c r="DO28" s="13">
        <v>24</v>
      </c>
      <c r="DP28" s="13">
        <v>36.799999999999997</v>
      </c>
      <c r="DQ28" s="13">
        <v>96</v>
      </c>
      <c r="DR28" s="13">
        <v>88.3</v>
      </c>
      <c r="DS28" s="13">
        <v>4</v>
      </c>
      <c r="DT28" s="13">
        <v>5</v>
      </c>
      <c r="DU28" s="13">
        <v>33</v>
      </c>
      <c r="DV28" s="13">
        <v>30</v>
      </c>
      <c r="DW28" s="13">
        <v>150</v>
      </c>
      <c r="DX28" s="13">
        <v>0</v>
      </c>
      <c r="DY28" s="13">
        <v>0</v>
      </c>
      <c r="DZ28" s="13" t="s">
        <v>163</v>
      </c>
      <c r="EA28" s="13">
        <v>0</v>
      </c>
      <c r="EB28" s="13">
        <v>0</v>
      </c>
      <c r="EC28" s="13">
        <v>9</v>
      </c>
      <c r="ED28" s="13">
        <v>1</v>
      </c>
      <c r="EE28" s="13">
        <v>8</v>
      </c>
      <c r="EF28" s="13">
        <v>0.71</v>
      </c>
      <c r="EG28" s="33">
        <v>-0.1647058823529412</v>
      </c>
      <c r="EI28" s="13">
        <v>-0.14000000000000001</v>
      </c>
      <c r="EJ28" s="13">
        <v>0.61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3.9</v>
      </c>
    </row>
    <row r="29" spans="1:161" x14ac:dyDescent="0.55000000000000004">
      <c r="A29" s="29" t="s">
        <v>192</v>
      </c>
      <c r="B29" s="44">
        <v>1</v>
      </c>
      <c r="C29" s="45">
        <v>1</v>
      </c>
      <c r="D29" s="44">
        <v>0</v>
      </c>
      <c r="E29" s="46">
        <v>0</v>
      </c>
      <c r="F29" s="31">
        <v>0.68017059999999996</v>
      </c>
      <c r="G29" s="31">
        <v>5.7205089999999998E-5</v>
      </c>
      <c r="H29" s="31">
        <v>2.697769E-5</v>
      </c>
      <c r="I29" s="31">
        <v>0</v>
      </c>
      <c r="J29" s="31">
        <v>79.333799999999997</v>
      </c>
      <c r="K29" s="31">
        <v>0</v>
      </c>
      <c r="L29" s="31">
        <v>219.01689999999999</v>
      </c>
      <c r="M29" s="31">
        <v>22.97372</v>
      </c>
      <c r="N29" s="31">
        <v>2.0870869999999999</v>
      </c>
      <c r="O29" s="31">
        <v>32.508699999999997</v>
      </c>
      <c r="P29" s="13">
        <v>0</v>
      </c>
      <c r="Q29" s="13">
        <v>3.5111248337484628</v>
      </c>
      <c r="R29" s="31">
        <v>0.37300889999999998</v>
      </c>
      <c r="S29" s="31">
        <v>0.66571080000000005</v>
      </c>
      <c r="T29" s="31">
        <v>1.8874299999999999</v>
      </c>
      <c r="U29" s="13">
        <v>-242326.134827</v>
      </c>
      <c r="V29" s="13">
        <v>-1.34E-4</v>
      </c>
      <c r="W29" s="13">
        <v>6.6560999999999995E-2</v>
      </c>
      <c r="X29" s="13">
        <v>8.2313999999999998E-2</v>
      </c>
      <c r="Y29" s="13">
        <v>1.052581</v>
      </c>
      <c r="Z29" s="13">
        <v>2.335375</v>
      </c>
      <c r="AA29" s="13">
        <v>1.0710729999999999</v>
      </c>
      <c r="AB29" s="13">
        <v>2.3795470000000001</v>
      </c>
      <c r="AC29" s="13">
        <v>9.7933000000000006E-2</v>
      </c>
      <c r="AD29" s="13">
        <v>0.15285000000000001</v>
      </c>
      <c r="AE29" s="31">
        <v>0.96347769999999999</v>
      </c>
      <c r="AF29" s="31">
        <v>1.049742E-5</v>
      </c>
      <c r="AG29" s="31">
        <v>4.6748419999999996E-6</v>
      </c>
      <c r="AH29" s="31">
        <v>10.84797</v>
      </c>
      <c r="AI29" s="31">
        <v>89.15204</v>
      </c>
      <c r="AJ29" s="31">
        <v>0.12167949205556039</v>
      </c>
      <c r="AK29" s="31">
        <v>120.2384</v>
      </c>
      <c r="AL29" s="31">
        <v>2.6486879999999999</v>
      </c>
      <c r="AM29" s="31">
        <v>2.3861469999999999E-2</v>
      </c>
      <c r="AN29" s="31">
        <v>1.459552</v>
      </c>
      <c r="AO29" s="13">
        <v>4.8825147627361165</v>
      </c>
      <c r="AP29" s="13">
        <v>1.703480028529555</v>
      </c>
      <c r="AQ29" s="31">
        <v>8.6955450000000004E-2</v>
      </c>
      <c r="AR29" s="31">
        <v>1.3998969999999999</v>
      </c>
      <c r="AS29" s="31">
        <v>1.7870200000000001</v>
      </c>
      <c r="AT29" s="13">
        <v>-148895.58755900001</v>
      </c>
      <c r="AU29" s="13">
        <v>-3.0499999999999999E-4</v>
      </c>
      <c r="AV29" s="13">
        <v>4.3163E-2</v>
      </c>
      <c r="AW29" s="13">
        <v>4.9806000000000003E-2</v>
      </c>
      <c r="AX29" s="13">
        <v>0.88919199999999998</v>
      </c>
      <c r="AY29" s="13">
        <v>1.9459109999999999</v>
      </c>
      <c r="AZ29" s="13">
        <v>0.66582399999999997</v>
      </c>
      <c r="BA29" s="13">
        <v>1.4759070000000001</v>
      </c>
      <c r="BB29" s="13">
        <v>0.120889</v>
      </c>
      <c r="BC29" s="13">
        <v>3.9371000000000003E-2</v>
      </c>
      <c r="BD29" s="13">
        <v>67</v>
      </c>
      <c r="BE29" s="13" t="s">
        <v>162</v>
      </c>
      <c r="BF29" s="13">
        <f t="shared" si="0"/>
        <v>1</v>
      </c>
      <c r="BG29" s="13">
        <v>68</v>
      </c>
      <c r="BH29" s="13">
        <v>176</v>
      </c>
      <c r="BI29" s="32">
        <f t="shared" si="1"/>
        <v>21.952479338842977</v>
      </c>
      <c r="BJ29" s="13">
        <v>53</v>
      </c>
      <c r="BK29" s="13">
        <v>0</v>
      </c>
      <c r="BL29" s="13">
        <v>1</v>
      </c>
      <c r="BM29" s="13">
        <v>0</v>
      </c>
      <c r="BN29" s="13">
        <v>0</v>
      </c>
      <c r="BO29" s="13">
        <v>0</v>
      </c>
      <c r="BP29" s="13">
        <v>0.99</v>
      </c>
      <c r="BQ29" s="13">
        <v>0</v>
      </c>
      <c r="BR29" s="13">
        <v>0</v>
      </c>
      <c r="BS29" s="13">
        <v>0</v>
      </c>
      <c r="BT29" s="13">
        <v>1</v>
      </c>
      <c r="BU29" s="13">
        <v>1</v>
      </c>
      <c r="BV29" s="13">
        <v>33</v>
      </c>
      <c r="BW29" s="13">
        <v>0.68</v>
      </c>
      <c r="BX29" s="13">
        <v>0</v>
      </c>
      <c r="BY29" s="13">
        <v>0</v>
      </c>
      <c r="BZ29" s="13">
        <v>0</v>
      </c>
      <c r="CA29" s="13">
        <v>0</v>
      </c>
      <c r="CB29" s="13" t="s">
        <v>172</v>
      </c>
      <c r="CC29" s="13">
        <v>0</v>
      </c>
      <c r="CD29" s="13">
        <v>1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1</v>
      </c>
      <c r="CL29" s="13">
        <v>1</v>
      </c>
      <c r="CM29" s="13">
        <v>1</v>
      </c>
      <c r="CN29" s="13">
        <v>1</v>
      </c>
      <c r="CO29" s="13">
        <v>0</v>
      </c>
      <c r="CP29" s="13">
        <v>1</v>
      </c>
      <c r="CQ29" s="13">
        <v>0</v>
      </c>
      <c r="CR29" s="13">
        <v>1</v>
      </c>
      <c r="CS29" s="13">
        <v>0</v>
      </c>
      <c r="CT29" s="13">
        <v>0</v>
      </c>
      <c r="CU29" s="13">
        <v>0</v>
      </c>
      <c r="CV29" s="13">
        <v>1</v>
      </c>
      <c r="CW29" s="13">
        <v>1</v>
      </c>
      <c r="CX29" s="13">
        <v>0</v>
      </c>
      <c r="CY29" s="13">
        <v>700</v>
      </c>
      <c r="CZ29" s="13">
        <v>80</v>
      </c>
      <c r="DA29" s="13">
        <v>62</v>
      </c>
      <c r="DB29" s="13">
        <v>26000</v>
      </c>
      <c r="DC29" s="13">
        <v>200</v>
      </c>
      <c r="DD29" s="13">
        <v>24</v>
      </c>
      <c r="DE29" s="13">
        <v>33.200000000000003</v>
      </c>
      <c r="DF29" s="13">
        <v>0</v>
      </c>
      <c r="DG29" s="13">
        <v>0</v>
      </c>
      <c r="DH29" s="13">
        <v>0</v>
      </c>
      <c r="DI29" s="13">
        <v>0</v>
      </c>
      <c r="DJ29" s="13">
        <v>327.5</v>
      </c>
      <c r="DK29" s="13">
        <v>7.34</v>
      </c>
      <c r="DL29" s="13">
        <v>0.21</v>
      </c>
      <c r="DM29" s="13">
        <v>39</v>
      </c>
      <c r="DN29" s="13">
        <v>131</v>
      </c>
      <c r="DO29" s="13">
        <v>21</v>
      </c>
      <c r="DP29" s="13">
        <v>35</v>
      </c>
      <c r="DQ29" s="13">
        <v>60</v>
      </c>
      <c r="DR29" s="13">
        <v>80</v>
      </c>
      <c r="DS29" s="13">
        <v>6</v>
      </c>
      <c r="DT29" s="13">
        <v>5</v>
      </c>
      <c r="DU29" s="13">
        <v>31</v>
      </c>
      <c r="DV29" s="13">
        <v>30</v>
      </c>
      <c r="DW29" s="13">
        <v>450</v>
      </c>
      <c r="DX29" s="13">
        <v>1</v>
      </c>
      <c r="DY29" s="13">
        <v>1</v>
      </c>
      <c r="DZ29" s="13">
        <v>2</v>
      </c>
      <c r="EA29" s="13">
        <v>0</v>
      </c>
      <c r="EB29" s="13">
        <v>0</v>
      </c>
      <c r="EC29" s="13">
        <v>10</v>
      </c>
      <c r="ED29" s="13">
        <v>1</v>
      </c>
      <c r="EE29" s="13">
        <v>8</v>
      </c>
      <c r="EF29" s="13">
        <v>1.38</v>
      </c>
      <c r="EG29" s="33">
        <v>0.39393939393939387</v>
      </c>
      <c r="EI29" s="13">
        <v>0.3899999999999999</v>
      </c>
      <c r="EJ29" s="13">
        <v>0.76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1.1200000000000001</v>
      </c>
    </row>
    <row r="30" spans="1:161" x14ac:dyDescent="0.55000000000000004">
      <c r="A30" s="29" t="s">
        <v>193</v>
      </c>
      <c r="B30" s="44">
        <v>0</v>
      </c>
      <c r="C30" s="45">
        <v>0</v>
      </c>
      <c r="D30" s="44">
        <v>0</v>
      </c>
      <c r="E30" s="46">
        <v>1</v>
      </c>
      <c r="F30" s="31"/>
      <c r="G30" s="31"/>
      <c r="H30" s="31"/>
      <c r="I30" s="31"/>
      <c r="J30" s="31"/>
      <c r="K30" s="31"/>
      <c r="L30" s="31"/>
      <c r="M30" s="31"/>
      <c r="N30" s="31"/>
      <c r="O30" s="31"/>
      <c r="R30" s="31"/>
      <c r="S30" s="31"/>
      <c r="T30" s="31"/>
      <c r="AE30" s="31">
        <v>1.261784</v>
      </c>
      <c r="AF30" s="31">
        <v>2.6012449999999999E-4</v>
      </c>
      <c r="AG30" s="31">
        <v>8.4272480000000002E-5</v>
      </c>
      <c r="AH30" s="31">
        <v>1.1365229999999999</v>
      </c>
      <c r="AI30" s="31">
        <v>98.863659999999996</v>
      </c>
      <c r="AJ30" s="31">
        <v>1.149586080770377E-2</v>
      </c>
      <c r="AK30" s="31">
        <v>83.848489999999998</v>
      </c>
      <c r="AL30" s="31">
        <v>2.300837</v>
      </c>
      <c r="AM30" s="31">
        <v>0.22551360000000001</v>
      </c>
      <c r="AN30" s="31">
        <v>14.31879</v>
      </c>
      <c r="AO30" s="13">
        <v>2.0726561851127254</v>
      </c>
      <c r="AP30" s="13">
        <v>7.9025436299141152</v>
      </c>
      <c r="AQ30" s="31">
        <v>8.3550269999999996E-2</v>
      </c>
      <c r="AR30" s="31">
        <v>0.75824789999999997</v>
      </c>
      <c r="AS30" s="31">
        <v>4.0021190000000004</v>
      </c>
      <c r="AT30" s="13">
        <v>-42818.544318</v>
      </c>
      <c r="AU30" s="13">
        <v>-1.9009999999999999E-3</v>
      </c>
      <c r="AV30" s="13">
        <v>3.798E-2</v>
      </c>
      <c r="AW30" s="13">
        <v>0.10552400000000001</v>
      </c>
      <c r="AX30" s="13">
        <v>0.79670399999999997</v>
      </c>
      <c r="AY30" s="13">
        <v>1.714798</v>
      </c>
      <c r="AZ30" s="13">
        <v>0.69359199999999999</v>
      </c>
      <c r="BA30" s="13">
        <v>1.5040770000000001</v>
      </c>
      <c r="BB30" s="13">
        <v>8.4194000000000005E-2</v>
      </c>
      <c r="BC30" s="13">
        <v>5.176E-2</v>
      </c>
      <c r="BD30" s="13">
        <v>75</v>
      </c>
      <c r="BE30" s="13" t="s">
        <v>162</v>
      </c>
      <c r="BF30" s="13">
        <f t="shared" si="0"/>
        <v>1</v>
      </c>
      <c r="BG30" s="13">
        <v>120</v>
      </c>
      <c r="BH30" s="13">
        <v>176</v>
      </c>
      <c r="BI30" s="32">
        <f t="shared" si="1"/>
        <v>38.739669421487605</v>
      </c>
      <c r="BJ30" s="13">
        <v>70</v>
      </c>
      <c r="BK30" s="13">
        <v>3</v>
      </c>
      <c r="BL30" s="13">
        <v>0</v>
      </c>
      <c r="BM30" s="13">
        <v>1</v>
      </c>
      <c r="BN30" s="13">
        <v>0</v>
      </c>
      <c r="BO30" s="13">
        <v>0</v>
      </c>
      <c r="BP30" s="13">
        <v>1.17</v>
      </c>
      <c r="BQ30" s="13">
        <v>0</v>
      </c>
      <c r="BR30" s="13">
        <v>1</v>
      </c>
      <c r="BS30" s="13">
        <v>0</v>
      </c>
      <c r="BT30" s="13">
        <v>0</v>
      </c>
      <c r="BU30" s="13">
        <v>0</v>
      </c>
      <c r="BV30" s="13">
        <v>42.2</v>
      </c>
      <c r="BW30" s="13">
        <v>0.66</v>
      </c>
      <c r="BX30" s="13">
        <v>0</v>
      </c>
      <c r="BY30" s="13">
        <v>0</v>
      </c>
      <c r="BZ30" s="13">
        <v>0</v>
      </c>
      <c r="CA30" s="13">
        <v>0</v>
      </c>
      <c r="CB30" s="13" t="s">
        <v>164</v>
      </c>
      <c r="CC30" s="13">
        <v>1</v>
      </c>
      <c r="CD30" s="13">
        <v>1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1</v>
      </c>
      <c r="CL30" s="13">
        <v>1</v>
      </c>
      <c r="CM30" s="13">
        <v>1</v>
      </c>
      <c r="CN30" s="13">
        <v>4</v>
      </c>
      <c r="CO30" s="13">
        <v>0</v>
      </c>
      <c r="CP30" s="13">
        <v>1</v>
      </c>
      <c r="CQ30" s="13">
        <v>1</v>
      </c>
      <c r="CR30" s="13">
        <v>0</v>
      </c>
      <c r="CS30" s="13">
        <v>1</v>
      </c>
      <c r="CT30" s="13">
        <v>0</v>
      </c>
      <c r="CU30" s="13">
        <v>0</v>
      </c>
      <c r="CV30" s="13">
        <v>1</v>
      </c>
      <c r="CW30" s="13">
        <v>1</v>
      </c>
      <c r="CX30" s="13">
        <v>0</v>
      </c>
      <c r="CY30" s="13">
        <v>1000</v>
      </c>
      <c r="CZ30" s="13">
        <v>116</v>
      </c>
      <c r="DA30" s="13">
        <v>101</v>
      </c>
      <c r="DB30" s="13">
        <v>36000</v>
      </c>
      <c r="DC30" s="13">
        <v>360</v>
      </c>
      <c r="DD30" s="13">
        <v>31</v>
      </c>
      <c r="DE30" s="13">
        <v>30.6</v>
      </c>
      <c r="DF30" s="13">
        <v>0</v>
      </c>
      <c r="DG30" s="13">
        <v>0</v>
      </c>
      <c r="DH30" s="13">
        <v>0</v>
      </c>
      <c r="DI30" s="13">
        <v>0</v>
      </c>
      <c r="DJ30" s="13">
        <v>123.33333333333334</v>
      </c>
      <c r="DK30" s="13">
        <v>7.4</v>
      </c>
      <c r="DL30" s="13">
        <v>0.21</v>
      </c>
      <c r="DM30" s="13">
        <v>41</v>
      </c>
      <c r="DN30" s="13">
        <v>74</v>
      </c>
      <c r="DO30" s="13">
        <v>24.9</v>
      </c>
      <c r="DP30" s="13">
        <v>35.700000000000003</v>
      </c>
      <c r="DQ30" s="13">
        <v>95</v>
      </c>
      <c r="DR30" s="13">
        <v>103.3</v>
      </c>
      <c r="DS30" s="13">
        <v>8</v>
      </c>
      <c r="DT30" s="13">
        <v>5</v>
      </c>
      <c r="DU30" s="13">
        <v>38</v>
      </c>
      <c r="DV30" s="13">
        <v>30</v>
      </c>
      <c r="DW30" s="13">
        <v>400</v>
      </c>
      <c r="DX30" s="13">
        <v>0</v>
      </c>
      <c r="DY30" s="13">
        <v>0</v>
      </c>
      <c r="DZ30" s="13" t="s">
        <v>163</v>
      </c>
      <c r="EA30" s="13">
        <v>0</v>
      </c>
      <c r="EB30" s="13">
        <v>0</v>
      </c>
      <c r="EC30" s="13">
        <v>20</v>
      </c>
      <c r="ED30" s="13">
        <v>2</v>
      </c>
      <c r="EE30" s="13">
        <v>7</v>
      </c>
      <c r="EF30" s="13">
        <v>1.1499999999999999</v>
      </c>
      <c r="EG30" s="33">
        <v>-1.709401709401711E-2</v>
      </c>
      <c r="EI30" s="13">
        <v>-2.0000000000000018E-2</v>
      </c>
      <c r="EJ30" s="13">
        <v>0.66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3.42</v>
      </c>
    </row>
    <row r="31" spans="1:161" x14ac:dyDescent="0.55000000000000004">
      <c r="A31" s="29" t="s">
        <v>194</v>
      </c>
      <c r="B31" s="44">
        <v>0</v>
      </c>
      <c r="C31" s="45">
        <v>0</v>
      </c>
      <c r="D31" s="44">
        <v>0</v>
      </c>
      <c r="E31" s="46">
        <v>0</v>
      </c>
      <c r="F31" s="31"/>
      <c r="G31" s="31"/>
      <c r="H31" s="31"/>
      <c r="I31" s="31"/>
      <c r="J31" s="31"/>
      <c r="K31" s="31"/>
      <c r="L31" s="31"/>
      <c r="M31" s="31"/>
      <c r="N31" s="31"/>
      <c r="O31" s="31"/>
      <c r="R31" s="31"/>
      <c r="S31" s="31"/>
      <c r="T31" s="31"/>
      <c r="AE31" s="31">
        <v>0.90571650000000004</v>
      </c>
      <c r="AF31" s="31">
        <v>2.9679979999999999E-5</v>
      </c>
      <c r="AG31" s="31">
        <v>1.298771E-5</v>
      </c>
      <c r="AH31" s="31">
        <v>28.03032</v>
      </c>
      <c r="AI31" s="31">
        <v>68.412260000000003</v>
      </c>
      <c r="AJ31" s="31">
        <v>0.40972673396618803</v>
      </c>
      <c r="AK31" s="31">
        <v>114.8573</v>
      </c>
      <c r="AL31" s="31">
        <v>4.9737590000000003</v>
      </c>
      <c r="AM31" s="31">
        <v>4.9567970000000003E-2</v>
      </c>
      <c r="AN31" s="31">
        <v>1.0164530000000001</v>
      </c>
      <c r="AO31" s="13">
        <v>10.361267250466172</v>
      </c>
      <c r="AP31" s="13">
        <v>1.6427041455240823</v>
      </c>
      <c r="AQ31" s="31">
        <v>4.8052989999999997E-2</v>
      </c>
      <c r="AR31" s="31">
        <v>1.7525539999999999</v>
      </c>
      <c r="AS31" s="31">
        <v>1.2130300000000001</v>
      </c>
      <c r="AT31" s="13">
        <v>-6025.5342280000004</v>
      </c>
      <c r="AU31" s="13">
        <v>-2.5900000000000001E-4</v>
      </c>
      <c r="AV31" s="13">
        <v>2.4049000000000001E-2</v>
      </c>
      <c r="AW31" s="13">
        <v>2.7903000000000001E-2</v>
      </c>
      <c r="AX31" s="13">
        <v>1.7037439999999999</v>
      </c>
      <c r="AY31" s="13">
        <v>3.7376689999999999</v>
      </c>
      <c r="AZ31" s="13">
        <v>0.52547600000000005</v>
      </c>
      <c r="BA31" s="13">
        <v>1.1124069999999999</v>
      </c>
      <c r="BB31" s="13">
        <v>7.8751000000000002E-2</v>
      </c>
      <c r="BC31" s="13">
        <v>2.7370999999999999E-2</v>
      </c>
      <c r="BD31" s="13">
        <v>74</v>
      </c>
      <c r="BE31" s="13" t="s">
        <v>162</v>
      </c>
      <c r="BF31" s="13">
        <f t="shared" si="0"/>
        <v>1</v>
      </c>
      <c r="BG31" s="13">
        <v>65</v>
      </c>
      <c r="BH31" s="13">
        <v>170</v>
      </c>
      <c r="BI31" s="32">
        <f t="shared" si="1"/>
        <v>22.491349480968861</v>
      </c>
      <c r="BJ31" s="13">
        <v>67</v>
      </c>
      <c r="BK31" s="13">
        <v>0</v>
      </c>
      <c r="BL31" s="13">
        <v>0</v>
      </c>
      <c r="BM31" s="13">
        <v>1</v>
      </c>
      <c r="BN31" s="13">
        <v>0</v>
      </c>
      <c r="BO31" s="13">
        <v>0</v>
      </c>
      <c r="BP31" s="13">
        <v>1.1000000000000001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37.1</v>
      </c>
      <c r="BW31" s="13">
        <v>0.44</v>
      </c>
      <c r="BX31" s="13">
        <v>0</v>
      </c>
      <c r="BY31" s="13">
        <v>0</v>
      </c>
      <c r="BZ31" s="13">
        <v>0</v>
      </c>
      <c r="CA31" s="13">
        <v>0</v>
      </c>
      <c r="CB31" s="13" t="s">
        <v>164</v>
      </c>
      <c r="CC31" s="13">
        <v>0</v>
      </c>
      <c r="CD31" s="13">
        <v>1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1</v>
      </c>
      <c r="CL31" s="13">
        <v>1</v>
      </c>
      <c r="CM31" s="13">
        <v>1</v>
      </c>
      <c r="CN31" s="13">
        <v>2</v>
      </c>
      <c r="CO31" s="13">
        <v>0</v>
      </c>
      <c r="CP31" s="13">
        <v>1</v>
      </c>
      <c r="CQ31" s="13">
        <v>0</v>
      </c>
      <c r="CR31" s="13">
        <v>1</v>
      </c>
      <c r="CS31" s="13">
        <v>0</v>
      </c>
      <c r="CT31" s="13">
        <v>0</v>
      </c>
      <c r="CU31" s="13">
        <v>0</v>
      </c>
      <c r="CV31" s="13">
        <v>1</v>
      </c>
      <c r="CW31" s="13">
        <v>1</v>
      </c>
      <c r="CX31" s="13">
        <v>0</v>
      </c>
      <c r="CY31" s="13">
        <v>1000</v>
      </c>
      <c r="CZ31" s="13">
        <v>105</v>
      </c>
      <c r="DA31" s="13">
        <v>69</v>
      </c>
      <c r="DB31" s="13">
        <v>25000</v>
      </c>
      <c r="DC31" s="13">
        <v>200</v>
      </c>
      <c r="DD31" s="13">
        <v>26</v>
      </c>
      <c r="DE31" s="13">
        <v>33</v>
      </c>
      <c r="DF31" s="13">
        <v>0</v>
      </c>
      <c r="DG31" s="13">
        <v>0</v>
      </c>
      <c r="DH31" s="13">
        <v>0</v>
      </c>
      <c r="DI31" s="13">
        <v>0</v>
      </c>
      <c r="DJ31" s="13">
        <v>218</v>
      </c>
      <c r="DK31" s="13">
        <v>7.42</v>
      </c>
      <c r="DL31" s="13">
        <v>0.21</v>
      </c>
      <c r="DM31" s="13">
        <v>28</v>
      </c>
      <c r="DN31" s="13">
        <v>109</v>
      </c>
      <c r="DO31" s="13">
        <v>18</v>
      </c>
      <c r="DP31" s="13">
        <v>36.1</v>
      </c>
      <c r="DQ31" s="13">
        <v>76</v>
      </c>
      <c r="DR31" s="13">
        <v>74</v>
      </c>
      <c r="DS31" s="13">
        <v>11</v>
      </c>
      <c r="DT31" s="13">
        <v>5</v>
      </c>
      <c r="DU31" s="13">
        <v>28</v>
      </c>
      <c r="DV31" s="13">
        <v>30</v>
      </c>
      <c r="DW31" s="13">
        <v>350</v>
      </c>
      <c r="DX31" s="13">
        <v>1</v>
      </c>
      <c r="DY31" s="13">
        <v>1</v>
      </c>
      <c r="DZ31" s="13">
        <v>4</v>
      </c>
      <c r="EA31" s="13">
        <v>0</v>
      </c>
      <c r="EB31" s="13">
        <v>0</v>
      </c>
      <c r="EC31" s="13">
        <v>10</v>
      </c>
      <c r="ED31" s="13">
        <v>1</v>
      </c>
      <c r="EE31" s="13">
        <v>8</v>
      </c>
      <c r="EF31" s="13">
        <v>0.98</v>
      </c>
      <c r="EG31" s="33">
        <v>-0.10909090909090918</v>
      </c>
      <c r="EI31" s="13">
        <v>-0.12000000000000011</v>
      </c>
      <c r="EJ31" s="13">
        <v>0.77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1.92</v>
      </c>
    </row>
    <row r="32" spans="1:161" x14ac:dyDescent="0.55000000000000004">
      <c r="A32" s="29" t="s">
        <v>195</v>
      </c>
      <c r="B32" s="44">
        <v>1</v>
      </c>
      <c r="C32" s="45">
        <v>1</v>
      </c>
      <c r="D32" s="44">
        <v>0</v>
      </c>
      <c r="E32" s="46">
        <v>0</v>
      </c>
      <c r="F32" s="31">
        <v>0.68684730000000005</v>
      </c>
      <c r="G32" s="31">
        <v>6.4670679999999996E-5</v>
      </c>
      <c r="H32" s="31">
        <v>3.801964E-5</v>
      </c>
      <c r="I32" s="31">
        <v>6.1467710000000002</v>
      </c>
      <c r="J32" s="31">
        <v>78.275019999999998</v>
      </c>
      <c r="K32" s="31">
        <v>7.8527860863490562E-2</v>
      </c>
      <c r="L32" s="31">
        <v>189.66679999999999</v>
      </c>
      <c r="M32" s="31">
        <v>29.976130000000001</v>
      </c>
      <c r="N32" s="31">
        <v>2.3729629999999999</v>
      </c>
      <c r="O32" s="31">
        <v>9.1659000000000006</v>
      </c>
      <c r="P32" s="13">
        <v>1.121683678272857</v>
      </c>
      <c r="Q32" s="13">
        <v>1.3161156660458857</v>
      </c>
      <c r="R32" s="31">
        <v>0.1723789</v>
      </c>
      <c r="S32" s="31">
        <v>0.79502130000000004</v>
      </c>
      <c r="T32" s="31">
        <v>1.3119050000000001</v>
      </c>
      <c r="U32" s="13">
        <v>-18849.797621000002</v>
      </c>
      <c r="V32" s="13">
        <v>-3.3700000000000001E-4</v>
      </c>
      <c r="W32" s="13">
        <v>0.20316000000000001</v>
      </c>
      <c r="X32" s="13">
        <v>0.271067</v>
      </c>
      <c r="Y32" s="13">
        <v>0.86892599999999998</v>
      </c>
      <c r="Z32" s="13">
        <v>1.9459109999999999</v>
      </c>
      <c r="AA32" s="13">
        <v>0.76235699999999995</v>
      </c>
      <c r="AB32" s="13">
        <v>1.6486590000000001</v>
      </c>
      <c r="AC32" s="13">
        <v>0.22333</v>
      </c>
      <c r="AD32" s="13">
        <v>0.31073600000000001</v>
      </c>
      <c r="AE32" s="31">
        <v>1.038135</v>
      </c>
      <c r="AF32" s="31">
        <v>2.4890189999999998E-4</v>
      </c>
      <c r="AG32" s="31">
        <v>5.7346109999999997E-5</v>
      </c>
      <c r="AH32" s="31">
        <v>41.498570000000001</v>
      </c>
      <c r="AI32" s="31">
        <v>58.501460000000002</v>
      </c>
      <c r="AJ32" s="31">
        <v>0.70935953633123505</v>
      </c>
      <c r="AK32" s="31">
        <v>99.601560000000006</v>
      </c>
      <c r="AL32" s="31">
        <v>12.91512</v>
      </c>
      <c r="AM32" s="31">
        <v>0.13393859999999999</v>
      </c>
      <c r="AN32" s="31">
        <v>1.0626370000000001</v>
      </c>
      <c r="AO32" s="13">
        <v>17.42738838454348</v>
      </c>
      <c r="AP32" s="13">
        <v>2.1444261430332401</v>
      </c>
      <c r="AQ32" s="31">
        <v>0.29797709999999999</v>
      </c>
      <c r="AR32" s="31">
        <v>9.70167</v>
      </c>
      <c r="AS32" s="31">
        <v>5.1581489999999999</v>
      </c>
      <c r="AT32" s="13">
        <v>-18898.134212000001</v>
      </c>
      <c r="AU32" s="13">
        <v>1.1460000000000001E-3</v>
      </c>
      <c r="AV32" s="13">
        <v>0.12545500000000001</v>
      </c>
      <c r="AW32" s="13">
        <v>5.1566000000000001E-2</v>
      </c>
      <c r="AX32" s="13">
        <v>0.97500399999999998</v>
      </c>
      <c r="AY32" s="13">
        <v>2.1747519999999998</v>
      </c>
      <c r="AZ32" s="13">
        <v>0.55298400000000003</v>
      </c>
      <c r="BA32" s="13">
        <v>1.2026559999999999</v>
      </c>
      <c r="BB32" s="13">
        <v>0.123033</v>
      </c>
      <c r="BC32" s="13">
        <v>0.14857999999999999</v>
      </c>
      <c r="BD32" s="13">
        <v>70</v>
      </c>
      <c r="BE32" s="13" t="s">
        <v>162</v>
      </c>
      <c r="BF32" s="13">
        <f t="shared" si="0"/>
        <v>1</v>
      </c>
      <c r="BG32" s="13">
        <v>83</v>
      </c>
      <c r="BH32" s="13">
        <v>158</v>
      </c>
      <c r="BI32" s="32">
        <f t="shared" si="1"/>
        <v>33.247876942797625</v>
      </c>
      <c r="BJ32" s="13">
        <v>55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0.78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41.4</v>
      </c>
      <c r="BW32" s="13">
        <v>1.37</v>
      </c>
      <c r="BX32" s="13">
        <v>0</v>
      </c>
      <c r="BY32" s="13">
        <v>0</v>
      </c>
      <c r="BZ32" s="13">
        <v>0</v>
      </c>
      <c r="CA32" s="13">
        <v>0</v>
      </c>
      <c r="CB32" s="13" t="s">
        <v>164</v>
      </c>
      <c r="CC32" s="13">
        <v>1</v>
      </c>
      <c r="CD32" s="13">
        <v>1</v>
      </c>
      <c r="CE32" s="13">
        <v>0</v>
      </c>
      <c r="CF32" s="13">
        <v>0</v>
      </c>
      <c r="CG32" s="13">
        <v>1</v>
      </c>
      <c r="CH32" s="13">
        <v>0</v>
      </c>
      <c r="CI32" s="13">
        <v>0</v>
      </c>
      <c r="CJ32" s="13">
        <v>0</v>
      </c>
      <c r="CK32" s="13">
        <v>1</v>
      </c>
      <c r="CL32" s="13">
        <v>1</v>
      </c>
      <c r="CM32" s="13">
        <v>1</v>
      </c>
      <c r="CN32" s="13">
        <v>3</v>
      </c>
      <c r="CO32" s="13">
        <v>0</v>
      </c>
      <c r="CP32" s="13">
        <v>1</v>
      </c>
      <c r="CQ32" s="13">
        <v>0</v>
      </c>
      <c r="CR32" s="13">
        <v>1</v>
      </c>
      <c r="CS32" s="13">
        <v>0</v>
      </c>
      <c r="CT32" s="13">
        <v>0</v>
      </c>
      <c r="CU32" s="13">
        <v>0</v>
      </c>
      <c r="CV32" s="13">
        <v>1</v>
      </c>
      <c r="CW32" s="13">
        <v>1</v>
      </c>
      <c r="CX32" s="13">
        <v>0</v>
      </c>
      <c r="CY32" s="13">
        <v>1000</v>
      </c>
      <c r="CZ32" s="13">
        <v>149</v>
      </c>
      <c r="DA32" s="13">
        <v>119</v>
      </c>
      <c r="DB32" s="13">
        <v>25000</v>
      </c>
      <c r="DC32" s="13">
        <v>250</v>
      </c>
      <c r="DD32" s="13">
        <v>29</v>
      </c>
      <c r="DE32" s="13">
        <v>31.9</v>
      </c>
      <c r="DF32" s="13">
        <v>0</v>
      </c>
      <c r="DG32" s="13">
        <v>0</v>
      </c>
      <c r="DH32" s="13">
        <v>0</v>
      </c>
      <c r="DI32" s="13">
        <v>0</v>
      </c>
      <c r="DJ32" s="13">
        <v>132.5</v>
      </c>
      <c r="DK32" s="13">
        <v>7.41</v>
      </c>
      <c r="DL32" s="13">
        <v>0.21</v>
      </c>
      <c r="DM32" s="13">
        <v>39.700000000000003</v>
      </c>
      <c r="DN32" s="13">
        <v>79.5</v>
      </c>
      <c r="DO32" s="13">
        <v>24.7</v>
      </c>
      <c r="DP32" s="13">
        <v>36.6</v>
      </c>
      <c r="DQ32" s="13">
        <v>89</v>
      </c>
      <c r="DR32" s="13">
        <v>113</v>
      </c>
      <c r="DS32" s="13">
        <v>11</v>
      </c>
      <c r="DT32" s="13">
        <v>5</v>
      </c>
      <c r="DU32" s="13">
        <v>29</v>
      </c>
      <c r="DV32" s="13">
        <v>30</v>
      </c>
      <c r="DW32" s="13">
        <v>550</v>
      </c>
      <c r="DX32" s="13">
        <v>1</v>
      </c>
      <c r="DY32" s="13">
        <v>1</v>
      </c>
      <c r="DZ32" s="13">
        <v>1</v>
      </c>
      <c r="EA32" s="13">
        <v>0</v>
      </c>
      <c r="EB32" s="13">
        <v>0</v>
      </c>
      <c r="EC32" s="13">
        <v>9</v>
      </c>
      <c r="ED32" s="13">
        <v>2</v>
      </c>
      <c r="EE32" s="13">
        <v>8</v>
      </c>
      <c r="EF32" s="13">
        <v>3.27</v>
      </c>
      <c r="EG32" s="33">
        <v>3.1923076923076925</v>
      </c>
      <c r="EI32" s="13">
        <v>2.4900000000000002</v>
      </c>
      <c r="EJ32" s="13">
        <v>1.1200000000000001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1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0.88</v>
      </c>
    </row>
    <row r="33" spans="1:161" x14ac:dyDescent="0.55000000000000004">
      <c r="A33" s="29" t="s">
        <v>196</v>
      </c>
      <c r="B33" s="44">
        <v>1</v>
      </c>
      <c r="C33" s="45">
        <v>0</v>
      </c>
      <c r="D33" s="44">
        <v>0</v>
      </c>
      <c r="E33" s="46">
        <v>0</v>
      </c>
      <c r="F33" s="31">
        <v>1.1309389999999999</v>
      </c>
      <c r="G33" s="31">
        <v>9.9217290000000002E-4</v>
      </c>
      <c r="H33" s="31">
        <v>1.264549E-4</v>
      </c>
      <c r="I33" s="31">
        <v>41.679949999999998</v>
      </c>
      <c r="J33" s="31">
        <v>58.319929999999999</v>
      </c>
      <c r="K33" s="31">
        <v>0.71467780212550081</v>
      </c>
      <c r="L33" s="31">
        <v>131.2681</v>
      </c>
      <c r="M33" s="31">
        <v>6.70296</v>
      </c>
      <c r="N33" s="31">
        <v>1.6994610000000001</v>
      </c>
      <c r="O33" s="31">
        <v>50.679090000000002</v>
      </c>
      <c r="P33" s="13">
        <v>7.2923478476822829</v>
      </c>
      <c r="Q33" s="13">
        <v>8.7440219317210683</v>
      </c>
      <c r="R33" s="31">
        <v>0.34401969999999998</v>
      </c>
      <c r="S33" s="31">
        <v>5.1935349999999998</v>
      </c>
      <c r="T33" s="31">
        <v>4.8346920000000004</v>
      </c>
      <c r="U33" s="13">
        <v>-29119.899683</v>
      </c>
      <c r="V33" s="13">
        <v>-8.4400000000000002E-4</v>
      </c>
      <c r="W33" s="13">
        <v>0.10663</v>
      </c>
      <c r="X33" s="13">
        <v>7.4992000000000003E-2</v>
      </c>
      <c r="Y33" s="13">
        <v>0.84899000000000002</v>
      </c>
      <c r="Z33" s="13">
        <v>1.8588990000000001</v>
      </c>
      <c r="AA33" s="13">
        <v>0.96756200000000003</v>
      </c>
      <c r="AB33" s="13">
        <v>2.093235</v>
      </c>
      <c r="AC33" s="13">
        <v>8.43E-3</v>
      </c>
      <c r="AD33" s="13">
        <v>0.15498999999999999</v>
      </c>
      <c r="AE33" s="31">
        <v>1.219193</v>
      </c>
      <c r="AF33" s="31">
        <v>3.0156809999999998E-4</v>
      </c>
      <c r="AG33" s="31">
        <v>6.4659370000000004E-5</v>
      </c>
      <c r="AH33" s="31">
        <v>36.329720000000002</v>
      </c>
      <c r="AI33" s="31">
        <v>63.670549999999999</v>
      </c>
      <c r="AJ33" s="31">
        <v>0.57058907316913221</v>
      </c>
      <c r="AK33" s="31">
        <v>90.135630000000006</v>
      </c>
      <c r="AL33" s="31">
        <v>4.1148540000000002</v>
      </c>
      <c r="AM33" s="31">
        <v>4.260274E-2</v>
      </c>
      <c r="AN33" s="31">
        <v>1.2998320000000001</v>
      </c>
      <c r="AO33" s="13">
        <v>29.427860853804418</v>
      </c>
      <c r="AP33" s="13">
        <v>4.4707626341442639</v>
      </c>
      <c r="AQ33" s="31">
        <v>0.1017173</v>
      </c>
      <c r="AR33" s="31">
        <v>8.7882409999999993</v>
      </c>
      <c r="AS33" s="31">
        <v>5.9875350000000003</v>
      </c>
      <c r="AT33" s="13">
        <v>-18842.991131999999</v>
      </c>
      <c r="AU33" s="13">
        <v>-2.6380000000000002E-3</v>
      </c>
      <c r="AV33" s="13">
        <v>8.4696999999999995E-2</v>
      </c>
      <c r="AW33" s="13">
        <v>0.103522</v>
      </c>
      <c r="AX33" s="13">
        <v>0.60585500000000003</v>
      </c>
      <c r="AY33" s="13">
        <v>1.3291360000000001</v>
      </c>
      <c r="AZ33" s="13">
        <v>0.47808499999999998</v>
      </c>
      <c r="BA33" s="13">
        <v>1.0638259999999999</v>
      </c>
      <c r="BB33" s="13">
        <v>0.13480800000000001</v>
      </c>
      <c r="BC33" s="13">
        <v>5.8686000000000002E-2</v>
      </c>
      <c r="BD33" s="13">
        <v>59</v>
      </c>
      <c r="BE33" s="13" t="s">
        <v>162</v>
      </c>
      <c r="BF33" s="13">
        <f t="shared" si="0"/>
        <v>1</v>
      </c>
      <c r="BG33" s="13">
        <v>120</v>
      </c>
      <c r="BH33" s="13">
        <v>182</v>
      </c>
      <c r="BI33" s="32">
        <f t="shared" si="1"/>
        <v>36.22750875498128</v>
      </c>
      <c r="BJ33" s="13">
        <v>57</v>
      </c>
      <c r="BK33" s="13">
        <v>0</v>
      </c>
      <c r="BL33" s="13">
        <v>1</v>
      </c>
      <c r="BM33" s="13">
        <v>0</v>
      </c>
      <c r="BN33" s="13">
        <v>0</v>
      </c>
      <c r="BO33" s="13">
        <v>0</v>
      </c>
      <c r="BP33" s="13">
        <v>0.82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42.7</v>
      </c>
      <c r="BW33" s="13">
        <v>1.1200000000000001</v>
      </c>
      <c r="BX33" s="13">
        <v>0</v>
      </c>
      <c r="BY33" s="13">
        <v>1</v>
      </c>
      <c r="BZ33" s="13">
        <v>0</v>
      </c>
      <c r="CA33" s="13">
        <v>0</v>
      </c>
      <c r="CB33" s="13" t="s">
        <v>172</v>
      </c>
      <c r="CC33" s="13">
        <v>0</v>
      </c>
      <c r="CD33" s="13">
        <v>1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1</v>
      </c>
      <c r="CL33" s="13">
        <v>1</v>
      </c>
      <c r="CM33" s="13">
        <v>1</v>
      </c>
      <c r="CN33" s="13">
        <v>1</v>
      </c>
      <c r="CO33" s="13">
        <v>0</v>
      </c>
      <c r="CP33" s="13">
        <v>1</v>
      </c>
      <c r="CQ33" s="13">
        <v>0</v>
      </c>
      <c r="CR33" s="13">
        <v>1</v>
      </c>
      <c r="CS33" s="13">
        <v>0</v>
      </c>
      <c r="CT33" s="13">
        <v>0</v>
      </c>
      <c r="CU33" s="13">
        <v>0</v>
      </c>
      <c r="CV33" s="13">
        <v>1</v>
      </c>
      <c r="CW33" s="13">
        <v>1</v>
      </c>
      <c r="CX33" s="13">
        <v>0</v>
      </c>
      <c r="CY33" s="13">
        <v>700</v>
      </c>
      <c r="CZ33" s="13">
        <v>48</v>
      </c>
      <c r="DA33" s="13">
        <v>32</v>
      </c>
      <c r="DB33" s="13">
        <v>36000</v>
      </c>
      <c r="DC33" s="13">
        <v>360</v>
      </c>
      <c r="DD33" s="13">
        <v>36</v>
      </c>
      <c r="DE33" s="13">
        <v>35</v>
      </c>
      <c r="DF33" s="13">
        <v>0</v>
      </c>
      <c r="DG33" s="13">
        <v>0</v>
      </c>
      <c r="DH33" s="13">
        <v>0</v>
      </c>
      <c r="DI33" s="13">
        <v>0</v>
      </c>
      <c r="DJ33" s="13">
        <v>171.66666666666669</v>
      </c>
      <c r="DK33" s="13">
        <v>7.43</v>
      </c>
      <c r="DL33" s="13">
        <v>0.21</v>
      </c>
      <c r="DM33" s="13">
        <v>32.6</v>
      </c>
      <c r="DN33" s="13">
        <v>103</v>
      </c>
      <c r="DO33" s="13">
        <v>22.5</v>
      </c>
      <c r="DP33" s="13">
        <v>36.5</v>
      </c>
      <c r="DQ33" s="13">
        <v>68</v>
      </c>
      <c r="DR33" s="13">
        <v>108</v>
      </c>
      <c r="DS33" s="13">
        <v>6</v>
      </c>
      <c r="DT33" s="13">
        <v>5</v>
      </c>
      <c r="DU33" s="13">
        <v>39</v>
      </c>
      <c r="DV33" s="13">
        <v>30</v>
      </c>
      <c r="DW33" s="13">
        <v>950</v>
      </c>
      <c r="DX33" s="13">
        <v>0</v>
      </c>
      <c r="DY33" s="13">
        <v>0</v>
      </c>
      <c r="DZ33" s="13" t="s">
        <v>163</v>
      </c>
      <c r="EA33" s="13">
        <v>0</v>
      </c>
      <c r="EB33" s="13">
        <v>0</v>
      </c>
      <c r="EC33" s="13">
        <v>14</v>
      </c>
      <c r="ED33" s="13">
        <v>1</v>
      </c>
      <c r="EE33" s="13">
        <v>8</v>
      </c>
      <c r="EF33" s="13">
        <v>1.01</v>
      </c>
      <c r="EG33" s="33">
        <v>0.23170731707317083</v>
      </c>
      <c r="EI33" s="13">
        <v>0.19000000000000006</v>
      </c>
      <c r="EJ33" s="13">
        <v>0.69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1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0.78</v>
      </c>
    </row>
    <row r="34" spans="1:161" x14ac:dyDescent="0.55000000000000004">
      <c r="A34" s="29" t="s">
        <v>197</v>
      </c>
      <c r="B34" s="44">
        <v>1</v>
      </c>
      <c r="C34" s="45">
        <v>0</v>
      </c>
      <c r="D34" s="44">
        <v>0</v>
      </c>
      <c r="E34" s="46">
        <v>0</v>
      </c>
      <c r="F34" s="31">
        <v>1.0057659999999999</v>
      </c>
      <c r="G34" s="31">
        <v>8.5240850000000007E-3</v>
      </c>
      <c r="H34" s="31">
        <v>3.8567469999999999E-4</v>
      </c>
      <c r="I34" s="31">
        <v>93.683850000000007</v>
      </c>
      <c r="J34" s="31">
        <v>6.3163119999999999</v>
      </c>
      <c r="K34" s="31">
        <v>14.83204887434929</v>
      </c>
      <c r="L34" s="31">
        <v>149.85890000000001</v>
      </c>
      <c r="M34" s="31">
        <v>43.679720000000003</v>
      </c>
      <c r="N34" s="31">
        <v>23.528279999999999</v>
      </c>
      <c r="O34" s="31">
        <v>92.063689999999994</v>
      </c>
      <c r="P34" s="13">
        <v>15.592511003036368</v>
      </c>
      <c r="Q34" s="13">
        <v>13.789565507348609</v>
      </c>
      <c r="R34" s="31">
        <v>0.48508129999999999</v>
      </c>
      <c r="S34" s="31">
        <v>9.6640099999999993</v>
      </c>
      <c r="T34" s="31">
        <v>6.5662659999999997</v>
      </c>
      <c r="U34" s="13">
        <v>-17963.440079</v>
      </c>
      <c r="V34" s="13">
        <v>1.0000000000000001E-5</v>
      </c>
      <c r="W34" s="13">
        <v>8.2767999999999994E-2</v>
      </c>
      <c r="X34" s="13">
        <v>8.2132999999999998E-2</v>
      </c>
      <c r="Y34" s="13">
        <v>0.60105600000000003</v>
      </c>
      <c r="Z34" s="13">
        <v>1.348554</v>
      </c>
      <c r="AA34" s="13">
        <v>0.62524400000000002</v>
      </c>
      <c r="AB34" s="13">
        <v>1.3918349999999999</v>
      </c>
      <c r="AC34" s="13">
        <v>4.5726999999999997E-2</v>
      </c>
      <c r="AD34" s="13">
        <v>0.224463</v>
      </c>
      <c r="AE34" s="31">
        <v>1.0502800000000001</v>
      </c>
      <c r="AF34" s="31">
        <v>2.322553E-4</v>
      </c>
      <c r="AG34" s="31">
        <v>5.2734810000000003E-5</v>
      </c>
      <c r="AH34" s="31">
        <v>22.402429999999999</v>
      </c>
      <c r="AI34" s="31">
        <v>77.597719999999995</v>
      </c>
      <c r="AJ34" s="31">
        <v>0.28869962743773986</v>
      </c>
      <c r="AK34" s="31">
        <v>104.2582</v>
      </c>
      <c r="AL34" s="31">
        <v>4.4208230000000004</v>
      </c>
      <c r="AM34" s="31">
        <v>6.6390249999999998E-2</v>
      </c>
      <c r="AN34" s="31">
        <v>2.9947330000000001</v>
      </c>
      <c r="AO34" s="13">
        <v>15.143269537858503</v>
      </c>
      <c r="AP34" s="13">
        <v>4.9519763908138277</v>
      </c>
      <c r="AQ34" s="31">
        <v>0.20471819999999999</v>
      </c>
      <c r="AR34" s="31">
        <v>10.17238</v>
      </c>
      <c r="AS34" s="31">
        <v>4.7925979999999999</v>
      </c>
      <c r="AT34" s="13">
        <v>-22592.445505</v>
      </c>
      <c r="AU34" s="13">
        <v>1.3699999999999999E-3</v>
      </c>
      <c r="AV34" s="13">
        <v>6.8668999999999994E-2</v>
      </c>
      <c r="AW34" s="13">
        <v>8.1032999999999994E-2</v>
      </c>
      <c r="AX34" s="13">
        <v>1.2142980000000001</v>
      </c>
      <c r="AY34" s="13">
        <v>2.6390570000000002</v>
      </c>
      <c r="AZ34" s="13">
        <v>0.45375300000000002</v>
      </c>
      <c r="BA34" s="13">
        <v>0.993251</v>
      </c>
      <c r="BB34" s="13">
        <v>0.130104</v>
      </c>
      <c r="BC34" s="13">
        <v>5.6863999999999998E-2</v>
      </c>
      <c r="BD34" s="13">
        <v>54</v>
      </c>
      <c r="BE34" s="13" t="s">
        <v>162</v>
      </c>
      <c r="BF34" s="13">
        <f t="shared" si="0"/>
        <v>1</v>
      </c>
      <c r="BG34" s="13">
        <v>96</v>
      </c>
      <c r="BH34" s="13">
        <v>170</v>
      </c>
      <c r="BI34" s="32">
        <f t="shared" si="1"/>
        <v>33.21799307958478</v>
      </c>
      <c r="BJ34" s="13">
        <v>56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0.89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40.200000000000003</v>
      </c>
      <c r="BW34" s="13">
        <v>0.45</v>
      </c>
      <c r="BX34" s="13">
        <v>0</v>
      </c>
      <c r="BY34" s="13">
        <v>1</v>
      </c>
      <c r="BZ34" s="13">
        <v>0</v>
      </c>
      <c r="CA34" s="13">
        <v>0</v>
      </c>
      <c r="CB34" s="13" t="s">
        <v>164</v>
      </c>
      <c r="CC34" s="13">
        <v>0</v>
      </c>
      <c r="CD34" s="13">
        <v>1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1</v>
      </c>
      <c r="CL34" s="13">
        <v>1</v>
      </c>
      <c r="CM34" s="13">
        <v>1</v>
      </c>
      <c r="CN34" s="13">
        <v>1</v>
      </c>
      <c r="CO34" s="13">
        <v>0</v>
      </c>
      <c r="CP34" s="13">
        <v>1</v>
      </c>
      <c r="CQ34" s="13">
        <v>0</v>
      </c>
      <c r="CR34" s="13">
        <v>1</v>
      </c>
      <c r="CS34" s="13">
        <v>0</v>
      </c>
      <c r="CT34" s="13">
        <v>0</v>
      </c>
      <c r="CU34" s="13">
        <v>0</v>
      </c>
      <c r="CV34" s="13">
        <v>1</v>
      </c>
      <c r="CW34" s="13">
        <v>1</v>
      </c>
      <c r="CX34" s="13">
        <v>0</v>
      </c>
      <c r="CY34" s="13">
        <v>700</v>
      </c>
      <c r="CZ34" s="13">
        <v>56</v>
      </c>
      <c r="DA34" s="13">
        <v>38</v>
      </c>
      <c r="DB34" s="13">
        <v>30000</v>
      </c>
      <c r="DC34" s="13">
        <v>300</v>
      </c>
      <c r="DD34" s="13">
        <v>33</v>
      </c>
      <c r="DE34" s="13">
        <v>36</v>
      </c>
      <c r="DF34" s="13">
        <v>0</v>
      </c>
      <c r="DG34" s="13">
        <v>0</v>
      </c>
      <c r="DH34" s="13">
        <v>0</v>
      </c>
      <c r="DI34" s="13">
        <v>0</v>
      </c>
      <c r="DJ34" s="13">
        <v>231.83333333333334</v>
      </c>
      <c r="DK34" s="13">
        <v>7.37</v>
      </c>
      <c r="DL34" s="13">
        <v>0.21</v>
      </c>
      <c r="DM34" s="13">
        <v>40.9</v>
      </c>
      <c r="DN34" s="13">
        <v>139.1</v>
      </c>
      <c r="DO34" s="13">
        <v>23.3</v>
      </c>
      <c r="DP34" s="13">
        <v>35.5</v>
      </c>
      <c r="DQ34" s="13">
        <v>74</v>
      </c>
      <c r="DR34" s="13">
        <v>77.3</v>
      </c>
      <c r="DS34" s="13">
        <v>9</v>
      </c>
      <c r="DT34" s="13">
        <v>5</v>
      </c>
      <c r="DU34" s="13">
        <v>38</v>
      </c>
      <c r="DV34" s="13">
        <v>30</v>
      </c>
      <c r="DW34" s="13">
        <v>400</v>
      </c>
      <c r="DX34" s="13">
        <v>0</v>
      </c>
      <c r="DY34" s="13">
        <v>0</v>
      </c>
      <c r="DZ34" s="13" t="s">
        <v>163</v>
      </c>
      <c r="EA34" s="13">
        <v>0</v>
      </c>
      <c r="EB34" s="13">
        <v>0</v>
      </c>
      <c r="EC34" s="13">
        <v>8</v>
      </c>
      <c r="ED34" s="13">
        <v>1</v>
      </c>
      <c r="EE34" s="13">
        <v>7</v>
      </c>
      <c r="EF34" s="13">
        <v>0.99</v>
      </c>
      <c r="EG34" s="33">
        <v>0.11235955056179772</v>
      </c>
      <c r="EI34" s="13">
        <v>9.9999999999999978E-2</v>
      </c>
      <c r="EJ34" s="13">
        <v>1.02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1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0.8</v>
      </c>
    </row>
    <row r="35" spans="1:161" x14ac:dyDescent="0.55000000000000004">
      <c r="A35" s="29" t="s">
        <v>198</v>
      </c>
      <c r="B35" s="44">
        <v>0</v>
      </c>
      <c r="C35" s="45">
        <v>0</v>
      </c>
      <c r="D35" s="44">
        <v>0</v>
      </c>
      <c r="E35" s="46">
        <v>0</v>
      </c>
      <c r="F35" s="31">
        <v>0.9530554</v>
      </c>
      <c r="G35" s="31">
        <v>1.2636870000000001E-3</v>
      </c>
      <c r="H35" s="31">
        <v>4.5599490000000002E-4</v>
      </c>
      <c r="I35" s="31">
        <v>42.559010000000001</v>
      </c>
      <c r="J35" s="31">
        <v>57.441000000000003</v>
      </c>
      <c r="K35" s="31">
        <v>0.74091705850218936</v>
      </c>
      <c r="L35" s="31">
        <v>129.95259999999999</v>
      </c>
      <c r="M35" s="31">
        <v>40.270519999999998</v>
      </c>
      <c r="N35" s="31">
        <v>18.635850000000001</v>
      </c>
      <c r="O35" s="31">
        <v>75.174599999999998</v>
      </c>
      <c r="P35" s="13">
        <v>4.2578483231979627</v>
      </c>
      <c r="Q35" s="13">
        <v>8.6078142013679084</v>
      </c>
      <c r="R35" s="31">
        <v>0.22158330000000001</v>
      </c>
      <c r="S35" s="31">
        <v>2.1039699999999999</v>
      </c>
      <c r="T35" s="31">
        <v>2.8407</v>
      </c>
      <c r="U35" s="13">
        <v>-40441.178750999999</v>
      </c>
      <c r="V35" s="13">
        <v>8.3500000000000002E-4</v>
      </c>
      <c r="W35" s="13">
        <v>3.0188E-2</v>
      </c>
      <c r="X35" s="13">
        <v>1.9526999999999999E-2</v>
      </c>
      <c r="Y35" s="13">
        <v>0.75497700000000001</v>
      </c>
      <c r="Z35" s="13">
        <v>1.658228</v>
      </c>
      <c r="AA35" s="13">
        <v>1.083888</v>
      </c>
      <c r="AB35" s="13">
        <v>2.3383039999999999</v>
      </c>
      <c r="AC35" s="13">
        <v>1.8485000000000001E-2</v>
      </c>
      <c r="AD35" s="13">
        <v>3.6755000000000003E-2</v>
      </c>
      <c r="AE35" s="31">
        <v>0.91695400000000005</v>
      </c>
      <c r="AF35" s="31">
        <v>8.2230020000000005E-5</v>
      </c>
      <c r="AG35" s="31">
        <v>2.3515399999999999E-5</v>
      </c>
      <c r="AH35" s="31">
        <v>25.211379999999998</v>
      </c>
      <c r="AI35" s="31">
        <v>74.788539999999998</v>
      </c>
      <c r="AJ35" s="31">
        <v>0.3371021543329053</v>
      </c>
      <c r="AK35" s="31">
        <v>81.18262</v>
      </c>
      <c r="AL35" s="31">
        <v>3.0724300000000002</v>
      </c>
      <c r="AM35" s="31">
        <v>0.2269651</v>
      </c>
      <c r="AN35" s="31">
        <v>10.47099</v>
      </c>
      <c r="AO35" s="13">
        <v>5.9098629329380099</v>
      </c>
      <c r="AP35" s="13">
        <v>3.5388886545039724</v>
      </c>
      <c r="AQ35" s="31">
        <v>5.9282559999999998E-2</v>
      </c>
      <c r="AR35" s="31">
        <v>1.560961</v>
      </c>
      <c r="AS35" s="31">
        <v>1.7882899999999999</v>
      </c>
      <c r="AT35" s="13">
        <v>-9336.5049479999998</v>
      </c>
      <c r="AU35" s="13">
        <v>6.2E-4</v>
      </c>
      <c r="AV35" s="13">
        <v>1.1717999999999999E-2</v>
      </c>
      <c r="AW35" s="13">
        <v>2.0818E-2</v>
      </c>
      <c r="AX35" s="13">
        <v>0.77939599999999998</v>
      </c>
      <c r="AY35" s="13">
        <v>1.712979</v>
      </c>
      <c r="AZ35" s="13">
        <v>0.61499999999999999</v>
      </c>
      <c r="BA35" s="13">
        <v>1.3723080000000001</v>
      </c>
      <c r="BB35" s="13">
        <v>5.1754000000000001E-2</v>
      </c>
      <c r="BC35" s="13">
        <v>3.3693000000000001E-2</v>
      </c>
      <c r="BD35" s="13">
        <v>63</v>
      </c>
      <c r="BE35" s="13" t="s">
        <v>168</v>
      </c>
      <c r="BF35" s="13">
        <f t="shared" si="0"/>
        <v>0</v>
      </c>
      <c r="BG35" s="13">
        <v>59</v>
      </c>
      <c r="BH35" s="13">
        <v>160</v>
      </c>
      <c r="BI35" s="32">
        <f t="shared" si="1"/>
        <v>23.046874999999996</v>
      </c>
      <c r="BJ35" s="13">
        <v>62</v>
      </c>
      <c r="BK35" s="13">
        <v>2</v>
      </c>
      <c r="BL35" s="13">
        <v>0</v>
      </c>
      <c r="BM35" s="13">
        <v>0</v>
      </c>
      <c r="BN35" s="13">
        <v>0</v>
      </c>
      <c r="BO35" s="13">
        <v>0</v>
      </c>
      <c r="BP35" s="13">
        <v>0.61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40.6</v>
      </c>
      <c r="BW35" s="13">
        <v>1</v>
      </c>
      <c r="BX35" s="13">
        <v>0</v>
      </c>
      <c r="BY35" s="13">
        <v>0</v>
      </c>
      <c r="BZ35" s="13">
        <v>0</v>
      </c>
      <c r="CA35" s="13">
        <v>0</v>
      </c>
      <c r="CB35" s="13" t="s">
        <v>164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 t="s">
        <v>163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 t="s">
        <v>163</v>
      </c>
      <c r="CZ35" s="13" t="s">
        <v>163</v>
      </c>
      <c r="DA35" s="13" t="s">
        <v>163</v>
      </c>
      <c r="DB35" s="13" t="s">
        <v>163</v>
      </c>
      <c r="DC35" s="13" t="s">
        <v>163</v>
      </c>
      <c r="DD35" s="13" t="s">
        <v>163</v>
      </c>
      <c r="DE35" s="13" t="s">
        <v>163</v>
      </c>
      <c r="DF35" s="13">
        <v>0</v>
      </c>
      <c r="DG35" s="13">
        <v>0</v>
      </c>
      <c r="DH35" s="13">
        <v>0</v>
      </c>
      <c r="DI35" s="13">
        <v>0</v>
      </c>
      <c r="DJ35" s="13">
        <v>2.4740000000000002</v>
      </c>
      <c r="DK35" s="13">
        <v>7.45</v>
      </c>
      <c r="DL35" s="13">
        <v>50</v>
      </c>
      <c r="DM35" s="13">
        <v>29.3</v>
      </c>
      <c r="DN35" s="13">
        <v>123.7</v>
      </c>
      <c r="DO35" s="13">
        <v>19.899999999999999</v>
      </c>
      <c r="DP35" s="13">
        <v>35.700000000000003</v>
      </c>
      <c r="DQ35" s="13">
        <v>48</v>
      </c>
      <c r="DR35" s="13">
        <v>60</v>
      </c>
      <c r="DS35" s="13">
        <v>6</v>
      </c>
      <c r="DT35" s="13">
        <v>0.78</v>
      </c>
      <c r="DU35" s="13">
        <v>38</v>
      </c>
      <c r="DV35" s="13" t="s">
        <v>163</v>
      </c>
      <c r="DW35" s="13">
        <v>220</v>
      </c>
      <c r="DX35" s="13">
        <v>0</v>
      </c>
      <c r="DY35" s="13">
        <v>0</v>
      </c>
      <c r="DZ35" s="13" t="s">
        <v>163</v>
      </c>
      <c r="EA35" s="13">
        <v>0</v>
      </c>
      <c r="EB35" s="13">
        <v>0</v>
      </c>
      <c r="EC35" s="13">
        <v>13</v>
      </c>
      <c r="ED35" s="13">
        <v>1</v>
      </c>
      <c r="EE35" s="13">
        <v>7</v>
      </c>
      <c r="EF35" s="13">
        <v>0.56999999999999995</v>
      </c>
      <c r="EG35" s="33">
        <v>-6.5573770491803338E-2</v>
      </c>
      <c r="EI35" s="13">
        <v>-4.0000000000000036E-2</v>
      </c>
      <c r="EJ35" s="13" t="s">
        <v>163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1.2</v>
      </c>
    </row>
    <row r="36" spans="1:161" x14ac:dyDescent="0.55000000000000004">
      <c r="A36" s="29" t="s">
        <v>199</v>
      </c>
      <c r="B36" s="44">
        <v>1</v>
      </c>
      <c r="C36" s="45">
        <v>1</v>
      </c>
      <c r="D36" s="44">
        <v>0</v>
      </c>
      <c r="E36" s="46">
        <v>0</v>
      </c>
      <c r="F36" s="31">
        <v>0.97482429999999998</v>
      </c>
      <c r="G36" s="31">
        <v>8.6031029999999997E-4</v>
      </c>
      <c r="H36" s="31">
        <v>4.8657479999999998E-5</v>
      </c>
      <c r="I36" s="31">
        <v>75.555080000000004</v>
      </c>
      <c r="J36" s="31">
        <v>24.44462</v>
      </c>
      <c r="K36" s="31">
        <v>3.0908670157188576</v>
      </c>
      <c r="L36" s="31">
        <v>200.62880000000001</v>
      </c>
      <c r="M36" s="31">
        <v>13.70743</v>
      </c>
      <c r="N36" s="31">
        <v>0.29027429999999999</v>
      </c>
      <c r="O36" s="31">
        <v>12.454140000000001</v>
      </c>
      <c r="P36" s="13">
        <v>22.762013321699815</v>
      </c>
      <c r="Q36" s="13">
        <v>4.9789209712064721</v>
      </c>
      <c r="R36" s="31">
        <v>0.64219510000000002</v>
      </c>
      <c r="S36" s="31">
        <v>10.64236</v>
      </c>
      <c r="T36" s="31">
        <v>2.9967869999999999</v>
      </c>
      <c r="U36" s="13">
        <v>-55509.253303999998</v>
      </c>
      <c r="V36" s="13">
        <v>-1.6069999999999999E-3</v>
      </c>
      <c r="W36" s="13">
        <v>0.110427</v>
      </c>
      <c r="X36" s="13">
        <v>4.4389999999999999E-2</v>
      </c>
      <c r="Y36" s="13">
        <v>0.91267399999999999</v>
      </c>
      <c r="Z36" s="13">
        <v>1.897119</v>
      </c>
      <c r="AA36" s="13">
        <v>0.79048499999999999</v>
      </c>
      <c r="AB36" s="13">
        <v>1.7707059999999999</v>
      </c>
      <c r="AC36" s="13">
        <v>0.12634200000000001</v>
      </c>
      <c r="AD36" s="13">
        <v>0.23550399999999999</v>
      </c>
      <c r="AE36" s="31">
        <v>1.1023540000000001</v>
      </c>
      <c r="AF36" s="31">
        <v>2.160974E-4</v>
      </c>
      <c r="AG36" s="31">
        <v>1.27115E-5</v>
      </c>
      <c r="AH36" s="31">
        <v>60.591670000000001</v>
      </c>
      <c r="AI36" s="31">
        <v>39.408769999999997</v>
      </c>
      <c r="AJ36" s="31">
        <v>1.5375179955158713</v>
      </c>
      <c r="AK36" s="31">
        <v>96.289469999999994</v>
      </c>
      <c r="AL36" s="31">
        <v>13.07756</v>
      </c>
      <c r="AM36" s="31">
        <v>0.50633919999999999</v>
      </c>
      <c r="AN36" s="31">
        <v>6.5543199999999997</v>
      </c>
      <c r="AO36" s="13">
        <v>6.2128050918223394</v>
      </c>
      <c r="AP36" s="13">
        <v>1.326970854013096</v>
      </c>
      <c r="AQ36" s="31">
        <v>0.19292570000000001</v>
      </c>
      <c r="AR36" s="31">
        <v>2.3251569999999999</v>
      </c>
      <c r="AS36" s="31">
        <v>0.75111439999999996</v>
      </c>
      <c r="AT36" s="13">
        <v>-10233.715095</v>
      </c>
      <c r="AU36" s="13">
        <v>2.2800000000000001E-4</v>
      </c>
      <c r="AV36" s="13">
        <v>6.4549999999999996E-2</v>
      </c>
      <c r="AW36" s="13">
        <v>4.7321000000000002E-2</v>
      </c>
      <c r="AX36" s="13">
        <v>0.93734600000000001</v>
      </c>
      <c r="AY36" s="13">
        <v>1.861353</v>
      </c>
      <c r="AZ36" s="13">
        <v>0.50456000000000001</v>
      </c>
      <c r="BA36" s="13">
        <v>1.1096619999999999</v>
      </c>
      <c r="BB36" s="13">
        <v>0.10309599999999999</v>
      </c>
      <c r="BC36" s="13">
        <v>5.9734000000000002E-2</v>
      </c>
      <c r="BD36" s="13">
        <v>73</v>
      </c>
      <c r="BE36" s="13" t="s">
        <v>162</v>
      </c>
      <c r="BF36" s="13">
        <f t="shared" si="0"/>
        <v>1</v>
      </c>
      <c r="BG36" s="13">
        <v>72</v>
      </c>
      <c r="BH36" s="13">
        <v>156</v>
      </c>
      <c r="BI36" s="32">
        <f t="shared" si="1"/>
        <v>29.585798816568044</v>
      </c>
      <c r="BJ36" s="13">
        <v>76</v>
      </c>
      <c r="BK36" s="13" t="s">
        <v>163</v>
      </c>
      <c r="BL36" s="13">
        <v>0</v>
      </c>
      <c r="BM36" s="13">
        <v>0</v>
      </c>
      <c r="BN36" s="13">
        <v>0</v>
      </c>
      <c r="BO36" s="13">
        <v>0</v>
      </c>
      <c r="BP36" s="13">
        <v>1.08</v>
      </c>
      <c r="BQ36" s="13">
        <v>0</v>
      </c>
      <c r="BR36" s="13">
        <v>0</v>
      </c>
      <c r="BS36" s="13">
        <v>0</v>
      </c>
      <c r="BT36" s="13">
        <v>1</v>
      </c>
      <c r="BU36" s="13">
        <v>1</v>
      </c>
      <c r="BV36" s="13">
        <v>42.3</v>
      </c>
      <c r="BW36" s="13">
        <v>1</v>
      </c>
      <c r="BX36" s="13">
        <v>1</v>
      </c>
      <c r="BY36" s="13">
        <v>0</v>
      </c>
      <c r="BZ36" s="13">
        <v>0</v>
      </c>
      <c r="CA36" s="13">
        <v>0</v>
      </c>
      <c r="CB36" s="13" t="s">
        <v>164</v>
      </c>
      <c r="CC36" s="13">
        <v>1</v>
      </c>
      <c r="CD36" s="13">
        <v>1</v>
      </c>
      <c r="CE36" s="13">
        <v>0</v>
      </c>
      <c r="CF36" s="13">
        <v>0</v>
      </c>
      <c r="CG36" s="13">
        <v>1</v>
      </c>
      <c r="CH36" s="13">
        <v>0</v>
      </c>
      <c r="CI36" s="13">
        <v>0</v>
      </c>
      <c r="CJ36" s="13">
        <v>0</v>
      </c>
      <c r="CK36" s="13">
        <v>1</v>
      </c>
      <c r="CL36" s="13">
        <v>1</v>
      </c>
      <c r="CM36" s="13">
        <v>1</v>
      </c>
      <c r="CN36" s="13">
        <v>1</v>
      </c>
      <c r="CO36" s="13">
        <v>0</v>
      </c>
      <c r="CP36" s="13">
        <v>1</v>
      </c>
      <c r="CQ36" s="13">
        <v>1</v>
      </c>
      <c r="CR36" s="13">
        <v>0</v>
      </c>
      <c r="CS36" s="13">
        <v>1</v>
      </c>
      <c r="CT36" s="13">
        <v>0</v>
      </c>
      <c r="CU36" s="13">
        <v>0</v>
      </c>
      <c r="CV36" s="13">
        <v>1</v>
      </c>
      <c r="CW36" s="13">
        <v>1</v>
      </c>
      <c r="CX36" s="13">
        <v>0</v>
      </c>
      <c r="CY36" s="13">
        <v>700</v>
      </c>
      <c r="CZ36" s="13">
        <v>150</v>
      </c>
      <c r="DA36" s="13">
        <v>77</v>
      </c>
      <c r="DB36" s="13">
        <v>22000</v>
      </c>
      <c r="DC36" s="13">
        <v>220</v>
      </c>
      <c r="DD36" s="13">
        <v>29</v>
      </c>
      <c r="DE36" s="13">
        <v>34</v>
      </c>
      <c r="DF36" s="13">
        <v>0</v>
      </c>
      <c r="DG36" s="13">
        <v>0</v>
      </c>
      <c r="DH36" s="13">
        <v>0</v>
      </c>
      <c r="DI36" s="13">
        <v>0</v>
      </c>
      <c r="DJ36" s="13">
        <v>0.98333333333333328</v>
      </c>
      <c r="DK36" s="13">
        <v>7.35</v>
      </c>
      <c r="DL36" s="13">
        <v>60</v>
      </c>
      <c r="DM36" s="13">
        <v>35.700000000000003</v>
      </c>
      <c r="DN36" s="13">
        <v>59</v>
      </c>
      <c r="DO36" s="13">
        <v>19.5</v>
      </c>
      <c r="DP36" s="13">
        <v>36.200000000000003</v>
      </c>
      <c r="DQ36" s="13">
        <v>80</v>
      </c>
      <c r="DR36" s="13">
        <v>98.7</v>
      </c>
      <c r="DS36" s="13">
        <v>6</v>
      </c>
      <c r="DT36" s="13">
        <v>1.7</v>
      </c>
      <c r="DU36" s="13">
        <v>35</v>
      </c>
      <c r="DV36" s="13">
        <v>1</v>
      </c>
      <c r="DW36" s="13">
        <v>400</v>
      </c>
      <c r="DX36" s="13">
        <v>0</v>
      </c>
      <c r="DY36" s="13">
        <v>0</v>
      </c>
      <c r="DZ36" s="13" t="s">
        <v>163</v>
      </c>
      <c r="EA36" s="13">
        <v>0</v>
      </c>
      <c r="EB36" s="13">
        <v>0</v>
      </c>
      <c r="EC36" s="13">
        <v>17</v>
      </c>
      <c r="ED36" s="13">
        <v>7</v>
      </c>
      <c r="EE36" s="13">
        <v>15</v>
      </c>
      <c r="EF36" s="13">
        <v>1.52</v>
      </c>
      <c r="EG36" s="33">
        <v>0.40740740740740733</v>
      </c>
      <c r="EI36" s="13">
        <v>0.43999999999999995</v>
      </c>
      <c r="EJ36" s="13" t="s">
        <v>163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2.3199999999999998</v>
      </c>
    </row>
    <row r="37" spans="1:161" x14ac:dyDescent="0.55000000000000004">
      <c r="A37" s="29" t="s">
        <v>200</v>
      </c>
      <c r="B37" s="47">
        <v>0</v>
      </c>
      <c r="C37" s="47">
        <v>0</v>
      </c>
      <c r="D37" s="46">
        <v>0</v>
      </c>
      <c r="E37" s="46">
        <v>0</v>
      </c>
      <c r="F37" s="11">
        <v>0.87793889999999997</v>
      </c>
      <c r="G37" s="11">
        <v>8.8755249999999996E-4</v>
      </c>
      <c r="H37" s="11">
        <v>4.922582E-5</v>
      </c>
      <c r="L37" s="11">
        <v>124.25060000000001</v>
      </c>
      <c r="M37" s="11">
        <v>29.52957</v>
      </c>
      <c r="N37" s="11">
        <v>0.40977799999999998</v>
      </c>
      <c r="P37" s="13">
        <v>13.788473189006526</v>
      </c>
      <c r="Q37" s="13">
        <v>5.7216548513339323</v>
      </c>
      <c r="R37" s="31">
        <v>0.73582780000000003</v>
      </c>
      <c r="S37" s="31">
        <v>13.84984</v>
      </c>
      <c r="T37" s="31">
        <v>0.54808449999999997</v>
      </c>
      <c r="U37" s="11">
        <v>2.6297709999999999</v>
      </c>
      <c r="V37" s="11">
        <v>-41.017459000000002</v>
      </c>
      <c r="W37" s="11">
        <v>9.8158999999999996E-2</v>
      </c>
      <c r="X37" s="11">
        <v>0.15062900000000001</v>
      </c>
      <c r="Z37" s="11">
        <v>1.954798</v>
      </c>
      <c r="AA37" s="11"/>
      <c r="AB37" s="11">
        <v>1.5419020000000001</v>
      </c>
      <c r="AC37" s="11"/>
      <c r="AD37" s="11"/>
      <c r="AE37" s="12">
        <v>1.184393</v>
      </c>
      <c r="AF37" s="11">
        <v>4.0936850000000002E-4</v>
      </c>
      <c r="AG37" s="11">
        <v>5.7869730000000001E-5</v>
      </c>
      <c r="AK37" s="12">
        <v>95.214730000000003</v>
      </c>
      <c r="AL37" s="12">
        <v>21.89894</v>
      </c>
      <c r="AM37" s="12">
        <v>0.24431330000000001</v>
      </c>
      <c r="AO37" s="13">
        <v>15.409736355599108</v>
      </c>
      <c r="AP37" s="13">
        <v>6.5497333042968107</v>
      </c>
      <c r="AQ37" s="31">
        <v>0.22933139999999999</v>
      </c>
      <c r="AR37" s="31">
        <v>15.35671</v>
      </c>
      <c r="AS37" s="31">
        <v>7.9463590000000002</v>
      </c>
      <c r="AT37" s="12">
        <v>-0.16722999999999999</v>
      </c>
      <c r="AU37" s="12">
        <v>-14.965241000000001</v>
      </c>
      <c r="AV37" s="12">
        <v>1.6327999999999999E-2</v>
      </c>
      <c r="AW37" s="12">
        <v>4.2844E-2</v>
      </c>
      <c r="AY37" s="12">
        <v>1.6677059999999999</v>
      </c>
      <c r="BA37" s="12">
        <v>1.308643</v>
      </c>
      <c r="BB37" s="12"/>
      <c r="BC37" s="11"/>
      <c r="BD37" s="13">
        <v>66</v>
      </c>
      <c r="BE37" s="12">
        <v>1</v>
      </c>
      <c r="BF37" s="34">
        <v>0</v>
      </c>
      <c r="BG37" s="13">
        <v>72</v>
      </c>
      <c r="BH37" s="13">
        <v>178</v>
      </c>
      <c r="BI37" s="35">
        <f t="shared" ref="BI37:BI61" si="2">BG37/(BH37/100*BH37/100)</f>
        <v>22.724403484408533</v>
      </c>
      <c r="BJ37" s="13">
        <v>60</v>
      </c>
      <c r="BK37" s="13">
        <v>0</v>
      </c>
      <c r="BL37" s="13">
        <v>1</v>
      </c>
      <c r="BN37" s="13">
        <v>0</v>
      </c>
      <c r="BO37" s="13">
        <v>0</v>
      </c>
      <c r="BP37" s="13">
        <v>0.89999997615814209</v>
      </c>
      <c r="BQ37" s="13">
        <v>0</v>
      </c>
      <c r="BR37" s="13">
        <v>1</v>
      </c>
      <c r="BS37" s="13">
        <v>0</v>
      </c>
      <c r="BU37" s="13">
        <v>0</v>
      </c>
      <c r="BV37" s="13">
        <v>49.200000762939453</v>
      </c>
      <c r="BW37" s="13">
        <v>0.5</v>
      </c>
      <c r="BZ37" s="13">
        <v>0</v>
      </c>
      <c r="CA37" s="13">
        <v>0</v>
      </c>
      <c r="CC37" s="13">
        <v>0</v>
      </c>
      <c r="CD37" s="13">
        <v>1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1</v>
      </c>
      <c r="CL37" s="13">
        <v>1</v>
      </c>
      <c r="CM37" s="13">
        <v>1</v>
      </c>
      <c r="CN37" s="13">
        <v>1</v>
      </c>
      <c r="CO37" s="13">
        <v>0</v>
      </c>
      <c r="CP37" s="13">
        <v>1</v>
      </c>
      <c r="CQ37" s="13">
        <v>0</v>
      </c>
      <c r="CR37" s="13">
        <v>1</v>
      </c>
      <c r="CS37" s="13">
        <v>1</v>
      </c>
      <c r="CT37" s="13">
        <v>0</v>
      </c>
      <c r="CU37" s="13">
        <v>0</v>
      </c>
      <c r="CV37" s="13">
        <v>1</v>
      </c>
      <c r="CW37" s="13">
        <v>1</v>
      </c>
      <c r="CX37" s="13">
        <v>0</v>
      </c>
      <c r="CY37" s="13">
        <v>600</v>
      </c>
      <c r="CZ37" s="13">
        <v>60</v>
      </c>
      <c r="DA37" s="13">
        <v>43</v>
      </c>
      <c r="DB37" s="13">
        <v>27600</v>
      </c>
      <c r="DC37" s="13">
        <v>300</v>
      </c>
      <c r="DD37" s="13">
        <v>35</v>
      </c>
      <c r="DE37" s="13">
        <v>32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7.4000000953674316</v>
      </c>
      <c r="DL37" s="13">
        <v>0.56000000238418579</v>
      </c>
      <c r="DM37" s="13">
        <v>38</v>
      </c>
      <c r="DN37" s="13">
        <v>203</v>
      </c>
      <c r="DO37" s="13">
        <v>27.299999237060547</v>
      </c>
      <c r="DP37" s="13">
        <v>35</v>
      </c>
      <c r="DQ37" s="13">
        <v>68</v>
      </c>
      <c r="DR37" s="13">
        <v>107</v>
      </c>
      <c r="DS37" s="13">
        <v>14</v>
      </c>
      <c r="DU37" s="13">
        <v>32</v>
      </c>
      <c r="DW37" s="13">
        <v>600</v>
      </c>
      <c r="DX37" s="13">
        <v>0</v>
      </c>
      <c r="DY37" s="13">
        <v>0</v>
      </c>
      <c r="EA37" s="13">
        <v>0</v>
      </c>
      <c r="EB37" s="13">
        <v>0</v>
      </c>
      <c r="EC37" s="13">
        <v>8</v>
      </c>
      <c r="ED37" s="13">
        <v>3</v>
      </c>
      <c r="EE37" s="13">
        <v>18</v>
      </c>
      <c r="EF37" s="33">
        <v>0.89999997615814209</v>
      </c>
      <c r="EG37" s="33">
        <v>1</v>
      </c>
      <c r="EJ37" s="13">
        <v>0.60000002384185791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0.69999998807907104</v>
      </c>
    </row>
    <row r="38" spans="1:161" x14ac:dyDescent="0.55000000000000004">
      <c r="A38" s="29" t="s">
        <v>201</v>
      </c>
      <c r="B38" s="47">
        <v>0</v>
      </c>
      <c r="C38" s="47">
        <v>0</v>
      </c>
      <c r="D38" s="46">
        <v>0</v>
      </c>
      <c r="E38" s="46">
        <v>0</v>
      </c>
      <c r="F38" s="11">
        <v>0.88935609999999998</v>
      </c>
      <c r="G38" s="11">
        <v>1.069342E-3</v>
      </c>
      <c r="H38" s="11">
        <v>2.8119350000000001E-4</v>
      </c>
      <c r="L38" s="11">
        <v>195.42269999999999</v>
      </c>
      <c r="M38" s="11">
        <v>40.472659999999998</v>
      </c>
      <c r="N38" s="11">
        <v>3.74587</v>
      </c>
      <c r="P38" s="13">
        <v>6.9439247445085135</v>
      </c>
      <c r="Q38" s="13">
        <v>3.6340042880633603</v>
      </c>
      <c r="R38" s="31">
        <v>0.296628</v>
      </c>
      <c r="S38" s="31">
        <v>4.1245139999999996</v>
      </c>
      <c r="T38" s="31">
        <v>0.1534758</v>
      </c>
      <c r="U38" s="11">
        <v>1.9839979999999999</v>
      </c>
      <c r="V38" s="11">
        <v>-24.675471999999999</v>
      </c>
      <c r="W38" s="11">
        <v>8.9758000000000004E-2</v>
      </c>
      <c r="X38" s="11">
        <v>0.16132099999999999</v>
      </c>
      <c r="Z38" s="11">
        <v>1.5910880000000001</v>
      </c>
      <c r="AA38" s="11"/>
      <c r="AB38" s="11">
        <v>1.9136489999999999</v>
      </c>
      <c r="AC38" s="11"/>
      <c r="AD38" s="11"/>
      <c r="AE38" s="12">
        <v>1.0818460000000001</v>
      </c>
      <c r="AF38" s="11">
        <v>4.4594440000000001E-4</v>
      </c>
      <c r="AG38" s="11">
        <v>1.4384940000000001E-4</v>
      </c>
      <c r="AK38" s="12">
        <v>135.52699999999999</v>
      </c>
      <c r="AL38" s="12">
        <v>13.657310000000001</v>
      </c>
      <c r="AM38" s="12">
        <v>0.58779409999999999</v>
      </c>
      <c r="AO38" s="13">
        <v>11.587945909271921</v>
      </c>
      <c r="AP38" s="13">
        <v>3.7863208403054704</v>
      </c>
      <c r="AQ38" s="31">
        <v>0.123183</v>
      </c>
      <c r="AR38" s="31">
        <v>5.7948120000000003</v>
      </c>
      <c r="AS38" s="31">
        <v>4.6659829999999998</v>
      </c>
      <c r="AT38" s="12">
        <v>0.313085</v>
      </c>
      <c r="AU38" s="12">
        <v>-18.115828</v>
      </c>
      <c r="AV38" s="12">
        <v>1.8721000000000002E-2</v>
      </c>
      <c r="AW38" s="12">
        <v>9.2676999999999995E-2</v>
      </c>
      <c r="AY38" s="12">
        <v>1.9740819999999999</v>
      </c>
      <c r="BA38" s="12">
        <v>1.3558349999999999</v>
      </c>
      <c r="BB38" s="12"/>
      <c r="BC38" s="11"/>
      <c r="BD38" s="13">
        <v>67</v>
      </c>
      <c r="BE38" s="12">
        <v>1</v>
      </c>
      <c r="BF38" s="34">
        <v>0</v>
      </c>
      <c r="BG38" s="13">
        <v>65</v>
      </c>
      <c r="BH38" s="13">
        <v>165</v>
      </c>
      <c r="BI38" s="35">
        <f t="shared" si="2"/>
        <v>23.875114784205692</v>
      </c>
      <c r="BJ38" s="13">
        <v>55</v>
      </c>
      <c r="BK38" s="13">
        <v>0</v>
      </c>
      <c r="BL38" s="13">
        <v>0</v>
      </c>
      <c r="BN38" s="13">
        <v>0</v>
      </c>
      <c r="BO38" s="13">
        <v>0</v>
      </c>
      <c r="BP38" s="13">
        <v>1</v>
      </c>
      <c r="BQ38" s="13">
        <v>0</v>
      </c>
      <c r="BR38" s="13">
        <v>0</v>
      </c>
      <c r="BS38" s="13">
        <v>1</v>
      </c>
      <c r="BU38" s="13">
        <v>1</v>
      </c>
      <c r="BV38" s="13">
        <v>39.5</v>
      </c>
      <c r="BW38" s="13">
        <v>0.5</v>
      </c>
      <c r="BZ38" s="13">
        <v>0</v>
      </c>
      <c r="CA38" s="13">
        <v>0</v>
      </c>
      <c r="CC38" s="13">
        <v>0</v>
      </c>
      <c r="CD38" s="13">
        <v>1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1</v>
      </c>
      <c r="CL38" s="13">
        <v>1</v>
      </c>
      <c r="CM38" s="13">
        <v>1</v>
      </c>
      <c r="CN38" s="13">
        <v>1</v>
      </c>
      <c r="CO38" s="13">
        <v>0</v>
      </c>
      <c r="CP38" s="13">
        <v>1</v>
      </c>
      <c r="CQ38" s="13">
        <v>0</v>
      </c>
      <c r="CR38" s="13">
        <v>1</v>
      </c>
      <c r="CS38" s="13">
        <v>1</v>
      </c>
      <c r="CT38" s="13">
        <v>0</v>
      </c>
      <c r="CU38" s="13">
        <v>0</v>
      </c>
      <c r="CV38" s="13">
        <v>1</v>
      </c>
      <c r="CW38" s="13">
        <v>1</v>
      </c>
      <c r="CX38" s="13">
        <v>0</v>
      </c>
      <c r="CY38" s="13">
        <v>600</v>
      </c>
      <c r="CZ38" s="13">
        <v>59</v>
      </c>
      <c r="DA38" s="13">
        <v>41</v>
      </c>
      <c r="DB38" s="13">
        <v>32500</v>
      </c>
      <c r="DC38" s="13">
        <v>350</v>
      </c>
      <c r="DD38" s="13">
        <v>31</v>
      </c>
      <c r="DE38" s="13">
        <v>33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7.4000000953674316</v>
      </c>
      <c r="DL38" s="13">
        <v>0.41999998688697815</v>
      </c>
      <c r="DM38" s="13">
        <v>39</v>
      </c>
      <c r="DN38" s="13">
        <v>40</v>
      </c>
      <c r="DO38" s="13">
        <v>22</v>
      </c>
      <c r="DP38" s="13">
        <v>34</v>
      </c>
      <c r="DQ38" s="13">
        <v>61</v>
      </c>
      <c r="DR38" s="13">
        <v>93</v>
      </c>
      <c r="DS38" s="13">
        <v>7</v>
      </c>
      <c r="DU38" s="13">
        <v>27</v>
      </c>
      <c r="DW38" s="13">
        <v>675</v>
      </c>
      <c r="DX38" s="13">
        <v>0</v>
      </c>
      <c r="DY38" s="13">
        <v>0</v>
      </c>
      <c r="EA38" s="13">
        <v>0</v>
      </c>
      <c r="EB38" s="13">
        <v>0</v>
      </c>
      <c r="EC38" s="13">
        <v>14</v>
      </c>
      <c r="ED38" s="13">
        <v>1</v>
      </c>
      <c r="EE38" s="13">
        <v>8</v>
      </c>
      <c r="EF38" s="33">
        <v>0.5</v>
      </c>
      <c r="EG38" s="33">
        <v>0.5</v>
      </c>
      <c r="EJ38" s="13">
        <v>0.60000002384185791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2.2999999523162842</v>
      </c>
    </row>
    <row r="39" spans="1:161" x14ac:dyDescent="0.55000000000000004">
      <c r="A39" s="29" t="s">
        <v>202</v>
      </c>
      <c r="B39" s="47">
        <v>0</v>
      </c>
      <c r="C39" s="47">
        <v>0</v>
      </c>
      <c r="D39" s="46">
        <v>0</v>
      </c>
      <c r="E39" s="36">
        <v>1</v>
      </c>
      <c r="F39" s="11">
        <v>0.95877299999999999</v>
      </c>
      <c r="G39" s="11">
        <v>6.0247419999999996E-3</v>
      </c>
      <c r="H39" s="11">
        <v>2.9227709999999998E-3</v>
      </c>
      <c r="L39" s="11">
        <v>190.36859999999999</v>
      </c>
      <c r="M39" s="11">
        <v>32.33323</v>
      </c>
      <c r="N39" s="11">
        <v>15.29115</v>
      </c>
      <c r="P39" s="13">
        <v>13.402188937434017</v>
      </c>
      <c r="Q39" s="13">
        <v>17.171177482147431</v>
      </c>
      <c r="R39" s="31">
        <v>0.32962010000000003</v>
      </c>
      <c r="S39" s="31">
        <v>6.1024849999999997</v>
      </c>
      <c r="T39" s="31">
        <v>0.17771799999999999</v>
      </c>
      <c r="U39" s="11">
        <v>3.6421109999999999</v>
      </c>
      <c r="V39" s="11">
        <v>-13.826561999999999</v>
      </c>
      <c r="W39" s="11">
        <v>6.1921999999999998E-2</v>
      </c>
      <c r="X39" s="11">
        <v>0.145485</v>
      </c>
      <c r="Z39" s="11">
        <v>1.8658680000000001</v>
      </c>
      <c r="AA39" s="11"/>
      <c r="AB39" s="11">
        <v>2.335375</v>
      </c>
      <c r="AC39" s="11"/>
      <c r="AD39" s="11"/>
      <c r="AE39" s="12">
        <v>1.357019</v>
      </c>
      <c r="AF39" s="11">
        <v>3.9338950000000002E-4</v>
      </c>
      <c r="AG39" s="11">
        <v>6.574382E-5</v>
      </c>
      <c r="AK39" s="12">
        <v>111.53400000000001</v>
      </c>
      <c r="AL39" s="12">
        <v>17.35866</v>
      </c>
      <c r="AM39" s="12">
        <v>1.36392</v>
      </c>
      <c r="AO39" s="13">
        <v>2.0689795276897205</v>
      </c>
      <c r="AP39" s="13">
        <v>3.3002899462410458</v>
      </c>
      <c r="AQ39" s="31">
        <v>0.1625238</v>
      </c>
      <c r="AR39" s="31">
        <v>4.2684069999999998</v>
      </c>
      <c r="AS39" s="31">
        <v>4.4673920000000003</v>
      </c>
      <c r="AT39" s="12">
        <v>0.26474500000000001</v>
      </c>
      <c r="AU39" s="12">
        <v>-22.438213000000001</v>
      </c>
      <c r="AV39" s="12">
        <v>5.4032999999999998E-2</v>
      </c>
      <c r="AW39" s="12">
        <v>6.6660999999999998E-2</v>
      </c>
      <c r="AY39" s="12">
        <v>1.3137239999999999</v>
      </c>
      <c r="BA39" s="12">
        <v>1.4375880000000001</v>
      </c>
      <c r="BB39" s="12"/>
      <c r="BC39" s="11"/>
      <c r="BD39" s="36">
        <v>81</v>
      </c>
      <c r="BE39" s="12">
        <v>1</v>
      </c>
      <c r="BF39" s="34">
        <v>0</v>
      </c>
      <c r="BG39" s="36">
        <v>75</v>
      </c>
      <c r="BH39" s="36">
        <v>172</v>
      </c>
      <c r="BI39" s="35">
        <f t="shared" si="2"/>
        <v>25.351541373715524</v>
      </c>
      <c r="BJ39" s="36">
        <v>60</v>
      </c>
      <c r="BK39" s="36">
        <v>3</v>
      </c>
      <c r="BL39" s="36">
        <v>0</v>
      </c>
      <c r="BM39" s="36"/>
      <c r="BN39" s="36">
        <v>0</v>
      </c>
      <c r="BO39" s="36">
        <v>0</v>
      </c>
      <c r="BP39" s="36">
        <v>1</v>
      </c>
      <c r="BQ39" s="36">
        <v>0</v>
      </c>
      <c r="BR39" s="36">
        <v>0</v>
      </c>
      <c r="BS39" s="36">
        <v>0</v>
      </c>
      <c r="BU39" s="36">
        <v>0</v>
      </c>
      <c r="BV39" s="36">
        <v>38.299999999999997</v>
      </c>
      <c r="BW39" s="36">
        <v>0.5</v>
      </c>
      <c r="BZ39" s="36">
        <v>1</v>
      </c>
      <c r="CA39" s="36">
        <v>0</v>
      </c>
      <c r="CB39" s="37" t="s">
        <v>163</v>
      </c>
      <c r="CC39" s="36">
        <v>0</v>
      </c>
      <c r="CD39" s="36">
        <v>1</v>
      </c>
      <c r="CE39" s="36">
        <v>0</v>
      </c>
      <c r="CF39" s="36">
        <v>0</v>
      </c>
      <c r="CG39" s="36">
        <v>0</v>
      </c>
      <c r="CH39" s="36">
        <v>0</v>
      </c>
      <c r="CI39" s="36">
        <v>0</v>
      </c>
      <c r="CJ39" s="36">
        <v>0</v>
      </c>
      <c r="CK39" s="36">
        <v>1</v>
      </c>
      <c r="CL39" s="36">
        <v>1</v>
      </c>
      <c r="CM39" s="36">
        <v>1</v>
      </c>
      <c r="CN39" s="36">
        <v>1</v>
      </c>
      <c r="CO39" s="36">
        <v>0</v>
      </c>
      <c r="CP39" s="36">
        <v>1</v>
      </c>
      <c r="CQ39" s="36">
        <v>0</v>
      </c>
      <c r="CR39" s="36">
        <v>1</v>
      </c>
      <c r="CS39" s="36">
        <v>1</v>
      </c>
      <c r="CT39" s="36">
        <v>0</v>
      </c>
      <c r="CU39" s="36">
        <v>0</v>
      </c>
      <c r="CV39" s="36">
        <v>1</v>
      </c>
      <c r="CW39" s="36">
        <v>1</v>
      </c>
      <c r="CX39" s="36">
        <v>0</v>
      </c>
      <c r="CY39" s="36">
        <v>500</v>
      </c>
      <c r="CZ39" s="36">
        <v>44</v>
      </c>
      <c r="DA39" s="36">
        <v>30</v>
      </c>
      <c r="DB39" s="36">
        <v>26500</v>
      </c>
      <c r="DC39" s="36">
        <v>280</v>
      </c>
      <c r="DD39" s="36">
        <v>25</v>
      </c>
      <c r="DE39" s="36">
        <v>33</v>
      </c>
      <c r="DF39" s="36">
        <v>0</v>
      </c>
      <c r="DG39" s="36">
        <v>0</v>
      </c>
      <c r="DH39" s="36">
        <v>0</v>
      </c>
      <c r="DI39" s="36">
        <v>0</v>
      </c>
      <c r="DJ39" s="36">
        <v>0</v>
      </c>
      <c r="DK39" s="36">
        <v>7.4</v>
      </c>
      <c r="DL39" s="36">
        <v>0.5</v>
      </c>
      <c r="DM39" s="36">
        <v>36.200000000000003</v>
      </c>
      <c r="DN39" s="36">
        <v>148.19999999999999</v>
      </c>
      <c r="DO39" s="36">
        <v>24.8</v>
      </c>
      <c r="DP39" s="36">
        <v>34</v>
      </c>
      <c r="DQ39" s="36">
        <v>88</v>
      </c>
      <c r="DR39" s="36">
        <v>103</v>
      </c>
      <c r="DS39" s="36">
        <v>1</v>
      </c>
      <c r="DU39" s="36">
        <v>29</v>
      </c>
      <c r="DW39" s="36">
        <v>450</v>
      </c>
      <c r="DX39" s="36">
        <v>0</v>
      </c>
      <c r="DY39" s="36">
        <v>0</v>
      </c>
      <c r="DZ39" s="36"/>
      <c r="EA39" s="36">
        <v>0</v>
      </c>
      <c r="EB39" s="36">
        <v>0</v>
      </c>
      <c r="EC39" s="36">
        <v>9</v>
      </c>
      <c r="ED39" s="36">
        <v>1</v>
      </c>
      <c r="EE39" s="36">
        <v>9</v>
      </c>
      <c r="EF39" s="38">
        <v>0.9</v>
      </c>
      <c r="EG39" s="33">
        <v>0.9</v>
      </c>
      <c r="EJ39" s="36">
        <v>0.6</v>
      </c>
      <c r="EM39" s="36">
        <v>0</v>
      </c>
      <c r="EN39" s="36">
        <v>0</v>
      </c>
      <c r="EO39" s="36">
        <v>0</v>
      </c>
      <c r="EP39" s="36">
        <v>0</v>
      </c>
      <c r="EQ39" s="36">
        <v>1</v>
      </c>
      <c r="ER39" s="36">
        <v>0</v>
      </c>
      <c r="ES39" s="36">
        <v>0</v>
      </c>
      <c r="ET39" s="36">
        <v>0</v>
      </c>
      <c r="EU39" s="36">
        <v>0</v>
      </c>
      <c r="EV39" s="36">
        <v>0</v>
      </c>
      <c r="EW39" s="36">
        <v>0</v>
      </c>
      <c r="EX39" s="36">
        <v>0</v>
      </c>
      <c r="EY39" s="36">
        <v>0</v>
      </c>
      <c r="EZ39" s="36">
        <v>0</v>
      </c>
      <c r="FA39" s="36">
        <v>0</v>
      </c>
      <c r="FB39" s="36">
        <v>0</v>
      </c>
      <c r="FC39" s="36">
        <v>0</v>
      </c>
      <c r="FD39" s="36">
        <v>0</v>
      </c>
      <c r="FE39" s="36">
        <v>1.6</v>
      </c>
    </row>
    <row r="40" spans="1:161" x14ac:dyDescent="0.55000000000000004">
      <c r="A40" s="29" t="s">
        <v>203</v>
      </c>
      <c r="B40" s="47">
        <v>0</v>
      </c>
      <c r="C40" s="47">
        <v>0</v>
      </c>
      <c r="D40" s="46">
        <v>0</v>
      </c>
      <c r="E40" s="36">
        <v>0</v>
      </c>
      <c r="F40" s="11">
        <v>0.97242340000000005</v>
      </c>
      <c r="G40" s="11">
        <v>1.795516E-3</v>
      </c>
      <c r="H40" s="11">
        <v>2.6400129999999998E-4</v>
      </c>
      <c r="L40" s="11">
        <v>187.5403</v>
      </c>
      <c r="M40" s="11">
        <v>24.91011</v>
      </c>
      <c r="N40" s="11">
        <v>3.8001360000000002</v>
      </c>
      <c r="P40" s="13">
        <v>6.050372355814849</v>
      </c>
      <c r="Q40" s="13">
        <v>18.439236288648132</v>
      </c>
      <c r="R40" s="31">
        <v>0.46898990000000002</v>
      </c>
      <c r="S40" s="31">
        <v>8.3948669999999996</v>
      </c>
      <c r="T40" s="31">
        <v>0.16850680000000001</v>
      </c>
      <c r="U40" s="11">
        <v>3.937243</v>
      </c>
      <c r="V40" s="11">
        <v>-17.580601000000001</v>
      </c>
      <c r="W40" s="11">
        <v>2.3479E-2</v>
      </c>
      <c r="X40" s="11">
        <v>0.16111300000000001</v>
      </c>
      <c r="Z40" s="11">
        <v>2.1316269999999999</v>
      </c>
      <c r="AA40" s="11"/>
      <c r="AB40" s="11">
        <v>1.374506</v>
      </c>
      <c r="AC40" s="11"/>
      <c r="AD40" s="11"/>
      <c r="AE40" s="12">
        <v>1.1744000000000001</v>
      </c>
      <c r="AF40" s="11">
        <v>4.7529009999999999E-4</v>
      </c>
      <c r="AG40" s="11">
        <v>3.5841369999999999E-4</v>
      </c>
      <c r="AK40" s="12">
        <v>117.6617</v>
      </c>
      <c r="AL40" s="12">
        <v>8.2522570000000002</v>
      </c>
      <c r="AM40" s="12">
        <v>1.002815</v>
      </c>
      <c r="AO40" s="13">
        <v>8.2895369755191499</v>
      </c>
      <c r="AP40" s="13">
        <v>9.1312471373126627</v>
      </c>
      <c r="AQ40" s="31">
        <v>0.46312049999999999</v>
      </c>
      <c r="AR40" s="31">
        <v>46.942439999999998</v>
      </c>
      <c r="AS40" s="31">
        <v>24.084330000000001</v>
      </c>
      <c r="AT40" s="12">
        <v>2.5025909999999998</v>
      </c>
      <c r="AU40" s="12">
        <v>18.819417999999999</v>
      </c>
      <c r="AV40" s="12">
        <v>0.11380999999999999</v>
      </c>
      <c r="AW40" s="12">
        <v>5.0774E-2</v>
      </c>
      <c r="AY40" s="12">
        <v>3.2580969999999998</v>
      </c>
      <c r="BA40" s="12">
        <v>1.665008</v>
      </c>
      <c r="BB40" s="12"/>
      <c r="BC40" s="11"/>
      <c r="BD40" s="36">
        <v>70</v>
      </c>
      <c r="BE40" s="12">
        <v>1</v>
      </c>
      <c r="BF40" s="34">
        <v>0</v>
      </c>
      <c r="BG40" s="36">
        <v>58</v>
      </c>
      <c r="BH40" s="36">
        <v>165</v>
      </c>
      <c r="BI40" s="35">
        <f t="shared" si="2"/>
        <v>21.303948576675847</v>
      </c>
      <c r="BJ40" s="36">
        <v>48</v>
      </c>
      <c r="BK40" s="36">
        <v>0</v>
      </c>
      <c r="BL40" s="36">
        <v>0</v>
      </c>
      <c r="BM40" s="36"/>
      <c r="BN40" s="36">
        <v>0</v>
      </c>
      <c r="BO40" s="36">
        <v>0</v>
      </c>
      <c r="BP40" s="36">
        <v>1.4</v>
      </c>
      <c r="BQ40" s="36">
        <v>0</v>
      </c>
      <c r="BR40" s="36">
        <v>0</v>
      </c>
      <c r="BS40" s="36">
        <v>0</v>
      </c>
      <c r="BU40" s="36">
        <v>0</v>
      </c>
      <c r="BV40" s="36">
        <v>38</v>
      </c>
      <c r="BW40" s="36">
        <v>0.3</v>
      </c>
      <c r="BZ40" s="36">
        <v>0</v>
      </c>
      <c r="CA40" s="36">
        <v>0</v>
      </c>
      <c r="CB40" s="37" t="s">
        <v>163</v>
      </c>
      <c r="CC40" s="36">
        <v>0</v>
      </c>
      <c r="CD40" s="36">
        <v>1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6">
        <v>1</v>
      </c>
      <c r="CL40" s="36">
        <v>1</v>
      </c>
      <c r="CM40" s="36">
        <v>1</v>
      </c>
      <c r="CN40" s="36">
        <v>2</v>
      </c>
      <c r="CO40" s="36">
        <v>0</v>
      </c>
      <c r="CP40" s="36">
        <v>1</v>
      </c>
      <c r="CQ40" s="36">
        <v>0</v>
      </c>
      <c r="CR40" s="36">
        <v>1</v>
      </c>
      <c r="CS40" s="36">
        <v>1</v>
      </c>
      <c r="CT40" s="36">
        <v>0</v>
      </c>
      <c r="CU40" s="36">
        <v>0</v>
      </c>
      <c r="CV40" s="36">
        <v>1</v>
      </c>
      <c r="CW40" s="36">
        <v>1</v>
      </c>
      <c r="CX40" s="36">
        <v>0</v>
      </c>
      <c r="CY40" s="36">
        <v>600</v>
      </c>
      <c r="CZ40" s="36">
        <v>102</v>
      </c>
      <c r="DA40" s="36">
        <v>40</v>
      </c>
      <c r="DB40" s="36">
        <v>24000</v>
      </c>
      <c r="DC40" s="36">
        <v>240</v>
      </c>
      <c r="DD40" s="36">
        <v>28</v>
      </c>
      <c r="DE40" s="36">
        <v>32</v>
      </c>
      <c r="DF40" s="36">
        <v>0</v>
      </c>
      <c r="DG40" s="36">
        <v>0</v>
      </c>
      <c r="DH40" s="36">
        <v>0</v>
      </c>
      <c r="DI40" s="36">
        <v>0</v>
      </c>
      <c r="DJ40" s="36">
        <v>0</v>
      </c>
      <c r="DK40" s="36">
        <v>7.3</v>
      </c>
      <c r="DL40" s="36">
        <v>0.5</v>
      </c>
      <c r="DM40" s="36">
        <v>42.7</v>
      </c>
      <c r="DN40" s="36">
        <v>97.4</v>
      </c>
      <c r="DO40" s="36">
        <v>22.2</v>
      </c>
      <c r="DP40" s="36">
        <v>35.200000000000003</v>
      </c>
      <c r="DQ40" s="36">
        <v>76</v>
      </c>
      <c r="DR40" s="36">
        <v>87</v>
      </c>
      <c r="DS40" s="36">
        <v>8</v>
      </c>
      <c r="DU40" s="36">
        <v>32</v>
      </c>
      <c r="DW40" s="36">
        <v>1150</v>
      </c>
      <c r="DX40" s="36">
        <v>1</v>
      </c>
      <c r="DY40" s="36">
        <v>1</v>
      </c>
      <c r="DZ40" s="36"/>
      <c r="EA40" s="36">
        <v>0</v>
      </c>
      <c r="EB40" s="36">
        <v>0</v>
      </c>
      <c r="EC40" s="36">
        <v>13</v>
      </c>
      <c r="ED40" s="36">
        <v>2</v>
      </c>
      <c r="EE40" s="36">
        <v>7</v>
      </c>
      <c r="EF40" s="38">
        <v>0.8</v>
      </c>
      <c r="EG40" s="33">
        <v>0.57142857142857151</v>
      </c>
      <c r="EJ40" s="36">
        <v>0.5</v>
      </c>
      <c r="EM40" s="36">
        <v>0</v>
      </c>
      <c r="EN40" s="36">
        <v>0</v>
      </c>
      <c r="EO40" s="36">
        <v>0</v>
      </c>
      <c r="EP40" s="36">
        <v>0</v>
      </c>
      <c r="EQ40" s="36">
        <v>0</v>
      </c>
      <c r="ER40" s="36">
        <v>0</v>
      </c>
      <c r="ES40" s="36">
        <v>0</v>
      </c>
      <c r="ET40" s="36">
        <v>0</v>
      </c>
      <c r="EU40" s="36">
        <v>0</v>
      </c>
      <c r="EV40" s="36">
        <v>0</v>
      </c>
      <c r="EW40" s="36">
        <v>0</v>
      </c>
      <c r="EX40" s="36">
        <v>0</v>
      </c>
      <c r="EY40" s="36">
        <v>0</v>
      </c>
      <c r="EZ40" s="36">
        <v>0</v>
      </c>
      <c r="FA40" s="36">
        <v>0</v>
      </c>
      <c r="FB40" s="36">
        <v>0</v>
      </c>
      <c r="FC40" s="36">
        <v>0</v>
      </c>
      <c r="FD40" s="36">
        <v>0</v>
      </c>
      <c r="FE40" s="36">
        <v>1.1000000000000001</v>
      </c>
    </row>
    <row r="41" spans="1:161" x14ac:dyDescent="0.55000000000000004">
      <c r="A41" s="29" t="s">
        <v>204</v>
      </c>
      <c r="B41" s="47">
        <v>1</v>
      </c>
      <c r="C41" s="47">
        <v>0</v>
      </c>
      <c r="D41" s="46">
        <v>1</v>
      </c>
      <c r="E41" s="46">
        <v>1</v>
      </c>
      <c r="F41" s="11">
        <v>0.93934269999999997</v>
      </c>
      <c r="G41" s="11">
        <v>7.585386E-5</v>
      </c>
      <c r="H41" s="11">
        <v>2.5559300000000001E-5</v>
      </c>
      <c r="L41" s="11">
        <v>183.84219999999999</v>
      </c>
      <c r="M41" s="11">
        <v>18.499230000000001</v>
      </c>
      <c r="N41" s="11">
        <v>4.9345699999999999</v>
      </c>
      <c r="P41" s="13">
        <v>0</v>
      </c>
      <c r="Q41" s="13">
        <v>2.1710407235030109</v>
      </c>
      <c r="R41" s="31">
        <v>0.15788559999999999</v>
      </c>
      <c r="S41" s="31">
        <v>2.043291</v>
      </c>
      <c r="T41" s="31">
        <v>0.13959060000000001</v>
      </c>
      <c r="U41" s="11">
        <v>0.123434</v>
      </c>
      <c r="V41" s="11">
        <v>43.363526</v>
      </c>
      <c r="W41" s="11">
        <v>3.2459000000000002E-2</v>
      </c>
      <c r="X41" s="11">
        <v>0.119751</v>
      </c>
      <c r="Z41" s="11">
        <v>1.9278919999999999</v>
      </c>
      <c r="AA41" s="11"/>
      <c r="AB41" s="11">
        <v>2.014904</v>
      </c>
      <c r="AC41" s="11"/>
      <c r="AD41" s="11"/>
      <c r="AE41" s="12">
        <v>1.256918</v>
      </c>
      <c r="AF41" s="11">
        <v>1.615783E-4</v>
      </c>
      <c r="AG41" s="11">
        <v>1.6589800000000002E-5</v>
      </c>
      <c r="AK41" s="12">
        <v>118.0759</v>
      </c>
      <c r="AL41" s="12">
        <v>18.491240000000001</v>
      </c>
      <c r="AM41" s="12">
        <v>1.0660540000000001</v>
      </c>
      <c r="AO41" s="13">
        <v>1.2347739339317885</v>
      </c>
      <c r="AP41" s="13">
        <v>2.5256511184597508</v>
      </c>
      <c r="AQ41" s="31">
        <v>0.16167129999999999</v>
      </c>
      <c r="AR41" s="31">
        <v>4.4715100000000003</v>
      </c>
      <c r="AS41" s="31">
        <v>1.8727529999999999</v>
      </c>
      <c r="AT41" s="12">
        <v>-0.25693199999999999</v>
      </c>
      <c r="AU41" s="12">
        <v>6.5789520000000001</v>
      </c>
      <c r="AV41" s="12">
        <v>3.8483000000000003E-2</v>
      </c>
      <c r="AW41" s="12">
        <v>9.5182000000000003E-2</v>
      </c>
      <c r="AY41" s="12">
        <v>1.014731</v>
      </c>
      <c r="BA41" s="12">
        <v>1.1198889999999999</v>
      </c>
      <c r="BB41" s="12"/>
      <c r="BC41" s="11"/>
      <c r="BD41" s="13">
        <v>76</v>
      </c>
      <c r="BE41" s="12">
        <v>1</v>
      </c>
      <c r="BF41" s="34">
        <v>0</v>
      </c>
      <c r="BG41" s="13">
        <v>90</v>
      </c>
      <c r="BH41" s="13">
        <v>160</v>
      </c>
      <c r="BI41" s="35">
        <f t="shared" si="2"/>
        <v>35.15625</v>
      </c>
      <c r="BJ41" s="13">
        <v>50</v>
      </c>
      <c r="BK41" s="13">
        <v>3</v>
      </c>
      <c r="BL41" s="13">
        <v>0</v>
      </c>
      <c r="BN41" s="13">
        <v>0</v>
      </c>
      <c r="BO41" s="13">
        <v>0</v>
      </c>
      <c r="BP41" s="13">
        <v>1.1000000238418579</v>
      </c>
      <c r="BQ41" s="13">
        <v>0</v>
      </c>
      <c r="BR41" s="13">
        <v>0</v>
      </c>
      <c r="BS41" s="13">
        <v>0</v>
      </c>
      <c r="BU41" s="13">
        <v>1</v>
      </c>
      <c r="BV41" s="13">
        <v>35</v>
      </c>
      <c r="BW41" s="13">
        <v>0.40000000596046448</v>
      </c>
      <c r="BZ41" s="13">
        <v>0</v>
      </c>
      <c r="CA41" s="13">
        <v>0</v>
      </c>
      <c r="CC41" s="13">
        <v>0</v>
      </c>
      <c r="CD41" s="13">
        <v>1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1</v>
      </c>
      <c r="CL41" s="13">
        <v>1</v>
      </c>
      <c r="CM41" s="13">
        <v>1</v>
      </c>
      <c r="CN41" s="13">
        <v>1</v>
      </c>
      <c r="CO41" s="13">
        <v>0</v>
      </c>
      <c r="CP41" s="13">
        <v>1</v>
      </c>
      <c r="CQ41" s="13">
        <v>0</v>
      </c>
      <c r="CR41" s="13">
        <v>1</v>
      </c>
      <c r="CS41" s="13">
        <v>1</v>
      </c>
      <c r="CT41" s="13">
        <v>0</v>
      </c>
      <c r="CU41" s="13">
        <v>0</v>
      </c>
      <c r="CV41" s="13">
        <v>1</v>
      </c>
      <c r="CW41" s="13">
        <v>1</v>
      </c>
      <c r="CX41" s="13">
        <v>0</v>
      </c>
      <c r="CY41" s="13">
        <v>600</v>
      </c>
      <c r="CZ41" s="13">
        <v>58</v>
      </c>
      <c r="DA41" s="13">
        <v>25</v>
      </c>
      <c r="DB41" s="13">
        <v>34500</v>
      </c>
      <c r="DC41" s="13">
        <v>350</v>
      </c>
      <c r="DD41" s="13">
        <v>25</v>
      </c>
      <c r="DE41" s="13">
        <v>33.299999237060547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7.5</v>
      </c>
      <c r="DL41" s="13">
        <v>0.55000001192092896</v>
      </c>
      <c r="DM41" s="13">
        <v>30</v>
      </c>
      <c r="DN41" s="13">
        <v>164</v>
      </c>
      <c r="DO41" s="13">
        <v>27</v>
      </c>
      <c r="DP41" s="13">
        <v>34.799999237060547</v>
      </c>
      <c r="DQ41" s="13">
        <v>72</v>
      </c>
      <c r="DR41" s="13">
        <v>107</v>
      </c>
      <c r="DS41" s="13">
        <v>1</v>
      </c>
      <c r="DU41" s="13">
        <v>25</v>
      </c>
      <c r="DW41" s="13">
        <v>600</v>
      </c>
      <c r="DX41" s="13">
        <v>1</v>
      </c>
      <c r="DY41" s="13">
        <v>1</v>
      </c>
      <c r="EA41" s="13">
        <v>0</v>
      </c>
      <c r="EB41" s="13">
        <v>0</v>
      </c>
      <c r="EC41" s="13">
        <v>7</v>
      </c>
      <c r="ED41" s="13">
        <v>5</v>
      </c>
      <c r="EE41" s="13">
        <v>8</v>
      </c>
      <c r="EF41" s="33">
        <v>1.2000000476837158</v>
      </c>
      <c r="EG41" s="33">
        <v>1.0909091106131052</v>
      </c>
      <c r="EJ41" s="13">
        <v>0.60000002384185791</v>
      </c>
      <c r="EM41" s="13">
        <v>1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3.4000000953674316</v>
      </c>
    </row>
    <row r="42" spans="1:161" x14ac:dyDescent="0.55000000000000004">
      <c r="A42" s="29" t="s">
        <v>205</v>
      </c>
      <c r="B42" s="47">
        <v>0</v>
      </c>
      <c r="C42" s="47">
        <v>0</v>
      </c>
      <c r="D42" s="46">
        <v>1</v>
      </c>
      <c r="E42" s="36">
        <v>1</v>
      </c>
      <c r="F42" s="11">
        <v>0.95288649999999997</v>
      </c>
      <c r="G42" s="11">
        <v>1.8926389999999999E-4</v>
      </c>
      <c r="H42" s="11">
        <v>2.8440720000000002E-5</v>
      </c>
      <c r="L42" s="11">
        <v>140.07329999999999</v>
      </c>
      <c r="M42" s="11">
        <v>21.307670000000002</v>
      </c>
      <c r="N42" s="11">
        <v>0.29009269999999998</v>
      </c>
      <c r="P42" s="13">
        <v>10.344638796238412</v>
      </c>
      <c r="Q42" s="13">
        <v>3.4948049329286612</v>
      </c>
      <c r="R42" s="31">
        <v>0.36012119999999997</v>
      </c>
      <c r="S42" s="31">
        <v>2.8919899999999998</v>
      </c>
      <c r="T42" s="31">
        <v>9.9409020000000001E-2</v>
      </c>
      <c r="U42" s="11">
        <v>0.23919499999999999</v>
      </c>
      <c r="V42" s="11">
        <v>-36.570542000000003</v>
      </c>
      <c r="W42" s="11">
        <v>7.8301999999999997E-2</v>
      </c>
      <c r="X42" s="11">
        <v>0.13861499999999999</v>
      </c>
      <c r="Z42" s="11">
        <v>1.871801</v>
      </c>
      <c r="AA42" s="11"/>
      <c r="AB42" s="11">
        <v>1.4689859999999999</v>
      </c>
      <c r="AC42" s="11"/>
      <c r="AD42" s="11"/>
      <c r="AE42" s="12">
        <v>1.2955399999999999</v>
      </c>
      <c r="AF42" s="11">
        <v>1.661066E-4</v>
      </c>
      <c r="AG42" s="11">
        <v>5.1586670000000003E-5</v>
      </c>
      <c r="AK42" s="12">
        <v>100.9349</v>
      </c>
      <c r="AL42" s="12">
        <v>8.0348860000000002</v>
      </c>
      <c r="AM42" s="12">
        <v>9.0382669999999998E-2</v>
      </c>
      <c r="AO42" s="13">
        <v>9.7344885663631207</v>
      </c>
      <c r="AP42" s="13">
        <v>7.3670291723920771</v>
      </c>
      <c r="AQ42" s="31">
        <v>6.0309050000000003E-2</v>
      </c>
      <c r="AR42" s="31">
        <v>0.3404488</v>
      </c>
      <c r="AS42" s="31">
        <v>1.279641</v>
      </c>
      <c r="AT42" s="12">
        <v>1.1056569999999999</v>
      </c>
      <c r="AU42" s="12">
        <v>-6.537242</v>
      </c>
      <c r="AV42" s="12">
        <v>4.1258000000000003E-2</v>
      </c>
      <c r="AW42" s="12">
        <v>3.3756000000000001E-2</v>
      </c>
      <c r="AY42" s="12">
        <v>2.2772679999999998</v>
      </c>
      <c r="BA42" s="12">
        <v>1.3068299999999999</v>
      </c>
      <c r="BB42" s="12"/>
      <c r="BC42" s="11"/>
      <c r="BD42" s="36">
        <v>67</v>
      </c>
      <c r="BE42" s="12">
        <v>1</v>
      </c>
      <c r="BF42" s="34">
        <v>0</v>
      </c>
      <c r="BG42" s="36">
        <v>76</v>
      </c>
      <c r="BH42" s="36">
        <v>165</v>
      </c>
      <c r="BI42" s="35">
        <f t="shared" si="2"/>
        <v>27.915518824609734</v>
      </c>
      <c r="BJ42" s="36">
        <v>45</v>
      </c>
      <c r="BK42" s="36">
        <v>3</v>
      </c>
      <c r="BL42" s="36">
        <v>0</v>
      </c>
      <c r="BM42" s="36"/>
      <c r="BN42" s="36">
        <v>0</v>
      </c>
      <c r="BO42" s="36">
        <v>0</v>
      </c>
      <c r="BP42" s="36">
        <v>1.1000000000000001</v>
      </c>
      <c r="BQ42" s="36">
        <v>0</v>
      </c>
      <c r="BR42" s="36">
        <v>1</v>
      </c>
      <c r="BS42" s="36">
        <v>0</v>
      </c>
      <c r="BU42" s="36">
        <v>1</v>
      </c>
      <c r="BV42" s="36">
        <v>41.1</v>
      </c>
      <c r="BW42" s="36">
        <v>0.5</v>
      </c>
      <c r="BZ42" s="36">
        <v>0</v>
      </c>
      <c r="CA42" s="36">
        <v>0</v>
      </c>
      <c r="CB42" s="37" t="s">
        <v>206</v>
      </c>
      <c r="CC42" s="36">
        <v>0</v>
      </c>
      <c r="CD42" s="36">
        <v>1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6">
        <v>1</v>
      </c>
      <c r="CL42" s="36">
        <v>1</v>
      </c>
      <c r="CM42" s="36">
        <v>1</v>
      </c>
      <c r="CN42" s="36">
        <v>1</v>
      </c>
      <c r="CO42" s="36">
        <v>0</v>
      </c>
      <c r="CP42" s="36">
        <v>1</v>
      </c>
      <c r="CQ42" s="36">
        <v>0</v>
      </c>
      <c r="CR42" s="36">
        <v>1</v>
      </c>
      <c r="CS42" s="36">
        <v>1</v>
      </c>
      <c r="CT42" s="36">
        <v>0</v>
      </c>
      <c r="CU42" s="36">
        <v>0</v>
      </c>
      <c r="CV42" s="36">
        <v>1</v>
      </c>
      <c r="CW42" s="36">
        <v>1</v>
      </c>
      <c r="CX42" s="36">
        <v>0</v>
      </c>
      <c r="CY42" s="36">
        <v>500</v>
      </c>
      <c r="CZ42" s="36">
        <v>103</v>
      </c>
      <c r="DA42" s="36">
        <v>42</v>
      </c>
      <c r="DB42" s="36">
        <v>23000</v>
      </c>
      <c r="DC42" s="36">
        <v>230</v>
      </c>
      <c r="DD42" s="36">
        <v>33</v>
      </c>
      <c r="DE42" s="36">
        <v>32</v>
      </c>
      <c r="DF42" s="36">
        <v>1</v>
      </c>
      <c r="DG42" s="36">
        <v>0</v>
      </c>
      <c r="DH42" s="36">
        <v>1</v>
      </c>
      <c r="DI42" s="36">
        <v>0</v>
      </c>
      <c r="DJ42" s="36">
        <v>0</v>
      </c>
      <c r="DK42" s="36">
        <v>7.4</v>
      </c>
      <c r="DL42" s="36">
        <v>0.5</v>
      </c>
      <c r="DM42" s="36">
        <v>37</v>
      </c>
      <c r="DN42" s="36">
        <v>219</v>
      </c>
      <c r="DO42" s="36">
        <v>20.3</v>
      </c>
      <c r="DP42" s="36">
        <v>33.4</v>
      </c>
      <c r="DQ42" s="36">
        <v>70</v>
      </c>
      <c r="DR42" s="36">
        <v>65</v>
      </c>
      <c r="DS42" s="36">
        <v>5</v>
      </c>
      <c r="DU42" s="36">
        <v>39</v>
      </c>
      <c r="DW42" s="36">
        <v>250</v>
      </c>
      <c r="DX42" s="36">
        <v>0</v>
      </c>
      <c r="DY42" s="36">
        <v>0</v>
      </c>
      <c r="DZ42" s="36"/>
      <c r="EA42" s="36">
        <v>0</v>
      </c>
      <c r="EB42" s="36">
        <v>0</v>
      </c>
      <c r="EC42" s="36">
        <v>20</v>
      </c>
      <c r="ED42" s="36">
        <v>5</v>
      </c>
      <c r="EE42" s="36">
        <v>7</v>
      </c>
      <c r="EF42" s="38">
        <v>0.9</v>
      </c>
      <c r="EG42" s="33">
        <v>0.81818181818181812</v>
      </c>
      <c r="EJ42" s="36">
        <v>0.8</v>
      </c>
      <c r="EM42" s="36">
        <v>1</v>
      </c>
      <c r="EN42" s="36">
        <v>0</v>
      </c>
      <c r="EO42" s="36">
        <v>0</v>
      </c>
      <c r="EP42" s="36">
        <v>0</v>
      </c>
      <c r="EQ42" s="36">
        <v>0</v>
      </c>
      <c r="ER42" s="36">
        <v>0</v>
      </c>
      <c r="ES42" s="36">
        <v>0</v>
      </c>
      <c r="ET42" s="36">
        <v>0</v>
      </c>
      <c r="EU42" s="36">
        <v>0</v>
      </c>
      <c r="EV42" s="36">
        <v>0</v>
      </c>
      <c r="EW42" s="36">
        <v>0</v>
      </c>
      <c r="EX42" s="36">
        <v>0</v>
      </c>
      <c r="EY42" s="36">
        <v>0</v>
      </c>
      <c r="EZ42" s="36">
        <v>0</v>
      </c>
      <c r="FA42" s="36">
        <v>0</v>
      </c>
      <c r="FB42" s="36">
        <v>0</v>
      </c>
      <c r="FC42" s="36">
        <v>0</v>
      </c>
      <c r="FD42" s="36">
        <v>0</v>
      </c>
      <c r="FE42" s="36">
        <v>2.4</v>
      </c>
    </row>
    <row r="43" spans="1:161" x14ac:dyDescent="0.55000000000000004">
      <c r="A43" s="29" t="s">
        <v>207</v>
      </c>
      <c r="B43" s="47">
        <v>0</v>
      </c>
      <c r="C43" s="47">
        <v>0</v>
      </c>
      <c r="D43" s="46">
        <v>1</v>
      </c>
      <c r="E43" s="46">
        <v>0</v>
      </c>
      <c r="F43" s="11">
        <v>0.87950930000000005</v>
      </c>
      <c r="G43" s="11">
        <v>1.9811339999999998E-3</v>
      </c>
      <c r="H43" s="11">
        <v>8.9483529999999993E-5</v>
      </c>
      <c r="L43" s="11">
        <v>121.0984</v>
      </c>
      <c r="M43" s="11">
        <v>74.534260000000003</v>
      </c>
      <c r="N43" s="11">
        <v>3.198645</v>
      </c>
      <c r="P43" s="13">
        <v>8.6943664801465239</v>
      </c>
      <c r="Q43" s="13">
        <v>7.4606281812721953</v>
      </c>
      <c r="R43" s="31">
        <v>0.1122148</v>
      </c>
      <c r="S43" s="31">
        <v>1.953743</v>
      </c>
      <c r="T43" s="31">
        <v>0.39237850000000002</v>
      </c>
      <c r="U43" s="11">
        <v>0.30053000000000002</v>
      </c>
      <c r="V43" s="11">
        <v>-23.080272000000001</v>
      </c>
      <c r="W43" s="11">
        <v>5.0553000000000001E-2</v>
      </c>
      <c r="X43" s="11">
        <v>9.2048000000000005E-2</v>
      </c>
      <c r="Z43" s="11">
        <v>1.6477200000000001</v>
      </c>
      <c r="AA43" s="11"/>
      <c r="AB43" s="11">
        <v>1.1213409999999999</v>
      </c>
      <c r="AC43" s="11"/>
      <c r="AD43" s="11"/>
      <c r="AE43" s="12">
        <v>1.106452</v>
      </c>
      <c r="AF43" s="11">
        <v>1.5375879999999999E-4</v>
      </c>
      <c r="AG43" s="11">
        <v>4.0015090000000002E-5</v>
      </c>
      <c r="AK43" s="12">
        <v>102.8887</v>
      </c>
      <c r="AL43" s="12">
        <v>1.3196950000000001</v>
      </c>
      <c r="AM43" s="12">
        <v>4.0741390000000002E-2</v>
      </c>
      <c r="AO43" s="13">
        <v>12.816874789508862</v>
      </c>
      <c r="AP43" s="13">
        <v>11.744309307768008</v>
      </c>
      <c r="AQ43" s="31">
        <v>0.15744459999999999</v>
      </c>
      <c r="AR43" s="31">
        <v>1.394282</v>
      </c>
      <c r="AS43" s="31">
        <v>0.53061709999999995</v>
      </c>
      <c r="AT43" s="12">
        <v>1.003611</v>
      </c>
      <c r="AU43" s="12">
        <v>-1.0011270000000001</v>
      </c>
      <c r="AV43" s="12">
        <v>1.8970999999999998E-2</v>
      </c>
      <c r="AW43" s="12">
        <v>4.1555000000000002E-2</v>
      </c>
      <c r="AY43" s="12">
        <v>2.2454269999999998</v>
      </c>
      <c r="BA43" s="12">
        <v>1.863219</v>
      </c>
      <c r="BB43" s="12"/>
      <c r="BC43" s="11"/>
      <c r="BD43" s="13">
        <v>60</v>
      </c>
      <c r="BE43" s="12">
        <v>1</v>
      </c>
      <c r="BF43" s="34">
        <v>0</v>
      </c>
      <c r="BG43" s="13">
        <v>85</v>
      </c>
      <c r="BH43" s="13">
        <v>175</v>
      </c>
      <c r="BI43" s="35">
        <f t="shared" si="2"/>
        <v>27.755102040816325</v>
      </c>
      <c r="BJ43" s="13">
        <v>36</v>
      </c>
      <c r="BK43" s="13">
        <v>0</v>
      </c>
      <c r="BL43" s="13">
        <v>0</v>
      </c>
      <c r="BN43" s="13">
        <v>0</v>
      </c>
      <c r="BO43" s="13">
        <v>0</v>
      </c>
      <c r="BP43" s="13">
        <v>1.1000000238418579</v>
      </c>
      <c r="BQ43" s="13">
        <v>0</v>
      </c>
      <c r="BR43" s="13">
        <v>0</v>
      </c>
      <c r="BS43" s="13">
        <v>0</v>
      </c>
      <c r="BU43" s="13">
        <v>0</v>
      </c>
      <c r="BV43" s="13">
        <v>43.700000762939453</v>
      </c>
      <c r="BW43" s="13">
        <v>1</v>
      </c>
      <c r="BZ43" s="13">
        <v>0</v>
      </c>
      <c r="CA43" s="13">
        <v>0</v>
      </c>
      <c r="CC43" s="13">
        <v>1</v>
      </c>
      <c r="CD43" s="13">
        <v>1</v>
      </c>
      <c r="CE43" s="13">
        <v>1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1</v>
      </c>
      <c r="CL43" s="13">
        <v>1</v>
      </c>
      <c r="CM43" s="13">
        <v>1</v>
      </c>
      <c r="CN43" s="13">
        <v>1</v>
      </c>
      <c r="CO43" s="13">
        <v>0</v>
      </c>
      <c r="CP43" s="13">
        <v>1</v>
      </c>
      <c r="CQ43" s="13">
        <v>0</v>
      </c>
      <c r="CR43" s="13">
        <v>1</v>
      </c>
      <c r="CS43" s="13">
        <v>1</v>
      </c>
      <c r="CT43" s="13">
        <v>0</v>
      </c>
      <c r="CU43" s="13">
        <v>0</v>
      </c>
      <c r="CV43" s="13">
        <v>1</v>
      </c>
      <c r="CW43" s="13">
        <v>1</v>
      </c>
      <c r="CX43" s="13">
        <v>0</v>
      </c>
      <c r="CY43" s="13">
        <v>600</v>
      </c>
      <c r="CZ43" s="13">
        <v>98</v>
      </c>
      <c r="DA43" s="13">
        <v>73</v>
      </c>
      <c r="DB43" s="13">
        <v>26000</v>
      </c>
      <c r="DC43" s="13">
        <v>260</v>
      </c>
      <c r="DD43" s="13">
        <v>30</v>
      </c>
      <c r="DE43" s="13">
        <v>32.299999237060547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7.4000000953674316</v>
      </c>
      <c r="DL43" s="13">
        <v>0.60000002384185791</v>
      </c>
      <c r="DM43" s="13">
        <v>37</v>
      </c>
      <c r="DN43" s="13">
        <v>151</v>
      </c>
      <c r="DO43" s="13">
        <v>21.899999618530273</v>
      </c>
      <c r="DP43" s="13">
        <v>35.900001525878906</v>
      </c>
      <c r="DQ43" s="13">
        <v>89</v>
      </c>
      <c r="DR43" s="13">
        <v>102</v>
      </c>
      <c r="DS43" s="13">
        <v>5</v>
      </c>
      <c r="DU43" s="13">
        <v>34</v>
      </c>
      <c r="DW43" s="13">
        <v>860</v>
      </c>
      <c r="DX43" s="13">
        <v>1</v>
      </c>
      <c r="DY43" s="13">
        <v>1</v>
      </c>
      <c r="EA43" s="13">
        <v>0</v>
      </c>
      <c r="EB43" s="13">
        <v>1</v>
      </c>
      <c r="EC43" s="13">
        <v>23</v>
      </c>
      <c r="ED43" s="13">
        <v>6</v>
      </c>
      <c r="EE43" s="13">
        <v>11</v>
      </c>
      <c r="EF43" s="33">
        <v>1</v>
      </c>
      <c r="EG43" s="33">
        <v>0.90909088938689475</v>
      </c>
      <c r="EJ43" s="13">
        <v>0.80000001192092896</v>
      </c>
      <c r="EM43" s="13">
        <v>1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1.1000000238418579</v>
      </c>
    </row>
    <row r="44" spans="1:161" x14ac:dyDescent="0.55000000000000004">
      <c r="A44" s="29" t="s">
        <v>208</v>
      </c>
      <c r="B44" s="47">
        <v>0</v>
      </c>
      <c r="C44" s="47">
        <v>0</v>
      </c>
      <c r="D44" s="46">
        <v>0</v>
      </c>
      <c r="E44" s="36">
        <v>0</v>
      </c>
      <c r="F44" s="11">
        <v>0.95088819999999996</v>
      </c>
      <c r="G44" s="11">
        <v>6.7039270000000004E-4</v>
      </c>
      <c r="H44" s="11">
        <v>7.7395460000000005E-5</v>
      </c>
      <c r="L44" s="11">
        <v>183.4907</v>
      </c>
      <c r="M44" s="11">
        <v>25.999130000000001</v>
      </c>
      <c r="N44" s="11">
        <v>5.2318350000000002</v>
      </c>
      <c r="P44" s="13">
        <v>3.4132320958411966</v>
      </c>
      <c r="Q44" s="13">
        <v>4.9430481168226255</v>
      </c>
      <c r="R44" s="31">
        <v>0.21173600000000001</v>
      </c>
      <c r="S44" s="31">
        <v>2.6585999999999999</v>
      </c>
      <c r="T44" s="31">
        <v>4.5892160000000001E-2</v>
      </c>
      <c r="U44" s="11">
        <v>-0.36082999999999998</v>
      </c>
      <c r="V44" s="11">
        <v>-18.589438999999999</v>
      </c>
      <c r="W44" s="11">
        <v>9.7979999999999998E-2</v>
      </c>
      <c r="X44" s="11">
        <v>3.0134999999999999E-2</v>
      </c>
      <c r="Z44" s="11">
        <v>2.169054</v>
      </c>
      <c r="AA44" s="11"/>
      <c r="AB44" s="11">
        <v>1.974081</v>
      </c>
      <c r="AC44" s="11"/>
      <c r="AD44" s="11"/>
      <c r="AE44" s="12">
        <v>1.234964</v>
      </c>
      <c r="AF44" s="11">
        <v>1.1993489999999999E-3</v>
      </c>
      <c r="AG44" s="11">
        <v>5.9349799999999999E-5</v>
      </c>
      <c r="AK44" s="12">
        <v>81.668009999999995</v>
      </c>
      <c r="AL44" s="12">
        <v>86.355959999999996</v>
      </c>
      <c r="AM44" s="12">
        <v>4.5398560000000003</v>
      </c>
      <c r="AO44" s="13">
        <v>1.9768457465882958</v>
      </c>
      <c r="AP44" s="13">
        <v>4.2500162173705149</v>
      </c>
      <c r="AQ44" s="31">
        <v>3.9923680000000003E-2</v>
      </c>
      <c r="AR44" s="31">
        <v>2.7896700000000001</v>
      </c>
      <c r="AS44" s="31">
        <v>6.1608539999999996</v>
      </c>
      <c r="AT44" s="12">
        <v>0.34654000000000001</v>
      </c>
      <c r="AU44" s="12">
        <v>36.500886999999999</v>
      </c>
      <c r="AV44" s="12">
        <v>5.1718E-2</v>
      </c>
      <c r="AW44" s="12">
        <v>3.0415000000000001E-2</v>
      </c>
      <c r="AY44" s="12">
        <v>0.83515200000000001</v>
      </c>
      <c r="BA44" s="12">
        <v>1.164056</v>
      </c>
      <c r="BB44" s="12"/>
      <c r="BC44" s="11"/>
      <c r="BD44" s="36">
        <v>60</v>
      </c>
      <c r="BE44" s="12">
        <v>1</v>
      </c>
      <c r="BF44" s="34">
        <v>0</v>
      </c>
      <c r="BG44" s="36">
        <v>100</v>
      </c>
      <c r="BH44" s="36">
        <v>181</v>
      </c>
      <c r="BI44" s="35">
        <f t="shared" si="2"/>
        <v>30.524098775983639</v>
      </c>
      <c r="BJ44" s="36">
        <v>59</v>
      </c>
      <c r="BK44" s="36">
        <v>0</v>
      </c>
      <c r="BL44" s="36">
        <v>0</v>
      </c>
      <c r="BM44" s="36"/>
      <c r="BN44" s="36">
        <v>0</v>
      </c>
      <c r="BO44" s="36">
        <v>0</v>
      </c>
      <c r="BP44" s="36">
        <v>1</v>
      </c>
      <c r="BQ44" s="36">
        <v>0</v>
      </c>
      <c r="BR44" s="36">
        <v>0</v>
      </c>
      <c r="BS44" s="36">
        <v>0</v>
      </c>
      <c r="BU44" s="36">
        <v>1</v>
      </c>
      <c r="BV44" s="36">
        <v>45.5</v>
      </c>
      <c r="BW44" s="36">
        <v>0.7</v>
      </c>
      <c r="BZ44" s="36">
        <v>0</v>
      </c>
      <c r="CA44" s="36">
        <v>0</v>
      </c>
      <c r="CB44" s="37" t="s">
        <v>206</v>
      </c>
      <c r="CC44" s="36">
        <v>0</v>
      </c>
      <c r="CD44" s="36">
        <v>1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6">
        <v>1</v>
      </c>
      <c r="CL44" s="36">
        <v>1</v>
      </c>
      <c r="CM44" s="36">
        <v>1</v>
      </c>
      <c r="CN44" s="36">
        <v>1</v>
      </c>
      <c r="CO44" s="36">
        <v>0</v>
      </c>
      <c r="CP44" s="36">
        <v>1</v>
      </c>
      <c r="CQ44" s="36">
        <v>0</v>
      </c>
      <c r="CR44" s="36">
        <v>1</v>
      </c>
      <c r="CS44" s="36">
        <v>1</v>
      </c>
      <c r="CT44" s="36">
        <v>0</v>
      </c>
      <c r="CU44" s="36">
        <v>0</v>
      </c>
      <c r="CV44" s="36">
        <v>1</v>
      </c>
      <c r="CW44" s="36">
        <v>1</v>
      </c>
      <c r="CX44" s="36">
        <v>0</v>
      </c>
      <c r="CY44" s="36">
        <v>450</v>
      </c>
      <c r="CZ44" s="36">
        <v>56</v>
      </c>
      <c r="DA44" s="36">
        <v>31</v>
      </c>
      <c r="DB44" s="36">
        <v>30000</v>
      </c>
      <c r="DC44" s="36">
        <v>350</v>
      </c>
      <c r="DD44" s="36">
        <v>34</v>
      </c>
      <c r="DE44" s="36">
        <v>34</v>
      </c>
      <c r="DF44" s="36">
        <v>0</v>
      </c>
      <c r="DG44" s="36">
        <v>0</v>
      </c>
      <c r="DH44" s="36">
        <v>0</v>
      </c>
      <c r="DI44" s="36">
        <v>0</v>
      </c>
      <c r="DJ44" s="36">
        <v>0</v>
      </c>
      <c r="DK44" s="36">
        <v>7.3</v>
      </c>
      <c r="DL44" s="36">
        <v>0.69</v>
      </c>
      <c r="DM44" s="36">
        <v>44.2</v>
      </c>
      <c r="DN44" s="36">
        <v>67</v>
      </c>
      <c r="DO44" s="36">
        <v>21.5</v>
      </c>
      <c r="DP44" s="36">
        <v>34.5</v>
      </c>
      <c r="DQ44" s="36">
        <v>91</v>
      </c>
      <c r="DR44" s="36">
        <v>111</v>
      </c>
      <c r="DS44" s="36">
        <v>9</v>
      </c>
      <c r="DU44" s="36">
        <v>37</v>
      </c>
      <c r="DW44" s="36">
        <v>300</v>
      </c>
      <c r="DX44" s="36">
        <v>0</v>
      </c>
      <c r="DY44" s="36">
        <v>0</v>
      </c>
      <c r="DZ44" s="36"/>
      <c r="EA44" s="36">
        <v>0</v>
      </c>
      <c r="EB44" s="36">
        <v>0</v>
      </c>
      <c r="EC44" s="36">
        <v>50</v>
      </c>
      <c r="ED44" s="36">
        <v>5</v>
      </c>
      <c r="EE44" s="36">
        <v>9</v>
      </c>
      <c r="EF44" s="38">
        <v>1</v>
      </c>
      <c r="EG44" s="33">
        <v>1</v>
      </c>
      <c r="EJ44" s="36">
        <v>0.5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6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1.1000000000000001</v>
      </c>
    </row>
    <row r="45" spans="1:161" x14ac:dyDescent="0.55000000000000004">
      <c r="A45" s="29" t="s">
        <v>209</v>
      </c>
      <c r="B45" s="47">
        <v>0</v>
      </c>
      <c r="C45" s="47">
        <v>0</v>
      </c>
      <c r="D45" s="46">
        <v>0</v>
      </c>
      <c r="E45" s="36">
        <v>0</v>
      </c>
      <c r="F45" s="11">
        <v>0.90029219999999999</v>
      </c>
      <c r="G45" s="11">
        <v>2.4092850000000002E-3</v>
      </c>
      <c r="H45" s="11">
        <v>1.0646250000000001E-4</v>
      </c>
      <c r="L45" s="11">
        <v>173.71109999999999</v>
      </c>
      <c r="M45" s="11">
        <v>25.190760000000001</v>
      </c>
      <c r="N45" s="11">
        <v>1.745039</v>
      </c>
      <c r="P45" s="13">
        <v>11.104148563077221</v>
      </c>
      <c r="Q45" s="13">
        <v>7.8000595653177411</v>
      </c>
      <c r="R45" s="31">
        <v>0.42944539999999998</v>
      </c>
      <c r="S45" s="31">
        <v>15.95194</v>
      </c>
      <c r="T45" s="31">
        <v>0.27210420000000002</v>
      </c>
      <c r="U45" s="11">
        <v>-2.8141189999999998</v>
      </c>
      <c r="V45" s="11">
        <v>-13.777157000000001</v>
      </c>
      <c r="W45" s="11">
        <v>2.5395999999999998E-2</v>
      </c>
      <c r="X45" s="11">
        <v>0.172818</v>
      </c>
      <c r="Z45" s="11">
        <v>1.2269939999999999</v>
      </c>
      <c r="AA45" s="11"/>
      <c r="AB45" s="11">
        <v>1.3011360000000001</v>
      </c>
      <c r="AC45" s="11"/>
      <c r="AD45" s="11"/>
      <c r="AE45" s="12">
        <v>1.092333</v>
      </c>
      <c r="AF45" s="11">
        <v>2.523356E-4</v>
      </c>
      <c r="AG45" s="11">
        <v>4.658071E-5</v>
      </c>
      <c r="AK45" s="12">
        <v>88.095699999999994</v>
      </c>
      <c r="AL45" s="12">
        <v>8.3758289999999995</v>
      </c>
      <c r="AM45" s="12">
        <v>0.16302720000000001</v>
      </c>
      <c r="AO45" s="13">
        <v>5.7679360594223592</v>
      </c>
      <c r="AP45" s="13">
        <v>2.955780051236693</v>
      </c>
      <c r="AQ45" s="31">
        <v>0.35691070000000003</v>
      </c>
      <c r="AR45" s="31">
        <v>15.604570000000001</v>
      </c>
      <c r="AS45" s="31">
        <v>11.63395</v>
      </c>
      <c r="AT45" s="12">
        <v>0.62969600000000003</v>
      </c>
      <c r="AU45" s="12">
        <v>-15.184010000000001</v>
      </c>
      <c r="AV45" s="12">
        <v>5.1521999999999998E-2</v>
      </c>
      <c r="AW45" s="12">
        <v>7.9564999999999997E-2</v>
      </c>
      <c r="AY45" s="12">
        <v>2.0794419999999998</v>
      </c>
      <c r="BA45" s="12">
        <v>1.0055210000000001</v>
      </c>
      <c r="BB45" s="12"/>
      <c r="BC45" s="11"/>
      <c r="BD45" s="13">
        <v>65</v>
      </c>
      <c r="BE45" s="12">
        <v>1</v>
      </c>
      <c r="BF45" s="34">
        <v>0</v>
      </c>
      <c r="BG45" s="13">
        <v>72</v>
      </c>
      <c r="BH45" s="13">
        <v>175</v>
      </c>
      <c r="BI45" s="35">
        <f t="shared" si="2"/>
        <v>23.510204081632654</v>
      </c>
      <c r="BJ45" s="13">
        <v>51</v>
      </c>
      <c r="BK45" s="13">
        <v>0</v>
      </c>
      <c r="BL45" s="13">
        <v>0</v>
      </c>
      <c r="BN45" s="13">
        <v>0</v>
      </c>
      <c r="BO45" s="13">
        <v>0</v>
      </c>
      <c r="BP45" s="13">
        <v>0.89999997615814209</v>
      </c>
      <c r="BQ45" s="13">
        <v>0</v>
      </c>
      <c r="BR45" s="13">
        <v>0</v>
      </c>
      <c r="BS45" s="13">
        <v>0</v>
      </c>
      <c r="BU45" s="13">
        <v>0</v>
      </c>
      <c r="BV45" s="13">
        <v>42.299999237060547</v>
      </c>
      <c r="BW45" s="13">
        <v>0.40000000596046448</v>
      </c>
      <c r="BZ45" s="13">
        <v>0</v>
      </c>
      <c r="CA45" s="13">
        <v>1</v>
      </c>
      <c r="CC45" s="13">
        <v>0</v>
      </c>
      <c r="CD45" s="13">
        <v>1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1</v>
      </c>
      <c r="CL45" s="13">
        <v>1</v>
      </c>
      <c r="CM45" s="13">
        <v>1</v>
      </c>
      <c r="CN45" s="13">
        <v>1</v>
      </c>
      <c r="CO45" s="13">
        <v>0</v>
      </c>
      <c r="CP45" s="13">
        <v>1</v>
      </c>
      <c r="CQ45" s="13">
        <v>0</v>
      </c>
      <c r="CR45" s="13">
        <v>1</v>
      </c>
      <c r="CS45" s="13">
        <v>1</v>
      </c>
      <c r="CT45" s="13">
        <v>0</v>
      </c>
      <c r="CU45" s="13">
        <v>0</v>
      </c>
      <c r="CV45" s="13">
        <v>1</v>
      </c>
      <c r="CW45" s="13">
        <v>1</v>
      </c>
      <c r="CX45" s="13">
        <v>0</v>
      </c>
      <c r="CY45" s="13">
        <v>700</v>
      </c>
      <c r="CZ45" s="13">
        <v>52</v>
      </c>
      <c r="DA45" s="13">
        <v>37</v>
      </c>
      <c r="DB45" s="13">
        <v>22000</v>
      </c>
      <c r="DC45" s="13">
        <v>220</v>
      </c>
      <c r="DD45" s="13">
        <v>30</v>
      </c>
      <c r="DE45" s="13">
        <v>33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7.5</v>
      </c>
      <c r="DL45" s="13">
        <v>0.58499997854232788</v>
      </c>
      <c r="DM45" s="13">
        <v>34.599998474121094</v>
      </c>
      <c r="DN45" s="13">
        <v>82.199996948242188</v>
      </c>
      <c r="DO45" s="13">
        <v>27.600000381469727</v>
      </c>
      <c r="DP45" s="13">
        <v>34.599998474121094</v>
      </c>
      <c r="DQ45" s="13">
        <v>76</v>
      </c>
      <c r="DR45" s="13">
        <v>69</v>
      </c>
      <c r="DS45" s="13">
        <v>8</v>
      </c>
      <c r="DU45" s="13">
        <v>29</v>
      </c>
      <c r="DW45" s="13">
        <v>275</v>
      </c>
      <c r="DX45" s="13">
        <v>0</v>
      </c>
      <c r="DY45" s="13">
        <v>0</v>
      </c>
      <c r="EA45" s="13">
        <v>0</v>
      </c>
      <c r="EB45" s="13">
        <v>0</v>
      </c>
      <c r="EC45" s="13">
        <v>16</v>
      </c>
      <c r="ED45" s="13">
        <v>1</v>
      </c>
      <c r="EE45" s="13">
        <v>6</v>
      </c>
      <c r="EF45" s="33">
        <v>0.80000001192092896</v>
      </c>
      <c r="EG45" s="33">
        <v>0.88888892568188049</v>
      </c>
      <c r="EJ45" s="13">
        <v>0.5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0.89999997615814209</v>
      </c>
    </row>
    <row r="46" spans="1:161" x14ac:dyDescent="0.55000000000000004">
      <c r="A46" s="29" t="s">
        <v>210</v>
      </c>
      <c r="B46" s="47">
        <v>0</v>
      </c>
      <c r="C46" s="47">
        <v>0</v>
      </c>
      <c r="D46" s="46">
        <v>0</v>
      </c>
      <c r="E46" s="46">
        <v>0</v>
      </c>
      <c r="F46" s="11">
        <v>1.0573589999999999</v>
      </c>
      <c r="G46" s="11">
        <v>2.3230149999999999E-3</v>
      </c>
      <c r="H46" s="11">
        <v>1.709561E-4</v>
      </c>
      <c r="L46" s="11">
        <v>141.87710000000001</v>
      </c>
      <c r="M46" s="11">
        <v>14.530419999999999</v>
      </c>
      <c r="N46" s="11">
        <v>0.68952159999999996</v>
      </c>
      <c r="P46" s="13">
        <v>17.043561709531733</v>
      </c>
      <c r="Q46" s="13">
        <v>7.1810598697060639</v>
      </c>
      <c r="R46" s="31">
        <v>0.65275340000000004</v>
      </c>
      <c r="S46" s="31">
        <v>12.35379</v>
      </c>
      <c r="T46" s="31">
        <v>0.58158080000000001</v>
      </c>
      <c r="U46" s="11">
        <v>4.0797699999999999</v>
      </c>
      <c r="V46" s="11">
        <v>-9.9981089999999995</v>
      </c>
      <c r="W46" s="11">
        <v>8.3044000000000007E-2</v>
      </c>
      <c r="X46" s="11">
        <v>0.156802</v>
      </c>
      <c r="Z46" s="11">
        <v>1.6094390000000001</v>
      </c>
      <c r="AA46" s="11"/>
      <c r="AB46" s="11">
        <v>1.710791</v>
      </c>
      <c r="AC46" s="11"/>
      <c r="AD46" s="11"/>
      <c r="AE46" s="12">
        <v>1.0979030000000001</v>
      </c>
      <c r="AF46" s="11">
        <v>1.8497539999999999E-3</v>
      </c>
      <c r="AG46" s="11">
        <v>2.2485389999999999E-4</v>
      </c>
      <c r="AK46" s="12">
        <v>99.216229999999996</v>
      </c>
      <c r="AL46" s="12">
        <v>15.530390000000001</v>
      </c>
      <c r="AM46" s="12">
        <v>0.35883979999999999</v>
      </c>
      <c r="AO46" s="13">
        <v>25.57304071311161</v>
      </c>
      <c r="AP46" s="13">
        <v>9.1142076621926549</v>
      </c>
      <c r="AQ46" s="31">
        <v>0.47441100000000003</v>
      </c>
      <c r="AR46" s="31">
        <v>19.63043</v>
      </c>
      <c r="AS46" s="31">
        <v>3.59395</v>
      </c>
      <c r="AT46" s="12">
        <v>1.285231</v>
      </c>
      <c r="AU46" s="12">
        <v>14.634418</v>
      </c>
      <c r="AV46" s="12">
        <v>2.9124000000000001E-2</v>
      </c>
      <c r="AW46" s="12">
        <v>3.6738E-2</v>
      </c>
      <c r="AY46" s="12">
        <v>1.395864</v>
      </c>
      <c r="BA46" s="12">
        <v>1.4307460000000001</v>
      </c>
      <c r="BB46" s="12"/>
      <c r="BC46" s="11"/>
      <c r="BD46" s="13">
        <v>76</v>
      </c>
      <c r="BE46" s="12">
        <v>1</v>
      </c>
      <c r="BF46" s="34">
        <v>0</v>
      </c>
      <c r="BG46" s="13">
        <v>60</v>
      </c>
      <c r="BH46" s="13">
        <v>164</v>
      </c>
      <c r="BI46" s="35">
        <f t="shared" si="2"/>
        <v>22.308149910767401</v>
      </c>
      <c r="BJ46" s="13">
        <v>41</v>
      </c>
      <c r="BK46" s="13">
        <v>0</v>
      </c>
      <c r="BL46" s="13">
        <v>1</v>
      </c>
      <c r="BN46" s="13">
        <v>0</v>
      </c>
      <c r="BO46" s="13">
        <v>0</v>
      </c>
      <c r="BP46" s="13">
        <v>1</v>
      </c>
      <c r="BQ46" s="13">
        <v>0</v>
      </c>
      <c r="BR46" s="13">
        <v>0</v>
      </c>
      <c r="BS46" s="13">
        <v>0</v>
      </c>
      <c r="BU46" s="13">
        <v>0</v>
      </c>
      <c r="BV46" s="13">
        <v>36.099998474121094</v>
      </c>
      <c r="BW46" s="13">
        <v>0.20000000298023224</v>
      </c>
      <c r="BZ46" s="13">
        <v>0</v>
      </c>
      <c r="CA46" s="13">
        <v>0</v>
      </c>
      <c r="CB46" s="13" t="s">
        <v>206</v>
      </c>
      <c r="CC46" s="13">
        <v>1</v>
      </c>
      <c r="CD46" s="13">
        <v>1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1</v>
      </c>
      <c r="CK46" s="13">
        <v>1</v>
      </c>
      <c r="CL46" s="13">
        <v>1</v>
      </c>
      <c r="CM46" s="13">
        <v>1</v>
      </c>
      <c r="CN46" s="13">
        <v>1</v>
      </c>
      <c r="CO46" s="13">
        <v>0</v>
      </c>
      <c r="CP46" s="13">
        <v>1</v>
      </c>
      <c r="CQ46" s="13">
        <v>0</v>
      </c>
      <c r="CR46" s="13">
        <v>1</v>
      </c>
      <c r="CS46" s="13">
        <v>1</v>
      </c>
      <c r="CT46" s="13">
        <v>0</v>
      </c>
      <c r="CU46" s="13">
        <v>0</v>
      </c>
      <c r="CV46" s="13">
        <v>1</v>
      </c>
      <c r="CW46" s="13">
        <v>1</v>
      </c>
      <c r="CX46" s="13">
        <v>0</v>
      </c>
      <c r="CY46" s="13">
        <v>500</v>
      </c>
      <c r="CZ46" s="13">
        <v>56</v>
      </c>
      <c r="DA46" s="13">
        <v>33</v>
      </c>
      <c r="DB46" s="13">
        <v>24000</v>
      </c>
      <c r="DC46" s="13">
        <v>280</v>
      </c>
      <c r="DD46" s="13">
        <v>25</v>
      </c>
      <c r="DE46" s="13">
        <v>34</v>
      </c>
      <c r="DF46" s="13">
        <v>1</v>
      </c>
      <c r="DG46" s="13">
        <v>1</v>
      </c>
      <c r="DH46" s="13">
        <v>0</v>
      </c>
      <c r="DI46" s="13">
        <v>0</v>
      </c>
      <c r="DJ46" s="13">
        <v>0</v>
      </c>
      <c r="DK46" s="13">
        <v>7.5</v>
      </c>
      <c r="DL46" s="13">
        <v>0.56999999284744263</v>
      </c>
      <c r="DM46" s="13">
        <v>36</v>
      </c>
      <c r="DN46" s="13">
        <v>336.70001220703125</v>
      </c>
      <c r="DO46" s="13">
        <v>27.5</v>
      </c>
      <c r="DP46" s="13">
        <v>35</v>
      </c>
      <c r="DQ46" s="13">
        <v>82</v>
      </c>
      <c r="DR46" s="13">
        <v>99</v>
      </c>
      <c r="DS46" s="13">
        <v>6</v>
      </c>
      <c r="DU46" s="13">
        <v>35</v>
      </c>
      <c r="DW46" s="13">
        <v>300</v>
      </c>
      <c r="DX46" s="13">
        <v>0</v>
      </c>
      <c r="DY46" s="13">
        <v>0</v>
      </c>
      <c r="EA46" s="13">
        <v>0</v>
      </c>
      <c r="EB46" s="13">
        <v>0</v>
      </c>
      <c r="EC46" s="13">
        <v>12</v>
      </c>
      <c r="ED46" s="13">
        <v>1</v>
      </c>
      <c r="EE46" s="13">
        <v>8</v>
      </c>
      <c r="EF46" s="33">
        <v>0.80000001192092896</v>
      </c>
      <c r="EG46" s="33">
        <v>0.80000001192092896</v>
      </c>
      <c r="EJ46" s="13">
        <v>0.5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1.7000000476837158</v>
      </c>
    </row>
    <row r="47" spans="1:161" x14ac:dyDescent="0.55000000000000004">
      <c r="A47" s="29" t="s">
        <v>211</v>
      </c>
      <c r="B47" s="47">
        <v>1</v>
      </c>
      <c r="C47" s="47">
        <v>0</v>
      </c>
      <c r="D47" s="46">
        <v>0</v>
      </c>
      <c r="E47" s="46">
        <v>0</v>
      </c>
      <c r="F47" s="11">
        <v>1.055588</v>
      </c>
      <c r="G47" s="11">
        <v>2.5460510000000001E-3</v>
      </c>
      <c r="H47" s="11">
        <v>5.1582180000000002E-4</v>
      </c>
      <c r="L47" s="11">
        <v>131.14930000000001</v>
      </c>
      <c r="M47" s="11">
        <v>32.46114</v>
      </c>
      <c r="N47" s="11">
        <v>0.73019429999999996</v>
      </c>
      <c r="P47" s="13">
        <v>29.347533880061178</v>
      </c>
      <c r="Q47" s="13">
        <v>7.4401619284762432</v>
      </c>
      <c r="R47" s="31">
        <v>0.40017940000000002</v>
      </c>
      <c r="S47" s="31">
        <v>3.4577390000000001</v>
      </c>
      <c r="T47" s="31">
        <v>0.1235704</v>
      </c>
      <c r="U47" s="11">
        <v>1.5863750000000001</v>
      </c>
      <c r="V47" s="11">
        <v>-27.105671999999998</v>
      </c>
      <c r="W47" s="11">
        <v>0.10412299999999999</v>
      </c>
      <c r="X47" s="11">
        <v>0.31113800000000003</v>
      </c>
      <c r="Z47" s="11">
        <v>1.5141279999999999</v>
      </c>
      <c r="AA47" s="11"/>
      <c r="AB47" s="11">
        <v>1.6259669999999999</v>
      </c>
      <c r="AC47" s="11"/>
      <c r="AD47" s="11"/>
      <c r="AE47" s="12">
        <v>1.063253</v>
      </c>
      <c r="AF47" s="11">
        <v>1.2727689999999999E-4</v>
      </c>
      <c r="AG47" s="11">
        <v>2.2003700000000001E-5</v>
      </c>
      <c r="AK47" s="12">
        <v>95.019400000000005</v>
      </c>
      <c r="AL47" s="12">
        <v>6.2560370000000001</v>
      </c>
      <c r="AM47" s="12">
        <v>0.26282670000000002</v>
      </c>
      <c r="AO47" s="13">
        <v>10.369237077865165</v>
      </c>
      <c r="AP47" s="13">
        <v>2.3145013192497847</v>
      </c>
      <c r="AQ47" s="31">
        <v>0.1060133</v>
      </c>
      <c r="AR47" s="31">
        <v>2.146493</v>
      </c>
      <c r="AS47" s="31">
        <v>1.2924720000000001</v>
      </c>
      <c r="AT47" s="12">
        <v>-0.115332</v>
      </c>
      <c r="AU47" s="12">
        <v>24.137460000000001</v>
      </c>
      <c r="AV47" s="12">
        <v>7.4547000000000002E-2</v>
      </c>
      <c r="AW47" s="12">
        <v>2.4957E-2</v>
      </c>
      <c r="AY47" s="12">
        <v>2.2512919999999998</v>
      </c>
      <c r="BA47" s="12">
        <v>1.4790760000000001</v>
      </c>
      <c r="BB47" s="12"/>
      <c r="BC47" s="11"/>
      <c r="BD47" s="13">
        <v>67</v>
      </c>
      <c r="BE47" s="12">
        <v>1</v>
      </c>
      <c r="BF47" s="34">
        <v>0</v>
      </c>
      <c r="BG47" s="13">
        <v>69</v>
      </c>
      <c r="BH47" s="13">
        <v>166</v>
      </c>
      <c r="BI47" s="35">
        <f t="shared" si="2"/>
        <v>25.039918710988534</v>
      </c>
      <c r="BJ47" s="13">
        <v>50</v>
      </c>
      <c r="BK47" s="13">
        <v>0</v>
      </c>
      <c r="BL47" s="13">
        <v>0</v>
      </c>
      <c r="BN47" s="13">
        <v>0</v>
      </c>
      <c r="BO47" s="13">
        <v>0</v>
      </c>
      <c r="BP47" s="13">
        <v>1.1000000238418579</v>
      </c>
      <c r="BQ47" s="13">
        <v>0</v>
      </c>
      <c r="BR47" s="13">
        <v>0</v>
      </c>
      <c r="BS47" s="13">
        <v>0</v>
      </c>
      <c r="BU47" s="13">
        <v>0</v>
      </c>
      <c r="BV47" s="13">
        <v>41.400001525878906</v>
      </c>
      <c r="BW47" s="13">
        <v>0.69999998807907104</v>
      </c>
      <c r="BZ47" s="13">
        <v>0</v>
      </c>
      <c r="CA47" s="13">
        <v>0</v>
      </c>
      <c r="CB47" s="13" t="s">
        <v>206</v>
      </c>
      <c r="CC47" s="13">
        <v>0</v>
      </c>
      <c r="CD47" s="13">
        <v>1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1</v>
      </c>
      <c r="CL47" s="13">
        <v>1</v>
      </c>
      <c r="CM47" s="13">
        <v>1</v>
      </c>
      <c r="CN47" s="13">
        <v>1</v>
      </c>
      <c r="CO47" s="13">
        <v>0</v>
      </c>
      <c r="CP47" s="13">
        <v>1</v>
      </c>
      <c r="CQ47" s="13">
        <v>0</v>
      </c>
      <c r="CR47" s="13">
        <v>1</v>
      </c>
      <c r="CS47" s="13">
        <v>1</v>
      </c>
      <c r="CT47" s="13">
        <v>0</v>
      </c>
      <c r="CU47" s="13">
        <v>0</v>
      </c>
      <c r="CV47" s="13">
        <v>1</v>
      </c>
      <c r="CW47" s="13">
        <v>1</v>
      </c>
      <c r="CX47" s="13">
        <v>0</v>
      </c>
      <c r="CY47" s="13">
        <v>500</v>
      </c>
      <c r="CZ47" s="13">
        <v>66</v>
      </c>
      <c r="DA47" s="13">
        <v>40</v>
      </c>
      <c r="DB47" s="13">
        <v>26000</v>
      </c>
      <c r="DC47" s="13">
        <v>260</v>
      </c>
      <c r="DD47" s="13">
        <v>31</v>
      </c>
      <c r="DE47" s="13">
        <v>33.400001525878906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7.4000000953674316</v>
      </c>
      <c r="DL47" s="13">
        <v>0.51999998092651367</v>
      </c>
      <c r="DM47" s="13">
        <v>39.799999237060547</v>
      </c>
      <c r="DN47" s="13">
        <v>72</v>
      </c>
      <c r="DO47" s="13">
        <v>23.5</v>
      </c>
      <c r="DP47" s="13">
        <v>36</v>
      </c>
      <c r="DQ47" s="13">
        <v>102</v>
      </c>
      <c r="DR47" s="13">
        <v>107</v>
      </c>
      <c r="DS47" s="13">
        <v>4</v>
      </c>
      <c r="DU47" s="13">
        <v>35</v>
      </c>
      <c r="DW47" s="13">
        <v>1380</v>
      </c>
      <c r="DX47" s="13">
        <v>1</v>
      </c>
      <c r="DY47" s="13">
        <v>1</v>
      </c>
      <c r="EA47" s="13">
        <v>0</v>
      </c>
      <c r="EB47" s="13">
        <v>0</v>
      </c>
      <c r="EC47" s="13">
        <v>25</v>
      </c>
      <c r="ED47" s="13">
        <v>4</v>
      </c>
      <c r="EE47" s="13">
        <v>6</v>
      </c>
      <c r="EF47" s="33">
        <v>1.2000000476837158</v>
      </c>
      <c r="EG47" s="33">
        <v>1.0909091106131052</v>
      </c>
      <c r="EJ47" s="13">
        <v>2.4000000953674316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1.8999999761581421</v>
      </c>
    </row>
    <row r="48" spans="1:161" x14ac:dyDescent="0.55000000000000004">
      <c r="A48" s="29" t="s">
        <v>212</v>
      </c>
      <c r="B48" s="47">
        <v>0</v>
      </c>
      <c r="C48" s="47">
        <v>0</v>
      </c>
      <c r="D48" s="46">
        <v>0</v>
      </c>
      <c r="E48" s="46">
        <v>0</v>
      </c>
      <c r="F48" s="11">
        <v>0.99601519999999999</v>
      </c>
      <c r="G48" s="11">
        <v>6.2310500000000001E-3</v>
      </c>
      <c r="H48" s="11">
        <v>6.2308380000000003E-4</v>
      </c>
      <c r="L48" s="11">
        <v>129.62880000000001</v>
      </c>
      <c r="M48" s="11">
        <v>25.4541</v>
      </c>
      <c r="N48" s="11">
        <v>22.27779</v>
      </c>
      <c r="P48" s="13">
        <v>7.3674521896608995</v>
      </c>
      <c r="Q48" s="13">
        <v>16.36905302176433</v>
      </c>
      <c r="R48" s="31">
        <v>0.40053440000000001</v>
      </c>
      <c r="S48" s="31">
        <v>4.4647990000000002</v>
      </c>
      <c r="T48" s="31">
        <v>0.28300969999999998</v>
      </c>
      <c r="U48" s="11">
        <v>8.0042650000000002</v>
      </c>
      <c r="V48" s="11">
        <v>-8.302657</v>
      </c>
      <c r="W48" s="11">
        <v>0.11428199999999999</v>
      </c>
      <c r="X48" s="11">
        <v>9.3354000000000006E-2</v>
      </c>
      <c r="Z48" s="11">
        <v>1.6094379999999999</v>
      </c>
      <c r="AA48" s="11"/>
      <c r="AB48" s="11">
        <v>1.7346010000000001</v>
      </c>
      <c r="AC48" s="11"/>
      <c r="AD48" s="11"/>
      <c r="AE48" s="12">
        <v>0.96057459999999995</v>
      </c>
      <c r="AF48" s="11">
        <v>4.2748420000000002E-4</v>
      </c>
      <c r="AG48" s="11">
        <v>6.4111490000000004E-5</v>
      </c>
      <c r="AK48" s="12">
        <v>106.59820000000001</v>
      </c>
      <c r="AL48" s="12">
        <v>4.4545700000000004</v>
      </c>
      <c r="AM48" s="12">
        <v>0.1029061</v>
      </c>
      <c r="AO48" s="13">
        <v>9.848080421205923</v>
      </c>
      <c r="AP48" s="13">
        <v>4.4273060663558894</v>
      </c>
      <c r="AQ48" s="31">
        <v>0.1007166</v>
      </c>
      <c r="AR48" s="31">
        <v>1.750138</v>
      </c>
      <c r="AS48" s="31">
        <v>4.4234770000000001</v>
      </c>
      <c r="AT48" s="12">
        <v>4.197902</v>
      </c>
      <c r="AU48" s="12">
        <v>-5.7739380000000002</v>
      </c>
      <c r="AV48" s="12">
        <v>0.109491</v>
      </c>
      <c r="AW48" s="12">
        <v>0.118455</v>
      </c>
      <c r="AY48" s="12">
        <v>2.0654560000000002</v>
      </c>
      <c r="BA48" s="12">
        <v>1.45001</v>
      </c>
      <c r="BB48" s="12"/>
      <c r="BC48" s="11"/>
      <c r="BD48" s="36">
        <v>43</v>
      </c>
      <c r="BE48" s="12">
        <v>1</v>
      </c>
      <c r="BF48" s="34">
        <v>0</v>
      </c>
      <c r="BG48" s="36">
        <v>88</v>
      </c>
      <c r="BH48" s="36">
        <v>172</v>
      </c>
      <c r="BI48" s="35">
        <f t="shared" si="2"/>
        <v>29.745808545159548</v>
      </c>
      <c r="BJ48" s="36">
        <v>55</v>
      </c>
      <c r="BK48" s="36">
        <v>0</v>
      </c>
      <c r="BL48" s="36">
        <v>0</v>
      </c>
      <c r="BM48" s="36"/>
      <c r="BN48" s="36">
        <v>0</v>
      </c>
      <c r="BO48" s="36">
        <v>0</v>
      </c>
      <c r="BP48" s="36">
        <v>0.9</v>
      </c>
      <c r="BQ48" s="36">
        <v>0</v>
      </c>
      <c r="BR48" s="36">
        <v>0</v>
      </c>
      <c r="BS48" s="36">
        <v>0</v>
      </c>
      <c r="BU48" s="36">
        <v>0</v>
      </c>
      <c r="BV48" s="36">
        <v>40.5</v>
      </c>
      <c r="BW48" s="36">
        <v>0.5</v>
      </c>
      <c r="BZ48" s="36">
        <v>0</v>
      </c>
      <c r="CA48" s="36">
        <v>0</v>
      </c>
      <c r="CB48" s="37" t="s">
        <v>163</v>
      </c>
      <c r="CC48" s="36">
        <v>0</v>
      </c>
      <c r="CD48" s="36">
        <v>1</v>
      </c>
      <c r="CE48" s="36">
        <v>0</v>
      </c>
      <c r="CF48" s="36">
        <v>0</v>
      </c>
      <c r="CG48" s="36">
        <v>0</v>
      </c>
      <c r="CH48" s="36">
        <v>0</v>
      </c>
      <c r="CI48" s="36">
        <v>0</v>
      </c>
      <c r="CJ48" s="36">
        <v>0</v>
      </c>
      <c r="CK48" s="36">
        <v>1</v>
      </c>
      <c r="CL48" s="36">
        <v>1</v>
      </c>
      <c r="CM48" s="36">
        <v>1</v>
      </c>
      <c r="CN48" s="36">
        <v>1</v>
      </c>
      <c r="CO48" s="36">
        <v>0</v>
      </c>
      <c r="CP48" s="36">
        <v>1</v>
      </c>
      <c r="CQ48" s="36">
        <v>0</v>
      </c>
      <c r="CR48" s="36">
        <v>1</v>
      </c>
      <c r="CS48" s="36">
        <v>1</v>
      </c>
      <c r="CT48" s="36">
        <v>0</v>
      </c>
      <c r="CU48" s="36">
        <v>0</v>
      </c>
      <c r="CV48" s="36">
        <v>1</v>
      </c>
      <c r="CW48" s="36">
        <v>1</v>
      </c>
      <c r="CX48" s="36">
        <v>0</v>
      </c>
      <c r="CY48" s="36">
        <v>400</v>
      </c>
      <c r="CZ48" s="36">
        <v>39</v>
      </c>
      <c r="DA48" s="36">
        <v>24</v>
      </c>
      <c r="DB48" s="36">
        <v>27000</v>
      </c>
      <c r="DC48" s="36">
        <v>270</v>
      </c>
      <c r="DD48" s="36">
        <v>38</v>
      </c>
      <c r="DE48" s="36">
        <v>32.6</v>
      </c>
      <c r="DF48" s="36">
        <v>0</v>
      </c>
      <c r="DG48" s="36">
        <v>0</v>
      </c>
      <c r="DH48" s="36">
        <v>0</v>
      </c>
      <c r="DI48" s="36">
        <v>0</v>
      </c>
      <c r="DJ48" s="36">
        <v>0</v>
      </c>
      <c r="DK48" s="36">
        <v>7.4</v>
      </c>
      <c r="DL48" s="36">
        <v>0.6</v>
      </c>
      <c r="DM48" s="36">
        <v>38.6</v>
      </c>
      <c r="DN48" s="36">
        <v>81.900000000000006</v>
      </c>
      <c r="DO48" s="36">
        <v>23</v>
      </c>
      <c r="DP48" s="36">
        <v>35.4</v>
      </c>
      <c r="DQ48" s="36">
        <v>99</v>
      </c>
      <c r="DR48" s="36">
        <v>107</v>
      </c>
      <c r="DS48" s="36">
        <v>11</v>
      </c>
      <c r="DU48" s="36">
        <v>41</v>
      </c>
      <c r="DW48" s="36">
        <v>500</v>
      </c>
      <c r="DX48" s="36">
        <v>0</v>
      </c>
      <c r="DY48" s="36">
        <v>0</v>
      </c>
      <c r="DZ48" s="36"/>
      <c r="EA48" s="36">
        <v>0</v>
      </c>
      <c r="EB48" s="36">
        <v>0</v>
      </c>
      <c r="EC48" s="36">
        <v>18</v>
      </c>
      <c r="ED48" s="36">
        <v>1</v>
      </c>
      <c r="EE48" s="36">
        <v>7</v>
      </c>
      <c r="EF48" s="38">
        <v>0.9</v>
      </c>
      <c r="EG48" s="33">
        <v>1</v>
      </c>
      <c r="EJ48" s="36">
        <v>0.9</v>
      </c>
      <c r="EM48" s="36">
        <v>0</v>
      </c>
      <c r="EN48" s="36">
        <v>0</v>
      </c>
      <c r="EO48" s="36">
        <v>0</v>
      </c>
      <c r="EP48" s="36">
        <v>0</v>
      </c>
      <c r="EQ48" s="36">
        <v>0</v>
      </c>
      <c r="ER48" s="36">
        <v>0</v>
      </c>
      <c r="ES48" s="36">
        <v>0</v>
      </c>
      <c r="ET48" s="36">
        <v>0</v>
      </c>
      <c r="EU48" s="36">
        <v>0</v>
      </c>
      <c r="EV48" s="36">
        <v>0</v>
      </c>
      <c r="EW48" s="36">
        <v>0</v>
      </c>
      <c r="EX48" s="36">
        <v>0</v>
      </c>
      <c r="EY48" s="36">
        <v>0</v>
      </c>
      <c r="EZ48" s="36">
        <v>0</v>
      </c>
      <c r="FA48" s="36">
        <v>0</v>
      </c>
      <c r="FB48" s="36">
        <v>0</v>
      </c>
      <c r="FC48" s="36">
        <v>0</v>
      </c>
      <c r="FD48" s="36">
        <v>0</v>
      </c>
      <c r="FE48" s="36">
        <v>1</v>
      </c>
    </row>
    <row r="49" spans="1:161" x14ac:dyDescent="0.55000000000000004">
      <c r="A49" s="29" t="s">
        <v>213</v>
      </c>
      <c r="B49" s="47">
        <v>0</v>
      </c>
      <c r="C49" s="47">
        <v>0</v>
      </c>
      <c r="D49" s="46">
        <v>1</v>
      </c>
      <c r="E49" s="46">
        <v>0</v>
      </c>
      <c r="F49" s="11">
        <v>0.82368509999999995</v>
      </c>
      <c r="G49" s="11">
        <v>7.4255480000000003E-4</v>
      </c>
      <c r="H49" s="11">
        <v>6.495088E-5</v>
      </c>
      <c r="L49" s="11">
        <v>151.29320000000001</v>
      </c>
      <c r="M49" s="11">
        <v>19.216539999999998</v>
      </c>
      <c r="N49" s="11">
        <v>1.1836720000000001</v>
      </c>
      <c r="P49" s="13">
        <v>4.419725741308338</v>
      </c>
      <c r="Q49" s="13">
        <v>4.4068389504646159</v>
      </c>
      <c r="R49" s="31">
        <v>0.71201179999999997</v>
      </c>
      <c r="S49" s="31">
        <v>15.145569999999999</v>
      </c>
      <c r="T49" s="31">
        <v>0.30420599999999998</v>
      </c>
      <c r="U49" s="11">
        <v>0.22236300000000001</v>
      </c>
      <c r="V49" s="11">
        <v>-6.3622249999999996</v>
      </c>
      <c r="W49" s="11">
        <v>2.5551999999999998E-2</v>
      </c>
      <c r="X49" s="11">
        <v>1.4441000000000001E-2</v>
      </c>
      <c r="Z49" s="11">
        <v>1.79176</v>
      </c>
      <c r="AA49" s="11"/>
      <c r="AB49" s="11">
        <v>1.642228</v>
      </c>
      <c r="AC49" s="11"/>
      <c r="AD49" s="11"/>
      <c r="AE49" s="12">
        <v>1.1899109999999999</v>
      </c>
      <c r="AF49" s="11">
        <v>5.0538820000000002E-4</v>
      </c>
      <c r="AG49" s="11">
        <v>5.3422389999999998E-5</v>
      </c>
      <c r="AK49" s="12">
        <v>89.324169999999995</v>
      </c>
      <c r="AL49" s="12">
        <v>24.726600000000001</v>
      </c>
      <c r="AM49" s="12">
        <v>0.22905429999999999</v>
      </c>
      <c r="AO49" s="13">
        <v>4.6272764233159345</v>
      </c>
      <c r="AP49" s="13">
        <v>8.4146518159454811</v>
      </c>
      <c r="AQ49" s="31">
        <v>0.2704975</v>
      </c>
      <c r="AR49" s="31">
        <v>6.2554179999999997</v>
      </c>
      <c r="AS49" s="31">
        <v>1.2393940000000001</v>
      </c>
      <c r="AT49" s="12">
        <v>-2.4565579999999998</v>
      </c>
      <c r="AU49" s="12">
        <v>-20.587958</v>
      </c>
      <c r="AV49" s="12">
        <v>5.3185000000000003E-2</v>
      </c>
      <c r="AW49" s="12">
        <v>5.2830000000000002E-2</v>
      </c>
      <c r="AY49" s="12">
        <v>1.1151420000000001</v>
      </c>
      <c r="BA49" s="12">
        <v>0.64098999999999995</v>
      </c>
      <c r="BB49" s="12"/>
      <c r="BC49" s="11"/>
      <c r="BD49" s="13">
        <v>59</v>
      </c>
      <c r="BE49" s="12">
        <v>1</v>
      </c>
      <c r="BF49" s="34">
        <v>0</v>
      </c>
      <c r="BG49" s="13">
        <v>90</v>
      </c>
      <c r="BH49" s="13">
        <v>160</v>
      </c>
      <c r="BI49" s="35">
        <f t="shared" si="2"/>
        <v>35.15625</v>
      </c>
      <c r="BJ49" s="13">
        <v>33</v>
      </c>
      <c r="BK49" s="13">
        <v>0</v>
      </c>
      <c r="BL49" s="13">
        <v>0</v>
      </c>
      <c r="BN49" s="13">
        <v>0</v>
      </c>
      <c r="BO49" s="13">
        <v>0</v>
      </c>
      <c r="BP49" s="13">
        <v>1.1000000238418579</v>
      </c>
      <c r="BQ49" s="13">
        <v>0</v>
      </c>
      <c r="BR49" s="13">
        <v>1</v>
      </c>
      <c r="BS49" s="13">
        <v>0</v>
      </c>
      <c r="BU49" s="13">
        <v>0</v>
      </c>
      <c r="BV49" s="13">
        <v>42.700000762939453</v>
      </c>
      <c r="BW49" s="13">
        <v>0.69999998807907104</v>
      </c>
      <c r="BZ49" s="13">
        <v>0</v>
      </c>
      <c r="CA49" s="13">
        <v>0</v>
      </c>
      <c r="CC49" s="13">
        <v>1</v>
      </c>
      <c r="CD49" s="13">
        <v>1</v>
      </c>
      <c r="CE49" s="13">
        <v>0</v>
      </c>
      <c r="CF49" s="13">
        <v>0</v>
      </c>
      <c r="CG49" s="13">
        <v>0</v>
      </c>
      <c r="CH49" s="13">
        <v>0</v>
      </c>
      <c r="CI49" s="13">
        <v>1</v>
      </c>
      <c r="CJ49" s="13">
        <v>0</v>
      </c>
      <c r="CK49" s="13">
        <v>1</v>
      </c>
      <c r="CL49" s="13">
        <v>1</v>
      </c>
      <c r="CM49" s="13">
        <v>1</v>
      </c>
      <c r="CN49" s="13">
        <v>1</v>
      </c>
      <c r="CO49" s="13">
        <v>0</v>
      </c>
      <c r="CP49" s="13">
        <v>1</v>
      </c>
      <c r="CQ49" s="13">
        <v>0</v>
      </c>
      <c r="CR49" s="13">
        <v>1</v>
      </c>
      <c r="CS49" s="13">
        <v>1</v>
      </c>
      <c r="CT49" s="13">
        <v>0</v>
      </c>
      <c r="CU49" s="13">
        <v>0</v>
      </c>
      <c r="CV49" s="13">
        <v>1</v>
      </c>
      <c r="CW49" s="13">
        <v>1</v>
      </c>
      <c r="CX49" s="13">
        <v>0</v>
      </c>
      <c r="CY49" s="13">
        <v>500</v>
      </c>
      <c r="CZ49" s="13">
        <v>56</v>
      </c>
      <c r="DA49" s="13">
        <v>41</v>
      </c>
      <c r="DB49" s="13">
        <v>32000</v>
      </c>
      <c r="DC49" s="13">
        <v>320</v>
      </c>
      <c r="DD49" s="13">
        <v>34</v>
      </c>
      <c r="DE49" s="13">
        <v>32</v>
      </c>
      <c r="DF49" s="13">
        <v>1</v>
      </c>
      <c r="DG49" s="13">
        <v>0</v>
      </c>
      <c r="DH49" s="13">
        <v>1</v>
      </c>
      <c r="DI49" s="13">
        <v>0</v>
      </c>
      <c r="DJ49" s="13">
        <v>0</v>
      </c>
      <c r="DK49" s="13">
        <v>7.3000001907348633</v>
      </c>
      <c r="DL49" s="13">
        <v>0.57999998331069946</v>
      </c>
      <c r="DM49" s="13">
        <v>37.799999237060547</v>
      </c>
      <c r="DN49" s="13">
        <v>88.699996948242188</v>
      </c>
      <c r="DO49" s="13">
        <v>18.100000381469727</v>
      </c>
      <c r="DP49" s="13">
        <v>34.099998474121094</v>
      </c>
      <c r="DQ49" s="13">
        <v>85</v>
      </c>
      <c r="DR49" s="13">
        <v>88</v>
      </c>
      <c r="DS49" s="13">
        <v>17</v>
      </c>
      <c r="DU49" s="13">
        <v>36</v>
      </c>
      <c r="DW49" s="13">
        <v>500</v>
      </c>
      <c r="DX49" s="13">
        <v>0</v>
      </c>
      <c r="DY49" s="13">
        <v>0</v>
      </c>
      <c r="EA49" s="13">
        <v>0</v>
      </c>
      <c r="EB49" s="13">
        <v>0</v>
      </c>
      <c r="EC49" s="13">
        <v>22</v>
      </c>
      <c r="ED49" s="13">
        <v>3</v>
      </c>
      <c r="EE49" s="13">
        <v>10</v>
      </c>
      <c r="EF49" s="33">
        <v>0.89999997615814209</v>
      </c>
      <c r="EG49" s="33">
        <v>0.81818177877378939</v>
      </c>
      <c r="EJ49" s="13">
        <v>0.69999998807907104</v>
      </c>
      <c r="EM49" s="13">
        <v>1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3.0999999046325684</v>
      </c>
    </row>
    <row r="50" spans="1:161" x14ac:dyDescent="0.55000000000000004">
      <c r="A50" s="29" t="s">
        <v>214</v>
      </c>
      <c r="B50" s="47">
        <v>0</v>
      </c>
      <c r="C50" s="47">
        <v>0</v>
      </c>
      <c r="D50" s="46">
        <v>0</v>
      </c>
      <c r="E50" s="46">
        <v>0</v>
      </c>
      <c r="F50" s="11">
        <v>1.050791</v>
      </c>
      <c r="G50" s="11">
        <v>5.8447860000000003E-3</v>
      </c>
      <c r="H50" s="11">
        <v>1.122248E-3</v>
      </c>
      <c r="L50" s="11">
        <v>170.53229999999999</v>
      </c>
      <c r="M50" s="11">
        <v>24.30472</v>
      </c>
      <c r="N50" s="11">
        <v>10.698</v>
      </c>
      <c r="P50" s="13">
        <v>11.62574614607518</v>
      </c>
      <c r="Q50" s="13">
        <v>24.596982271931001</v>
      </c>
      <c r="R50" s="31">
        <v>0.2625787</v>
      </c>
      <c r="S50" s="31">
        <v>4.4805970000000004</v>
      </c>
      <c r="T50" s="31">
        <v>0.33594679999999999</v>
      </c>
      <c r="U50" s="11">
        <v>-2.233657</v>
      </c>
      <c r="V50" s="11">
        <v>-10.035273</v>
      </c>
      <c r="W50" s="11">
        <v>9.3812999999999994E-2</v>
      </c>
      <c r="X50" s="11">
        <v>0.120606</v>
      </c>
      <c r="Z50" s="11">
        <v>1.2848250000000001</v>
      </c>
      <c r="AA50" s="11"/>
      <c r="AB50" s="11">
        <v>1.4987729999999999</v>
      </c>
      <c r="AC50" s="11"/>
      <c r="AD50" s="11"/>
      <c r="AE50" s="12">
        <v>1.2708269999999999</v>
      </c>
      <c r="AF50" s="11">
        <v>4.539759E-4</v>
      </c>
      <c r="AG50" s="11">
        <v>1.171523E-4</v>
      </c>
      <c r="AK50" s="12">
        <v>114.0903</v>
      </c>
      <c r="AL50" s="12">
        <v>10.9742</v>
      </c>
      <c r="AM50" s="12">
        <v>0.28709020000000002</v>
      </c>
      <c r="AO50" s="13">
        <v>8.0566818432854035</v>
      </c>
      <c r="AP50" s="13">
        <v>7.4366891122732799</v>
      </c>
      <c r="AQ50" s="31">
        <v>0.28358260000000002</v>
      </c>
      <c r="AR50" s="31">
        <v>6.527596</v>
      </c>
      <c r="AS50" s="31">
        <v>1.8307899999999999</v>
      </c>
      <c r="AT50" s="12">
        <v>5.5098070000000003</v>
      </c>
      <c r="AU50" s="12">
        <v>-13.725754999999999</v>
      </c>
      <c r="AV50" s="12">
        <v>6.8628999999999996E-2</v>
      </c>
      <c r="AW50" s="12">
        <v>0.12525900000000001</v>
      </c>
      <c r="AY50" s="12">
        <v>2.1041340000000002</v>
      </c>
      <c r="BA50" s="12">
        <v>1.376244</v>
      </c>
      <c r="BB50" s="12"/>
      <c r="BC50" s="11"/>
      <c r="BD50" s="13">
        <v>53</v>
      </c>
      <c r="BE50" s="12">
        <v>1</v>
      </c>
      <c r="BF50" s="34">
        <v>0</v>
      </c>
      <c r="BG50" s="13">
        <v>86</v>
      </c>
      <c r="BH50" s="13">
        <v>187</v>
      </c>
      <c r="BI50" s="35">
        <f t="shared" si="2"/>
        <v>24.593211129857874</v>
      </c>
      <c r="BJ50" s="13">
        <v>50</v>
      </c>
      <c r="BK50" s="13">
        <v>0</v>
      </c>
      <c r="BL50" s="13">
        <v>0</v>
      </c>
      <c r="BN50" s="13">
        <v>0</v>
      </c>
      <c r="BO50" s="13">
        <v>0</v>
      </c>
      <c r="BP50" s="13">
        <v>0.89999997615814209</v>
      </c>
      <c r="BQ50" s="13">
        <v>0</v>
      </c>
      <c r="BR50" s="13">
        <v>0</v>
      </c>
      <c r="BS50" s="13">
        <v>0</v>
      </c>
      <c r="BU50" s="13">
        <v>0</v>
      </c>
      <c r="BV50" s="13">
        <v>47.200000762939453</v>
      </c>
      <c r="BW50" s="13">
        <v>1.5</v>
      </c>
      <c r="BZ50" s="13">
        <v>1</v>
      </c>
      <c r="CA50" s="13">
        <v>0</v>
      </c>
      <c r="CC50" s="13">
        <v>0</v>
      </c>
      <c r="CD50" s="13">
        <v>1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1</v>
      </c>
      <c r="CL50" s="13">
        <v>1</v>
      </c>
      <c r="CM50" s="13">
        <v>1</v>
      </c>
      <c r="CN50" s="13">
        <v>1</v>
      </c>
      <c r="CO50" s="13">
        <v>0</v>
      </c>
      <c r="CP50" s="13">
        <v>1</v>
      </c>
      <c r="CQ50" s="13">
        <v>0</v>
      </c>
      <c r="CR50" s="13">
        <v>1</v>
      </c>
      <c r="CS50" s="13">
        <v>1</v>
      </c>
      <c r="CT50" s="13">
        <v>0</v>
      </c>
      <c r="CU50" s="13">
        <v>0</v>
      </c>
      <c r="CV50" s="13">
        <v>1</v>
      </c>
      <c r="CW50" s="13">
        <v>1</v>
      </c>
      <c r="CX50" s="13">
        <v>0</v>
      </c>
      <c r="CY50" s="13">
        <v>500</v>
      </c>
      <c r="CZ50" s="13">
        <v>44</v>
      </c>
      <c r="DA50" s="13">
        <v>29</v>
      </c>
      <c r="DB50" s="13">
        <v>26000</v>
      </c>
      <c r="DC50" s="13">
        <v>260</v>
      </c>
      <c r="DD50" s="13">
        <v>34</v>
      </c>
      <c r="DE50" s="13">
        <v>34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7.4000000953674316</v>
      </c>
      <c r="DL50" s="13">
        <v>0.60000002384185791</v>
      </c>
      <c r="DM50" s="13">
        <v>39.799999237060547</v>
      </c>
      <c r="DN50" s="13">
        <v>153.10000610351563</v>
      </c>
      <c r="DO50" s="13">
        <v>27.100000381469727</v>
      </c>
      <c r="DP50" s="13">
        <v>35.099998474121094</v>
      </c>
      <c r="DQ50" s="13">
        <v>57</v>
      </c>
      <c r="DR50" s="13">
        <v>70</v>
      </c>
      <c r="DS50" s="13">
        <v>5</v>
      </c>
      <c r="DU50" s="13">
        <v>38</v>
      </c>
      <c r="DW50" s="13">
        <v>1000</v>
      </c>
      <c r="DX50" s="13">
        <v>1</v>
      </c>
      <c r="DY50" s="13">
        <v>0</v>
      </c>
      <c r="EA50" s="13">
        <v>0</v>
      </c>
      <c r="EB50" s="13">
        <v>1</v>
      </c>
      <c r="EC50" s="13">
        <v>18</v>
      </c>
      <c r="ED50" s="13">
        <v>1</v>
      </c>
      <c r="EE50" s="13">
        <v>7</v>
      </c>
      <c r="EF50" s="33">
        <v>0.69999998807907104</v>
      </c>
      <c r="EG50" s="33">
        <v>0.77777778513637608</v>
      </c>
      <c r="EJ50" s="13">
        <v>2.4000000953674316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1.1000000238418579</v>
      </c>
    </row>
    <row r="51" spans="1:161" x14ac:dyDescent="0.55000000000000004">
      <c r="A51" s="29" t="s">
        <v>215</v>
      </c>
      <c r="B51" s="47">
        <v>0</v>
      </c>
      <c r="C51" s="47">
        <v>0</v>
      </c>
      <c r="D51" s="46">
        <v>0</v>
      </c>
      <c r="E51" s="46">
        <v>0</v>
      </c>
      <c r="F51" s="11">
        <v>1.0815900000000001</v>
      </c>
      <c r="G51" s="11">
        <v>1.734059E-3</v>
      </c>
      <c r="H51" s="11">
        <v>2.5180830000000001E-4</v>
      </c>
      <c r="L51" s="11">
        <v>164.92500000000001</v>
      </c>
      <c r="M51" s="11">
        <v>37.227200000000003</v>
      </c>
      <c r="N51" s="11">
        <v>7.1339969999999999</v>
      </c>
      <c r="P51" s="13">
        <v>9.5343944737283017</v>
      </c>
      <c r="Q51" s="13">
        <v>6.6285059191831257</v>
      </c>
      <c r="R51" s="31">
        <v>0.38622139999999999</v>
      </c>
      <c r="S51" s="31">
        <v>1.640471</v>
      </c>
      <c r="T51" s="31">
        <v>0.30855260000000001</v>
      </c>
      <c r="U51" s="11">
        <v>-0.413051</v>
      </c>
      <c r="V51" s="11">
        <v>-30.264035</v>
      </c>
      <c r="W51" s="11">
        <v>5.9769000000000003E-2</v>
      </c>
      <c r="X51" s="11">
        <v>8.7258000000000002E-2</v>
      </c>
      <c r="Z51" s="11">
        <v>1.7429699999999999</v>
      </c>
      <c r="AA51" s="11"/>
      <c r="AB51" s="11">
        <v>1.434531</v>
      </c>
      <c r="AC51" s="11"/>
      <c r="AD51" s="11"/>
      <c r="AE51" s="12">
        <v>1.0234000000000001</v>
      </c>
      <c r="AF51" s="11">
        <v>7.7781049999999996E-5</v>
      </c>
      <c r="AG51" s="11">
        <v>4.5772670000000001E-5</v>
      </c>
      <c r="AK51" s="12">
        <v>135.304</v>
      </c>
      <c r="AL51" s="12">
        <v>6.005725</v>
      </c>
      <c r="AM51" s="12">
        <v>0.2188136</v>
      </c>
      <c r="AO51" s="13">
        <v>7.0102698375711654</v>
      </c>
      <c r="AP51" s="13">
        <v>3.7021078780016388</v>
      </c>
      <c r="AQ51" s="31">
        <v>0.2708798</v>
      </c>
      <c r="AR51" s="31">
        <v>2.0762830000000001</v>
      </c>
      <c r="AS51" s="31">
        <v>1.065086</v>
      </c>
      <c r="AT51" s="12">
        <v>0.71421699999999999</v>
      </c>
      <c r="AU51" s="12">
        <v>-5.3540599999999996</v>
      </c>
      <c r="AV51" s="12">
        <v>4.0485E-2</v>
      </c>
      <c r="AW51" s="12">
        <v>3.8129000000000003E-2</v>
      </c>
      <c r="AY51" s="12">
        <v>2.590268</v>
      </c>
      <c r="BA51" s="12">
        <v>1.808289</v>
      </c>
      <c r="BB51" s="12"/>
      <c r="BC51" s="11"/>
      <c r="BD51" s="13">
        <v>71</v>
      </c>
      <c r="BE51" s="12">
        <v>1</v>
      </c>
      <c r="BF51" s="34">
        <v>0</v>
      </c>
      <c r="BG51" s="13">
        <v>80</v>
      </c>
      <c r="BH51" s="13">
        <v>169</v>
      </c>
      <c r="BI51" s="35">
        <f t="shared" si="2"/>
        <v>28.010223731662055</v>
      </c>
      <c r="BJ51" s="13">
        <v>66</v>
      </c>
      <c r="BK51" s="13">
        <v>0</v>
      </c>
      <c r="BL51" s="13">
        <v>0</v>
      </c>
      <c r="BN51" s="13">
        <v>0</v>
      </c>
      <c r="BO51" s="13">
        <v>0</v>
      </c>
      <c r="BP51" s="13">
        <v>0.80000001192092896</v>
      </c>
      <c r="BQ51" s="13">
        <v>0</v>
      </c>
      <c r="BR51" s="13">
        <v>0</v>
      </c>
      <c r="BS51" s="13">
        <v>1</v>
      </c>
      <c r="BU51" s="13">
        <v>1</v>
      </c>
      <c r="BV51" s="13">
        <v>38.400001525878906</v>
      </c>
      <c r="BW51" s="13">
        <v>0.5</v>
      </c>
      <c r="BZ51" s="13">
        <v>0</v>
      </c>
      <c r="CA51" s="13">
        <v>0</v>
      </c>
      <c r="CB51" s="13" t="s">
        <v>206</v>
      </c>
      <c r="CC51" s="13">
        <v>0</v>
      </c>
      <c r="CD51" s="13">
        <v>1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1</v>
      </c>
      <c r="CL51" s="13">
        <v>1</v>
      </c>
      <c r="CM51" s="13">
        <v>1</v>
      </c>
      <c r="CN51" s="13">
        <v>1</v>
      </c>
      <c r="CO51" s="13">
        <v>0</v>
      </c>
      <c r="CP51" s="13">
        <v>1</v>
      </c>
      <c r="CQ51" s="13">
        <v>0</v>
      </c>
      <c r="CR51" s="13">
        <v>1</v>
      </c>
      <c r="CS51" s="13">
        <v>1</v>
      </c>
      <c r="CT51" s="13">
        <v>0</v>
      </c>
      <c r="CU51" s="13">
        <v>0</v>
      </c>
      <c r="CV51" s="13">
        <v>1</v>
      </c>
      <c r="CW51" s="13">
        <v>1</v>
      </c>
      <c r="CX51" s="13">
        <v>0</v>
      </c>
      <c r="CY51" s="13">
        <v>500</v>
      </c>
      <c r="CZ51" s="13">
        <v>57</v>
      </c>
      <c r="DA51" s="13">
        <v>37</v>
      </c>
      <c r="DB51" s="13">
        <v>31000</v>
      </c>
      <c r="DC51" s="13">
        <v>250</v>
      </c>
      <c r="DD51" s="13">
        <v>31</v>
      </c>
      <c r="DE51" s="13">
        <v>33.5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7.5</v>
      </c>
      <c r="DL51" s="13">
        <v>0.74000000953674316</v>
      </c>
      <c r="DM51" s="13">
        <v>35</v>
      </c>
      <c r="DN51" s="13">
        <v>211</v>
      </c>
      <c r="DO51" s="13">
        <v>26</v>
      </c>
      <c r="DP51" s="13">
        <v>35.799999237060547</v>
      </c>
      <c r="DQ51" s="13">
        <v>67</v>
      </c>
      <c r="DR51" s="13">
        <v>113</v>
      </c>
      <c r="DS51" s="13">
        <v>3</v>
      </c>
      <c r="DU51" s="13">
        <v>36</v>
      </c>
      <c r="DW51" s="13">
        <v>550</v>
      </c>
      <c r="DX51" s="13">
        <v>0</v>
      </c>
      <c r="DY51" s="13">
        <v>0</v>
      </c>
      <c r="EA51" s="13">
        <v>0</v>
      </c>
      <c r="EB51" s="13">
        <v>0</v>
      </c>
      <c r="EC51" s="13">
        <v>5</v>
      </c>
      <c r="ED51" s="13">
        <v>1</v>
      </c>
      <c r="EE51" s="13">
        <v>6</v>
      </c>
      <c r="EF51" s="33">
        <v>0.80000001192092896</v>
      </c>
      <c r="EG51" s="33">
        <v>1</v>
      </c>
      <c r="EJ51" s="13">
        <v>0.5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1</v>
      </c>
    </row>
    <row r="52" spans="1:161" x14ac:dyDescent="0.55000000000000004">
      <c r="A52" s="29" t="s">
        <v>216</v>
      </c>
      <c r="B52" s="47">
        <v>0</v>
      </c>
      <c r="C52" s="47">
        <v>0</v>
      </c>
      <c r="D52" s="46">
        <v>1</v>
      </c>
      <c r="E52" s="46">
        <v>0</v>
      </c>
      <c r="F52" s="11">
        <v>0.89185859999999995</v>
      </c>
      <c r="G52" s="11">
        <v>1.0019269999999999E-3</v>
      </c>
      <c r="H52" s="11">
        <v>2.2956030000000001E-4</v>
      </c>
      <c r="L52" s="11">
        <v>114.68770000000001</v>
      </c>
      <c r="M52" s="11">
        <v>15.86112</v>
      </c>
      <c r="N52" s="11">
        <v>7.5302330000000001E-2</v>
      </c>
      <c r="P52" s="13">
        <v>13.455419558811624</v>
      </c>
      <c r="Q52" s="13">
        <v>9.1038868617564326</v>
      </c>
      <c r="R52" s="31">
        <v>0.45612160000000002</v>
      </c>
      <c r="S52" s="31">
        <v>6.1431509999999996</v>
      </c>
      <c r="T52" s="31">
        <v>0.61194320000000002</v>
      </c>
      <c r="U52" s="11">
        <v>-0.62047099999999999</v>
      </c>
      <c r="V52" s="11">
        <v>14.796291999999999</v>
      </c>
      <c r="W52" s="11">
        <v>4.4061000000000003E-2</v>
      </c>
      <c r="X52" s="11">
        <v>7.7306E-2</v>
      </c>
      <c r="Z52" s="11">
        <v>2.0430739999999998</v>
      </c>
      <c r="AA52" s="11"/>
      <c r="AB52" s="11">
        <v>0.95703300000000002</v>
      </c>
      <c r="AC52" s="11"/>
      <c r="AD52" s="11"/>
      <c r="AE52" s="12">
        <v>0.907501</v>
      </c>
      <c r="AF52" s="11">
        <v>7.7884899999999997E-4</v>
      </c>
      <c r="AG52" s="11">
        <v>1.169193E-4</v>
      </c>
      <c r="AK52" s="12">
        <v>95.238309999999998</v>
      </c>
      <c r="AL52" s="12">
        <v>9.3593650000000004</v>
      </c>
      <c r="AM52" s="12">
        <v>7.9145800000000002E-2</v>
      </c>
      <c r="AO52" s="13">
        <v>0</v>
      </c>
      <c r="AP52" s="13">
        <v>5.1366337968835092</v>
      </c>
      <c r="AQ52" s="31">
        <v>0.12695680000000001</v>
      </c>
      <c r="AR52" s="31">
        <v>1.5636209999999999</v>
      </c>
      <c r="AS52" s="31">
        <v>0.4739912</v>
      </c>
      <c r="AT52" s="12">
        <v>5.7655370000000001</v>
      </c>
      <c r="AU52" s="12">
        <v>0.62662600000000002</v>
      </c>
      <c r="AV52" s="12">
        <v>4.2152000000000002E-2</v>
      </c>
      <c r="AW52" s="12">
        <v>1.6707E-2</v>
      </c>
      <c r="AY52" s="12">
        <v>1.3263959999999999</v>
      </c>
      <c r="BA52" s="12">
        <v>1.319283</v>
      </c>
      <c r="BB52" s="12"/>
      <c r="BC52" s="11"/>
      <c r="BD52" s="13">
        <v>58</v>
      </c>
      <c r="BE52" s="12">
        <v>1</v>
      </c>
      <c r="BF52" s="34">
        <v>0</v>
      </c>
      <c r="BG52" s="13">
        <v>64</v>
      </c>
      <c r="BH52" s="13">
        <v>180</v>
      </c>
      <c r="BI52" s="35">
        <f t="shared" si="2"/>
        <v>19.753086419753085</v>
      </c>
      <c r="BJ52" s="13">
        <v>21</v>
      </c>
      <c r="BK52" s="13">
        <v>3</v>
      </c>
      <c r="BL52" s="13">
        <v>1</v>
      </c>
      <c r="BN52" s="13">
        <v>0</v>
      </c>
      <c r="BO52" s="13">
        <v>0</v>
      </c>
      <c r="BP52" s="13">
        <v>1.3999999761581421</v>
      </c>
      <c r="BQ52" s="13">
        <v>0</v>
      </c>
      <c r="BR52" s="13">
        <v>0</v>
      </c>
      <c r="BS52" s="13">
        <v>0</v>
      </c>
      <c r="BU52" s="13">
        <v>0</v>
      </c>
      <c r="BV52" s="13">
        <v>44.5</v>
      </c>
      <c r="BW52" s="13">
        <v>0.5</v>
      </c>
      <c r="BZ52" s="13">
        <v>0</v>
      </c>
      <c r="CA52" s="13">
        <v>0</v>
      </c>
      <c r="CB52" s="13" t="s">
        <v>206</v>
      </c>
      <c r="CC52" s="13">
        <v>0</v>
      </c>
      <c r="CD52" s="13">
        <v>1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1</v>
      </c>
      <c r="CL52" s="13">
        <v>1</v>
      </c>
      <c r="CM52" s="13">
        <v>1</v>
      </c>
      <c r="CN52" s="13">
        <v>1</v>
      </c>
      <c r="CO52" s="13">
        <v>0</v>
      </c>
      <c r="CP52" s="13">
        <v>1</v>
      </c>
      <c r="CQ52" s="13">
        <v>0</v>
      </c>
      <c r="CR52" s="13">
        <v>1</v>
      </c>
      <c r="CS52" s="13">
        <v>1</v>
      </c>
      <c r="CT52" s="13">
        <v>0</v>
      </c>
      <c r="CU52" s="13">
        <v>0</v>
      </c>
      <c r="CV52" s="13">
        <v>1</v>
      </c>
      <c r="CW52" s="13">
        <v>1</v>
      </c>
      <c r="CX52" s="13">
        <v>0</v>
      </c>
      <c r="CY52" s="13">
        <v>500</v>
      </c>
      <c r="CZ52" s="13">
        <v>43</v>
      </c>
      <c r="DA52" s="13">
        <v>22</v>
      </c>
      <c r="DB52" s="13">
        <v>19000</v>
      </c>
      <c r="DC52" s="13">
        <v>240</v>
      </c>
      <c r="DD52" s="13">
        <v>35</v>
      </c>
      <c r="DE52" s="13">
        <v>34</v>
      </c>
      <c r="DF52" s="13">
        <v>1</v>
      </c>
      <c r="DG52" s="13">
        <v>0</v>
      </c>
      <c r="DH52" s="13">
        <v>1</v>
      </c>
      <c r="DI52" s="13">
        <v>0</v>
      </c>
      <c r="DJ52" s="13">
        <v>0</v>
      </c>
      <c r="DK52" s="13">
        <v>7.4000000953674316</v>
      </c>
      <c r="DL52" s="13">
        <v>0.56000000238418579</v>
      </c>
      <c r="DM52" s="13">
        <v>36</v>
      </c>
      <c r="DN52" s="13">
        <v>144</v>
      </c>
      <c r="DO52" s="13">
        <v>23.399999618530273</v>
      </c>
      <c r="DP52" s="13">
        <v>35.200000762939453</v>
      </c>
      <c r="DQ52" s="13">
        <v>110</v>
      </c>
      <c r="DR52" s="13">
        <v>94</v>
      </c>
      <c r="DS52" s="13">
        <v>6</v>
      </c>
      <c r="DU52" s="13">
        <v>41</v>
      </c>
      <c r="DW52" s="13">
        <v>350</v>
      </c>
      <c r="DX52" s="13">
        <v>0</v>
      </c>
      <c r="DY52" s="13">
        <v>0</v>
      </c>
      <c r="EA52" s="13">
        <v>0</v>
      </c>
      <c r="EB52" s="13">
        <v>0</v>
      </c>
      <c r="EC52" s="13">
        <v>17</v>
      </c>
      <c r="ED52" s="13">
        <v>2</v>
      </c>
      <c r="EE52" s="13">
        <v>8</v>
      </c>
      <c r="EF52" s="33">
        <v>1.2000000476837158</v>
      </c>
      <c r="EG52" s="33">
        <v>0.85714290579971086</v>
      </c>
      <c r="EJ52" s="13">
        <v>0.60000002384185791</v>
      </c>
      <c r="EM52" s="13">
        <v>1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5.4000000953674316</v>
      </c>
    </row>
    <row r="53" spans="1:161" x14ac:dyDescent="0.55000000000000004">
      <c r="A53" s="29" t="s">
        <v>217</v>
      </c>
      <c r="B53" s="47">
        <v>0</v>
      </c>
      <c r="C53" s="47">
        <v>0</v>
      </c>
      <c r="D53" s="46">
        <v>0</v>
      </c>
      <c r="E53" s="46">
        <v>1</v>
      </c>
      <c r="F53" s="11">
        <v>0.90459080000000003</v>
      </c>
      <c r="G53" s="11">
        <v>2.7488159999999997E-4</v>
      </c>
      <c r="H53" s="11">
        <v>9.7800629999999995E-5</v>
      </c>
      <c r="L53" s="11">
        <v>131.113</v>
      </c>
      <c r="M53" s="11">
        <v>24.327539999999999</v>
      </c>
      <c r="N53" s="11">
        <v>2.7489509999999999</v>
      </c>
      <c r="P53" s="13">
        <v>2.3902197004061674</v>
      </c>
      <c r="Q53" s="13">
        <v>2.598808320722418</v>
      </c>
      <c r="R53" s="31">
        <v>0.247978</v>
      </c>
      <c r="S53" s="31">
        <v>7.1320309999999996</v>
      </c>
      <c r="T53" s="31">
        <v>3.4201139999999998E-2</v>
      </c>
      <c r="U53" s="11">
        <v>-0.73563500000000004</v>
      </c>
      <c r="V53" s="11">
        <v>-16.702244</v>
      </c>
      <c r="W53" s="11">
        <v>5.1662E-2</v>
      </c>
      <c r="X53" s="11">
        <v>3.3634999999999998E-2</v>
      </c>
      <c r="Z53" s="11">
        <v>2.335375</v>
      </c>
      <c r="AA53" s="11"/>
      <c r="AB53" s="11">
        <v>1.308333</v>
      </c>
      <c r="AC53" s="11"/>
      <c r="AD53" s="11"/>
      <c r="AE53" s="12">
        <v>1.124072</v>
      </c>
      <c r="AF53" s="11">
        <v>2.7059760000000001E-4</v>
      </c>
      <c r="AG53" s="11">
        <v>2.1006740000000001E-4</v>
      </c>
      <c r="AK53" s="12">
        <v>114.3035</v>
      </c>
      <c r="AL53" s="12">
        <v>19.126760000000001</v>
      </c>
      <c r="AM53" s="12">
        <v>0.48590040000000001</v>
      </c>
      <c r="AO53" s="13">
        <v>3.9805522968481037</v>
      </c>
      <c r="AP53" s="13">
        <v>4.2141794440880895</v>
      </c>
      <c r="AQ53" s="31">
        <v>0.36559469999999999</v>
      </c>
      <c r="AR53" s="31">
        <v>10.779159999999999</v>
      </c>
      <c r="AS53" s="31">
        <v>4.0116849999999999</v>
      </c>
      <c r="AT53" s="12">
        <v>-0.14212900000000001</v>
      </c>
      <c r="AU53" s="12">
        <v>-23.277708000000001</v>
      </c>
      <c r="AV53" s="12">
        <v>9.3586000000000003E-2</v>
      </c>
      <c r="AW53" s="12">
        <v>7.7743999999999994E-2</v>
      </c>
      <c r="AY53" s="12">
        <v>3.4011979999999999</v>
      </c>
      <c r="BA53" s="12">
        <v>1.067841</v>
      </c>
      <c r="BB53" s="12"/>
      <c r="BC53" s="11"/>
      <c r="BD53" s="13">
        <v>73</v>
      </c>
      <c r="BE53" s="12">
        <v>1</v>
      </c>
      <c r="BF53" s="34">
        <v>0</v>
      </c>
      <c r="BG53" s="13">
        <v>80</v>
      </c>
      <c r="BH53" s="13">
        <v>172</v>
      </c>
      <c r="BI53" s="35">
        <f t="shared" si="2"/>
        <v>27.041644131963228</v>
      </c>
      <c r="BJ53" s="13">
        <v>41</v>
      </c>
      <c r="BK53" s="13">
        <v>0</v>
      </c>
      <c r="BL53" s="13">
        <v>0</v>
      </c>
      <c r="BN53" s="13">
        <v>0</v>
      </c>
      <c r="BO53" s="13">
        <v>0</v>
      </c>
      <c r="BP53" s="13">
        <v>1</v>
      </c>
      <c r="BQ53" s="13">
        <v>0</v>
      </c>
      <c r="BR53" s="13">
        <v>0</v>
      </c>
      <c r="BS53" s="13">
        <v>1</v>
      </c>
      <c r="BU53" s="13">
        <v>0</v>
      </c>
      <c r="BV53" s="13">
        <v>35.599998474121094</v>
      </c>
      <c r="BW53" s="13">
        <v>0.5</v>
      </c>
      <c r="BZ53" s="13">
        <v>0</v>
      </c>
      <c r="CA53" s="13">
        <v>0</v>
      </c>
      <c r="CC53" s="13">
        <v>0</v>
      </c>
      <c r="CD53" s="13">
        <v>1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1</v>
      </c>
      <c r="CL53" s="13">
        <v>1</v>
      </c>
      <c r="CM53" s="13">
        <v>1</v>
      </c>
      <c r="CN53" s="13">
        <v>1</v>
      </c>
      <c r="CO53" s="13">
        <v>0</v>
      </c>
      <c r="CP53" s="13">
        <v>1</v>
      </c>
      <c r="CQ53" s="13">
        <v>0</v>
      </c>
      <c r="CR53" s="13">
        <v>1</v>
      </c>
      <c r="CS53" s="13">
        <v>1</v>
      </c>
      <c r="CT53" s="13">
        <v>0</v>
      </c>
      <c r="CU53" s="13">
        <v>0</v>
      </c>
      <c r="CV53" s="13">
        <v>1</v>
      </c>
      <c r="CW53" s="13">
        <v>1</v>
      </c>
      <c r="CX53" s="13">
        <v>0</v>
      </c>
      <c r="CY53" s="13">
        <v>600</v>
      </c>
      <c r="CZ53" s="13">
        <v>55</v>
      </c>
      <c r="DA53" s="13">
        <v>39</v>
      </c>
      <c r="DB53" s="13">
        <v>24000</v>
      </c>
      <c r="DC53" s="13">
        <v>250</v>
      </c>
      <c r="DD53" s="13">
        <v>22</v>
      </c>
      <c r="DE53" s="13">
        <v>34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7.5</v>
      </c>
      <c r="DL53" s="13">
        <v>0.55000001192092896</v>
      </c>
      <c r="DM53" s="13">
        <v>30.600000381469727</v>
      </c>
      <c r="DN53" s="13">
        <v>120</v>
      </c>
      <c r="DO53" s="13">
        <v>24</v>
      </c>
      <c r="DP53" s="13">
        <v>34.599998474121094</v>
      </c>
      <c r="DQ53" s="13">
        <v>76</v>
      </c>
      <c r="DR53" s="13">
        <v>97</v>
      </c>
      <c r="DS53" s="13">
        <v>8</v>
      </c>
      <c r="DU53" s="13">
        <v>29</v>
      </c>
      <c r="DW53" s="13">
        <v>300</v>
      </c>
      <c r="DX53" s="13">
        <v>1</v>
      </c>
      <c r="DY53" s="13">
        <v>1</v>
      </c>
      <c r="EA53" s="13">
        <v>0</v>
      </c>
      <c r="EB53" s="13">
        <v>0</v>
      </c>
      <c r="EC53" s="13">
        <v>20</v>
      </c>
      <c r="ED53" s="13">
        <v>2</v>
      </c>
      <c r="EE53" s="13">
        <v>8</v>
      </c>
      <c r="EF53" s="33">
        <v>0.89999997615814209</v>
      </c>
      <c r="EG53" s="33">
        <v>0.89999997615814209</v>
      </c>
      <c r="EJ53" s="13">
        <v>0.69999998807907104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1.2000000476837158</v>
      </c>
    </row>
    <row r="54" spans="1:161" x14ac:dyDescent="0.55000000000000004">
      <c r="A54" s="29" t="s">
        <v>218</v>
      </c>
      <c r="B54" s="47">
        <v>0</v>
      </c>
      <c r="C54" s="47">
        <v>0</v>
      </c>
      <c r="D54" s="46">
        <v>0</v>
      </c>
      <c r="E54" s="46">
        <v>0</v>
      </c>
      <c r="F54" s="11">
        <v>0.94051459999999998</v>
      </c>
      <c r="G54" s="11">
        <v>4.9746450000000004E-4</v>
      </c>
      <c r="H54" s="11">
        <v>8.5469920000000001E-5</v>
      </c>
      <c r="L54" s="11">
        <v>175.3895</v>
      </c>
      <c r="M54" s="11">
        <v>14.25769</v>
      </c>
      <c r="N54" s="11">
        <v>3.1521219999999999</v>
      </c>
      <c r="P54" s="13">
        <v>5.8390652405558097</v>
      </c>
      <c r="Q54" s="13">
        <v>6.6889878609986919</v>
      </c>
      <c r="R54" s="31">
        <v>0.28322770000000003</v>
      </c>
      <c r="S54" s="31">
        <v>1.5410219999999999</v>
      </c>
      <c r="T54" s="31">
        <v>0.3049983</v>
      </c>
      <c r="U54" s="11">
        <v>-0.13098299999999999</v>
      </c>
      <c r="V54" s="11">
        <v>-32.967478</v>
      </c>
      <c r="W54" s="11">
        <v>1.4548E-2</v>
      </c>
      <c r="X54" s="11">
        <v>5.3089999999999998E-2</v>
      </c>
      <c r="Z54" s="11">
        <v>1.7676609999999999</v>
      </c>
      <c r="AA54" s="11"/>
      <c r="AB54" s="11">
        <v>2.0564529999999999</v>
      </c>
      <c r="AC54" s="11"/>
      <c r="AD54" s="11"/>
      <c r="AE54" s="12">
        <v>1.0894140000000001</v>
      </c>
      <c r="AF54" s="11">
        <v>1.8493350000000001E-4</v>
      </c>
      <c r="AG54" s="11">
        <v>3.976098E-5</v>
      </c>
      <c r="AK54" s="12">
        <v>94.417609999999996</v>
      </c>
      <c r="AL54" s="12">
        <v>1.497792</v>
      </c>
      <c r="AM54" s="12">
        <v>1.967934E-2</v>
      </c>
      <c r="AO54" s="13">
        <v>10.725025151269064</v>
      </c>
      <c r="AP54" s="13">
        <v>6.8175412210108775</v>
      </c>
      <c r="AQ54" s="31">
        <v>8.649097E-2</v>
      </c>
      <c r="AR54" s="31">
        <v>0.68825289999999995</v>
      </c>
      <c r="AS54" s="31">
        <v>0.76830739999999997</v>
      </c>
      <c r="AT54" s="12">
        <v>-2.7490000000000001E-2</v>
      </c>
      <c r="AU54" s="12">
        <v>-2.9919950000000002</v>
      </c>
      <c r="AV54" s="12">
        <v>7.8879000000000005E-2</v>
      </c>
      <c r="AW54" s="12">
        <v>3.4424999999999997E-2</v>
      </c>
      <c r="AY54" s="12">
        <v>2.7080510000000002</v>
      </c>
      <c r="BA54" s="12">
        <v>0.99633300000000002</v>
      </c>
      <c r="BB54" s="12"/>
      <c r="BC54" s="11"/>
      <c r="BD54" s="13">
        <v>62</v>
      </c>
      <c r="BE54" s="12">
        <v>0</v>
      </c>
      <c r="BF54" s="34">
        <v>0</v>
      </c>
      <c r="BG54" s="13">
        <v>84</v>
      </c>
      <c r="BH54" s="13">
        <v>172</v>
      </c>
      <c r="BI54" s="35">
        <f t="shared" si="2"/>
        <v>28.393726338561386</v>
      </c>
      <c r="BJ54" s="13">
        <v>68</v>
      </c>
      <c r="BK54" s="13">
        <v>3</v>
      </c>
      <c r="BL54" s="13">
        <v>0</v>
      </c>
      <c r="BN54" s="13">
        <v>0</v>
      </c>
      <c r="BO54" s="13">
        <v>1</v>
      </c>
      <c r="BP54" s="13">
        <v>2.4000000953674316</v>
      </c>
      <c r="BQ54" s="13">
        <v>0</v>
      </c>
      <c r="BR54" s="13">
        <v>0</v>
      </c>
      <c r="BS54" s="13">
        <v>0</v>
      </c>
      <c r="BU54" s="13">
        <v>0</v>
      </c>
      <c r="BV54" s="13">
        <v>37.099998474121094</v>
      </c>
      <c r="BW54" s="13">
        <v>0.5</v>
      </c>
      <c r="BZ54" s="13">
        <v>0</v>
      </c>
      <c r="CA54" s="13">
        <v>1</v>
      </c>
      <c r="CB54" s="13" t="s">
        <v>206</v>
      </c>
      <c r="CC54" s="13">
        <v>0</v>
      </c>
      <c r="CD54" s="13">
        <v>1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1</v>
      </c>
      <c r="CL54" s="13">
        <v>1</v>
      </c>
      <c r="CM54" s="13">
        <v>1</v>
      </c>
      <c r="CN54" s="13">
        <v>1</v>
      </c>
      <c r="CO54" s="13">
        <v>0</v>
      </c>
      <c r="CP54" s="13">
        <v>1</v>
      </c>
      <c r="CQ54" s="13">
        <v>0</v>
      </c>
      <c r="CR54" s="13">
        <v>1</v>
      </c>
      <c r="CS54" s="13">
        <v>1</v>
      </c>
      <c r="CT54" s="13">
        <v>0</v>
      </c>
      <c r="CU54" s="13">
        <v>0</v>
      </c>
      <c r="CV54" s="13">
        <v>1</v>
      </c>
      <c r="CW54" s="13">
        <v>1</v>
      </c>
      <c r="CX54" s="13">
        <v>0</v>
      </c>
      <c r="CY54" s="13">
        <v>450</v>
      </c>
      <c r="CZ54" s="13">
        <v>39</v>
      </c>
      <c r="DA54" s="13">
        <v>24</v>
      </c>
      <c r="DB54" s="13">
        <v>39000</v>
      </c>
      <c r="DC54" s="13">
        <v>300</v>
      </c>
      <c r="DD54" s="13">
        <v>21</v>
      </c>
      <c r="DE54" s="13">
        <v>34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7.4000000953674316</v>
      </c>
      <c r="DL54" s="13">
        <v>0.62000000476837158</v>
      </c>
      <c r="DM54" s="13">
        <v>33.700000762939453</v>
      </c>
      <c r="DN54" s="13">
        <v>72.699996948242188</v>
      </c>
      <c r="DO54" s="13">
        <v>19.899999618530273</v>
      </c>
      <c r="DP54" s="13">
        <v>37</v>
      </c>
      <c r="DQ54" s="13">
        <v>70</v>
      </c>
      <c r="DR54" s="13">
        <v>103</v>
      </c>
      <c r="DS54" s="13">
        <v>8</v>
      </c>
      <c r="DU54" s="13">
        <v>34</v>
      </c>
      <c r="DW54" s="13">
        <v>250</v>
      </c>
      <c r="DX54" s="13">
        <v>1</v>
      </c>
      <c r="DY54" s="13">
        <v>1</v>
      </c>
      <c r="EA54" s="13">
        <v>0</v>
      </c>
      <c r="EB54" s="13">
        <v>0</v>
      </c>
      <c r="EC54" s="13">
        <v>11</v>
      </c>
      <c r="ED54" s="13">
        <v>3</v>
      </c>
      <c r="EE54" s="13">
        <v>6</v>
      </c>
      <c r="EF54" s="33">
        <v>2</v>
      </c>
      <c r="EG54" s="33">
        <v>0.83333330021964314</v>
      </c>
      <c r="EJ54" s="13">
        <v>0.5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2.7000000476837158</v>
      </c>
    </row>
    <row r="55" spans="1:161" x14ac:dyDescent="0.55000000000000004">
      <c r="A55" s="29" t="s">
        <v>219</v>
      </c>
      <c r="B55" s="47">
        <v>0</v>
      </c>
      <c r="C55" s="47">
        <v>0</v>
      </c>
      <c r="D55" s="46">
        <v>0</v>
      </c>
      <c r="E55" s="46">
        <v>0</v>
      </c>
      <c r="F55" s="11">
        <v>0.85500430000000005</v>
      </c>
      <c r="G55" s="11">
        <v>3.9416700000000004E-3</v>
      </c>
      <c r="H55" s="11">
        <v>7.2637859999999995E-4</v>
      </c>
      <c r="L55" s="11">
        <v>127.32980000000001</v>
      </c>
      <c r="M55" s="11">
        <v>48.230400000000003</v>
      </c>
      <c r="N55" s="11">
        <v>12.5594</v>
      </c>
      <c r="P55" s="13">
        <v>9.9115593239851698</v>
      </c>
      <c r="Q55" s="13">
        <v>14.393684277537252</v>
      </c>
      <c r="R55" s="31">
        <v>5.0216330000000003E-2</v>
      </c>
      <c r="S55" s="31">
        <v>0.92165129999999995</v>
      </c>
      <c r="T55" s="31">
        <v>0.1278965</v>
      </c>
      <c r="U55" s="11">
        <v>5.9013559999999998</v>
      </c>
      <c r="V55" s="11">
        <v>-20.090441999999999</v>
      </c>
      <c r="W55" s="11">
        <v>8.2294999999999993E-2</v>
      </c>
      <c r="X55" s="11">
        <v>0.169877</v>
      </c>
      <c r="Z55" s="11">
        <v>1.974081</v>
      </c>
      <c r="AA55" s="11"/>
      <c r="AB55" s="11">
        <v>1.5950500000000001</v>
      </c>
      <c r="AC55" s="11"/>
      <c r="AD55" s="11"/>
      <c r="AE55" s="12">
        <v>1.039477</v>
      </c>
      <c r="AF55" s="11">
        <v>3.9589669999999999E-4</v>
      </c>
      <c r="AG55" s="11">
        <v>3.1582450000000001E-5</v>
      </c>
      <c r="AK55" s="12">
        <v>85.848830000000007</v>
      </c>
      <c r="AL55" s="12">
        <v>5.2784440000000004</v>
      </c>
      <c r="AM55" s="12">
        <v>3.7485259999999999E-2</v>
      </c>
      <c r="AO55" s="13">
        <v>30.628556487428398</v>
      </c>
      <c r="AP55" s="13">
        <v>2.6164214036451523</v>
      </c>
      <c r="AQ55" s="31">
        <v>7.9177890000000001E-2</v>
      </c>
      <c r="AR55" s="31">
        <v>2.7661660000000001</v>
      </c>
      <c r="AS55" s="31">
        <v>7.4722679999999997</v>
      </c>
      <c r="AT55" s="12">
        <v>9.4503199999999996</v>
      </c>
      <c r="AU55" s="12">
        <v>-7.7352480000000003</v>
      </c>
      <c r="AV55" s="12">
        <v>6.7696000000000006E-2</v>
      </c>
      <c r="AW55" s="12">
        <v>6.7126000000000005E-2</v>
      </c>
      <c r="AY55" s="12">
        <v>2.1400670000000002</v>
      </c>
      <c r="BA55" s="12">
        <v>1.317302</v>
      </c>
      <c r="BB55" s="12"/>
      <c r="BC55" s="11"/>
      <c r="BD55" s="13">
        <v>56</v>
      </c>
      <c r="BE55" s="12">
        <v>1</v>
      </c>
      <c r="BF55" s="34">
        <v>0</v>
      </c>
      <c r="BG55" s="13">
        <v>70</v>
      </c>
      <c r="BH55" s="13">
        <v>170</v>
      </c>
      <c r="BI55" s="35">
        <f t="shared" si="2"/>
        <v>24.221453287197232</v>
      </c>
      <c r="BJ55" s="13">
        <v>50</v>
      </c>
      <c r="BK55" s="13">
        <v>0</v>
      </c>
      <c r="BL55" s="13">
        <v>0</v>
      </c>
      <c r="BN55" s="13">
        <v>0</v>
      </c>
      <c r="BO55" s="13">
        <v>0</v>
      </c>
      <c r="BP55" s="13">
        <v>0.89999997615814209</v>
      </c>
      <c r="BQ55" s="13">
        <v>0</v>
      </c>
      <c r="BR55" s="13">
        <v>0</v>
      </c>
      <c r="BS55" s="13">
        <v>0</v>
      </c>
      <c r="BU55" s="13">
        <v>0</v>
      </c>
      <c r="BV55" s="13">
        <v>43.900001525878906</v>
      </c>
      <c r="BW55" s="13">
        <v>0.69999998807907104</v>
      </c>
      <c r="BZ55" s="13">
        <v>0</v>
      </c>
      <c r="CA55" s="13">
        <v>0</v>
      </c>
      <c r="CC55" s="13">
        <v>0</v>
      </c>
      <c r="CD55" s="13">
        <v>1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1</v>
      </c>
      <c r="CL55" s="13">
        <v>1</v>
      </c>
      <c r="CM55" s="13">
        <v>1</v>
      </c>
      <c r="CN55" s="13">
        <v>1</v>
      </c>
      <c r="CO55" s="13">
        <v>0</v>
      </c>
      <c r="CP55" s="13">
        <v>1</v>
      </c>
      <c r="CQ55" s="13">
        <v>0</v>
      </c>
      <c r="CR55" s="13">
        <v>1</v>
      </c>
      <c r="CS55" s="13">
        <v>1</v>
      </c>
      <c r="CT55" s="13">
        <v>0</v>
      </c>
      <c r="CU55" s="13">
        <v>0</v>
      </c>
      <c r="CV55" s="13">
        <v>1</v>
      </c>
      <c r="CW55" s="13">
        <v>1</v>
      </c>
      <c r="CX55" s="13">
        <v>0</v>
      </c>
      <c r="CY55" s="13">
        <v>450</v>
      </c>
      <c r="CZ55" s="13">
        <v>111</v>
      </c>
      <c r="DA55" s="13">
        <v>70</v>
      </c>
      <c r="DB55" s="13">
        <v>32000</v>
      </c>
      <c r="DC55" s="13">
        <v>210</v>
      </c>
      <c r="DD55" s="13">
        <v>32</v>
      </c>
      <c r="DE55" s="13">
        <v>32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7.4000000953674316</v>
      </c>
      <c r="DL55" s="13">
        <v>0.55000001192092896</v>
      </c>
      <c r="DM55" s="13">
        <v>39.900001525878906</v>
      </c>
      <c r="DN55" s="13">
        <v>214.39999389648438</v>
      </c>
      <c r="DO55" s="13">
        <v>25.5</v>
      </c>
      <c r="DP55" s="13">
        <v>35.900001525878906</v>
      </c>
      <c r="DQ55" s="13">
        <v>88</v>
      </c>
      <c r="DR55" s="13">
        <v>74</v>
      </c>
      <c r="DS55" s="13">
        <v>4</v>
      </c>
      <c r="DU55" s="13">
        <v>29</v>
      </c>
      <c r="DW55" s="13">
        <v>750</v>
      </c>
      <c r="DX55" s="13">
        <v>1</v>
      </c>
      <c r="DY55" s="13">
        <v>1</v>
      </c>
      <c r="EA55" s="13">
        <v>0</v>
      </c>
      <c r="EB55" s="13">
        <v>0</v>
      </c>
      <c r="EC55" s="13">
        <v>10</v>
      </c>
      <c r="ED55" s="13">
        <v>1</v>
      </c>
      <c r="EE55" s="13">
        <v>6</v>
      </c>
      <c r="EF55" s="33">
        <v>0.80000001192092896</v>
      </c>
      <c r="EG55" s="33">
        <v>0.88888892568188049</v>
      </c>
      <c r="EJ55" s="13">
        <v>0.69999998807907104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0.69999998807907104</v>
      </c>
    </row>
    <row r="56" spans="1:161" x14ac:dyDescent="0.55000000000000004">
      <c r="A56" s="29" t="s">
        <v>220</v>
      </c>
      <c r="B56" s="47">
        <v>0</v>
      </c>
      <c r="C56" s="47">
        <v>0</v>
      </c>
      <c r="D56" s="46">
        <v>0</v>
      </c>
      <c r="E56" s="46">
        <v>0</v>
      </c>
      <c r="F56" s="11">
        <v>0.89698420000000001</v>
      </c>
      <c r="G56" s="11">
        <v>1.015029E-3</v>
      </c>
      <c r="H56" s="11">
        <v>1.948857E-4</v>
      </c>
      <c r="L56" s="11">
        <v>158.89500000000001</v>
      </c>
      <c r="M56" s="11">
        <v>16.069780000000002</v>
      </c>
      <c r="N56" s="11">
        <v>9.4222579999999994</v>
      </c>
      <c r="P56" s="13">
        <v>2.9956457599225685</v>
      </c>
      <c r="Q56" s="13">
        <v>11.303873799234056</v>
      </c>
      <c r="R56" s="31">
        <v>0.33215670000000003</v>
      </c>
      <c r="S56" s="31">
        <v>8.6778359999999992</v>
      </c>
      <c r="T56" s="31">
        <v>0.21473410000000001</v>
      </c>
      <c r="U56" s="11">
        <v>0.37457400000000002</v>
      </c>
      <c r="V56" s="11">
        <v>-1.746685</v>
      </c>
      <c r="W56" s="11">
        <v>3.7395999999999999E-2</v>
      </c>
      <c r="X56" s="11">
        <v>2.8379000000000001E-2</v>
      </c>
      <c r="Z56" s="11">
        <v>2.1747519999999998</v>
      </c>
      <c r="AA56" s="11"/>
      <c r="AB56" s="11">
        <v>2.3108840000000002</v>
      </c>
      <c r="AC56" s="11"/>
      <c r="AD56" s="11"/>
      <c r="AE56" s="12">
        <v>1.044813</v>
      </c>
      <c r="AF56" s="11">
        <v>5.1768229999999999E-4</v>
      </c>
      <c r="AG56" s="11">
        <v>8.2631590000000003E-5</v>
      </c>
      <c r="AK56" s="12">
        <v>125.2432</v>
      </c>
      <c r="AL56" s="12">
        <v>15.07502</v>
      </c>
      <c r="AM56" s="12">
        <v>5.7537060000000001E-2</v>
      </c>
      <c r="AO56" s="13">
        <v>27.314261504155812</v>
      </c>
      <c r="AP56" s="13">
        <v>3.1345260323598731</v>
      </c>
      <c r="AQ56" s="31">
        <v>0.1126697</v>
      </c>
      <c r="AR56" s="31">
        <v>3.0958709999999998</v>
      </c>
      <c r="AS56" s="31">
        <v>3.8433489999999999</v>
      </c>
      <c r="AT56" s="12">
        <v>-1.658042</v>
      </c>
      <c r="AU56" s="12">
        <v>-8.6341239999999999</v>
      </c>
      <c r="AV56" s="12">
        <v>7.8151999999999999E-2</v>
      </c>
      <c r="AW56" s="12">
        <v>5.9874999999999998E-2</v>
      </c>
      <c r="AY56" s="12">
        <v>2.3353760000000001</v>
      </c>
      <c r="BA56" s="12">
        <v>1.413694</v>
      </c>
      <c r="BB56" s="12"/>
      <c r="BC56" s="11"/>
      <c r="BD56" s="13">
        <v>74</v>
      </c>
      <c r="BE56" s="12">
        <v>1</v>
      </c>
      <c r="BF56" s="34">
        <v>0</v>
      </c>
      <c r="BG56" s="13">
        <v>98</v>
      </c>
      <c r="BH56" s="13">
        <v>160</v>
      </c>
      <c r="BI56" s="35">
        <f t="shared" si="2"/>
        <v>38.28125</v>
      </c>
      <c r="BJ56" s="13">
        <v>50</v>
      </c>
      <c r="BK56" s="13">
        <v>0</v>
      </c>
      <c r="BL56" s="13">
        <v>0</v>
      </c>
      <c r="BN56" s="13">
        <v>0</v>
      </c>
      <c r="BO56" s="13">
        <v>0</v>
      </c>
      <c r="BP56" s="13">
        <v>1.2000000476837158</v>
      </c>
      <c r="BQ56" s="13">
        <v>0</v>
      </c>
      <c r="BR56" s="13">
        <v>0</v>
      </c>
      <c r="BS56" s="13">
        <v>0</v>
      </c>
      <c r="BU56" s="13">
        <v>0</v>
      </c>
      <c r="BV56" s="13">
        <v>42</v>
      </c>
      <c r="BW56" s="13">
        <v>0.5</v>
      </c>
      <c r="BZ56" s="13">
        <v>0</v>
      </c>
      <c r="CA56" s="13">
        <v>0</v>
      </c>
      <c r="CC56" s="13">
        <v>0</v>
      </c>
      <c r="CD56" s="13">
        <v>1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1</v>
      </c>
      <c r="CL56" s="13">
        <v>1</v>
      </c>
      <c r="CM56" s="13">
        <v>1</v>
      </c>
      <c r="CN56" s="13">
        <v>1</v>
      </c>
      <c r="CO56" s="13">
        <v>0</v>
      </c>
      <c r="CP56" s="13">
        <v>1</v>
      </c>
      <c r="CQ56" s="13">
        <v>0</v>
      </c>
      <c r="CR56" s="13">
        <v>1</v>
      </c>
      <c r="CS56" s="13">
        <v>1</v>
      </c>
      <c r="CT56" s="13">
        <v>0</v>
      </c>
      <c r="CU56" s="13">
        <v>0</v>
      </c>
      <c r="CV56" s="13">
        <v>1</v>
      </c>
      <c r="CW56" s="13">
        <v>1</v>
      </c>
      <c r="CX56" s="13">
        <v>0</v>
      </c>
      <c r="CY56" s="13">
        <v>500</v>
      </c>
      <c r="CZ56" s="13">
        <v>52</v>
      </c>
      <c r="DA56" s="13">
        <v>30</v>
      </c>
      <c r="DB56" s="13">
        <v>30000</v>
      </c>
      <c r="DC56" s="13">
        <v>300</v>
      </c>
      <c r="DD56" s="13">
        <v>33</v>
      </c>
      <c r="DE56" s="13">
        <v>32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7.4000000953674316</v>
      </c>
      <c r="DL56" s="13">
        <v>0.52999997138977051</v>
      </c>
      <c r="DM56" s="13">
        <v>34</v>
      </c>
      <c r="DN56" s="13">
        <v>115</v>
      </c>
      <c r="DO56" s="13">
        <v>22.700000762939453</v>
      </c>
      <c r="DP56" s="13">
        <v>34.200000762939453</v>
      </c>
      <c r="DQ56" s="13">
        <v>66</v>
      </c>
      <c r="DR56" s="13">
        <v>106</v>
      </c>
      <c r="DS56" s="13">
        <v>8</v>
      </c>
      <c r="DU56" s="13">
        <v>39</v>
      </c>
      <c r="DW56" s="13">
        <v>200</v>
      </c>
      <c r="DX56" s="13">
        <v>0</v>
      </c>
      <c r="DY56" s="13">
        <v>0</v>
      </c>
      <c r="EA56" s="13">
        <v>0</v>
      </c>
      <c r="EB56" s="13">
        <v>0</v>
      </c>
      <c r="EC56" s="13">
        <v>10</v>
      </c>
      <c r="ED56" s="13">
        <v>1</v>
      </c>
      <c r="EE56" s="13">
        <v>6</v>
      </c>
      <c r="EF56" s="33">
        <v>1</v>
      </c>
      <c r="EG56" s="33">
        <v>0.83333330021964314</v>
      </c>
      <c r="EJ56" s="13">
        <v>0.69999998807907104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1</v>
      </c>
    </row>
    <row r="57" spans="1:161" x14ac:dyDescent="0.55000000000000004">
      <c r="A57" s="29" t="s">
        <v>221</v>
      </c>
      <c r="B57" s="47">
        <v>1</v>
      </c>
      <c r="C57" s="47">
        <v>0</v>
      </c>
      <c r="D57" s="46">
        <v>1</v>
      </c>
      <c r="E57" s="39">
        <v>0</v>
      </c>
      <c r="F57" s="11">
        <v>0.83581680000000003</v>
      </c>
      <c r="G57" s="11">
        <v>1.8409260000000001E-3</v>
      </c>
      <c r="H57" s="11">
        <v>1.7253710000000001E-4</v>
      </c>
      <c r="L57" s="11">
        <v>152.2893</v>
      </c>
      <c r="M57" s="11">
        <v>22.256810000000002</v>
      </c>
      <c r="N57" s="11">
        <v>5.9168349999999998</v>
      </c>
      <c r="P57" s="13">
        <v>5.6895434243080292</v>
      </c>
      <c r="Q57" s="13">
        <v>8.75264885526793</v>
      </c>
      <c r="R57" s="31">
        <v>0.27721259999999998</v>
      </c>
      <c r="S57" s="31">
        <v>12.05153</v>
      </c>
      <c r="T57" s="31">
        <v>0.25360310000000003</v>
      </c>
      <c r="U57" s="11">
        <v>1.2309319999999999</v>
      </c>
      <c r="V57" s="11">
        <v>-21.323581999999998</v>
      </c>
      <c r="W57" s="11">
        <v>5.7015999999999997E-2</v>
      </c>
      <c r="X57" s="11">
        <v>0.19082399999999999</v>
      </c>
      <c r="Z57" s="11">
        <v>2.904166</v>
      </c>
      <c r="AA57" s="11"/>
      <c r="AB57" s="11">
        <v>2.0391680000000001</v>
      </c>
      <c r="AC57" s="11"/>
      <c r="AD57" s="11"/>
      <c r="AE57" s="12">
        <v>0.74013850000000003</v>
      </c>
      <c r="AF57" s="11">
        <v>1.513063E-4</v>
      </c>
      <c r="AG57" s="11">
        <v>9.5158499999999997E-6</v>
      </c>
      <c r="AK57" s="12">
        <v>109.1378</v>
      </c>
      <c r="AL57" s="12">
        <v>10.95004</v>
      </c>
      <c r="AM57" s="12">
        <v>0.39241700000000002</v>
      </c>
      <c r="AO57" s="13">
        <v>0</v>
      </c>
      <c r="AP57" s="13">
        <v>1.1287877966805067</v>
      </c>
      <c r="AQ57" s="31">
        <v>0.39319910000000002</v>
      </c>
      <c r="AR57" s="31">
        <v>19.42005</v>
      </c>
      <c r="AS57" s="31">
        <v>10.601929999999999</v>
      </c>
      <c r="AT57" s="12">
        <v>-1.2535179999999999</v>
      </c>
      <c r="AU57" s="12">
        <v>-19.974851000000001</v>
      </c>
      <c r="AV57" s="12">
        <v>3.8126E-2</v>
      </c>
      <c r="AW57" s="12">
        <v>6.1179999999999998E-2</v>
      </c>
      <c r="AY57" s="12">
        <v>1.2796099999999999</v>
      </c>
      <c r="BA57" s="12">
        <v>1.0773349999999999</v>
      </c>
      <c r="BB57" s="12"/>
      <c r="BC57" s="11"/>
      <c r="BD57" s="39">
        <v>53</v>
      </c>
      <c r="BE57" s="12">
        <v>1</v>
      </c>
      <c r="BF57" s="34">
        <v>0</v>
      </c>
      <c r="BG57" s="39">
        <v>80</v>
      </c>
      <c r="BH57" s="39">
        <v>178</v>
      </c>
      <c r="BI57" s="35">
        <f t="shared" si="2"/>
        <v>25.249337204898371</v>
      </c>
      <c r="BJ57" s="39">
        <v>43</v>
      </c>
      <c r="BK57" s="39">
        <v>0</v>
      </c>
      <c r="BL57" s="39">
        <v>0</v>
      </c>
      <c r="BM57" s="39"/>
      <c r="BN57" s="39">
        <v>0</v>
      </c>
      <c r="BO57" s="39">
        <v>0</v>
      </c>
      <c r="BP57" s="39">
        <v>0.7</v>
      </c>
      <c r="BQ57" s="39">
        <v>0</v>
      </c>
      <c r="BR57" s="39">
        <v>0</v>
      </c>
      <c r="BS57" s="39">
        <v>0</v>
      </c>
      <c r="BU57" s="39">
        <v>0</v>
      </c>
      <c r="BV57" s="39">
        <v>45</v>
      </c>
      <c r="BW57" s="39">
        <v>0.5</v>
      </c>
      <c r="BZ57" s="39">
        <v>0</v>
      </c>
      <c r="CA57" s="39">
        <v>0</v>
      </c>
      <c r="CB57" s="40" t="s">
        <v>206</v>
      </c>
      <c r="CC57" s="39">
        <v>0</v>
      </c>
      <c r="CD57" s="39">
        <v>1</v>
      </c>
      <c r="CE57" s="39">
        <v>0</v>
      </c>
      <c r="CF57" s="39">
        <v>0</v>
      </c>
      <c r="CG57" s="39">
        <v>0</v>
      </c>
      <c r="CH57" s="39">
        <v>0</v>
      </c>
      <c r="CI57" s="39">
        <v>0</v>
      </c>
      <c r="CJ57" s="39">
        <v>0</v>
      </c>
      <c r="CK57" s="39">
        <v>1</v>
      </c>
      <c r="CL57" s="39">
        <v>1</v>
      </c>
      <c r="CM57" s="39">
        <v>1</v>
      </c>
      <c r="CN57" s="39">
        <v>1</v>
      </c>
      <c r="CO57" s="39">
        <v>0</v>
      </c>
      <c r="CP57" s="39">
        <v>1</v>
      </c>
      <c r="CQ57" s="39">
        <v>0</v>
      </c>
      <c r="CR57" s="39">
        <v>1</v>
      </c>
      <c r="CS57" s="39">
        <v>1</v>
      </c>
      <c r="CT57" s="39">
        <v>0</v>
      </c>
      <c r="CU57" s="39">
        <v>0</v>
      </c>
      <c r="CV57" s="39">
        <v>1</v>
      </c>
      <c r="CW57" s="39">
        <v>1</v>
      </c>
      <c r="CX57" s="39">
        <v>0</v>
      </c>
      <c r="CY57" s="39">
        <v>400</v>
      </c>
      <c r="CZ57" s="39">
        <v>52</v>
      </c>
      <c r="DA57" s="39">
        <v>34</v>
      </c>
      <c r="DB57" s="39">
        <v>30500</v>
      </c>
      <c r="DC57" s="39">
        <v>200</v>
      </c>
      <c r="DD57" s="39">
        <v>34</v>
      </c>
      <c r="DE57" s="39">
        <v>33</v>
      </c>
      <c r="DF57" s="39">
        <v>0</v>
      </c>
      <c r="DG57" s="39">
        <v>0</v>
      </c>
      <c r="DH57" s="39">
        <v>0</v>
      </c>
      <c r="DI57" s="39">
        <v>0</v>
      </c>
      <c r="DJ57" s="39">
        <v>0</v>
      </c>
      <c r="DK57" s="39">
        <v>7.4</v>
      </c>
      <c r="DL57" s="39">
        <v>0.61</v>
      </c>
      <c r="DM57" s="39">
        <v>31.3</v>
      </c>
      <c r="DN57" s="39">
        <v>127.2</v>
      </c>
      <c r="DO57" s="39">
        <v>20.2</v>
      </c>
      <c r="DP57" s="39">
        <v>34.6</v>
      </c>
      <c r="DQ57" s="39">
        <v>69</v>
      </c>
      <c r="DR57" s="39">
        <v>111</v>
      </c>
      <c r="DS57" s="39">
        <v>5</v>
      </c>
      <c r="DU57" s="39">
        <v>36</v>
      </c>
      <c r="DW57" s="39">
        <v>700</v>
      </c>
      <c r="DX57" s="39">
        <v>0</v>
      </c>
      <c r="DY57" s="39">
        <v>0</v>
      </c>
      <c r="DZ57" s="39"/>
      <c r="EA57" s="39">
        <v>0</v>
      </c>
      <c r="EB57" s="39">
        <v>0</v>
      </c>
      <c r="EC57" s="39">
        <v>14</v>
      </c>
      <c r="ED57" s="39">
        <v>2</v>
      </c>
      <c r="EE57" s="39">
        <v>15</v>
      </c>
      <c r="EF57" s="41">
        <v>0.8</v>
      </c>
      <c r="EG57" s="33">
        <v>1.142857142857143</v>
      </c>
      <c r="EJ57" s="39">
        <v>0.6</v>
      </c>
      <c r="EM57" s="39">
        <v>1</v>
      </c>
      <c r="EN57" s="39">
        <v>0</v>
      </c>
      <c r="EO57" s="39">
        <v>0</v>
      </c>
      <c r="EP57" s="39">
        <v>0</v>
      </c>
      <c r="EQ57" s="39">
        <v>0</v>
      </c>
      <c r="ER57" s="39">
        <v>0</v>
      </c>
      <c r="ES57" s="39">
        <v>0</v>
      </c>
      <c r="ET57" s="39">
        <v>0</v>
      </c>
      <c r="EU57" s="39">
        <v>0</v>
      </c>
      <c r="EV57" s="39">
        <v>0</v>
      </c>
      <c r="EW57" s="39">
        <v>0</v>
      </c>
      <c r="EX57" s="39">
        <v>0</v>
      </c>
      <c r="EY57" s="39">
        <v>0</v>
      </c>
      <c r="EZ57" s="39">
        <v>0</v>
      </c>
      <c r="FA57" s="39">
        <v>0</v>
      </c>
      <c r="FB57" s="39">
        <v>0</v>
      </c>
      <c r="FC57" s="39">
        <v>0</v>
      </c>
      <c r="FD57" s="39">
        <v>0</v>
      </c>
      <c r="FE57" s="39">
        <v>1.2</v>
      </c>
    </row>
    <row r="58" spans="1:161" x14ac:dyDescent="0.55000000000000004">
      <c r="A58" s="29" t="s">
        <v>222</v>
      </c>
      <c r="B58" s="47">
        <v>1</v>
      </c>
      <c r="C58" s="47">
        <v>0</v>
      </c>
      <c r="D58" s="46">
        <v>0</v>
      </c>
      <c r="E58" s="48">
        <v>1</v>
      </c>
      <c r="F58" s="11">
        <v>0.90833870000000005</v>
      </c>
      <c r="G58" s="11">
        <v>1.0747650000000001E-3</v>
      </c>
      <c r="H58" s="11">
        <v>1.7136669999999999E-4</v>
      </c>
      <c r="L58" s="11">
        <v>194.58580000000001</v>
      </c>
      <c r="M58" s="11">
        <v>24.25264</v>
      </c>
      <c r="N58" s="11">
        <v>5.1998069999999998</v>
      </c>
      <c r="P58" s="13">
        <v>2.4321109708127584</v>
      </c>
      <c r="Q58" s="13">
        <v>10.751533353431565</v>
      </c>
      <c r="R58" s="31">
        <v>0.13753109999999999</v>
      </c>
      <c r="S58" s="31">
        <v>3.6798989999999998</v>
      </c>
      <c r="T58" s="31">
        <v>0.113605</v>
      </c>
      <c r="U58" s="11">
        <v>-0.103952</v>
      </c>
      <c r="V58" s="11">
        <v>-20.326602000000001</v>
      </c>
      <c r="W58" s="11">
        <v>2.8629999999999999E-2</v>
      </c>
      <c r="X58" s="11">
        <v>0.14436099999999999</v>
      </c>
      <c r="Z58" s="11">
        <v>2.3161299999999998</v>
      </c>
      <c r="AA58" s="11"/>
      <c r="AB58" s="11">
        <v>1.5226599999999999</v>
      </c>
      <c r="AC58" s="11"/>
      <c r="AD58" s="11"/>
      <c r="AE58" s="12">
        <v>1.2197</v>
      </c>
      <c r="AF58" s="11">
        <v>7.4254020000000004E-4</v>
      </c>
      <c r="AG58" s="11">
        <v>3.7027849999999999E-4</v>
      </c>
      <c r="AK58" s="12">
        <v>78.100409999999997</v>
      </c>
      <c r="AL58" s="12">
        <v>5.3194129999999999</v>
      </c>
      <c r="AM58" s="12">
        <v>9.8691539999999994E-2</v>
      </c>
      <c r="AO58" s="13">
        <v>35.005769812037805</v>
      </c>
      <c r="AP58" s="13">
        <v>9.5525437628526788</v>
      </c>
      <c r="AQ58" s="31">
        <v>0.17798610000000001</v>
      </c>
      <c r="AR58" s="31">
        <v>3.481284</v>
      </c>
      <c r="AS58" s="31">
        <v>2.433783</v>
      </c>
      <c r="AT58" s="12">
        <v>1.03555</v>
      </c>
      <c r="AU58" s="12">
        <v>4.1057709999999998</v>
      </c>
      <c r="AV58" s="12">
        <v>6.9792000000000007E-2</v>
      </c>
      <c r="AW58" s="12">
        <v>3.8906999999999997E-2</v>
      </c>
      <c r="AY58" s="12">
        <v>2.3025859999999998</v>
      </c>
      <c r="BA58" s="12">
        <v>0.89567200000000002</v>
      </c>
      <c r="BB58" s="12"/>
      <c r="BC58" s="11"/>
      <c r="BD58" s="42">
        <v>83</v>
      </c>
      <c r="BE58" s="12">
        <v>0</v>
      </c>
      <c r="BF58" s="34">
        <v>0</v>
      </c>
      <c r="BG58" s="42">
        <v>71</v>
      </c>
      <c r="BH58" s="42">
        <v>171</v>
      </c>
      <c r="BI58" s="35">
        <f t="shared" si="2"/>
        <v>24.280975342840534</v>
      </c>
      <c r="BJ58" s="42">
        <v>54</v>
      </c>
      <c r="BK58" s="42">
        <v>0</v>
      </c>
      <c r="BL58" s="42">
        <v>0</v>
      </c>
      <c r="BM58" s="42"/>
      <c r="BN58" s="42">
        <v>0</v>
      </c>
      <c r="BO58" s="42">
        <v>0</v>
      </c>
      <c r="BP58" s="42">
        <v>1.2999999523162842</v>
      </c>
      <c r="BQ58" s="42">
        <v>0</v>
      </c>
      <c r="BR58" s="42">
        <v>0</v>
      </c>
      <c r="BS58" s="42">
        <v>0</v>
      </c>
      <c r="BU58" s="42">
        <v>0</v>
      </c>
      <c r="BV58" s="42">
        <v>36.299999237060547</v>
      </c>
      <c r="BW58" s="42">
        <v>0.89999997615814209</v>
      </c>
      <c r="BZ58" s="42">
        <v>0</v>
      </c>
      <c r="CA58" s="42">
        <v>0</v>
      </c>
      <c r="CB58" s="42"/>
      <c r="CC58" s="42">
        <v>0</v>
      </c>
      <c r="CD58" s="42">
        <v>1</v>
      </c>
      <c r="CE58" s="42">
        <v>0</v>
      </c>
      <c r="CF58" s="42">
        <v>0</v>
      </c>
      <c r="CG58" s="42">
        <v>0</v>
      </c>
      <c r="CH58" s="42">
        <v>0</v>
      </c>
      <c r="CI58" s="42">
        <v>0</v>
      </c>
      <c r="CJ58" s="42">
        <v>0</v>
      </c>
      <c r="CK58" s="42">
        <v>1</v>
      </c>
      <c r="CL58" s="42">
        <v>1</v>
      </c>
      <c r="CM58" s="42">
        <v>1</v>
      </c>
      <c r="CN58" s="42">
        <v>1</v>
      </c>
      <c r="CO58" s="42">
        <v>0</v>
      </c>
      <c r="CP58" s="42">
        <v>1</v>
      </c>
      <c r="CQ58" s="42">
        <v>0</v>
      </c>
      <c r="CR58" s="42">
        <v>1</v>
      </c>
      <c r="CS58" s="42">
        <v>1</v>
      </c>
      <c r="CT58" s="42">
        <v>0</v>
      </c>
      <c r="CU58" s="42">
        <v>0</v>
      </c>
      <c r="CV58" s="42">
        <v>1</v>
      </c>
      <c r="CW58" s="42">
        <v>1</v>
      </c>
      <c r="CX58" s="42">
        <v>0</v>
      </c>
      <c r="CY58" s="42">
        <v>600</v>
      </c>
      <c r="CZ58" s="42">
        <v>49</v>
      </c>
      <c r="DA58" s="42">
        <v>36</v>
      </c>
      <c r="DB58" s="42">
        <v>21000</v>
      </c>
      <c r="DC58" s="42">
        <v>250</v>
      </c>
      <c r="DD58" s="42">
        <v>26</v>
      </c>
      <c r="DE58" s="42">
        <v>32.299999237060547</v>
      </c>
      <c r="DF58" s="42">
        <v>1</v>
      </c>
      <c r="DG58" s="42">
        <v>1</v>
      </c>
      <c r="DH58" s="42">
        <v>0</v>
      </c>
      <c r="DI58" s="42">
        <v>0</v>
      </c>
      <c r="DJ58" s="42">
        <v>0</v>
      </c>
      <c r="DK58" s="42">
        <v>7.5</v>
      </c>
      <c r="DL58" s="42">
        <v>0.62000000476837158</v>
      </c>
      <c r="DM58" s="42">
        <v>29.200000762939453</v>
      </c>
      <c r="DN58" s="42">
        <v>191.19999694824219</v>
      </c>
      <c r="DO58" s="42">
        <v>22.299999237060547</v>
      </c>
      <c r="DP58" s="42">
        <v>34.299999237060547</v>
      </c>
      <c r="DQ58" s="42">
        <v>85</v>
      </c>
      <c r="DR58" s="42">
        <v>93</v>
      </c>
      <c r="DS58" s="42">
        <v>8</v>
      </c>
      <c r="DU58" s="42">
        <v>33</v>
      </c>
      <c r="DW58" s="42">
        <v>450</v>
      </c>
      <c r="DX58" s="42">
        <v>1</v>
      </c>
      <c r="DY58" s="42">
        <v>0</v>
      </c>
      <c r="DZ58" s="42"/>
      <c r="EA58" s="42">
        <v>0</v>
      </c>
      <c r="EB58" s="42">
        <v>1</v>
      </c>
      <c r="EC58" s="42">
        <v>14</v>
      </c>
      <c r="ED58" s="42">
        <v>3</v>
      </c>
      <c r="EE58" s="42">
        <v>7</v>
      </c>
      <c r="EF58" s="43">
        <v>1.3999999761581421</v>
      </c>
      <c r="EG58" s="33">
        <v>1.0769230980844899</v>
      </c>
      <c r="EJ58" s="42">
        <v>1.2000000476837158</v>
      </c>
      <c r="EM58" s="42">
        <v>0</v>
      </c>
      <c r="EN58" s="42">
        <v>0</v>
      </c>
      <c r="EO58" s="42">
        <v>0</v>
      </c>
      <c r="EP58" s="42">
        <v>0</v>
      </c>
      <c r="EQ58" s="42">
        <v>0</v>
      </c>
      <c r="ER58" s="42">
        <v>0</v>
      </c>
      <c r="ES58" s="42">
        <v>0</v>
      </c>
      <c r="ET58" s="42">
        <v>0</v>
      </c>
      <c r="EU58" s="42">
        <v>0</v>
      </c>
      <c r="EV58" s="42">
        <v>0</v>
      </c>
      <c r="EW58" s="42">
        <v>0</v>
      </c>
      <c r="EX58" s="42">
        <v>0</v>
      </c>
      <c r="EY58" s="42">
        <v>0</v>
      </c>
      <c r="EZ58" s="42">
        <v>0</v>
      </c>
      <c r="FA58" s="42">
        <v>0</v>
      </c>
      <c r="FB58" s="42">
        <v>0</v>
      </c>
      <c r="FC58" s="42">
        <v>0</v>
      </c>
      <c r="FD58" s="42">
        <v>0</v>
      </c>
      <c r="FE58" s="42">
        <v>1</v>
      </c>
    </row>
    <row r="59" spans="1:161" x14ac:dyDescent="0.55000000000000004">
      <c r="A59" s="29" t="s">
        <v>223</v>
      </c>
      <c r="B59" s="47">
        <v>0</v>
      </c>
      <c r="C59" s="47">
        <v>0</v>
      </c>
      <c r="D59" s="46">
        <v>0</v>
      </c>
      <c r="E59" s="39">
        <v>0</v>
      </c>
      <c r="F59" s="11">
        <v>0.79131339999999994</v>
      </c>
      <c r="G59" s="11">
        <v>5.3991529999999996E-4</v>
      </c>
      <c r="H59" s="11">
        <v>6.4532650000000003E-5</v>
      </c>
      <c r="L59" s="11">
        <v>158.27330000000001</v>
      </c>
      <c r="M59" s="11">
        <v>64.574250000000006</v>
      </c>
      <c r="N59" s="11">
        <v>0</v>
      </c>
      <c r="P59" s="13">
        <v>0</v>
      </c>
      <c r="Q59" s="13">
        <v>1.923271940357421</v>
      </c>
      <c r="R59" s="31">
        <v>0.31879999999999997</v>
      </c>
      <c r="S59" s="31">
        <v>7.2895539999999999</v>
      </c>
      <c r="T59" s="31">
        <v>0.1291641</v>
      </c>
      <c r="U59" s="11">
        <v>7.8007999999999994E-2</v>
      </c>
      <c r="V59" s="11">
        <v>-19.954943</v>
      </c>
      <c r="W59" s="11">
        <v>2.2339000000000001E-2</v>
      </c>
      <c r="X59" s="11">
        <v>5.1477000000000002E-2</v>
      </c>
      <c r="Z59" s="11">
        <v>1.977163</v>
      </c>
      <c r="AA59" s="11"/>
      <c r="AB59" s="11">
        <v>1.448815</v>
      </c>
      <c r="AC59" s="11"/>
      <c r="AD59" s="11"/>
      <c r="AE59" s="12">
        <v>1.1309659999999999</v>
      </c>
      <c r="AF59" s="11">
        <v>1.9863459999999999E-3</v>
      </c>
      <c r="AG59" s="11">
        <v>1.140209E-4</v>
      </c>
      <c r="AK59" s="12">
        <v>124.9482</v>
      </c>
      <c r="AL59" s="12">
        <v>30.13073</v>
      </c>
      <c r="AM59" s="12">
        <v>0.40440540000000003</v>
      </c>
      <c r="AO59" s="13">
        <v>8.4707345926967701</v>
      </c>
      <c r="AP59" s="13">
        <v>2.5933928604017553</v>
      </c>
      <c r="AQ59" s="31">
        <v>0.38221549999999999</v>
      </c>
      <c r="AR59" s="31">
        <v>6.5678070000000002</v>
      </c>
      <c r="AS59" s="31">
        <v>4.925414</v>
      </c>
      <c r="AT59" s="12">
        <v>0.75846800000000003</v>
      </c>
      <c r="AU59" s="12">
        <v>-4.5092059999999998</v>
      </c>
      <c r="AV59" s="12">
        <v>0.11258600000000001</v>
      </c>
      <c r="AW59" s="12">
        <v>8.1136E-2</v>
      </c>
      <c r="AY59" s="12">
        <v>1.3414440000000001</v>
      </c>
      <c r="BA59" s="12">
        <v>2.0014810000000001</v>
      </c>
      <c r="BB59" s="12"/>
      <c r="BC59" s="11"/>
      <c r="BD59" s="39">
        <v>69</v>
      </c>
      <c r="BE59" s="12">
        <v>1</v>
      </c>
      <c r="BF59" s="34">
        <v>0</v>
      </c>
      <c r="BG59" s="39">
        <v>80</v>
      </c>
      <c r="BH59" s="39">
        <v>160</v>
      </c>
      <c r="BI59" s="35">
        <f t="shared" si="2"/>
        <v>31.25</v>
      </c>
      <c r="BJ59" s="39">
        <v>77</v>
      </c>
      <c r="BK59" s="39">
        <v>0</v>
      </c>
      <c r="BL59" s="39">
        <v>0</v>
      </c>
      <c r="BM59" s="39"/>
      <c r="BN59" s="39">
        <v>0</v>
      </c>
      <c r="BO59" s="39">
        <v>0</v>
      </c>
      <c r="BP59" s="39">
        <v>1.2</v>
      </c>
      <c r="BQ59" s="39">
        <v>0</v>
      </c>
      <c r="BR59" s="39">
        <v>0</v>
      </c>
      <c r="BS59" s="39">
        <v>0</v>
      </c>
      <c r="BU59" s="39">
        <v>1</v>
      </c>
      <c r="BV59" s="39">
        <v>37</v>
      </c>
      <c r="BW59" s="39">
        <v>0.5</v>
      </c>
      <c r="BZ59" s="39">
        <v>0</v>
      </c>
      <c r="CA59" s="39">
        <v>0</v>
      </c>
      <c r="CB59" s="40" t="s">
        <v>206</v>
      </c>
      <c r="CC59" s="39">
        <v>0</v>
      </c>
      <c r="CD59" s="39">
        <v>1</v>
      </c>
      <c r="CE59" s="39">
        <v>0</v>
      </c>
      <c r="CF59" s="39">
        <v>0</v>
      </c>
      <c r="CG59" s="39">
        <v>0</v>
      </c>
      <c r="CH59" s="39">
        <v>0</v>
      </c>
      <c r="CI59" s="39">
        <v>0</v>
      </c>
      <c r="CJ59" s="39">
        <v>0</v>
      </c>
      <c r="CK59" s="39">
        <v>1</v>
      </c>
      <c r="CL59" s="39">
        <v>1</v>
      </c>
      <c r="CM59" s="39">
        <v>1</v>
      </c>
      <c r="CN59" s="39">
        <v>1</v>
      </c>
      <c r="CO59" s="39">
        <v>0</v>
      </c>
      <c r="CP59" s="39">
        <v>1</v>
      </c>
      <c r="CQ59" s="39">
        <v>0</v>
      </c>
      <c r="CR59" s="39">
        <v>1</v>
      </c>
      <c r="CS59" s="39">
        <v>1</v>
      </c>
      <c r="CT59" s="39">
        <v>0</v>
      </c>
      <c r="CU59" s="39">
        <v>0</v>
      </c>
      <c r="CV59" s="39">
        <v>1</v>
      </c>
      <c r="CW59" s="39">
        <v>1</v>
      </c>
      <c r="CX59" s="39">
        <v>0</v>
      </c>
      <c r="CY59" s="39">
        <v>500</v>
      </c>
      <c r="CZ59" s="39">
        <v>89</v>
      </c>
      <c r="DA59" s="39">
        <v>49</v>
      </c>
      <c r="DB59" s="39">
        <v>24000</v>
      </c>
      <c r="DC59" s="39">
        <v>240</v>
      </c>
      <c r="DD59" s="39">
        <v>25</v>
      </c>
      <c r="DE59" s="39">
        <v>31.5</v>
      </c>
      <c r="DF59" s="39">
        <v>0</v>
      </c>
      <c r="DG59" s="39">
        <v>0</v>
      </c>
      <c r="DH59" s="39">
        <v>0</v>
      </c>
      <c r="DI59" s="39">
        <v>0</v>
      </c>
      <c r="DJ59" s="39">
        <v>0</v>
      </c>
      <c r="DK59" s="39">
        <v>7.3</v>
      </c>
      <c r="DL59" s="39">
        <v>0.61</v>
      </c>
      <c r="DM59" s="39">
        <v>43</v>
      </c>
      <c r="DN59" s="39">
        <v>106</v>
      </c>
      <c r="DO59" s="39">
        <v>23.1</v>
      </c>
      <c r="DP59" s="39">
        <v>34.4</v>
      </c>
      <c r="DQ59" s="39">
        <v>67</v>
      </c>
      <c r="DR59" s="39">
        <v>80</v>
      </c>
      <c r="DS59" s="39">
        <v>9</v>
      </c>
      <c r="DU59" s="39">
        <v>34</v>
      </c>
      <c r="DW59" s="39">
        <v>325</v>
      </c>
      <c r="DX59" s="39">
        <v>1</v>
      </c>
      <c r="DY59" s="39">
        <v>1</v>
      </c>
      <c r="DZ59" s="39"/>
      <c r="EA59" s="39">
        <v>0</v>
      </c>
      <c r="EB59" s="39">
        <v>0</v>
      </c>
      <c r="EC59" s="39">
        <v>10</v>
      </c>
      <c r="ED59" s="39">
        <v>1</v>
      </c>
      <c r="EE59" s="39">
        <v>7</v>
      </c>
      <c r="EF59" s="41">
        <v>0.8</v>
      </c>
      <c r="EG59" s="33">
        <v>0.66666666666666674</v>
      </c>
      <c r="EJ59" s="39">
        <v>0.8</v>
      </c>
      <c r="EM59" s="39">
        <v>0</v>
      </c>
      <c r="EN59" s="39">
        <v>0</v>
      </c>
      <c r="EO59" s="39">
        <v>0</v>
      </c>
      <c r="EP59" s="39">
        <v>0</v>
      </c>
      <c r="EQ59" s="39">
        <v>0</v>
      </c>
      <c r="ER59" s="39">
        <v>0</v>
      </c>
      <c r="ES59" s="39">
        <v>0</v>
      </c>
      <c r="ET59" s="39">
        <v>0</v>
      </c>
      <c r="EU59" s="39">
        <v>0</v>
      </c>
      <c r="EV59" s="39">
        <v>0</v>
      </c>
      <c r="EW59" s="39">
        <v>0</v>
      </c>
      <c r="EX59" s="39">
        <v>0</v>
      </c>
      <c r="EY59" s="39">
        <v>0</v>
      </c>
      <c r="EZ59" s="39">
        <v>0</v>
      </c>
      <c r="FA59" s="39">
        <v>0</v>
      </c>
      <c r="FB59" s="39">
        <v>0</v>
      </c>
      <c r="FC59" s="39">
        <v>0</v>
      </c>
      <c r="FD59" s="39">
        <v>0</v>
      </c>
      <c r="FE59" s="39">
        <v>1.2</v>
      </c>
    </row>
    <row r="60" spans="1:161" x14ac:dyDescent="0.55000000000000004">
      <c r="A60" s="29" t="s">
        <v>224</v>
      </c>
      <c r="B60" s="47">
        <v>0</v>
      </c>
      <c r="C60" s="47">
        <v>0</v>
      </c>
      <c r="D60" s="46">
        <v>0</v>
      </c>
      <c r="E60" s="39">
        <v>0</v>
      </c>
      <c r="F60" s="11">
        <v>0.84342819999999996</v>
      </c>
      <c r="G60" s="11">
        <v>1.6616600000000001E-4</v>
      </c>
      <c r="H60" s="11">
        <v>1.213941E-5</v>
      </c>
      <c r="L60" s="11">
        <v>182.9914</v>
      </c>
      <c r="M60" s="11">
        <v>11.66882</v>
      </c>
      <c r="N60" s="11">
        <v>0.22047420000000001</v>
      </c>
      <c r="P60" s="13">
        <v>21.007852576823222</v>
      </c>
      <c r="Q60" s="13">
        <v>1.9090905718184286</v>
      </c>
      <c r="R60" s="31">
        <v>0.66921030000000004</v>
      </c>
      <c r="S60" s="31">
        <v>1.75675</v>
      </c>
      <c r="T60" s="31">
        <v>0.29994019999999999</v>
      </c>
      <c r="U60" s="11">
        <v>-0.51193699999999998</v>
      </c>
      <c r="V60" s="11">
        <v>-2.4572780000000001</v>
      </c>
      <c r="W60" s="11">
        <v>0.145624</v>
      </c>
      <c r="X60" s="11">
        <v>0.14891499999999999</v>
      </c>
      <c r="Z60" s="11">
        <v>1.954278</v>
      </c>
      <c r="AA60" s="11"/>
      <c r="AB60" s="11">
        <v>1.4522520000000001</v>
      </c>
      <c r="AC60" s="11"/>
      <c r="AD60" s="11"/>
      <c r="AE60" s="12">
        <v>1.0831059999999999</v>
      </c>
      <c r="AF60" s="11">
        <v>4.5123670000000001E-5</v>
      </c>
      <c r="AG60" s="11">
        <v>2.638237E-6</v>
      </c>
      <c r="AK60" s="12">
        <v>113.8372</v>
      </c>
      <c r="AL60" s="12">
        <v>9.6280540000000006</v>
      </c>
      <c r="AM60" s="12">
        <v>0.33073000000000002</v>
      </c>
      <c r="AO60" s="13">
        <v>4.4268885509934828</v>
      </c>
      <c r="AP60" s="13">
        <v>0.67542392419504627</v>
      </c>
      <c r="AQ60" s="31">
        <v>4.0321919999999997E-2</v>
      </c>
      <c r="AR60" s="31">
        <v>1.933638</v>
      </c>
      <c r="AS60" s="31">
        <v>2.4912200000000002</v>
      </c>
      <c r="AT60" s="12">
        <v>1.41499</v>
      </c>
      <c r="AU60" s="12">
        <v>53.722546999999999</v>
      </c>
      <c r="AV60" s="12">
        <v>3.3863999999999998E-2</v>
      </c>
      <c r="AW60" s="12">
        <v>5.5122999999999998E-2</v>
      </c>
      <c r="AY60" s="12">
        <v>2.4178950000000001</v>
      </c>
      <c r="BA60" s="12">
        <v>0.72523499999999996</v>
      </c>
      <c r="BB60" s="12"/>
      <c r="BC60" s="11"/>
      <c r="BD60" s="42">
        <v>71</v>
      </c>
      <c r="BE60" s="12">
        <v>1</v>
      </c>
      <c r="BF60" s="34">
        <v>0</v>
      </c>
      <c r="BG60" s="42">
        <v>63</v>
      </c>
      <c r="BH60" s="42">
        <v>165</v>
      </c>
      <c r="BI60" s="35">
        <f t="shared" si="2"/>
        <v>23.140495867768593</v>
      </c>
      <c r="BJ60" s="42">
        <v>60</v>
      </c>
      <c r="BK60" s="42">
        <v>0</v>
      </c>
      <c r="BL60" s="42">
        <v>0</v>
      </c>
      <c r="BM60" s="42"/>
      <c r="BN60" s="42">
        <v>0</v>
      </c>
      <c r="BO60" s="42">
        <v>0</v>
      </c>
      <c r="BP60" s="42">
        <v>1.1000000238418579</v>
      </c>
      <c r="BQ60" s="42">
        <v>0</v>
      </c>
      <c r="BR60" s="42">
        <v>0</v>
      </c>
      <c r="BS60" s="42">
        <v>0</v>
      </c>
      <c r="BU60" s="42">
        <v>0</v>
      </c>
      <c r="BV60" s="42">
        <v>38</v>
      </c>
      <c r="BW60" s="42">
        <v>0.80000001192092896</v>
      </c>
      <c r="BZ60" s="42">
        <v>0</v>
      </c>
      <c r="CA60" s="42">
        <v>0</v>
      </c>
      <c r="CB60" s="42"/>
      <c r="CC60" s="42">
        <v>0</v>
      </c>
      <c r="CD60" s="42">
        <v>1</v>
      </c>
      <c r="CE60" s="42">
        <v>0</v>
      </c>
      <c r="CF60" s="42">
        <v>0</v>
      </c>
      <c r="CG60" s="42">
        <v>0</v>
      </c>
      <c r="CH60" s="42">
        <v>0</v>
      </c>
      <c r="CI60" s="42">
        <v>0</v>
      </c>
      <c r="CJ60" s="42">
        <v>0</v>
      </c>
      <c r="CK60" s="42">
        <v>1</v>
      </c>
      <c r="CL60" s="42">
        <v>1</v>
      </c>
      <c r="CM60" s="42">
        <v>1</v>
      </c>
      <c r="CN60" s="42">
        <v>1</v>
      </c>
      <c r="CO60" s="42">
        <v>0</v>
      </c>
      <c r="CP60" s="42">
        <v>1</v>
      </c>
      <c r="CQ60" s="42">
        <v>0</v>
      </c>
      <c r="CR60" s="42">
        <v>1</v>
      </c>
      <c r="CS60" s="42">
        <v>1</v>
      </c>
      <c r="CT60" s="42">
        <v>0</v>
      </c>
      <c r="CU60" s="42">
        <v>0</v>
      </c>
      <c r="CV60" s="42">
        <v>1</v>
      </c>
      <c r="CW60" s="42">
        <v>1</v>
      </c>
      <c r="CX60" s="42">
        <v>0</v>
      </c>
      <c r="CY60" s="42">
        <v>800</v>
      </c>
      <c r="CZ60" s="42">
        <v>39</v>
      </c>
      <c r="DA60" s="42">
        <v>23</v>
      </c>
      <c r="DB60" s="42">
        <v>19000</v>
      </c>
      <c r="DC60" s="42">
        <v>200</v>
      </c>
      <c r="DD60" s="42">
        <v>26</v>
      </c>
      <c r="DE60" s="42">
        <v>33</v>
      </c>
      <c r="DF60" s="42">
        <v>0</v>
      </c>
      <c r="DG60" s="42">
        <v>0</v>
      </c>
      <c r="DH60" s="42">
        <v>0</v>
      </c>
      <c r="DI60" s="42">
        <v>0</v>
      </c>
      <c r="DJ60" s="42">
        <v>0</v>
      </c>
      <c r="DK60" s="42">
        <v>7.5999999046325684</v>
      </c>
      <c r="DL60" s="42">
        <v>0.52999997138977051</v>
      </c>
      <c r="DM60" s="42">
        <v>28.100000381469727</v>
      </c>
      <c r="DN60" s="42">
        <v>123</v>
      </c>
      <c r="DO60" s="42">
        <v>26.399999618530273</v>
      </c>
      <c r="DP60" s="42">
        <v>35.200000762939453</v>
      </c>
      <c r="DQ60" s="42">
        <v>67</v>
      </c>
      <c r="DR60" s="42">
        <v>77</v>
      </c>
      <c r="DS60" s="42">
        <v>8</v>
      </c>
      <c r="DU60" s="42">
        <v>24</v>
      </c>
      <c r="DW60" s="42">
        <v>625</v>
      </c>
      <c r="DX60" s="42">
        <v>0</v>
      </c>
      <c r="DY60" s="42">
        <v>0</v>
      </c>
      <c r="DZ60" s="42"/>
      <c r="EA60" s="42">
        <v>0</v>
      </c>
      <c r="EB60" s="42">
        <v>0</v>
      </c>
      <c r="EC60" s="42">
        <v>18</v>
      </c>
      <c r="ED60" s="42">
        <v>2</v>
      </c>
      <c r="EE60" s="42">
        <v>15</v>
      </c>
      <c r="EF60" s="43">
        <v>0.89999997615814209</v>
      </c>
      <c r="EG60" s="33">
        <v>0.81818177877378939</v>
      </c>
      <c r="EJ60" s="42">
        <v>0.5</v>
      </c>
      <c r="EM60" s="42">
        <v>0</v>
      </c>
      <c r="EN60" s="42">
        <v>0</v>
      </c>
      <c r="EO60" s="42">
        <v>0</v>
      </c>
      <c r="EP60" s="42">
        <v>0</v>
      </c>
      <c r="EQ60" s="42">
        <v>0</v>
      </c>
      <c r="ER60" s="42">
        <v>0</v>
      </c>
      <c r="ES60" s="42">
        <v>0</v>
      </c>
      <c r="ET60" s="42">
        <v>0</v>
      </c>
      <c r="EU60" s="42">
        <v>0</v>
      </c>
      <c r="EV60" s="42">
        <v>0</v>
      </c>
      <c r="EW60" s="42">
        <v>0</v>
      </c>
      <c r="EX60" s="42">
        <v>0</v>
      </c>
      <c r="EY60" s="42">
        <v>0</v>
      </c>
      <c r="EZ60" s="42">
        <v>0</v>
      </c>
      <c r="FA60" s="42">
        <v>0</v>
      </c>
      <c r="FB60" s="42">
        <v>0</v>
      </c>
      <c r="FC60" s="42">
        <v>0</v>
      </c>
      <c r="FD60" s="42">
        <v>0</v>
      </c>
      <c r="FE60" s="42">
        <v>4.4000000953674316</v>
      </c>
    </row>
    <row r="61" spans="1:161" x14ac:dyDescent="0.55000000000000004">
      <c r="A61" s="29" t="s">
        <v>225</v>
      </c>
      <c r="B61" s="47">
        <v>1</v>
      </c>
      <c r="C61" s="47">
        <v>0</v>
      </c>
      <c r="D61" s="46">
        <v>0</v>
      </c>
      <c r="E61" s="48">
        <v>0</v>
      </c>
      <c r="F61" s="11">
        <v>1.2093069999999999</v>
      </c>
      <c r="G61" s="11">
        <v>8.829908E-4</v>
      </c>
      <c r="H61" s="11">
        <v>1.383236E-4</v>
      </c>
      <c r="L61" s="11">
        <v>176.55</v>
      </c>
      <c r="M61" s="11">
        <v>3.4982000000000002</v>
      </c>
      <c r="N61" s="11">
        <v>0.60210379999999997</v>
      </c>
      <c r="P61" s="13">
        <v>16.608200982415116</v>
      </c>
      <c r="Q61" s="13">
        <v>12.398871812758374</v>
      </c>
      <c r="R61" s="31">
        <v>0.25204549999999998</v>
      </c>
      <c r="S61" s="31">
        <v>6.0197450000000003</v>
      </c>
      <c r="T61" s="31">
        <v>0.225829</v>
      </c>
      <c r="U61" s="11">
        <v>-1.5881019999999999</v>
      </c>
      <c r="V61" s="11">
        <v>-4.7894759999999996</v>
      </c>
      <c r="W61" s="11">
        <v>5.4109999999999998E-2</v>
      </c>
      <c r="X61" s="11">
        <v>0.23551900000000001</v>
      </c>
      <c r="Z61" s="11">
        <v>1.9661139999999999</v>
      </c>
      <c r="AA61" s="11"/>
      <c r="AB61" s="11">
        <v>2.0654560000000002</v>
      </c>
      <c r="AC61" s="11"/>
      <c r="AD61" s="11"/>
      <c r="AE61" s="12">
        <v>1.2896510000000001</v>
      </c>
      <c r="AF61" s="11">
        <v>1.094383E-3</v>
      </c>
      <c r="AG61" s="11">
        <v>1.914048E-4</v>
      </c>
      <c r="AK61" s="12">
        <v>160.3759</v>
      </c>
      <c r="AL61" s="12">
        <v>5.2860810000000003</v>
      </c>
      <c r="AM61" s="12">
        <v>0.185312</v>
      </c>
      <c r="AO61" s="13">
        <v>11.601408833757722</v>
      </c>
      <c r="AP61" s="13">
        <v>9.1759551911315551</v>
      </c>
      <c r="AQ61" s="31">
        <v>4.9888990000000001E-2</v>
      </c>
      <c r="AR61" s="31">
        <v>1.439235</v>
      </c>
      <c r="AS61" s="31">
        <v>2.44638</v>
      </c>
      <c r="AT61" s="12">
        <v>-3.539361</v>
      </c>
      <c r="AU61" s="12">
        <v>-15.338592999999999</v>
      </c>
      <c r="AV61" s="12">
        <v>0.10155699999999999</v>
      </c>
      <c r="AW61" s="12">
        <v>9.2756000000000005E-2</v>
      </c>
      <c r="AY61" s="12">
        <v>1.19042</v>
      </c>
      <c r="BA61" s="12">
        <v>1.0541609999999999</v>
      </c>
      <c r="BB61" s="12"/>
      <c r="BC61" s="11"/>
      <c r="BD61" s="42">
        <v>66</v>
      </c>
      <c r="BE61" s="12">
        <v>1</v>
      </c>
      <c r="BF61" s="34">
        <v>0</v>
      </c>
      <c r="BG61" s="42">
        <v>80</v>
      </c>
      <c r="BH61" s="42">
        <v>186</v>
      </c>
      <c r="BI61" s="35">
        <f t="shared" si="2"/>
        <v>23.12406058503873</v>
      </c>
      <c r="BJ61" s="42">
        <v>41</v>
      </c>
      <c r="BK61" s="42">
        <v>3</v>
      </c>
      <c r="BL61" s="42">
        <v>0</v>
      </c>
      <c r="BM61" s="42"/>
      <c r="BN61" s="42">
        <v>0</v>
      </c>
      <c r="BO61" s="42">
        <v>1</v>
      </c>
      <c r="BP61" s="42">
        <v>3.5999999046325684</v>
      </c>
      <c r="BQ61" s="42">
        <v>0</v>
      </c>
      <c r="BR61" s="42">
        <v>0</v>
      </c>
      <c r="BS61" s="42">
        <v>0</v>
      </c>
      <c r="BU61" s="42">
        <v>1</v>
      </c>
      <c r="BV61" s="42">
        <v>31.899999618530273</v>
      </c>
      <c r="BW61" s="42">
        <v>0.20000000298023224</v>
      </c>
      <c r="BZ61" s="42">
        <v>0</v>
      </c>
      <c r="CA61" s="42">
        <v>0</v>
      </c>
      <c r="CB61" s="42"/>
      <c r="CC61" s="42">
        <v>0</v>
      </c>
      <c r="CD61" s="42">
        <v>1</v>
      </c>
      <c r="CE61" s="42">
        <v>0</v>
      </c>
      <c r="CF61" s="42">
        <v>0</v>
      </c>
      <c r="CG61" s="42">
        <v>0</v>
      </c>
      <c r="CH61" s="42">
        <v>0</v>
      </c>
      <c r="CI61" s="42">
        <v>0</v>
      </c>
      <c r="CJ61" s="42">
        <v>0</v>
      </c>
      <c r="CK61" s="42">
        <v>1</v>
      </c>
      <c r="CL61" s="42">
        <v>1</v>
      </c>
      <c r="CM61" s="42">
        <v>1</v>
      </c>
      <c r="CN61" s="42">
        <v>4</v>
      </c>
      <c r="CO61" s="42">
        <v>0</v>
      </c>
      <c r="CP61" s="42">
        <v>1</v>
      </c>
      <c r="CQ61" s="42">
        <v>0</v>
      </c>
      <c r="CR61" s="42">
        <v>1</v>
      </c>
      <c r="CS61" s="42">
        <v>1</v>
      </c>
      <c r="CT61" s="42">
        <v>0</v>
      </c>
      <c r="CU61" s="42">
        <v>0</v>
      </c>
      <c r="CV61" s="42">
        <v>1</v>
      </c>
      <c r="CW61" s="42">
        <v>1</v>
      </c>
      <c r="CX61" s="42">
        <v>0</v>
      </c>
      <c r="CY61" s="42">
        <v>700</v>
      </c>
      <c r="CZ61" s="42">
        <v>130</v>
      </c>
      <c r="DA61" s="42">
        <v>63</v>
      </c>
      <c r="DB61" s="42">
        <v>24000</v>
      </c>
      <c r="DC61" s="42">
        <v>240</v>
      </c>
      <c r="DD61" s="42">
        <v>19</v>
      </c>
      <c r="DE61" s="42">
        <v>32.200000762939453</v>
      </c>
      <c r="DF61" s="42">
        <v>1</v>
      </c>
      <c r="DG61" s="42">
        <v>0</v>
      </c>
      <c r="DH61" s="42">
        <v>1</v>
      </c>
      <c r="DI61" s="42">
        <v>0</v>
      </c>
      <c r="DJ61" s="42">
        <v>0</v>
      </c>
      <c r="DK61" s="42">
        <v>7.4000000953674316</v>
      </c>
      <c r="DL61" s="42">
        <v>0.52999997138977051</v>
      </c>
      <c r="DM61" s="42">
        <v>40.099998474121094</v>
      </c>
      <c r="DN61" s="42">
        <v>91</v>
      </c>
      <c r="DO61" s="42">
        <v>27.100000381469727</v>
      </c>
      <c r="DP61" s="42">
        <v>34</v>
      </c>
      <c r="DQ61" s="42">
        <v>85</v>
      </c>
      <c r="DR61" s="42">
        <v>92</v>
      </c>
      <c r="DS61" s="42">
        <v>9</v>
      </c>
      <c r="DU61" s="42">
        <v>22</v>
      </c>
      <c r="DW61" s="42">
        <v>750</v>
      </c>
      <c r="DX61" s="42">
        <v>1</v>
      </c>
      <c r="DY61" s="42">
        <v>1</v>
      </c>
      <c r="DZ61" s="42"/>
      <c r="EA61" s="42">
        <v>0</v>
      </c>
      <c r="EB61" s="42">
        <v>0</v>
      </c>
      <c r="EC61" s="42">
        <v>20</v>
      </c>
      <c r="ED61" s="42">
        <v>9</v>
      </c>
      <c r="EE61" s="42">
        <v>8</v>
      </c>
      <c r="EF61" s="43">
        <v>3.9000000953674316</v>
      </c>
      <c r="EG61" s="33">
        <v>1.0833333885228207</v>
      </c>
      <c r="EJ61" s="42">
        <v>0.5</v>
      </c>
      <c r="EM61" s="42">
        <v>0</v>
      </c>
      <c r="EN61" s="42">
        <v>0</v>
      </c>
      <c r="EO61" s="42">
        <v>0</v>
      </c>
      <c r="EP61" s="42">
        <v>0</v>
      </c>
      <c r="EQ61" s="42">
        <v>0</v>
      </c>
      <c r="ER61" s="42">
        <v>0</v>
      </c>
      <c r="ES61" s="42">
        <v>0</v>
      </c>
      <c r="ET61" s="42">
        <v>0</v>
      </c>
      <c r="EU61" s="42">
        <v>0</v>
      </c>
      <c r="EV61" s="42">
        <v>0</v>
      </c>
      <c r="EW61" s="42">
        <v>0</v>
      </c>
      <c r="EX61" s="42">
        <v>0</v>
      </c>
      <c r="EY61" s="42">
        <v>0</v>
      </c>
      <c r="EZ61" s="42">
        <v>0</v>
      </c>
      <c r="FA61" s="42">
        <v>0</v>
      </c>
      <c r="FB61" s="42">
        <v>0</v>
      </c>
      <c r="FC61" s="42">
        <v>0</v>
      </c>
      <c r="FD61" s="42">
        <v>0</v>
      </c>
      <c r="FE61" s="42">
        <v>4.5</v>
      </c>
    </row>
    <row r="62" spans="1:161" x14ac:dyDescent="0.55000000000000004">
      <c r="A62" s="29" t="s">
        <v>228</v>
      </c>
      <c r="B62" s="56">
        <v>0</v>
      </c>
      <c r="C62" s="57">
        <v>0</v>
      </c>
      <c r="D62" s="56">
        <v>0</v>
      </c>
      <c r="E62" s="13">
        <v>1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30"/>
      <c r="Q62" s="30"/>
      <c r="R62" s="10"/>
      <c r="S62" s="10"/>
      <c r="T62" s="10"/>
      <c r="U62" s="18"/>
      <c r="V62" s="18"/>
      <c r="W62" s="10"/>
      <c r="X62" s="10"/>
      <c r="Y62" s="18"/>
      <c r="Z62" s="18"/>
      <c r="AA62" s="18"/>
      <c r="AB62" s="18"/>
      <c r="AC62" s="10"/>
      <c r="AD62" s="10"/>
      <c r="AE62" s="31">
        <v>0.77978550000000002</v>
      </c>
      <c r="AF62" s="31">
        <v>3.7652509999999998E-4</v>
      </c>
      <c r="AG62" s="31">
        <v>1.132784E-4</v>
      </c>
      <c r="AH62" s="31">
        <v>60.50179</v>
      </c>
      <c r="AI62" s="31">
        <v>30.245909999999999</v>
      </c>
      <c r="AJ62" s="31">
        <v>2.0003283944688484</v>
      </c>
      <c r="AK62" s="31">
        <v>217.96129999999999</v>
      </c>
      <c r="AL62" s="31">
        <v>7.5890129999999996</v>
      </c>
      <c r="AM62" s="31">
        <v>0.2838154</v>
      </c>
      <c r="AN62" s="31">
        <v>9.732837</v>
      </c>
      <c r="AO62" s="13">
        <v>28.25570999867093</v>
      </c>
      <c r="AP62" s="13">
        <v>6.7803711253532022</v>
      </c>
      <c r="AQ62" s="31">
        <v>0.63181759999999998</v>
      </c>
      <c r="AR62" s="31">
        <v>4.9178629999999997</v>
      </c>
      <c r="AS62" s="31">
        <v>5.9652120000000002</v>
      </c>
      <c r="AT62" s="13">
        <v>-46653.302907999998</v>
      </c>
      <c r="AU62" s="13">
        <v>-1.0560000000000001E-3</v>
      </c>
      <c r="AV62" s="13">
        <v>0.174572</v>
      </c>
      <c r="AW62" s="13">
        <v>7.8043000000000001E-2</v>
      </c>
      <c r="AX62" s="13">
        <v>1.174058</v>
      </c>
      <c r="AY62" s="13">
        <v>2.5649500000000001</v>
      </c>
      <c r="AZ62" s="13">
        <v>0.67159199999999997</v>
      </c>
      <c r="BA62" s="13">
        <v>1.488078</v>
      </c>
      <c r="BB62" s="13">
        <v>0.14507800000000001</v>
      </c>
      <c r="BC62" s="13">
        <v>0.187751</v>
      </c>
      <c r="BD62" s="13">
        <v>60</v>
      </c>
      <c r="BE62" s="13" t="s">
        <v>162</v>
      </c>
      <c r="BF62" s="13">
        <f t="shared" ref="BF62:BF125" si="3">IF(BE62="M",1,0)</f>
        <v>1</v>
      </c>
      <c r="BG62" s="13">
        <v>70</v>
      </c>
      <c r="BH62" s="13">
        <v>170</v>
      </c>
      <c r="BI62" s="32">
        <f t="shared" ref="BI62:BI125" si="4">BG62/((BH62/100)^2)</f>
        <v>24.221453287197235</v>
      </c>
      <c r="BJ62" s="13">
        <v>49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3.2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30.6</v>
      </c>
      <c r="BW62" s="13">
        <v>0.5</v>
      </c>
      <c r="BX62" s="13">
        <v>0</v>
      </c>
      <c r="BY62" s="13">
        <v>0</v>
      </c>
      <c r="BZ62" s="13">
        <v>0</v>
      </c>
      <c r="CA62" s="13">
        <v>0</v>
      </c>
      <c r="CB62" s="13" t="s">
        <v>164</v>
      </c>
      <c r="CC62" s="13">
        <v>0</v>
      </c>
      <c r="CD62" s="13">
        <v>1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1</v>
      </c>
      <c r="CL62" s="13">
        <v>1</v>
      </c>
      <c r="CM62" s="13">
        <v>1</v>
      </c>
      <c r="CN62" s="13">
        <v>1</v>
      </c>
      <c r="CO62" s="13">
        <v>0</v>
      </c>
      <c r="CP62" s="13">
        <v>1</v>
      </c>
      <c r="CQ62" s="13">
        <v>0</v>
      </c>
      <c r="CR62" s="13">
        <v>1</v>
      </c>
      <c r="CS62" s="13">
        <v>0</v>
      </c>
      <c r="CT62" s="13">
        <v>0</v>
      </c>
      <c r="CU62" s="13">
        <v>0</v>
      </c>
      <c r="CV62" s="13">
        <v>1</v>
      </c>
      <c r="CW62" s="13">
        <v>1</v>
      </c>
      <c r="CX62" s="13">
        <v>0</v>
      </c>
      <c r="CY62" s="13">
        <v>450</v>
      </c>
      <c r="CZ62" s="13">
        <v>56</v>
      </c>
      <c r="DA62" s="13">
        <v>37</v>
      </c>
      <c r="DB62" s="13">
        <v>26500</v>
      </c>
      <c r="DC62" s="13">
        <v>210</v>
      </c>
      <c r="DD62" s="13">
        <v>27</v>
      </c>
      <c r="DE62" s="13">
        <v>32</v>
      </c>
      <c r="DF62" s="13">
        <v>0</v>
      </c>
      <c r="DG62" s="13">
        <v>0</v>
      </c>
      <c r="DH62" s="13">
        <v>0</v>
      </c>
      <c r="DI62" s="13">
        <v>0</v>
      </c>
      <c r="DJ62" s="13">
        <v>1.6699833333333334</v>
      </c>
      <c r="DK62" s="13">
        <v>7.5</v>
      </c>
      <c r="DL62" s="13">
        <v>0.6</v>
      </c>
      <c r="DM62" s="13">
        <v>24</v>
      </c>
      <c r="DN62" s="13">
        <v>100.199</v>
      </c>
      <c r="DO62" s="13">
        <v>17</v>
      </c>
      <c r="DP62" s="13">
        <v>36</v>
      </c>
      <c r="DQ62" s="13">
        <v>30</v>
      </c>
      <c r="DR62" s="13">
        <v>123.699</v>
      </c>
      <c r="DS62" s="13">
        <v>6</v>
      </c>
      <c r="DT62" s="13">
        <v>6</v>
      </c>
      <c r="DU62" s="13">
        <v>28</v>
      </c>
      <c r="DV62" s="13">
        <v>30</v>
      </c>
      <c r="DW62" s="13">
        <v>400</v>
      </c>
      <c r="DX62" s="13">
        <v>1</v>
      </c>
      <c r="DY62" s="13">
        <v>1</v>
      </c>
      <c r="DZ62" s="13" t="s">
        <v>163</v>
      </c>
      <c r="EA62" s="13">
        <v>0</v>
      </c>
      <c r="EB62" s="13">
        <v>0</v>
      </c>
      <c r="EC62" s="13">
        <v>17</v>
      </c>
      <c r="ED62" s="13">
        <v>6</v>
      </c>
      <c r="EE62" s="13">
        <v>14</v>
      </c>
      <c r="EF62" s="13">
        <v>3</v>
      </c>
      <c r="EG62" s="33">
        <v>-6.2500000000000056E-2</v>
      </c>
      <c r="EH62" s="13">
        <v>-0.20000000000000018</v>
      </c>
      <c r="EI62" s="13">
        <v>-0.20000000000000018</v>
      </c>
      <c r="EJ62" s="13">
        <v>0.5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1.6</v>
      </c>
    </row>
    <row r="63" spans="1:161" x14ac:dyDescent="0.55000000000000004">
      <c r="A63" s="29" t="s">
        <v>229</v>
      </c>
      <c r="B63" s="56">
        <v>0</v>
      </c>
      <c r="C63" s="57">
        <v>0</v>
      </c>
      <c r="D63" s="56">
        <v>0</v>
      </c>
      <c r="E63" s="13">
        <v>1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30"/>
      <c r="Q63" s="30"/>
      <c r="R63" s="10"/>
      <c r="S63" s="10"/>
      <c r="T63" s="10"/>
      <c r="U63" s="18"/>
      <c r="V63" s="18"/>
      <c r="W63" s="10"/>
      <c r="X63" s="10"/>
      <c r="Y63" s="18"/>
      <c r="Z63" s="18"/>
      <c r="AA63" s="18"/>
      <c r="AB63" s="18"/>
      <c r="AC63" s="10"/>
      <c r="AD63" s="10"/>
      <c r="AE63" s="31">
        <v>1.003514</v>
      </c>
      <c r="AF63" s="31">
        <v>4.7114109999999997E-5</v>
      </c>
      <c r="AG63" s="31">
        <v>1.3940950000000001E-5</v>
      </c>
      <c r="AH63" s="31">
        <v>20.983440000000002</v>
      </c>
      <c r="AI63" s="31">
        <v>79.016530000000003</v>
      </c>
      <c r="AJ63" s="31">
        <v>0.2655576556834362</v>
      </c>
      <c r="AK63" s="31">
        <v>93.918620000000004</v>
      </c>
      <c r="AL63" s="31">
        <v>4.8344339999999999</v>
      </c>
      <c r="AM63" s="31">
        <v>0.12812860000000001</v>
      </c>
      <c r="AN63" s="31">
        <v>3.3536160000000002</v>
      </c>
      <c r="AO63" s="13">
        <v>5.3752981410398357</v>
      </c>
      <c r="AP63" s="13">
        <v>1.943062963084363</v>
      </c>
      <c r="AQ63" s="31">
        <v>0.1653966</v>
      </c>
      <c r="AR63" s="31">
        <v>2.260866</v>
      </c>
      <c r="AS63" s="31">
        <v>1.85815</v>
      </c>
      <c r="AT63" s="13">
        <v>-83848.411225000003</v>
      </c>
      <c r="AU63" s="13">
        <v>-3.8000000000000002E-4</v>
      </c>
      <c r="AV63" s="13">
        <v>9.6648999999999999E-2</v>
      </c>
      <c r="AW63" s="13">
        <v>9.4155000000000003E-2</v>
      </c>
      <c r="AX63" s="13">
        <v>0.76149900000000004</v>
      </c>
      <c r="AY63" s="13">
        <v>1.683546</v>
      </c>
      <c r="AZ63" s="13">
        <v>0.80735400000000002</v>
      </c>
      <c r="BA63" s="13">
        <v>1.79176</v>
      </c>
      <c r="BB63" s="13">
        <v>0.13253899999999999</v>
      </c>
      <c r="BC63" s="13">
        <v>0.11898300000000001</v>
      </c>
      <c r="BD63" s="13">
        <v>64</v>
      </c>
      <c r="BE63" s="13" t="s">
        <v>168</v>
      </c>
      <c r="BF63" s="13">
        <f t="shared" si="3"/>
        <v>0</v>
      </c>
      <c r="BG63" s="13">
        <v>74</v>
      </c>
      <c r="BH63" s="13">
        <v>160</v>
      </c>
      <c r="BI63" s="32">
        <f t="shared" si="4"/>
        <v>28.906249999999993</v>
      </c>
      <c r="BJ63" s="13">
        <v>65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0.8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38.298999999999999</v>
      </c>
      <c r="BW63" s="13">
        <v>0.5</v>
      </c>
      <c r="BX63" s="13">
        <v>0</v>
      </c>
      <c r="BY63" s="13">
        <v>0</v>
      </c>
      <c r="BZ63" s="13">
        <v>0</v>
      </c>
      <c r="CA63" s="13">
        <v>0</v>
      </c>
      <c r="CB63" s="13" t="s">
        <v>164</v>
      </c>
      <c r="CC63" s="13">
        <v>0</v>
      </c>
      <c r="CD63" s="13">
        <v>0</v>
      </c>
      <c r="CE63" s="13">
        <v>0</v>
      </c>
      <c r="CF63" s="13">
        <v>0</v>
      </c>
      <c r="CG63" s="13">
        <v>1</v>
      </c>
      <c r="CH63" s="13">
        <v>0</v>
      </c>
      <c r="CI63" s="13">
        <v>0</v>
      </c>
      <c r="CJ63" s="13">
        <v>0</v>
      </c>
      <c r="CK63" s="13">
        <v>1</v>
      </c>
      <c r="CL63" s="13">
        <v>1</v>
      </c>
      <c r="CM63" s="13">
        <v>1</v>
      </c>
      <c r="CN63" s="13">
        <v>2</v>
      </c>
      <c r="CO63" s="13">
        <v>0</v>
      </c>
      <c r="CP63" s="13">
        <v>1</v>
      </c>
      <c r="CQ63" s="13">
        <v>0</v>
      </c>
      <c r="CR63" s="13">
        <v>1</v>
      </c>
      <c r="CS63" s="13">
        <v>0</v>
      </c>
      <c r="CT63" s="13">
        <v>0</v>
      </c>
      <c r="CU63" s="13">
        <v>0</v>
      </c>
      <c r="CV63" s="13">
        <v>1</v>
      </c>
      <c r="CW63" s="13">
        <v>1</v>
      </c>
      <c r="CX63" s="13">
        <v>0</v>
      </c>
      <c r="CY63" s="13">
        <v>600</v>
      </c>
      <c r="CZ63" s="13">
        <v>73</v>
      </c>
      <c r="DA63" s="13">
        <v>62</v>
      </c>
      <c r="DB63" s="13">
        <v>22000</v>
      </c>
      <c r="DC63" s="13">
        <v>220</v>
      </c>
      <c r="DD63" s="13">
        <v>27</v>
      </c>
      <c r="DE63" s="13">
        <v>31.7</v>
      </c>
      <c r="DF63" s="13">
        <v>0</v>
      </c>
      <c r="DG63" s="13">
        <v>0</v>
      </c>
      <c r="DH63" s="13">
        <v>0</v>
      </c>
      <c r="DI63" s="13">
        <v>0</v>
      </c>
      <c r="DJ63" s="13">
        <v>2.8039800000000001</v>
      </c>
      <c r="DK63" s="13">
        <v>7.5</v>
      </c>
      <c r="DL63" s="13">
        <v>0.5</v>
      </c>
      <c r="DM63" s="13">
        <v>36.298999999999999</v>
      </c>
      <c r="DN63" s="13">
        <v>140.19900000000001</v>
      </c>
      <c r="DO63" s="13">
        <v>26.798999999999999</v>
      </c>
      <c r="DP63" s="13">
        <v>36</v>
      </c>
      <c r="DQ63" s="13">
        <v>67</v>
      </c>
      <c r="DR63" s="13">
        <v>67.3</v>
      </c>
      <c r="DS63" s="13">
        <v>4</v>
      </c>
      <c r="DT63" s="13">
        <v>5</v>
      </c>
      <c r="DU63" s="13">
        <v>30</v>
      </c>
      <c r="DV63" s="13">
        <v>30</v>
      </c>
      <c r="DW63" s="13">
        <v>250</v>
      </c>
      <c r="DX63" s="13">
        <v>0</v>
      </c>
      <c r="DY63" s="13">
        <v>0</v>
      </c>
      <c r="DZ63" s="13" t="s">
        <v>163</v>
      </c>
      <c r="EA63" s="13">
        <v>0</v>
      </c>
      <c r="EB63" s="13">
        <v>0</v>
      </c>
      <c r="EC63" s="13">
        <v>12</v>
      </c>
      <c r="ED63" s="13">
        <v>2</v>
      </c>
      <c r="EE63" s="13">
        <v>9</v>
      </c>
      <c r="EF63" s="13">
        <v>0.69899999999999995</v>
      </c>
      <c r="EG63" s="33">
        <v>-0.12625000000000011</v>
      </c>
      <c r="EH63" s="13">
        <v>-0.10100000000000009</v>
      </c>
      <c r="EI63" s="13">
        <v>-0.10100000000000009</v>
      </c>
      <c r="EJ63" s="13">
        <v>2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1.1000000000000001</v>
      </c>
    </row>
    <row r="64" spans="1:161" x14ac:dyDescent="0.55000000000000004">
      <c r="A64" s="29" t="s">
        <v>230</v>
      </c>
      <c r="B64" s="56">
        <v>1</v>
      </c>
      <c r="C64" s="57">
        <v>0</v>
      </c>
      <c r="D64" s="56">
        <v>1</v>
      </c>
      <c r="E64" s="13"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30"/>
      <c r="Q64" s="30"/>
      <c r="R64" s="10"/>
      <c r="S64" s="10"/>
      <c r="T64" s="10"/>
      <c r="U64" s="18"/>
      <c r="V64" s="18"/>
      <c r="W64" s="10"/>
      <c r="X64" s="10"/>
      <c r="Y64" s="18"/>
      <c r="Z64" s="18"/>
      <c r="AA64" s="18"/>
      <c r="AB64" s="18"/>
      <c r="AC64" s="10"/>
      <c r="AD64" s="10"/>
      <c r="AE64" s="31">
        <v>0.86969249999999998</v>
      </c>
      <c r="AF64" s="31">
        <v>3.1133780000000002E-4</v>
      </c>
      <c r="AG64" s="31">
        <v>1.5364959999999999E-4</v>
      </c>
      <c r="AH64" s="31">
        <v>5.0793600000000003</v>
      </c>
      <c r="AI64" s="31">
        <v>66.053889999999996</v>
      </c>
      <c r="AJ64" s="31">
        <v>7.6897238912434537E-2</v>
      </c>
      <c r="AK64" s="31">
        <v>107.79819999999999</v>
      </c>
      <c r="AL64" s="31">
        <v>2.874152</v>
      </c>
      <c r="AM64" s="31">
        <v>8.264291E-2</v>
      </c>
      <c r="AN64" s="31">
        <v>5.6767279999999998</v>
      </c>
      <c r="AO64" s="13">
        <v>11.956891533599661</v>
      </c>
      <c r="AP64" s="13">
        <v>10.839551747620586</v>
      </c>
      <c r="AQ64" s="31">
        <v>0.11410149999999999</v>
      </c>
      <c r="AR64" s="31">
        <v>4.7448430000000004</v>
      </c>
      <c r="AS64" s="31">
        <v>13.36571</v>
      </c>
      <c r="AT64" s="13">
        <v>-4774.9037749999998</v>
      </c>
      <c r="AU64" s="13">
        <v>4.339E-3</v>
      </c>
      <c r="AV64" s="13">
        <v>7.6230000000000006E-2</v>
      </c>
      <c r="AW64" s="13">
        <v>0.16475799999999999</v>
      </c>
      <c r="AX64" s="13">
        <v>0.996336</v>
      </c>
      <c r="AY64" s="13">
        <v>2.1282320000000001</v>
      </c>
      <c r="AZ64" s="13">
        <v>0.51593699999999998</v>
      </c>
      <c r="BA64" s="13">
        <v>1.0906439999999999</v>
      </c>
      <c r="BB64" s="13">
        <v>0.17125799999999999</v>
      </c>
      <c r="BC64" s="13">
        <v>7.6168E-2</v>
      </c>
      <c r="BD64" s="13">
        <v>63</v>
      </c>
      <c r="BE64" s="13" t="s">
        <v>162</v>
      </c>
      <c r="BF64" s="13">
        <f t="shared" si="3"/>
        <v>1</v>
      </c>
      <c r="BG64" s="13">
        <v>76</v>
      </c>
      <c r="BH64" s="13">
        <v>172</v>
      </c>
      <c r="BI64" s="32">
        <f t="shared" si="4"/>
        <v>25.689561925365066</v>
      </c>
      <c r="BJ64" s="13">
        <v>38</v>
      </c>
      <c r="BK64" s="13">
        <v>2</v>
      </c>
      <c r="BL64" s="13">
        <v>1</v>
      </c>
      <c r="BM64" s="13">
        <v>0</v>
      </c>
      <c r="BN64" s="13">
        <v>0</v>
      </c>
      <c r="BO64" s="13">
        <v>0</v>
      </c>
      <c r="BP64" s="13">
        <v>1.2</v>
      </c>
      <c r="BQ64" s="13">
        <v>0</v>
      </c>
      <c r="BR64" s="13">
        <v>0</v>
      </c>
      <c r="BS64" s="13">
        <v>0</v>
      </c>
      <c r="BT64" s="13">
        <v>1</v>
      </c>
      <c r="BU64" s="13">
        <v>1</v>
      </c>
      <c r="BV64" s="13">
        <v>34</v>
      </c>
      <c r="BW64" s="13">
        <v>0.5</v>
      </c>
      <c r="BX64" s="13">
        <v>0</v>
      </c>
      <c r="BY64" s="13">
        <v>0</v>
      </c>
      <c r="BZ64" s="13">
        <v>0</v>
      </c>
      <c r="CA64" s="13">
        <v>0</v>
      </c>
      <c r="CB64" s="13" t="s">
        <v>172</v>
      </c>
      <c r="CC64" s="13">
        <v>1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1</v>
      </c>
      <c r="CJ64" s="13">
        <v>0</v>
      </c>
      <c r="CK64" s="13">
        <v>1</v>
      </c>
      <c r="CL64" s="13">
        <v>1</v>
      </c>
      <c r="CM64" s="13">
        <v>1</v>
      </c>
      <c r="CN64" s="13">
        <v>2</v>
      </c>
      <c r="CO64" s="13">
        <v>0</v>
      </c>
      <c r="CP64" s="13">
        <v>1</v>
      </c>
      <c r="CQ64" s="13">
        <v>0</v>
      </c>
      <c r="CR64" s="13">
        <v>1</v>
      </c>
      <c r="CS64" s="13">
        <v>0</v>
      </c>
      <c r="CT64" s="13">
        <v>0</v>
      </c>
      <c r="CU64" s="13">
        <v>0</v>
      </c>
      <c r="CV64" s="13">
        <v>1</v>
      </c>
      <c r="CW64" s="13">
        <v>1</v>
      </c>
      <c r="CX64" s="13">
        <v>0</v>
      </c>
      <c r="CY64" s="13">
        <v>500</v>
      </c>
      <c r="CZ64" s="13">
        <v>94</v>
      </c>
      <c r="DA64" s="13">
        <v>60</v>
      </c>
      <c r="DB64" s="13">
        <v>23000</v>
      </c>
      <c r="DC64" s="13">
        <v>230</v>
      </c>
      <c r="DD64" s="13">
        <v>21</v>
      </c>
      <c r="DE64" s="13">
        <v>33</v>
      </c>
      <c r="DF64" s="13">
        <v>1</v>
      </c>
      <c r="DG64" s="13">
        <v>0</v>
      </c>
      <c r="DH64" s="13">
        <v>1</v>
      </c>
      <c r="DI64" s="13">
        <v>0</v>
      </c>
      <c r="DJ64" s="13">
        <v>3.0983166666666668</v>
      </c>
      <c r="DK64" s="13">
        <v>7.1989999999999998</v>
      </c>
      <c r="DL64" s="13">
        <v>0.6</v>
      </c>
      <c r="DM64" s="13">
        <v>40.700000000000003</v>
      </c>
      <c r="DN64" s="13">
        <v>185.899</v>
      </c>
      <c r="DO64" s="13">
        <v>14.3</v>
      </c>
      <c r="DP64" s="13">
        <v>35.4</v>
      </c>
      <c r="DQ64" s="13">
        <v>86</v>
      </c>
      <c r="DR64" s="13">
        <v>56.298999999999999</v>
      </c>
      <c r="DS64" s="13">
        <v>6</v>
      </c>
      <c r="DT64" s="13">
        <v>7</v>
      </c>
      <c r="DU64" s="13">
        <v>33</v>
      </c>
      <c r="DV64" s="13">
        <v>30</v>
      </c>
      <c r="DW64" s="13">
        <v>175</v>
      </c>
      <c r="DX64" s="13">
        <v>1</v>
      </c>
      <c r="DY64" s="13">
        <v>1</v>
      </c>
      <c r="DZ64" s="13" t="s">
        <v>163</v>
      </c>
      <c r="EA64" s="13">
        <v>0</v>
      </c>
      <c r="EB64" s="13">
        <v>0</v>
      </c>
      <c r="EC64" s="13">
        <v>20</v>
      </c>
      <c r="ED64" s="13">
        <v>6</v>
      </c>
      <c r="EE64" s="13">
        <v>8</v>
      </c>
      <c r="EF64" s="58">
        <v>1.7</v>
      </c>
      <c r="EG64" s="33">
        <v>0.41666666666666669</v>
      </c>
      <c r="EH64" s="13">
        <v>0.5</v>
      </c>
      <c r="EI64" s="13">
        <v>0.5</v>
      </c>
      <c r="EJ64" s="13">
        <v>0.6</v>
      </c>
      <c r="EK64" s="13">
        <v>0</v>
      </c>
      <c r="EL64" s="13">
        <v>0</v>
      </c>
      <c r="EM64" s="13">
        <v>1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7.6989999999999998</v>
      </c>
    </row>
    <row r="65" spans="1:161" x14ac:dyDescent="0.55000000000000004">
      <c r="A65" s="29" t="s">
        <v>231</v>
      </c>
      <c r="B65" s="56">
        <v>1</v>
      </c>
      <c r="C65" s="57">
        <v>0</v>
      </c>
      <c r="D65" s="56">
        <v>0</v>
      </c>
      <c r="E65" s="13">
        <v>1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30"/>
      <c r="Q65" s="30"/>
      <c r="R65" s="10"/>
      <c r="S65" s="10"/>
      <c r="T65" s="10"/>
      <c r="U65" s="18"/>
      <c r="V65" s="18"/>
      <c r="W65" s="10"/>
      <c r="X65" s="10"/>
      <c r="Y65" s="18"/>
      <c r="Z65" s="18"/>
      <c r="AA65" s="18"/>
      <c r="AB65" s="18"/>
      <c r="AC65" s="10"/>
      <c r="AD65" s="10"/>
      <c r="AE65" s="31">
        <v>0.75824179999999997</v>
      </c>
      <c r="AF65" s="31">
        <v>1.8868889999999999E-4</v>
      </c>
      <c r="AG65" s="31">
        <v>1.277102E-4</v>
      </c>
      <c r="AH65" s="31">
        <v>0.47337220000000002</v>
      </c>
      <c r="AI65" s="31">
        <v>73.246359999999996</v>
      </c>
      <c r="AJ65" s="31">
        <v>6.4627414255086909E-3</v>
      </c>
      <c r="AK65" s="31">
        <v>95.764880000000005</v>
      </c>
      <c r="AL65" s="31">
        <v>15.20308</v>
      </c>
      <c r="AM65" s="31">
        <v>1.9694070000000001E-2</v>
      </c>
      <c r="AN65" s="31">
        <v>0.2111585</v>
      </c>
      <c r="AO65" s="13">
        <v>6.4737130314029825</v>
      </c>
      <c r="AP65" s="13">
        <v>3.7332771196993058</v>
      </c>
      <c r="AQ65" s="31">
        <v>1.053405E-2</v>
      </c>
      <c r="AR65" s="31">
        <v>0.60271949999999996</v>
      </c>
      <c r="AS65" s="31">
        <v>5.7687710000000001</v>
      </c>
      <c r="AT65" s="13">
        <v>78091.694717000006</v>
      </c>
      <c r="AU65" s="13">
        <v>-1.02E-4</v>
      </c>
      <c r="AV65" s="13">
        <v>6.8606E-2</v>
      </c>
      <c r="AW65" s="13">
        <v>6.9851999999999997E-2</v>
      </c>
      <c r="AX65" s="13">
        <v>0.86627299999999996</v>
      </c>
      <c r="AY65" s="13">
        <v>1.5705979999999999</v>
      </c>
      <c r="AZ65" s="13">
        <v>0.54976400000000003</v>
      </c>
      <c r="BA65" s="13">
        <v>1.2163949999999999</v>
      </c>
      <c r="BB65" s="13">
        <v>5.7217999999999998E-2</v>
      </c>
      <c r="BC65" s="13">
        <v>7.9029000000000002E-2</v>
      </c>
      <c r="BD65" s="13">
        <v>75</v>
      </c>
      <c r="BE65" s="13" t="s">
        <v>162</v>
      </c>
      <c r="BF65" s="13">
        <f t="shared" si="3"/>
        <v>1</v>
      </c>
      <c r="BG65" s="13">
        <v>74</v>
      </c>
      <c r="BH65" s="13">
        <v>165</v>
      </c>
      <c r="BI65" s="32">
        <f t="shared" si="4"/>
        <v>27.180899908172638</v>
      </c>
      <c r="BJ65" s="13">
        <v>31</v>
      </c>
      <c r="BK65" s="13">
        <v>0</v>
      </c>
      <c r="BL65" s="13">
        <v>1</v>
      </c>
      <c r="BM65" s="13">
        <v>0</v>
      </c>
      <c r="BN65" s="13">
        <v>0</v>
      </c>
      <c r="BO65" s="13">
        <v>0</v>
      </c>
      <c r="BP65" s="13">
        <v>0.69899999999999995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41.798999999999999</v>
      </c>
      <c r="BW65" s="13">
        <v>0.6</v>
      </c>
      <c r="BX65" s="13">
        <v>0</v>
      </c>
      <c r="BY65" s="13">
        <v>0</v>
      </c>
      <c r="BZ65" s="13">
        <v>0</v>
      </c>
      <c r="CA65" s="13">
        <v>0</v>
      </c>
      <c r="CB65" s="13" t="s">
        <v>164</v>
      </c>
      <c r="CC65" s="13">
        <v>0</v>
      </c>
      <c r="CD65" s="13">
        <v>1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1</v>
      </c>
      <c r="CL65" s="13">
        <v>1</v>
      </c>
      <c r="CM65" s="13">
        <v>1</v>
      </c>
      <c r="CN65" s="13">
        <v>1</v>
      </c>
      <c r="CO65" s="13">
        <v>0</v>
      </c>
      <c r="CP65" s="13">
        <v>1</v>
      </c>
      <c r="CQ65" s="13">
        <v>0</v>
      </c>
      <c r="CR65" s="13">
        <v>1</v>
      </c>
      <c r="CS65" s="13">
        <v>0</v>
      </c>
      <c r="CT65" s="13">
        <v>0</v>
      </c>
      <c r="CU65" s="13">
        <v>0</v>
      </c>
      <c r="CV65" s="13">
        <v>1</v>
      </c>
      <c r="CW65" s="13">
        <v>1</v>
      </c>
      <c r="CX65" s="13">
        <v>0</v>
      </c>
      <c r="CY65" s="13">
        <v>600</v>
      </c>
      <c r="CZ65" s="13">
        <v>76</v>
      </c>
      <c r="DA65" s="13">
        <v>50</v>
      </c>
      <c r="DB65" s="13">
        <v>28000</v>
      </c>
      <c r="DC65" s="13">
        <v>250</v>
      </c>
      <c r="DD65" s="13">
        <v>27</v>
      </c>
      <c r="DE65" s="13">
        <v>31</v>
      </c>
      <c r="DF65" s="13">
        <v>1</v>
      </c>
      <c r="DG65" s="13">
        <v>0</v>
      </c>
      <c r="DH65" s="13">
        <v>1</v>
      </c>
      <c r="DI65" s="13">
        <v>0</v>
      </c>
      <c r="DJ65" s="13">
        <v>1.3519800000000002</v>
      </c>
      <c r="DK65" s="13">
        <v>7.3</v>
      </c>
      <c r="DL65" s="13">
        <v>0.5</v>
      </c>
      <c r="DM65" s="13">
        <v>39</v>
      </c>
      <c r="DN65" s="13">
        <v>67.599000000000004</v>
      </c>
      <c r="DO65" s="13">
        <v>18.2</v>
      </c>
      <c r="DP65" s="13">
        <v>35.5</v>
      </c>
      <c r="DQ65" s="13">
        <v>90</v>
      </c>
      <c r="DR65" s="13">
        <v>76</v>
      </c>
      <c r="DS65" s="13">
        <v>10</v>
      </c>
      <c r="DT65" s="13">
        <v>5</v>
      </c>
      <c r="DU65" s="13">
        <v>34</v>
      </c>
      <c r="DV65" s="13">
        <v>30</v>
      </c>
      <c r="DW65" s="13">
        <v>300</v>
      </c>
      <c r="DX65" s="13">
        <v>0</v>
      </c>
      <c r="DY65" s="13">
        <v>0</v>
      </c>
      <c r="DZ65" s="13" t="s">
        <v>163</v>
      </c>
      <c r="EA65" s="13">
        <v>0</v>
      </c>
      <c r="EB65" s="13">
        <v>0</v>
      </c>
      <c r="EC65" s="13">
        <v>14</v>
      </c>
      <c r="ED65" s="13">
        <v>3</v>
      </c>
      <c r="EE65" s="13">
        <v>7</v>
      </c>
      <c r="EF65" s="13">
        <v>0.8</v>
      </c>
      <c r="EG65" s="33">
        <v>0.14449213161659527</v>
      </c>
      <c r="EH65" s="13">
        <v>0.10100000000000009</v>
      </c>
      <c r="EI65" s="13">
        <v>0.10100000000000009</v>
      </c>
      <c r="EJ65" s="13">
        <v>1.2989999999999999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2.2989999999999999</v>
      </c>
    </row>
    <row r="66" spans="1:161" x14ac:dyDescent="0.55000000000000004">
      <c r="A66" s="29" t="s">
        <v>232</v>
      </c>
      <c r="B66" s="56">
        <v>0</v>
      </c>
      <c r="C66" s="57">
        <v>0</v>
      </c>
      <c r="D66" s="56">
        <v>0</v>
      </c>
      <c r="E66" s="13"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30"/>
      <c r="Q66" s="30"/>
      <c r="R66" s="10"/>
      <c r="S66" s="10"/>
      <c r="T66" s="10"/>
      <c r="U66" s="18"/>
      <c r="V66" s="18"/>
      <c r="W66" s="10"/>
      <c r="X66" s="10"/>
      <c r="Y66" s="18"/>
      <c r="Z66" s="18"/>
      <c r="AA66" s="18"/>
      <c r="AB66" s="18"/>
      <c r="AC66" s="10"/>
      <c r="AD66" s="10"/>
      <c r="AE66" s="31">
        <v>0.89169750000000003</v>
      </c>
      <c r="AF66" s="31">
        <v>1.6227759999999999E-4</v>
      </c>
      <c r="AG66" s="31">
        <v>3.5391200000000001E-5</v>
      </c>
      <c r="AH66" s="31">
        <v>8.9187150000000006</v>
      </c>
      <c r="AI66" s="31">
        <v>82.565920000000006</v>
      </c>
      <c r="AJ66" s="31">
        <v>0.10801930988494314</v>
      </c>
      <c r="AK66" s="31">
        <v>115.84</v>
      </c>
      <c r="AL66" s="31">
        <v>10.66127</v>
      </c>
      <c r="AM66" s="31">
        <v>5.1142970000000003E-2</v>
      </c>
      <c r="AN66" s="31">
        <v>1.0142580000000001</v>
      </c>
      <c r="AO66" s="13">
        <v>8.6458037012896813</v>
      </c>
      <c r="AP66" s="13">
        <v>2.6635634555750345</v>
      </c>
      <c r="AQ66" s="31">
        <v>0.14698700000000001</v>
      </c>
      <c r="AR66" s="31">
        <v>2.3781279999999998</v>
      </c>
      <c r="AS66" s="31">
        <v>4.3698769999999998</v>
      </c>
      <c r="AT66" s="13">
        <v>-3622.4114260000001</v>
      </c>
      <c r="AU66" s="13">
        <v>1.9599999999999999E-4</v>
      </c>
      <c r="AV66" s="13">
        <v>9.6145999999999995E-2</v>
      </c>
      <c r="AW66" s="13">
        <v>2.0794E-2</v>
      </c>
      <c r="AX66" s="13">
        <v>1.7417990000000001</v>
      </c>
      <c r="AY66" s="13">
        <v>3.8712010000000001</v>
      </c>
      <c r="AZ66" s="13">
        <v>0.44434899999999999</v>
      </c>
      <c r="BA66" s="13">
        <v>0.98941299999999999</v>
      </c>
      <c r="BB66" s="13">
        <v>0.162748</v>
      </c>
      <c r="BC66" s="13">
        <v>9.1805999999999999E-2</v>
      </c>
      <c r="BD66" s="13">
        <v>71</v>
      </c>
      <c r="BE66" s="13" t="s">
        <v>162</v>
      </c>
      <c r="BF66" s="13">
        <f t="shared" si="3"/>
        <v>1</v>
      </c>
      <c r="BG66" s="13">
        <v>65</v>
      </c>
      <c r="BH66" s="13">
        <v>166</v>
      </c>
      <c r="BI66" s="32">
        <f t="shared" si="4"/>
        <v>23.588329220496444</v>
      </c>
      <c r="BJ66" s="13">
        <v>55</v>
      </c>
      <c r="BK66" s="13">
        <v>2</v>
      </c>
      <c r="BL66" s="13">
        <v>0</v>
      </c>
      <c r="BM66" s="13">
        <v>0</v>
      </c>
      <c r="BN66" s="13">
        <v>0</v>
      </c>
      <c r="BO66" s="13">
        <v>0</v>
      </c>
      <c r="BP66" s="13">
        <v>1.1000000000000001</v>
      </c>
      <c r="BQ66" s="13">
        <v>0</v>
      </c>
      <c r="BR66" s="13">
        <v>0</v>
      </c>
      <c r="BS66" s="13">
        <v>1</v>
      </c>
      <c r="BT66" s="13">
        <v>1</v>
      </c>
      <c r="BU66" s="13">
        <v>1</v>
      </c>
      <c r="BV66" s="13">
        <v>41.4</v>
      </c>
      <c r="BW66" s="13">
        <v>0.5</v>
      </c>
      <c r="BX66" s="13">
        <v>0</v>
      </c>
      <c r="BY66" s="13">
        <v>0</v>
      </c>
      <c r="BZ66" s="13">
        <v>0</v>
      </c>
      <c r="CA66" s="13">
        <v>0</v>
      </c>
      <c r="CB66" s="13" t="s">
        <v>164</v>
      </c>
      <c r="CC66" s="13">
        <v>0</v>
      </c>
      <c r="CD66" s="13">
        <v>1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1</v>
      </c>
      <c r="CL66" s="13">
        <v>1</v>
      </c>
      <c r="CM66" s="13">
        <v>1</v>
      </c>
      <c r="CN66" s="13">
        <v>1</v>
      </c>
      <c r="CO66" s="13">
        <v>0</v>
      </c>
      <c r="CP66" s="13">
        <v>1</v>
      </c>
      <c r="CQ66" s="13">
        <v>0</v>
      </c>
      <c r="CR66" s="13">
        <v>1</v>
      </c>
      <c r="CS66" s="13">
        <v>0</v>
      </c>
      <c r="CT66" s="13">
        <v>0</v>
      </c>
      <c r="CU66" s="13">
        <v>0</v>
      </c>
      <c r="CV66" s="13">
        <v>1</v>
      </c>
      <c r="CW66" s="13">
        <v>1</v>
      </c>
      <c r="CX66" s="13">
        <v>0</v>
      </c>
      <c r="CY66" s="13">
        <v>400</v>
      </c>
      <c r="CZ66" s="13">
        <v>64</v>
      </c>
      <c r="DA66" s="13">
        <v>34</v>
      </c>
      <c r="DB66" s="13">
        <v>20000</v>
      </c>
      <c r="DC66" s="13">
        <v>200</v>
      </c>
      <c r="DD66" s="13">
        <v>29</v>
      </c>
      <c r="DE66" s="13">
        <v>34</v>
      </c>
      <c r="DF66" s="13">
        <v>0</v>
      </c>
      <c r="DG66" s="13">
        <v>0</v>
      </c>
      <c r="DH66" s="13">
        <v>0</v>
      </c>
      <c r="DI66" s="13">
        <v>0</v>
      </c>
      <c r="DJ66" s="13">
        <v>2.2833333333333332</v>
      </c>
      <c r="DK66" s="13">
        <v>7.4</v>
      </c>
      <c r="DL66" s="13">
        <v>0.6</v>
      </c>
      <c r="DM66" s="13">
        <v>35</v>
      </c>
      <c r="DN66" s="13">
        <v>137</v>
      </c>
      <c r="DO66" s="13">
        <v>22</v>
      </c>
      <c r="DP66" s="13">
        <v>35.598999999999997</v>
      </c>
      <c r="DQ66" s="13">
        <v>71</v>
      </c>
      <c r="DR66" s="13">
        <v>75.3</v>
      </c>
      <c r="DS66" s="13">
        <v>2</v>
      </c>
      <c r="DT66" s="13" t="s">
        <v>163</v>
      </c>
      <c r="DU66" s="13">
        <v>32</v>
      </c>
      <c r="DV66" s="13">
        <v>30</v>
      </c>
      <c r="DW66" s="13">
        <v>750</v>
      </c>
      <c r="DX66" s="13">
        <v>0</v>
      </c>
      <c r="DY66" s="13">
        <v>0</v>
      </c>
      <c r="DZ66" s="13" t="s">
        <v>163</v>
      </c>
      <c r="EA66" s="13">
        <v>0</v>
      </c>
      <c r="EB66" s="13">
        <v>0</v>
      </c>
      <c r="EC66" s="13">
        <v>10</v>
      </c>
      <c r="ED66" s="13">
        <v>1</v>
      </c>
      <c r="EE66" s="13">
        <v>6</v>
      </c>
      <c r="EF66" s="13">
        <v>1</v>
      </c>
      <c r="EG66" s="33">
        <v>-9.0909090909090981E-2</v>
      </c>
      <c r="EH66" s="13">
        <v>-0.10000000000000009</v>
      </c>
      <c r="EI66" s="13">
        <v>-0.10000000000000009</v>
      </c>
      <c r="EJ66" s="13">
        <v>0.5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0.89900000000000002</v>
      </c>
    </row>
    <row r="67" spans="1:161" x14ac:dyDescent="0.55000000000000004">
      <c r="A67" s="29" t="s">
        <v>233</v>
      </c>
      <c r="B67" s="56">
        <v>0</v>
      </c>
      <c r="C67" s="57">
        <v>0</v>
      </c>
      <c r="D67" s="56">
        <v>0</v>
      </c>
      <c r="E67" s="13">
        <v>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30"/>
      <c r="Q67" s="30"/>
      <c r="R67" s="10"/>
      <c r="S67" s="10"/>
      <c r="T67" s="10"/>
      <c r="U67" s="18"/>
      <c r="V67" s="18"/>
      <c r="W67" s="10"/>
      <c r="X67" s="10"/>
      <c r="Y67" s="18"/>
      <c r="Z67" s="18"/>
      <c r="AA67" s="18"/>
      <c r="AB67" s="18"/>
      <c r="AC67" s="10"/>
      <c r="AD67" s="10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Q67" s="31"/>
      <c r="AR67" s="31"/>
      <c r="AS67" s="31"/>
      <c r="BD67" s="13">
        <v>74</v>
      </c>
      <c r="BE67" s="13" t="s">
        <v>162</v>
      </c>
      <c r="BF67" s="13">
        <f t="shared" si="3"/>
        <v>1</v>
      </c>
      <c r="BG67" s="13">
        <v>84</v>
      </c>
      <c r="BH67" s="13">
        <v>180</v>
      </c>
      <c r="BI67" s="32">
        <f t="shared" si="4"/>
        <v>25.925925925925924</v>
      </c>
      <c r="BJ67" s="13">
        <v>62</v>
      </c>
      <c r="BK67" s="13">
        <v>0</v>
      </c>
      <c r="BL67" s="13">
        <v>0</v>
      </c>
      <c r="BM67" s="13">
        <v>0</v>
      </c>
      <c r="BN67" s="13">
        <v>1</v>
      </c>
      <c r="BO67" s="13">
        <v>0</v>
      </c>
      <c r="BP67" s="13">
        <v>1.7989999999999999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40</v>
      </c>
      <c r="BW67" s="13">
        <v>0.5</v>
      </c>
      <c r="BX67" s="13">
        <v>0</v>
      </c>
      <c r="BY67" s="13">
        <v>0</v>
      </c>
      <c r="BZ67" s="13">
        <v>0</v>
      </c>
      <c r="CA67" s="13">
        <v>0</v>
      </c>
      <c r="CB67" s="13" t="s">
        <v>164</v>
      </c>
      <c r="CC67" s="13">
        <v>0</v>
      </c>
      <c r="CD67" s="13">
        <v>1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1</v>
      </c>
      <c r="CL67" s="13">
        <v>1</v>
      </c>
      <c r="CM67" s="13">
        <v>1</v>
      </c>
      <c r="CN67" s="13">
        <v>2</v>
      </c>
      <c r="CO67" s="13">
        <v>0</v>
      </c>
      <c r="CP67" s="13">
        <v>1</v>
      </c>
      <c r="CQ67" s="13">
        <v>1</v>
      </c>
      <c r="CR67" s="13">
        <v>0</v>
      </c>
      <c r="CS67" s="13">
        <v>1</v>
      </c>
      <c r="CT67" s="13">
        <v>0</v>
      </c>
      <c r="CU67" s="13">
        <v>0</v>
      </c>
      <c r="CV67" s="13">
        <v>1</v>
      </c>
      <c r="CW67" s="13">
        <v>1</v>
      </c>
      <c r="CX67" s="13">
        <v>0</v>
      </c>
      <c r="CY67" s="13">
        <v>800</v>
      </c>
      <c r="CZ67" s="13">
        <v>61</v>
      </c>
      <c r="DA67" s="13">
        <v>43</v>
      </c>
      <c r="DB67" s="13">
        <v>18600</v>
      </c>
      <c r="DC67" s="13">
        <v>190</v>
      </c>
      <c r="DD67" s="13">
        <v>31</v>
      </c>
      <c r="DE67" s="13">
        <v>32</v>
      </c>
      <c r="DF67" s="13">
        <v>0</v>
      </c>
      <c r="DG67" s="13">
        <v>0</v>
      </c>
      <c r="DH67" s="13">
        <v>0</v>
      </c>
      <c r="DI67" s="13">
        <v>0</v>
      </c>
      <c r="DJ67" s="13">
        <v>1.2916666666666667</v>
      </c>
      <c r="DK67" s="13">
        <v>7.3</v>
      </c>
      <c r="DL67" s="13">
        <v>0.6</v>
      </c>
      <c r="DM67" s="13">
        <v>45.5</v>
      </c>
      <c r="DN67" s="13">
        <v>77.5</v>
      </c>
      <c r="DO67" s="13">
        <v>23.298999999999999</v>
      </c>
      <c r="DP67" s="13">
        <v>35.700000000000003</v>
      </c>
      <c r="DQ67" s="13">
        <v>66</v>
      </c>
      <c r="DR67" s="13">
        <v>67.698999999999998</v>
      </c>
      <c r="DS67" s="13">
        <v>7</v>
      </c>
      <c r="DT67" s="13">
        <v>5</v>
      </c>
      <c r="DU67" s="13">
        <v>32</v>
      </c>
      <c r="DV67" s="13">
        <v>30</v>
      </c>
      <c r="DW67" s="13">
        <v>300</v>
      </c>
      <c r="DX67" s="13">
        <v>1</v>
      </c>
      <c r="DY67" s="13">
        <v>0</v>
      </c>
      <c r="DZ67" s="13" t="s">
        <v>163</v>
      </c>
      <c r="EA67" s="13">
        <v>0</v>
      </c>
      <c r="EB67" s="13">
        <v>1</v>
      </c>
      <c r="EC67" s="13">
        <v>17</v>
      </c>
      <c r="ED67" s="13">
        <v>1</v>
      </c>
      <c r="EE67" s="13">
        <v>6</v>
      </c>
      <c r="EF67" s="13">
        <v>0.89900000000000002</v>
      </c>
      <c r="EG67" s="33">
        <v>-0.50027793218454697</v>
      </c>
      <c r="EH67" s="13">
        <v>-0.89999999999999991</v>
      </c>
      <c r="EI67" s="13">
        <v>-0.89999999999999991</v>
      </c>
      <c r="EJ67" s="13">
        <v>0.5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3</v>
      </c>
    </row>
    <row r="68" spans="1:161" x14ac:dyDescent="0.55000000000000004">
      <c r="A68" s="29" t="s">
        <v>234</v>
      </c>
      <c r="B68" s="56">
        <v>0</v>
      </c>
      <c r="C68" s="57">
        <v>0</v>
      </c>
      <c r="D68" s="56">
        <v>0</v>
      </c>
      <c r="E68" s="13"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30"/>
      <c r="Q68" s="30"/>
      <c r="R68" s="10"/>
      <c r="S68" s="10"/>
      <c r="T68" s="10"/>
      <c r="U68" s="18"/>
      <c r="V68" s="18"/>
      <c r="W68" s="10"/>
      <c r="X68" s="10"/>
      <c r="Y68" s="18"/>
      <c r="Z68" s="18"/>
      <c r="AA68" s="18"/>
      <c r="AB68" s="18"/>
      <c r="AC68" s="10"/>
      <c r="AD68" s="10"/>
      <c r="AE68" s="31">
        <v>1.1051089999999999</v>
      </c>
      <c r="AF68" s="31">
        <v>2.1888229999999999E-3</v>
      </c>
      <c r="AG68" s="31">
        <v>4.3975399999999999E-4</v>
      </c>
      <c r="AH68" s="31">
        <v>68.934920000000005</v>
      </c>
      <c r="AI68" s="31">
        <v>31.065069999999999</v>
      </c>
      <c r="AJ68" s="31">
        <v>2.2190492866466252</v>
      </c>
      <c r="AK68" s="31">
        <v>84.739980000000003</v>
      </c>
      <c r="AL68" s="31">
        <v>63.461939999999998</v>
      </c>
      <c r="AM68" s="31">
        <v>10.511570000000001</v>
      </c>
      <c r="AN68" s="31">
        <v>25.234349999999999</v>
      </c>
      <c r="AO68" s="13">
        <v>9.6350634734116962</v>
      </c>
      <c r="AP68" s="13">
        <v>3.7576480465990634</v>
      </c>
      <c r="AQ68" s="31">
        <v>0.15762200000000001</v>
      </c>
      <c r="AR68" s="31">
        <v>2.7451089999999998</v>
      </c>
      <c r="AS68" s="31">
        <v>0.96613749999999998</v>
      </c>
      <c r="AT68" s="13">
        <v>-83835.174895000004</v>
      </c>
      <c r="AU68" s="13">
        <v>8.3299999999999997E-4</v>
      </c>
      <c r="AV68" s="13">
        <v>6.0888999999999999E-2</v>
      </c>
      <c r="AW68" s="13">
        <v>2.4129999999999999E-2</v>
      </c>
      <c r="AX68" s="13">
        <v>0.37249500000000002</v>
      </c>
      <c r="AY68" s="13">
        <v>0.75506600000000001</v>
      </c>
      <c r="AZ68" s="13">
        <v>0.36279899999999998</v>
      </c>
      <c r="BA68" s="13">
        <v>0.75377300000000003</v>
      </c>
      <c r="BB68" s="13">
        <v>2.4872999999999999E-2</v>
      </c>
      <c r="BC68" s="13">
        <v>5.9358000000000001E-2</v>
      </c>
      <c r="BD68" s="13">
        <v>78</v>
      </c>
      <c r="BE68" s="13" t="s">
        <v>162</v>
      </c>
      <c r="BF68" s="13">
        <f t="shared" si="3"/>
        <v>1</v>
      </c>
      <c r="BG68" s="13">
        <v>65</v>
      </c>
      <c r="BH68" s="13">
        <v>168</v>
      </c>
      <c r="BI68" s="32">
        <f t="shared" si="4"/>
        <v>23.030045351473927</v>
      </c>
      <c r="BJ68" s="13">
        <v>26</v>
      </c>
      <c r="BK68" s="13">
        <v>3</v>
      </c>
      <c r="BL68" s="13">
        <v>0</v>
      </c>
      <c r="BM68" s="13">
        <v>0</v>
      </c>
      <c r="BN68" s="13">
        <v>0</v>
      </c>
      <c r="BO68" s="13">
        <v>0</v>
      </c>
      <c r="BP68" s="13">
        <v>1.2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40.798999999999999</v>
      </c>
      <c r="BW68" s="13">
        <v>0.6</v>
      </c>
      <c r="BX68" s="13">
        <v>0</v>
      </c>
      <c r="BY68" s="13">
        <v>0</v>
      </c>
      <c r="BZ68" s="13">
        <v>0</v>
      </c>
      <c r="CA68" s="13">
        <v>0</v>
      </c>
      <c r="CB68" s="13" t="s">
        <v>172</v>
      </c>
      <c r="CC68" s="13">
        <v>1</v>
      </c>
      <c r="CD68" s="13">
        <v>0</v>
      </c>
      <c r="CE68" s="13">
        <v>1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1</v>
      </c>
      <c r="CL68" s="13">
        <v>1</v>
      </c>
      <c r="CM68" s="13">
        <v>1</v>
      </c>
      <c r="CN68" s="13">
        <v>2</v>
      </c>
      <c r="CO68" s="13">
        <v>0</v>
      </c>
      <c r="CP68" s="13">
        <v>1</v>
      </c>
      <c r="CQ68" s="13">
        <v>0</v>
      </c>
      <c r="CR68" s="13">
        <v>1</v>
      </c>
      <c r="CS68" s="13">
        <v>0</v>
      </c>
      <c r="CT68" s="13">
        <v>0</v>
      </c>
      <c r="CU68" s="13">
        <v>0</v>
      </c>
      <c r="CV68" s="13">
        <v>1</v>
      </c>
      <c r="CW68" s="13">
        <v>1</v>
      </c>
      <c r="CX68" s="13">
        <v>0</v>
      </c>
      <c r="CY68" s="13">
        <v>600</v>
      </c>
      <c r="CZ68" s="13">
        <v>96</v>
      </c>
      <c r="DA68" s="13">
        <v>65</v>
      </c>
      <c r="DB68" s="13">
        <v>25000</v>
      </c>
      <c r="DC68" s="13">
        <v>200</v>
      </c>
      <c r="DD68" s="13">
        <v>30</v>
      </c>
      <c r="DE68" s="13">
        <v>32.700000000000003</v>
      </c>
      <c r="DF68" s="13">
        <v>1</v>
      </c>
      <c r="DG68" s="13">
        <v>0</v>
      </c>
      <c r="DH68" s="13">
        <v>1</v>
      </c>
      <c r="DI68" s="13">
        <v>0</v>
      </c>
      <c r="DJ68" s="13">
        <v>3.3719999999999999</v>
      </c>
      <c r="DK68" s="13">
        <v>7.3</v>
      </c>
      <c r="DL68" s="13">
        <v>0.5</v>
      </c>
      <c r="DM68" s="13">
        <v>44.4</v>
      </c>
      <c r="DN68" s="13">
        <v>168.6</v>
      </c>
      <c r="DO68" s="13">
        <v>21.298999999999999</v>
      </c>
      <c r="DP68" s="13">
        <v>34.098999999999997</v>
      </c>
      <c r="DQ68" s="13">
        <v>82</v>
      </c>
      <c r="DR68" s="13">
        <v>60</v>
      </c>
      <c r="DS68" s="13">
        <v>6</v>
      </c>
      <c r="DT68" s="13">
        <v>5</v>
      </c>
      <c r="DU68" s="13">
        <v>32</v>
      </c>
      <c r="DV68" s="13">
        <v>30</v>
      </c>
      <c r="DW68" s="13">
        <v>850</v>
      </c>
      <c r="DX68" s="13">
        <v>0</v>
      </c>
      <c r="DY68" s="13">
        <v>0</v>
      </c>
      <c r="DZ68" s="13" t="s">
        <v>163</v>
      </c>
      <c r="EA68" s="13">
        <v>0</v>
      </c>
      <c r="EB68" s="13">
        <v>0</v>
      </c>
      <c r="EC68" s="13">
        <v>14</v>
      </c>
      <c r="ED68" s="13">
        <v>2</v>
      </c>
      <c r="EE68" s="13">
        <v>8</v>
      </c>
      <c r="EF68" s="13">
        <v>1.1000000000000001</v>
      </c>
      <c r="EG68" s="33">
        <v>-8.3333333333333232E-2</v>
      </c>
      <c r="EH68" s="13">
        <v>-9.9999999999999867E-2</v>
      </c>
      <c r="EI68" s="13">
        <v>-9.9999999999999867E-2</v>
      </c>
      <c r="EJ68" s="13">
        <v>2.5990000000000002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10.5</v>
      </c>
    </row>
    <row r="69" spans="1:161" x14ac:dyDescent="0.55000000000000004">
      <c r="A69" s="29" t="s">
        <v>235</v>
      </c>
      <c r="B69" s="56">
        <v>0</v>
      </c>
      <c r="C69" s="57">
        <v>0</v>
      </c>
      <c r="D69" s="56">
        <v>0</v>
      </c>
      <c r="E69" s="13"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30"/>
      <c r="Q69" s="30"/>
      <c r="R69" s="10"/>
      <c r="S69" s="10"/>
      <c r="T69" s="10"/>
      <c r="U69" s="18"/>
      <c r="V69" s="18"/>
      <c r="W69" s="10"/>
      <c r="X69" s="10"/>
      <c r="Y69" s="18"/>
      <c r="Z69" s="18"/>
      <c r="AA69" s="18"/>
      <c r="AB69" s="18"/>
      <c r="AC69" s="10"/>
      <c r="AD69" s="10"/>
      <c r="AE69" s="31">
        <v>1.028033</v>
      </c>
      <c r="AF69" s="31">
        <v>4.0479729999999997E-4</v>
      </c>
      <c r="AG69" s="31">
        <v>1.125989E-4</v>
      </c>
      <c r="AH69" s="31">
        <v>60.953290000000003</v>
      </c>
      <c r="AI69" s="31">
        <v>39.046700000000001</v>
      </c>
      <c r="AJ69" s="31">
        <v>1.5610356761922184</v>
      </c>
      <c r="AK69" s="31">
        <v>137.18100000000001</v>
      </c>
      <c r="AL69" s="31">
        <v>4.8972049999999996</v>
      </c>
      <c r="AM69" s="31">
        <v>0.58811800000000003</v>
      </c>
      <c r="AN69" s="31">
        <v>14.287089999999999</v>
      </c>
      <c r="AO69" s="13">
        <v>17.287860616712113</v>
      </c>
      <c r="AP69" s="13">
        <v>5.6491561977691296</v>
      </c>
      <c r="AQ69" s="31">
        <v>0.4981623</v>
      </c>
      <c r="AR69" s="31">
        <v>12.07216</v>
      </c>
      <c r="AS69" s="31">
        <v>4.0637759999999998</v>
      </c>
      <c r="AT69" s="13">
        <v>-46907.668211999997</v>
      </c>
      <c r="AU69" s="13">
        <v>-1.1119999999999999E-3</v>
      </c>
      <c r="AV69" s="13">
        <v>0.14769599999999999</v>
      </c>
      <c r="AW69" s="13">
        <v>4.3507999999999998E-2</v>
      </c>
      <c r="AX69" s="13">
        <v>0.66331099999999998</v>
      </c>
      <c r="AY69" s="13">
        <v>1.1585110000000001</v>
      </c>
      <c r="AZ69" s="13">
        <v>0.53210599999999997</v>
      </c>
      <c r="BA69" s="13">
        <v>1.1676040000000001</v>
      </c>
      <c r="BB69" s="13">
        <v>4.6705999999999998E-2</v>
      </c>
      <c r="BC69" s="13">
        <v>0.123099</v>
      </c>
      <c r="BD69" s="13">
        <v>71</v>
      </c>
      <c r="BE69" s="13" t="s">
        <v>162</v>
      </c>
      <c r="BF69" s="13">
        <f t="shared" si="3"/>
        <v>1</v>
      </c>
      <c r="BG69" s="13">
        <v>70</v>
      </c>
      <c r="BH69" s="13">
        <v>170</v>
      </c>
      <c r="BI69" s="32">
        <f t="shared" si="4"/>
        <v>24.221453287197235</v>
      </c>
      <c r="BJ69" s="13">
        <v>56</v>
      </c>
      <c r="BK69" s="13">
        <v>0</v>
      </c>
      <c r="BL69" s="13">
        <v>0</v>
      </c>
      <c r="BM69" s="13">
        <v>0</v>
      </c>
      <c r="BN69" s="13">
        <v>1</v>
      </c>
      <c r="BO69" s="13">
        <v>0</v>
      </c>
      <c r="BP69" s="13">
        <v>1.6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43.798999999999999</v>
      </c>
      <c r="BW69" s="13">
        <v>0.5</v>
      </c>
      <c r="BX69" s="13">
        <v>0</v>
      </c>
      <c r="BY69" s="13">
        <v>0</v>
      </c>
      <c r="BZ69" s="13">
        <v>0</v>
      </c>
      <c r="CA69" s="13">
        <v>0</v>
      </c>
      <c r="CB69" s="13" t="s">
        <v>164</v>
      </c>
      <c r="CC69" s="13">
        <v>0</v>
      </c>
      <c r="CD69" s="13">
        <v>1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1</v>
      </c>
      <c r="CL69" s="13">
        <v>1</v>
      </c>
      <c r="CM69" s="13">
        <v>1</v>
      </c>
      <c r="CN69" s="13">
        <v>1</v>
      </c>
      <c r="CO69" s="13">
        <v>0</v>
      </c>
      <c r="CP69" s="13">
        <v>1</v>
      </c>
      <c r="CQ69" s="13">
        <v>0</v>
      </c>
      <c r="CR69" s="13">
        <v>1</v>
      </c>
      <c r="CS69" s="13">
        <v>0</v>
      </c>
      <c r="CT69" s="13">
        <v>0</v>
      </c>
      <c r="CU69" s="13">
        <v>0</v>
      </c>
      <c r="CV69" s="13">
        <v>1</v>
      </c>
      <c r="CW69" s="13">
        <v>1</v>
      </c>
      <c r="CX69" s="13">
        <v>0</v>
      </c>
      <c r="CY69" s="13">
        <v>1000</v>
      </c>
      <c r="CZ69" s="13">
        <v>50</v>
      </c>
      <c r="DA69" s="13">
        <v>35</v>
      </c>
      <c r="DB69" s="13">
        <v>21000</v>
      </c>
      <c r="DC69" s="13">
        <v>210</v>
      </c>
      <c r="DD69" s="13">
        <v>33</v>
      </c>
      <c r="DE69" s="13">
        <v>32</v>
      </c>
      <c r="DF69" s="13">
        <v>0</v>
      </c>
      <c r="DG69" s="13">
        <v>0</v>
      </c>
      <c r="DH69" s="13">
        <v>0</v>
      </c>
      <c r="DI69" s="13">
        <v>0</v>
      </c>
      <c r="DJ69" s="13">
        <v>3.55</v>
      </c>
      <c r="DK69" s="13">
        <v>7.4</v>
      </c>
      <c r="DL69" s="13">
        <v>0.6</v>
      </c>
      <c r="DM69" s="13">
        <v>35</v>
      </c>
      <c r="DN69" s="13">
        <v>213</v>
      </c>
      <c r="DO69" s="13">
        <v>22</v>
      </c>
      <c r="DP69" s="13">
        <v>34.098999999999997</v>
      </c>
      <c r="DQ69" s="13">
        <v>51</v>
      </c>
      <c r="DR69" s="13">
        <v>63.298999999999999</v>
      </c>
      <c r="DS69" s="13">
        <v>11</v>
      </c>
      <c r="DT69" s="13">
        <v>5</v>
      </c>
      <c r="DU69" s="13">
        <v>34</v>
      </c>
      <c r="DV69" s="13">
        <v>30</v>
      </c>
      <c r="DW69" s="13">
        <v>100</v>
      </c>
      <c r="DX69" s="13">
        <v>0</v>
      </c>
      <c r="DY69" s="13">
        <v>0</v>
      </c>
      <c r="DZ69" s="13" t="s">
        <v>163</v>
      </c>
      <c r="EA69" s="13">
        <v>0</v>
      </c>
      <c r="EB69" s="13">
        <v>0</v>
      </c>
      <c r="EC69" s="13">
        <v>16</v>
      </c>
      <c r="ED69" s="13">
        <v>1</v>
      </c>
      <c r="EE69" s="13">
        <v>6</v>
      </c>
      <c r="EF69" s="13">
        <v>1.2989999999999999</v>
      </c>
      <c r="EG69" s="33">
        <v>-0.1881250000000001</v>
      </c>
      <c r="EH69" s="13">
        <v>-0.30100000000000016</v>
      </c>
      <c r="EI69" s="13">
        <v>-0.30100000000000016</v>
      </c>
      <c r="EJ69" s="13">
        <v>1.7989999999999999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1.2989999999999999</v>
      </c>
    </row>
    <row r="70" spans="1:161" x14ac:dyDescent="0.55000000000000004">
      <c r="A70" s="29" t="s">
        <v>236</v>
      </c>
      <c r="B70" s="56">
        <v>0</v>
      </c>
      <c r="C70" s="57">
        <v>0</v>
      </c>
      <c r="D70" s="56">
        <v>0</v>
      </c>
      <c r="E70" s="13"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30"/>
      <c r="Q70" s="30"/>
      <c r="R70" s="10"/>
      <c r="S70" s="10"/>
      <c r="T70" s="10"/>
      <c r="U70" s="18"/>
      <c r="V70" s="18"/>
      <c r="W70" s="10"/>
      <c r="X70" s="10"/>
      <c r="Y70" s="18"/>
      <c r="Z70" s="18"/>
      <c r="AA70" s="18"/>
      <c r="AB70" s="18"/>
      <c r="AC70" s="10"/>
      <c r="AD70" s="10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Q70" s="31"/>
      <c r="AR70" s="31"/>
      <c r="AS70" s="31"/>
      <c r="BD70" s="13">
        <v>38</v>
      </c>
      <c r="BE70" s="13" t="s">
        <v>162</v>
      </c>
      <c r="BF70" s="13">
        <f t="shared" si="3"/>
        <v>1</v>
      </c>
      <c r="BG70" s="13">
        <v>82</v>
      </c>
      <c r="BH70" s="13">
        <v>187</v>
      </c>
      <c r="BI70" s="32">
        <f t="shared" si="4"/>
        <v>23.449340844748203</v>
      </c>
      <c r="BJ70" s="13">
        <v>60</v>
      </c>
      <c r="BK70" s="13">
        <v>0</v>
      </c>
      <c r="BL70" s="13">
        <v>0</v>
      </c>
      <c r="BM70" s="13">
        <v>0</v>
      </c>
      <c r="BN70" s="13">
        <v>1</v>
      </c>
      <c r="BO70" s="13">
        <v>0</v>
      </c>
      <c r="BP70" s="13">
        <v>0.89900000000000002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41</v>
      </c>
      <c r="BW70" s="13">
        <v>0.5</v>
      </c>
      <c r="BX70" s="13">
        <v>0</v>
      </c>
      <c r="BY70" s="13">
        <v>0</v>
      </c>
      <c r="BZ70" s="13">
        <v>0</v>
      </c>
      <c r="CA70" s="13">
        <v>0</v>
      </c>
      <c r="CB70" s="13" t="s">
        <v>164</v>
      </c>
      <c r="CC70" s="13">
        <v>0</v>
      </c>
      <c r="CD70" s="13">
        <v>1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1</v>
      </c>
      <c r="CL70" s="13">
        <v>1</v>
      </c>
      <c r="CM70" s="13">
        <v>1</v>
      </c>
      <c r="CN70" s="13">
        <v>1</v>
      </c>
      <c r="CO70" s="13">
        <v>0</v>
      </c>
      <c r="CP70" s="13">
        <v>1</v>
      </c>
      <c r="CQ70" s="13">
        <v>0</v>
      </c>
      <c r="CR70" s="13">
        <v>1</v>
      </c>
      <c r="CS70" s="13">
        <v>0</v>
      </c>
      <c r="CT70" s="13">
        <v>0</v>
      </c>
      <c r="CU70" s="13">
        <v>0</v>
      </c>
      <c r="CV70" s="13">
        <v>1</v>
      </c>
      <c r="CW70" s="13">
        <v>1</v>
      </c>
      <c r="CX70" s="13">
        <v>0</v>
      </c>
      <c r="CY70" s="13">
        <v>500</v>
      </c>
      <c r="CZ70" s="13">
        <v>44</v>
      </c>
      <c r="DA70" s="13">
        <v>29</v>
      </c>
      <c r="DB70" s="13">
        <v>24500</v>
      </c>
      <c r="DC70" s="13">
        <v>245</v>
      </c>
      <c r="DD70" s="13">
        <v>34</v>
      </c>
      <c r="DE70" s="13">
        <v>34</v>
      </c>
      <c r="DF70" s="13">
        <v>0</v>
      </c>
      <c r="DG70" s="13">
        <v>0</v>
      </c>
      <c r="DH70" s="13">
        <v>0</v>
      </c>
      <c r="DI70" s="13">
        <v>0</v>
      </c>
      <c r="DJ70" s="13">
        <v>3.9833333333333334</v>
      </c>
      <c r="DK70" s="13">
        <v>7.4</v>
      </c>
      <c r="DL70" s="13">
        <v>0.6</v>
      </c>
      <c r="DM70" s="13">
        <v>31</v>
      </c>
      <c r="DN70" s="13">
        <v>239</v>
      </c>
      <c r="DO70" s="13">
        <v>20.899000000000001</v>
      </c>
      <c r="DP70" s="13">
        <v>36</v>
      </c>
      <c r="DQ70" s="13">
        <v>68</v>
      </c>
      <c r="DR70" s="13">
        <v>91</v>
      </c>
      <c r="DS70" s="13">
        <v>11</v>
      </c>
      <c r="DT70" s="13">
        <v>5</v>
      </c>
      <c r="DU70" s="13">
        <v>36</v>
      </c>
      <c r="DV70" s="13" t="s">
        <v>163</v>
      </c>
      <c r="DW70" s="13">
        <v>150</v>
      </c>
      <c r="DX70" s="13">
        <v>0</v>
      </c>
      <c r="DY70" s="13">
        <v>0</v>
      </c>
      <c r="DZ70" s="13" t="s">
        <v>163</v>
      </c>
      <c r="EA70" s="13">
        <v>0</v>
      </c>
      <c r="EB70" s="13">
        <v>0</v>
      </c>
      <c r="EC70" s="13">
        <v>12</v>
      </c>
      <c r="ED70" s="13">
        <v>1</v>
      </c>
      <c r="EE70" s="13">
        <v>4</v>
      </c>
      <c r="EF70" s="13">
        <v>0.89900000000000002</v>
      </c>
      <c r="EG70" s="33">
        <v>0</v>
      </c>
      <c r="EH70" s="13">
        <v>0</v>
      </c>
      <c r="EI70" s="13">
        <v>0</v>
      </c>
      <c r="EJ70" s="13">
        <v>0.5</v>
      </c>
      <c r="EK70" s="13">
        <v>0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0.89900000000000002</v>
      </c>
    </row>
    <row r="71" spans="1:161" x14ac:dyDescent="0.55000000000000004">
      <c r="A71" s="29" t="s">
        <v>237</v>
      </c>
      <c r="B71" s="56">
        <v>1</v>
      </c>
      <c r="C71" s="57">
        <v>0</v>
      </c>
      <c r="D71" s="56">
        <v>0</v>
      </c>
      <c r="E71" s="13"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30"/>
      <c r="Q71" s="30"/>
      <c r="R71" s="10"/>
      <c r="S71" s="10"/>
      <c r="T71" s="10"/>
      <c r="U71" s="18"/>
      <c r="V71" s="18"/>
      <c r="W71" s="10"/>
      <c r="X71" s="10"/>
      <c r="Y71" s="18"/>
      <c r="Z71" s="18"/>
      <c r="AA71" s="18"/>
      <c r="AB71" s="18"/>
      <c r="AC71" s="10"/>
      <c r="AD71" s="10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Q71" s="31"/>
      <c r="AR71" s="31"/>
      <c r="AS71" s="31"/>
      <c r="BD71" s="13">
        <v>53</v>
      </c>
      <c r="BE71" s="13" t="s">
        <v>162</v>
      </c>
      <c r="BF71" s="13">
        <f t="shared" si="3"/>
        <v>1</v>
      </c>
      <c r="BG71" s="13">
        <v>88</v>
      </c>
      <c r="BH71" s="13">
        <v>182</v>
      </c>
      <c r="BI71" s="32">
        <f t="shared" si="4"/>
        <v>26.566839753652939</v>
      </c>
      <c r="BJ71" s="13">
        <v>69</v>
      </c>
      <c r="BK71" s="13">
        <v>0</v>
      </c>
      <c r="BL71" s="13">
        <v>0</v>
      </c>
      <c r="BM71" s="13">
        <v>0</v>
      </c>
      <c r="BN71" s="13">
        <v>1</v>
      </c>
      <c r="BO71" s="13">
        <v>0</v>
      </c>
      <c r="BP71" s="13">
        <v>0.8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40.598999999999997</v>
      </c>
      <c r="BW71" s="13">
        <v>0.5</v>
      </c>
      <c r="BX71" s="13">
        <v>0</v>
      </c>
      <c r="BY71" s="13">
        <v>0</v>
      </c>
      <c r="BZ71" s="13">
        <v>0</v>
      </c>
      <c r="CA71" s="13">
        <v>0</v>
      </c>
      <c r="CB71" s="13" t="s">
        <v>164</v>
      </c>
      <c r="CC71" s="13">
        <v>0</v>
      </c>
      <c r="CD71" s="13">
        <v>1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1</v>
      </c>
      <c r="CL71" s="13">
        <v>1</v>
      </c>
      <c r="CM71" s="13">
        <v>1</v>
      </c>
      <c r="CN71" s="13">
        <v>1</v>
      </c>
      <c r="CO71" s="13">
        <v>0</v>
      </c>
      <c r="CP71" s="13">
        <v>1</v>
      </c>
      <c r="CQ71" s="13">
        <v>0</v>
      </c>
      <c r="CR71" s="13">
        <v>1</v>
      </c>
      <c r="CS71" s="13">
        <v>0</v>
      </c>
      <c r="CT71" s="13">
        <v>0</v>
      </c>
      <c r="CU71" s="13">
        <v>0</v>
      </c>
      <c r="CV71" s="13">
        <v>1</v>
      </c>
      <c r="CW71" s="13">
        <v>1</v>
      </c>
      <c r="CX71" s="13">
        <v>0</v>
      </c>
      <c r="CY71" s="13">
        <v>400</v>
      </c>
      <c r="CZ71" s="13">
        <v>49</v>
      </c>
      <c r="DA71" s="13">
        <v>30</v>
      </c>
      <c r="DB71" s="13">
        <v>26000</v>
      </c>
      <c r="DC71" s="13">
        <v>260</v>
      </c>
      <c r="DD71" s="13">
        <v>31</v>
      </c>
      <c r="DE71" s="13">
        <v>32.298999999999999</v>
      </c>
      <c r="DF71" s="13">
        <v>0</v>
      </c>
      <c r="DG71" s="13">
        <v>0</v>
      </c>
      <c r="DH71" s="13">
        <v>0</v>
      </c>
      <c r="DI71" s="13">
        <v>0</v>
      </c>
      <c r="DJ71" s="13">
        <v>3.6909090909090909</v>
      </c>
      <c r="DK71" s="13">
        <v>7.5</v>
      </c>
      <c r="DL71" s="13">
        <v>0.55000000000000004</v>
      </c>
      <c r="DM71" s="13">
        <v>28</v>
      </c>
      <c r="DN71" s="13">
        <v>203</v>
      </c>
      <c r="DO71" s="13">
        <v>21</v>
      </c>
      <c r="DP71" s="13">
        <v>35</v>
      </c>
      <c r="DQ71" s="13">
        <v>70</v>
      </c>
      <c r="DR71" s="13">
        <v>48</v>
      </c>
      <c r="DS71" s="13">
        <v>3</v>
      </c>
      <c r="DT71" s="13">
        <v>5</v>
      </c>
      <c r="DU71" s="13">
        <v>26</v>
      </c>
      <c r="DV71" s="13">
        <v>30</v>
      </c>
      <c r="DW71" s="13">
        <v>850</v>
      </c>
      <c r="DX71" s="13">
        <v>1</v>
      </c>
      <c r="DY71" s="13">
        <v>1</v>
      </c>
      <c r="DZ71" s="13" t="s">
        <v>163</v>
      </c>
      <c r="EA71" s="13">
        <v>0</v>
      </c>
      <c r="EB71" s="13">
        <v>0</v>
      </c>
      <c r="EC71" s="13">
        <v>18</v>
      </c>
      <c r="ED71" s="13">
        <v>1</v>
      </c>
      <c r="EE71" s="13">
        <v>9</v>
      </c>
      <c r="EF71" s="13">
        <v>0.89900000000000002</v>
      </c>
      <c r="EG71" s="33">
        <v>0.12374999999999997</v>
      </c>
      <c r="EH71" s="13">
        <v>9.8999999999999977E-2</v>
      </c>
      <c r="EI71" s="13">
        <v>9.8999999999999977E-2</v>
      </c>
      <c r="EJ71" s="13">
        <v>1.7989999999999999</v>
      </c>
      <c r="EK71" s="13">
        <v>0</v>
      </c>
      <c r="EL71" s="13">
        <v>0</v>
      </c>
      <c r="EM71" s="13">
        <v>0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0.69899999999999995</v>
      </c>
    </row>
    <row r="72" spans="1:161" x14ac:dyDescent="0.55000000000000004">
      <c r="A72" s="29" t="s">
        <v>238</v>
      </c>
      <c r="B72" s="56">
        <v>0</v>
      </c>
      <c r="C72" s="57">
        <v>0</v>
      </c>
      <c r="D72" s="56">
        <v>0</v>
      </c>
      <c r="E72" s="13"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30"/>
      <c r="Q72" s="30"/>
      <c r="R72" s="10"/>
      <c r="S72" s="10"/>
      <c r="T72" s="10"/>
      <c r="U72" s="18"/>
      <c r="V72" s="18"/>
      <c r="W72" s="10"/>
      <c r="X72" s="10"/>
      <c r="Y72" s="18"/>
      <c r="Z72" s="18"/>
      <c r="AA72" s="18"/>
      <c r="AB72" s="18"/>
      <c r="AC72" s="10"/>
      <c r="AD72" s="10"/>
      <c r="AE72" s="31">
        <v>1.2183459999999999</v>
      </c>
      <c r="AF72" s="31">
        <v>4.9092999999999999E-4</v>
      </c>
      <c r="AG72" s="31">
        <v>2.2660289999999999E-4</v>
      </c>
      <c r="AH72" s="31">
        <v>45.460569999999997</v>
      </c>
      <c r="AI72" s="31">
        <v>54.539430000000003</v>
      </c>
      <c r="AJ72" s="31">
        <v>0.83353611096768843</v>
      </c>
      <c r="AK72" s="31">
        <v>89.612920000000003</v>
      </c>
      <c r="AL72" s="31">
        <v>3.634134</v>
      </c>
      <c r="AM72" s="31">
        <v>7.0642099999999999E-2</v>
      </c>
      <c r="AN72" s="31">
        <v>5.2193360000000002</v>
      </c>
      <c r="AO72" s="13">
        <v>51.70864302518936</v>
      </c>
      <c r="AP72" s="13">
        <v>13.290740959469712</v>
      </c>
      <c r="AQ72" s="31">
        <v>0.15475330000000001</v>
      </c>
      <c r="AR72" s="31">
        <v>21.568159999999999</v>
      </c>
      <c r="AS72" s="31">
        <v>7.2937969999999996</v>
      </c>
      <c r="AT72" s="13">
        <v>10518.123347999999</v>
      </c>
      <c r="AU72" s="13">
        <v>-2.627E-3</v>
      </c>
      <c r="AV72" s="13">
        <v>3.0835999999999999E-2</v>
      </c>
      <c r="AW72" s="13">
        <v>5.7883999999999998E-2</v>
      </c>
      <c r="AX72" s="13">
        <v>0.76950700000000005</v>
      </c>
      <c r="AY72" s="13">
        <v>1.360093</v>
      </c>
      <c r="AZ72" s="13">
        <v>0.86847200000000002</v>
      </c>
      <c r="BA72" s="13">
        <v>1.8908499999999999</v>
      </c>
      <c r="BB72" s="13">
        <v>5.8268E-2</v>
      </c>
      <c r="BC72" s="13">
        <v>5.8811000000000002E-2</v>
      </c>
      <c r="BD72" s="13">
        <v>80</v>
      </c>
      <c r="BE72" s="13" t="s">
        <v>162</v>
      </c>
      <c r="BF72" s="13">
        <f t="shared" si="3"/>
        <v>1</v>
      </c>
      <c r="BG72" s="13">
        <v>64</v>
      </c>
      <c r="BH72" s="13">
        <v>175</v>
      </c>
      <c r="BI72" s="32">
        <f t="shared" si="4"/>
        <v>20.897959183673468</v>
      </c>
      <c r="BJ72" s="13">
        <v>50</v>
      </c>
      <c r="BK72" s="13">
        <v>2</v>
      </c>
      <c r="BL72" s="13">
        <v>0</v>
      </c>
      <c r="BM72" s="13">
        <v>0</v>
      </c>
      <c r="BN72" s="13">
        <v>0</v>
      </c>
      <c r="BO72" s="13">
        <v>1</v>
      </c>
      <c r="BP72" s="13">
        <v>1.2989999999999999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37.598999999999997</v>
      </c>
      <c r="BW72" s="13">
        <v>0.5</v>
      </c>
      <c r="BX72" s="13">
        <v>0</v>
      </c>
      <c r="BY72" s="13">
        <v>0</v>
      </c>
      <c r="BZ72" s="13">
        <v>0</v>
      </c>
      <c r="CA72" s="13">
        <v>0</v>
      </c>
      <c r="CB72" s="13" t="s">
        <v>164</v>
      </c>
      <c r="CC72" s="13">
        <v>1</v>
      </c>
      <c r="CD72" s="13">
        <v>1</v>
      </c>
      <c r="CE72" s="13">
        <v>0</v>
      </c>
      <c r="CF72" s="13">
        <v>1</v>
      </c>
      <c r="CG72" s="13">
        <v>1</v>
      </c>
      <c r="CH72" s="13">
        <v>0</v>
      </c>
      <c r="CI72" s="13">
        <v>0</v>
      </c>
      <c r="CJ72" s="13">
        <v>0</v>
      </c>
      <c r="CK72" s="13">
        <v>1</v>
      </c>
      <c r="CL72" s="13">
        <v>1</v>
      </c>
      <c r="CM72" s="13">
        <v>1</v>
      </c>
      <c r="CN72" s="13">
        <v>2</v>
      </c>
      <c r="CO72" s="13">
        <v>0</v>
      </c>
      <c r="CP72" s="13">
        <v>1</v>
      </c>
      <c r="CQ72" s="13">
        <v>0</v>
      </c>
      <c r="CR72" s="13">
        <v>1</v>
      </c>
      <c r="CS72" s="13">
        <v>0</v>
      </c>
      <c r="CT72" s="13">
        <v>0</v>
      </c>
      <c r="CU72" s="13">
        <v>0</v>
      </c>
      <c r="CV72" s="13">
        <v>1</v>
      </c>
      <c r="CW72" s="13">
        <v>1</v>
      </c>
      <c r="CX72" s="13">
        <v>0</v>
      </c>
      <c r="CY72" s="13">
        <v>800</v>
      </c>
      <c r="CZ72" s="13">
        <v>150</v>
      </c>
      <c r="DA72" s="13">
        <v>118</v>
      </c>
      <c r="DB72" s="13">
        <v>20000</v>
      </c>
      <c r="DC72" s="13">
        <v>200</v>
      </c>
      <c r="DD72" s="13">
        <v>26</v>
      </c>
      <c r="DE72" s="13">
        <v>32</v>
      </c>
      <c r="DF72" s="13">
        <v>1</v>
      </c>
      <c r="DG72" s="13">
        <v>0</v>
      </c>
      <c r="DH72" s="13">
        <v>1</v>
      </c>
      <c r="DI72" s="13">
        <v>0</v>
      </c>
      <c r="DJ72" s="13">
        <v>3.598360655737705</v>
      </c>
      <c r="DK72" s="13">
        <v>7.4</v>
      </c>
      <c r="DL72" s="13">
        <v>0.61</v>
      </c>
      <c r="DM72" s="13">
        <v>33.700000000000003</v>
      </c>
      <c r="DN72" s="13">
        <v>219.5</v>
      </c>
      <c r="DO72" s="13">
        <v>20.899000000000001</v>
      </c>
      <c r="DP72" s="13">
        <v>35.598999999999997</v>
      </c>
      <c r="DQ72" s="13">
        <v>80</v>
      </c>
      <c r="DR72" s="13">
        <v>50</v>
      </c>
      <c r="DS72" s="13">
        <v>6</v>
      </c>
      <c r="DT72" s="13">
        <v>5</v>
      </c>
      <c r="DU72" s="13">
        <v>31</v>
      </c>
      <c r="DV72" s="13">
        <v>30</v>
      </c>
      <c r="DW72" s="13">
        <v>650</v>
      </c>
      <c r="DX72" s="13">
        <v>0</v>
      </c>
      <c r="DY72" s="13">
        <v>0</v>
      </c>
      <c r="DZ72" s="13" t="s">
        <v>163</v>
      </c>
      <c r="EA72" s="13">
        <v>0</v>
      </c>
      <c r="EB72" s="13">
        <v>0</v>
      </c>
      <c r="EC72" s="13">
        <v>16</v>
      </c>
      <c r="ED72" s="13">
        <v>2</v>
      </c>
      <c r="EE72" s="13">
        <v>7</v>
      </c>
      <c r="EF72" s="13">
        <v>0.69899999999999995</v>
      </c>
      <c r="EG72" s="33">
        <v>-0.46189376443418012</v>
      </c>
      <c r="EH72" s="13">
        <v>-0.6</v>
      </c>
      <c r="EI72" s="13">
        <v>-0.6</v>
      </c>
      <c r="EJ72" s="13">
        <v>1.2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6.6989999999999998</v>
      </c>
    </row>
    <row r="73" spans="1:161" x14ac:dyDescent="0.55000000000000004">
      <c r="A73" s="29" t="s">
        <v>239</v>
      </c>
      <c r="B73" s="56">
        <v>0</v>
      </c>
      <c r="C73" s="57">
        <v>0</v>
      </c>
      <c r="D73" s="56">
        <v>0</v>
      </c>
      <c r="E73" s="13"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30"/>
      <c r="Q73" s="30"/>
      <c r="R73" s="10"/>
      <c r="S73" s="10"/>
      <c r="T73" s="10"/>
      <c r="U73" s="18"/>
      <c r="V73" s="18"/>
      <c r="W73" s="10"/>
      <c r="X73" s="10"/>
      <c r="Y73" s="18"/>
      <c r="Z73" s="18"/>
      <c r="AA73" s="18"/>
      <c r="AB73" s="18"/>
      <c r="AC73" s="10"/>
      <c r="AD73" s="10"/>
      <c r="AE73" s="31">
        <v>1.009196</v>
      </c>
      <c r="AF73" s="31">
        <v>4.1974500000000003E-5</v>
      </c>
      <c r="AG73" s="31">
        <v>1.2661670000000001E-5</v>
      </c>
      <c r="AH73" s="31">
        <v>33.580419999999997</v>
      </c>
      <c r="AI73" s="31">
        <v>66.419550000000001</v>
      </c>
      <c r="AJ73" s="31">
        <v>0.50558046450428729</v>
      </c>
      <c r="AK73" s="31">
        <v>108.7072</v>
      </c>
      <c r="AL73" s="31">
        <v>29.278320000000001</v>
      </c>
      <c r="AM73" s="31">
        <v>0.25483709999999998</v>
      </c>
      <c r="AN73" s="31">
        <v>1.1011390000000001</v>
      </c>
      <c r="AO73" s="13">
        <v>5.0119797812066569</v>
      </c>
      <c r="AP73" s="13">
        <v>0.74377109388826002</v>
      </c>
      <c r="AQ73" s="31">
        <v>3.8887209999999998E-2</v>
      </c>
      <c r="AR73" s="31">
        <v>0.68370149999999996</v>
      </c>
      <c r="AS73" s="31">
        <v>0.55549870000000001</v>
      </c>
      <c r="AT73" s="13">
        <v>50103.301597999998</v>
      </c>
      <c r="AU73" s="13">
        <v>8.7000000000000001E-5</v>
      </c>
      <c r="AV73" s="13">
        <v>2.5839000000000001E-2</v>
      </c>
      <c r="AW73" s="13">
        <v>8.4401000000000004E-2</v>
      </c>
      <c r="AX73" s="13">
        <v>1.096325</v>
      </c>
      <c r="AY73" s="13">
        <v>2.2587820000000001</v>
      </c>
      <c r="AZ73" s="13">
        <v>0.496919</v>
      </c>
      <c r="BA73" s="13">
        <v>1.093971</v>
      </c>
      <c r="BB73" s="13">
        <v>0.131075</v>
      </c>
      <c r="BC73" s="13">
        <v>1.6903999999999999E-2</v>
      </c>
      <c r="BD73" s="13">
        <v>62</v>
      </c>
      <c r="BE73" s="13" t="s">
        <v>162</v>
      </c>
      <c r="BF73" s="13">
        <f t="shared" si="3"/>
        <v>1</v>
      </c>
      <c r="BG73" s="13">
        <v>70</v>
      </c>
      <c r="BH73" s="13">
        <v>172</v>
      </c>
      <c r="BI73" s="32">
        <f t="shared" si="4"/>
        <v>23.661438615467823</v>
      </c>
      <c r="BJ73" s="13">
        <v>60</v>
      </c>
      <c r="BK73" s="13">
        <v>0</v>
      </c>
      <c r="BL73" s="13">
        <v>0</v>
      </c>
      <c r="BM73" s="13">
        <v>0</v>
      </c>
      <c r="BN73" s="13">
        <v>1</v>
      </c>
      <c r="BO73" s="13">
        <v>0</v>
      </c>
      <c r="BP73" s="13">
        <v>1</v>
      </c>
      <c r="BQ73" s="13">
        <v>0</v>
      </c>
      <c r="BR73" s="13">
        <v>0</v>
      </c>
      <c r="BS73" s="13">
        <v>0</v>
      </c>
      <c r="BT73" s="13">
        <v>1</v>
      </c>
      <c r="BU73" s="13">
        <v>1</v>
      </c>
      <c r="BV73" s="13">
        <v>40.700000000000003</v>
      </c>
      <c r="BW73" s="13">
        <v>0.5</v>
      </c>
      <c r="BX73" s="13">
        <v>0</v>
      </c>
      <c r="BY73" s="13">
        <v>0</v>
      </c>
      <c r="BZ73" s="13">
        <v>0</v>
      </c>
      <c r="CA73" s="13">
        <v>0</v>
      </c>
      <c r="CB73" s="13" t="s">
        <v>172</v>
      </c>
      <c r="CC73" s="13">
        <v>1</v>
      </c>
      <c r="CD73" s="13">
        <v>1</v>
      </c>
      <c r="CE73" s="13">
        <v>0</v>
      </c>
      <c r="CF73" s="13">
        <v>0</v>
      </c>
      <c r="CG73" s="13">
        <v>1</v>
      </c>
      <c r="CH73" s="13">
        <v>0</v>
      </c>
      <c r="CI73" s="13">
        <v>0</v>
      </c>
      <c r="CJ73" s="13">
        <v>0</v>
      </c>
      <c r="CK73" s="13">
        <v>1</v>
      </c>
      <c r="CL73" s="13">
        <v>1</v>
      </c>
      <c r="CM73" s="13">
        <v>1</v>
      </c>
      <c r="CN73" s="13">
        <v>2</v>
      </c>
      <c r="CO73" s="13">
        <v>0</v>
      </c>
      <c r="CP73" s="13">
        <v>1</v>
      </c>
      <c r="CQ73" s="13">
        <v>0</v>
      </c>
      <c r="CR73" s="13">
        <v>1</v>
      </c>
      <c r="CS73" s="13">
        <v>0</v>
      </c>
      <c r="CT73" s="13">
        <v>0</v>
      </c>
      <c r="CU73" s="13">
        <v>0</v>
      </c>
      <c r="CV73" s="13">
        <v>1</v>
      </c>
      <c r="CW73" s="13">
        <v>1</v>
      </c>
      <c r="CX73" s="13">
        <v>0</v>
      </c>
      <c r="CY73" s="13">
        <v>400</v>
      </c>
      <c r="CZ73" s="13">
        <v>106</v>
      </c>
      <c r="DA73" s="13">
        <v>81</v>
      </c>
      <c r="DB73" s="13">
        <v>21000</v>
      </c>
      <c r="DC73" s="13">
        <v>210</v>
      </c>
      <c r="DD73" s="13">
        <v>29</v>
      </c>
      <c r="DE73" s="13">
        <v>31.6</v>
      </c>
      <c r="DF73" s="13">
        <v>0</v>
      </c>
      <c r="DG73" s="13">
        <v>0</v>
      </c>
      <c r="DH73" s="13">
        <v>0</v>
      </c>
      <c r="DI73" s="13">
        <v>0</v>
      </c>
      <c r="DJ73" s="13">
        <v>2.2319800000000001</v>
      </c>
      <c r="DK73" s="13">
        <v>7.4</v>
      </c>
      <c r="DL73" s="13">
        <v>0.5</v>
      </c>
      <c r="DM73" s="13">
        <v>43.798999999999999</v>
      </c>
      <c r="DN73" s="13">
        <v>111.599</v>
      </c>
      <c r="DO73" s="13">
        <v>26.399000000000001</v>
      </c>
      <c r="DP73" s="13">
        <v>36.200000000000003</v>
      </c>
      <c r="DQ73" s="13">
        <v>82</v>
      </c>
      <c r="DR73" s="13">
        <v>55.298999999999999</v>
      </c>
      <c r="DS73" s="13">
        <v>7</v>
      </c>
      <c r="DT73" s="13">
        <v>5</v>
      </c>
      <c r="DU73" s="13">
        <v>28</v>
      </c>
      <c r="DV73" s="13">
        <v>30</v>
      </c>
      <c r="DW73" s="13">
        <v>100</v>
      </c>
      <c r="DX73" s="13">
        <v>0</v>
      </c>
      <c r="DY73" s="13">
        <v>0</v>
      </c>
      <c r="DZ73" s="13" t="s">
        <v>163</v>
      </c>
      <c r="EA73" s="13">
        <v>0</v>
      </c>
      <c r="EB73" s="13">
        <v>0</v>
      </c>
      <c r="EC73" s="13">
        <v>5</v>
      </c>
      <c r="ED73" s="13">
        <v>1</v>
      </c>
      <c r="EE73" s="13">
        <v>6</v>
      </c>
      <c r="EF73" s="13">
        <v>1</v>
      </c>
      <c r="EG73" s="33">
        <v>0</v>
      </c>
      <c r="EH73" s="13">
        <v>0</v>
      </c>
      <c r="EI73" s="13">
        <v>0</v>
      </c>
      <c r="EJ73" s="13">
        <v>0.6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0.89900000000000002</v>
      </c>
    </row>
    <row r="74" spans="1:161" x14ac:dyDescent="0.55000000000000004">
      <c r="A74" s="29" t="s">
        <v>240</v>
      </c>
      <c r="B74" s="56">
        <v>1</v>
      </c>
      <c r="C74" s="57">
        <v>0</v>
      </c>
      <c r="D74" s="56">
        <v>0</v>
      </c>
      <c r="E74" s="13"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30"/>
      <c r="Q74" s="30"/>
      <c r="R74" s="10"/>
      <c r="S74" s="10"/>
      <c r="T74" s="10"/>
      <c r="U74" s="18"/>
      <c r="V74" s="18"/>
      <c r="W74" s="10"/>
      <c r="X74" s="10"/>
      <c r="Y74" s="18"/>
      <c r="Z74" s="18"/>
      <c r="AA74" s="18"/>
      <c r="AB74" s="18"/>
      <c r="AC74" s="10"/>
      <c r="AD74" s="10"/>
      <c r="AE74" s="31">
        <v>0.96075560000000004</v>
      </c>
      <c r="AF74" s="31">
        <v>1.3124259999999999E-4</v>
      </c>
      <c r="AG74" s="31">
        <v>2.1307340000000001E-5</v>
      </c>
      <c r="AH74" s="31">
        <v>29.50046</v>
      </c>
      <c r="AI74" s="31">
        <v>70.499619999999993</v>
      </c>
      <c r="AJ74" s="31">
        <v>0.41844857218216819</v>
      </c>
      <c r="AK74" s="31">
        <v>116.97929999999999</v>
      </c>
      <c r="AL74" s="31">
        <v>20.475429999999999</v>
      </c>
      <c r="AM74" s="31">
        <v>2.6925530000000002</v>
      </c>
      <c r="AN74" s="31">
        <v>28.873940000000001</v>
      </c>
      <c r="AO74" s="13">
        <v>1.8197156611227283</v>
      </c>
      <c r="AP74" s="13">
        <v>1.7923428087917279</v>
      </c>
      <c r="AQ74" s="31">
        <v>1.5915430000000001E-2</v>
      </c>
      <c r="AR74" s="31">
        <v>0.32436739999999997</v>
      </c>
      <c r="AS74" s="31">
        <v>0.66515139999999995</v>
      </c>
      <c r="AT74" s="13">
        <v>-24059.055761</v>
      </c>
      <c r="AU74" s="13">
        <v>-2.8E-5</v>
      </c>
      <c r="AV74" s="13">
        <v>7.7869999999999997E-3</v>
      </c>
      <c r="AW74" s="13">
        <v>1.2651000000000001E-2</v>
      </c>
      <c r="AX74" s="13">
        <v>0.754386</v>
      </c>
      <c r="AY74" s="13">
        <v>1.5755349999999999</v>
      </c>
      <c r="AZ74" s="13">
        <v>0.56203099999999995</v>
      </c>
      <c r="BA74" s="13">
        <v>1.0876809999999999</v>
      </c>
      <c r="BB74" s="13">
        <v>1.5167999999999999E-2</v>
      </c>
      <c r="BC74" s="13">
        <v>1.9144999999999999E-2</v>
      </c>
      <c r="BD74" s="13">
        <v>74</v>
      </c>
      <c r="BE74" s="13" t="s">
        <v>162</v>
      </c>
      <c r="BF74" s="13">
        <f t="shared" si="3"/>
        <v>1</v>
      </c>
      <c r="BG74" s="13">
        <v>100</v>
      </c>
      <c r="BH74" s="13">
        <v>178</v>
      </c>
      <c r="BI74" s="32">
        <f t="shared" si="4"/>
        <v>31.561671506122963</v>
      </c>
      <c r="BJ74" s="13">
        <v>53</v>
      </c>
      <c r="BK74" s="13">
        <v>2</v>
      </c>
      <c r="BL74" s="13">
        <v>0</v>
      </c>
      <c r="BM74" s="13">
        <v>0</v>
      </c>
      <c r="BN74" s="13">
        <v>0</v>
      </c>
      <c r="BO74" s="13">
        <v>0</v>
      </c>
      <c r="BP74" s="13">
        <v>1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40.200000000000003</v>
      </c>
      <c r="BW74" s="13">
        <v>0.5</v>
      </c>
      <c r="BX74" s="13">
        <v>0</v>
      </c>
      <c r="BY74" s="13">
        <v>0</v>
      </c>
      <c r="BZ74" s="13">
        <v>0</v>
      </c>
      <c r="CA74" s="13">
        <v>0</v>
      </c>
      <c r="CB74" s="13" t="s">
        <v>164</v>
      </c>
      <c r="CC74" s="13">
        <v>0</v>
      </c>
      <c r="CD74" s="13">
        <v>1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1</v>
      </c>
      <c r="CL74" s="13">
        <v>1</v>
      </c>
      <c r="CM74" s="13">
        <v>1</v>
      </c>
      <c r="CN74" s="13">
        <v>1</v>
      </c>
      <c r="CO74" s="13">
        <v>0</v>
      </c>
      <c r="CP74" s="13">
        <v>1</v>
      </c>
      <c r="CQ74" s="13">
        <v>0</v>
      </c>
      <c r="CR74" s="13">
        <v>1</v>
      </c>
      <c r="CS74" s="13">
        <v>0</v>
      </c>
      <c r="CT74" s="13">
        <v>0</v>
      </c>
      <c r="CU74" s="13">
        <v>0</v>
      </c>
      <c r="CV74" s="13">
        <v>1</v>
      </c>
      <c r="CW74" s="13">
        <v>1</v>
      </c>
      <c r="CX74" s="13">
        <v>0</v>
      </c>
      <c r="CY74" s="13">
        <v>600</v>
      </c>
      <c r="CZ74" s="13">
        <v>51</v>
      </c>
      <c r="DA74" s="13">
        <v>35</v>
      </c>
      <c r="DB74" s="13">
        <v>30000</v>
      </c>
      <c r="DC74" s="13">
        <v>300</v>
      </c>
      <c r="DD74" s="13">
        <v>29</v>
      </c>
      <c r="DE74" s="13">
        <v>33.5</v>
      </c>
      <c r="DF74" s="13">
        <v>0</v>
      </c>
      <c r="DG74" s="13">
        <v>0</v>
      </c>
      <c r="DH74" s="13">
        <v>0</v>
      </c>
      <c r="DI74" s="13">
        <v>0</v>
      </c>
      <c r="DJ74" s="13">
        <v>1.4705882352941178</v>
      </c>
      <c r="DK74" s="13">
        <v>7.3</v>
      </c>
      <c r="DL74" s="13">
        <v>0.51</v>
      </c>
      <c r="DM74" s="13">
        <v>40</v>
      </c>
      <c r="DN74" s="13">
        <v>75</v>
      </c>
      <c r="DO74" s="13">
        <v>22.2</v>
      </c>
      <c r="DP74" s="13">
        <v>36.5</v>
      </c>
      <c r="DQ74" s="13">
        <v>69</v>
      </c>
      <c r="DR74" s="13">
        <v>68</v>
      </c>
      <c r="DS74" s="13">
        <v>10</v>
      </c>
      <c r="DT74" s="13">
        <v>5</v>
      </c>
      <c r="DU74" s="13">
        <v>33</v>
      </c>
      <c r="DV74" s="13">
        <v>30</v>
      </c>
      <c r="DW74" s="13">
        <v>775</v>
      </c>
      <c r="DX74" s="13">
        <v>0</v>
      </c>
      <c r="DY74" s="13">
        <v>0</v>
      </c>
      <c r="DZ74" s="13" t="s">
        <v>163</v>
      </c>
      <c r="EA74" s="13">
        <v>0</v>
      </c>
      <c r="EB74" s="13">
        <v>0</v>
      </c>
      <c r="EC74" s="13">
        <v>8</v>
      </c>
      <c r="ED74" s="13">
        <v>1</v>
      </c>
      <c r="EE74" s="13">
        <v>6</v>
      </c>
      <c r="EF74" s="13">
        <v>1.2</v>
      </c>
      <c r="EG74" s="33">
        <v>0.19999999999999996</v>
      </c>
      <c r="EH74" s="13">
        <v>0.19999999999999996</v>
      </c>
      <c r="EI74" s="13">
        <v>0.19999999999999996</v>
      </c>
      <c r="EJ74" s="13">
        <v>0.8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1</v>
      </c>
    </row>
    <row r="75" spans="1:161" x14ac:dyDescent="0.55000000000000004">
      <c r="A75" s="29" t="s">
        <v>241</v>
      </c>
      <c r="B75" s="56">
        <v>0</v>
      </c>
      <c r="C75" s="57">
        <v>0</v>
      </c>
      <c r="D75" s="56">
        <v>0</v>
      </c>
      <c r="E75" s="13"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30"/>
      <c r="Q75" s="30"/>
      <c r="R75" s="10"/>
      <c r="S75" s="10"/>
      <c r="T75" s="10"/>
      <c r="U75" s="18"/>
      <c r="V75" s="18"/>
      <c r="W75" s="10"/>
      <c r="X75" s="10"/>
      <c r="Y75" s="18"/>
      <c r="Z75" s="18"/>
      <c r="AA75" s="18"/>
      <c r="AB75" s="18"/>
      <c r="AC75" s="10"/>
      <c r="AD75" s="10"/>
      <c r="AE75" s="31">
        <v>1.0129809999999999</v>
      </c>
      <c r="AF75" s="31">
        <v>8.8991170000000001E-5</v>
      </c>
      <c r="AG75" s="31">
        <v>9.4163929999999993E-6</v>
      </c>
      <c r="AH75" s="31">
        <v>49.218179999999997</v>
      </c>
      <c r="AI75" s="31">
        <v>50.781739999999999</v>
      </c>
      <c r="AJ75" s="31">
        <v>0.9692101848340442</v>
      </c>
      <c r="AK75" s="31">
        <v>95.936549999999997</v>
      </c>
      <c r="AL75" s="31">
        <v>6.5252730000000003</v>
      </c>
      <c r="AM75" s="31">
        <v>0.44826359999999998</v>
      </c>
      <c r="AN75" s="31">
        <v>8.7501110000000004</v>
      </c>
      <c r="AO75" s="13">
        <v>4.5121604570394132</v>
      </c>
      <c r="AP75" s="13">
        <v>1.4192737112845992</v>
      </c>
      <c r="AQ75" s="31">
        <v>0.27648470000000003</v>
      </c>
      <c r="AR75" s="31">
        <v>2.2787199999999999</v>
      </c>
      <c r="AS75" s="31">
        <v>1.4268179999999999</v>
      </c>
      <c r="AT75" s="13">
        <v>-72225.475862000007</v>
      </c>
      <c r="AU75" s="13">
        <v>9.2699999999999998E-4</v>
      </c>
      <c r="AV75" s="13">
        <v>6.0409999999999998E-2</v>
      </c>
      <c r="AW75" s="13">
        <v>4.8217000000000003E-2</v>
      </c>
      <c r="AX75" s="13">
        <v>0.75203399999999998</v>
      </c>
      <c r="AY75" s="13">
        <v>1.6094379999999999</v>
      </c>
      <c r="AZ75" s="13">
        <v>0.55519799999999997</v>
      </c>
      <c r="BA75" s="13">
        <v>1.2396910000000001</v>
      </c>
      <c r="BB75" s="13">
        <v>9.6803E-2</v>
      </c>
      <c r="BC75" s="13">
        <v>6.9491999999999998E-2</v>
      </c>
      <c r="BD75" s="13">
        <v>68</v>
      </c>
      <c r="BE75" s="13" t="s">
        <v>162</v>
      </c>
      <c r="BF75" s="13">
        <f t="shared" si="3"/>
        <v>1</v>
      </c>
      <c r="BG75" s="13">
        <v>88</v>
      </c>
      <c r="BH75" s="13">
        <v>168</v>
      </c>
      <c r="BI75" s="32">
        <f t="shared" si="4"/>
        <v>31.17913832199547</v>
      </c>
      <c r="BJ75" s="13">
        <v>64</v>
      </c>
      <c r="BK75" s="13">
        <v>0</v>
      </c>
      <c r="BL75" s="13">
        <v>0</v>
      </c>
      <c r="BM75" s="13">
        <v>0</v>
      </c>
      <c r="BN75" s="13">
        <v>1</v>
      </c>
      <c r="BO75" s="13">
        <v>0</v>
      </c>
      <c r="BP75" s="13">
        <v>1.1000000000000001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44.598999999999997</v>
      </c>
      <c r="BW75" s="13">
        <v>0.5</v>
      </c>
      <c r="BX75" s="13">
        <v>0</v>
      </c>
      <c r="BY75" s="13">
        <v>0</v>
      </c>
      <c r="BZ75" s="13">
        <v>0</v>
      </c>
      <c r="CA75" s="13">
        <v>1</v>
      </c>
      <c r="CB75" s="13" t="s">
        <v>172</v>
      </c>
      <c r="CC75" s="13">
        <v>0</v>
      </c>
      <c r="CD75" s="13">
        <v>1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1</v>
      </c>
      <c r="CL75" s="13">
        <v>1</v>
      </c>
      <c r="CM75" s="13">
        <v>1</v>
      </c>
      <c r="CN75" s="13">
        <v>1</v>
      </c>
      <c r="CO75" s="13">
        <v>0</v>
      </c>
      <c r="CP75" s="13">
        <v>1</v>
      </c>
      <c r="CQ75" s="13">
        <v>0</v>
      </c>
      <c r="CR75" s="13">
        <v>1</v>
      </c>
      <c r="CS75" s="13">
        <v>0</v>
      </c>
      <c r="CT75" s="13">
        <v>0</v>
      </c>
      <c r="CU75" s="13">
        <v>0</v>
      </c>
      <c r="CV75" s="13">
        <v>1</v>
      </c>
      <c r="CW75" s="13">
        <v>1</v>
      </c>
      <c r="CX75" s="13">
        <v>0</v>
      </c>
      <c r="CY75" s="13">
        <v>800</v>
      </c>
      <c r="CZ75" s="13">
        <v>43</v>
      </c>
      <c r="DA75" s="13">
        <v>28</v>
      </c>
      <c r="DB75" s="13">
        <v>24000</v>
      </c>
      <c r="DC75" s="13">
        <v>250</v>
      </c>
      <c r="DD75" s="13">
        <v>33</v>
      </c>
      <c r="DE75" s="13">
        <v>33</v>
      </c>
      <c r="DF75" s="13">
        <v>0</v>
      </c>
      <c r="DG75" s="13">
        <v>0</v>
      </c>
      <c r="DH75" s="13">
        <v>0</v>
      </c>
      <c r="DI75" s="13">
        <v>0</v>
      </c>
      <c r="DJ75" s="13">
        <v>2.95</v>
      </c>
      <c r="DK75" s="13">
        <v>7.4</v>
      </c>
      <c r="DL75" s="13">
        <v>0.6</v>
      </c>
      <c r="DM75" s="13">
        <v>30</v>
      </c>
      <c r="DN75" s="13">
        <v>177</v>
      </c>
      <c r="DO75" s="13">
        <v>22</v>
      </c>
      <c r="DP75" s="13">
        <v>34.4</v>
      </c>
      <c r="DQ75" s="13">
        <v>80</v>
      </c>
      <c r="DR75" s="13">
        <v>66.3</v>
      </c>
      <c r="DS75" s="13">
        <v>4</v>
      </c>
      <c r="DT75" s="13">
        <v>5</v>
      </c>
      <c r="DU75" s="13">
        <v>34</v>
      </c>
      <c r="DV75" s="13">
        <v>30</v>
      </c>
      <c r="DW75" s="13">
        <v>450</v>
      </c>
      <c r="DX75" s="13">
        <v>0</v>
      </c>
      <c r="DY75" s="13">
        <v>0</v>
      </c>
      <c r="DZ75" s="13" t="s">
        <v>163</v>
      </c>
      <c r="EA75" s="13">
        <v>0</v>
      </c>
      <c r="EB75" s="13">
        <v>0</v>
      </c>
      <c r="EC75" s="13">
        <v>17</v>
      </c>
      <c r="ED75" s="13">
        <v>1</v>
      </c>
      <c r="EE75" s="13">
        <v>8</v>
      </c>
      <c r="EF75" s="13">
        <v>1</v>
      </c>
      <c r="EG75" s="33">
        <v>-9.0909090909090981E-2</v>
      </c>
      <c r="EH75" s="13">
        <v>-0.10000000000000009</v>
      </c>
      <c r="EI75" s="13">
        <v>-0.10000000000000009</v>
      </c>
      <c r="EJ75" s="13">
        <v>1.399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0</v>
      </c>
      <c r="EW75" s="13">
        <v>0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1.399</v>
      </c>
    </row>
    <row r="76" spans="1:161" x14ac:dyDescent="0.55000000000000004">
      <c r="A76" s="29" t="s">
        <v>242</v>
      </c>
      <c r="B76" s="56">
        <v>0</v>
      </c>
      <c r="C76" s="57">
        <v>0</v>
      </c>
      <c r="D76" s="56">
        <v>0</v>
      </c>
      <c r="E76" s="13"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30"/>
      <c r="Q76" s="30"/>
      <c r="R76" s="10"/>
      <c r="S76" s="10"/>
      <c r="T76" s="10"/>
      <c r="U76" s="18"/>
      <c r="V76" s="18"/>
      <c r="W76" s="10"/>
      <c r="X76" s="10"/>
      <c r="Y76" s="18"/>
      <c r="Z76" s="18"/>
      <c r="AA76" s="18"/>
      <c r="AB76" s="18"/>
      <c r="AC76" s="10"/>
      <c r="AD76" s="10"/>
      <c r="AE76" s="31">
        <v>0.69734750000000001</v>
      </c>
      <c r="AF76" s="31">
        <v>8.7262059999999996E-5</v>
      </c>
      <c r="AG76" s="31">
        <v>3.8686670000000001E-5</v>
      </c>
      <c r="AH76" s="31">
        <v>13.435420000000001</v>
      </c>
      <c r="AI76" s="31">
        <v>61.781120000000001</v>
      </c>
      <c r="AJ76" s="31">
        <v>0.21746805811924366</v>
      </c>
      <c r="AK76" s="31">
        <v>102.6105</v>
      </c>
      <c r="AL76" s="31">
        <v>17.15577</v>
      </c>
      <c r="AM76" s="31">
        <v>4.7108850000000001E-2</v>
      </c>
      <c r="AN76" s="31">
        <v>0.3229591</v>
      </c>
      <c r="AO76" s="13">
        <v>13.363713654836443</v>
      </c>
      <c r="AP76" s="13">
        <v>1.6340720815520495</v>
      </c>
      <c r="AQ76" s="31">
        <v>0.33984959999999997</v>
      </c>
      <c r="AR76" s="31">
        <v>4.9236959999999996</v>
      </c>
      <c r="AS76" s="31">
        <v>3.477598</v>
      </c>
      <c r="AT76" s="13">
        <v>-72944.475296000004</v>
      </c>
      <c r="AU76" s="13">
        <v>3.7800000000000003E-4</v>
      </c>
      <c r="AV76" s="13">
        <v>9.9793000000000007E-2</v>
      </c>
      <c r="AW76" s="13">
        <v>6.0256999999999998E-2</v>
      </c>
      <c r="AX76" s="13">
        <v>0.90100999999999998</v>
      </c>
      <c r="AY76" s="13">
        <v>1.9740819999999999</v>
      </c>
      <c r="AZ76" s="13">
        <v>0.309973</v>
      </c>
      <c r="BA76" s="13">
        <v>0.69011199999999995</v>
      </c>
      <c r="BB76" s="13">
        <v>9.6194000000000002E-2</v>
      </c>
      <c r="BC76" s="13">
        <v>9.4497999999999999E-2</v>
      </c>
      <c r="BD76" s="13">
        <v>72</v>
      </c>
      <c r="BE76" s="13" t="s">
        <v>162</v>
      </c>
      <c r="BF76" s="13">
        <f t="shared" si="3"/>
        <v>1</v>
      </c>
      <c r="BG76" s="13">
        <v>89</v>
      </c>
      <c r="BH76" s="13">
        <v>170</v>
      </c>
      <c r="BI76" s="32">
        <f t="shared" si="4"/>
        <v>30.795847750865054</v>
      </c>
      <c r="BJ76" s="13">
        <v>55</v>
      </c>
      <c r="BK76" s="13">
        <v>0</v>
      </c>
      <c r="BL76" s="13">
        <v>0</v>
      </c>
      <c r="BM76" s="13">
        <v>0</v>
      </c>
      <c r="BN76" s="13">
        <v>1</v>
      </c>
      <c r="BO76" s="13">
        <v>0</v>
      </c>
      <c r="BP76" s="13">
        <v>0.89900000000000002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41.598999999999997</v>
      </c>
      <c r="BW76" s="13">
        <v>0.5</v>
      </c>
      <c r="BX76" s="13">
        <v>0</v>
      </c>
      <c r="BY76" s="13">
        <v>0</v>
      </c>
      <c r="BZ76" s="13">
        <v>0</v>
      </c>
      <c r="CA76" s="13">
        <v>0</v>
      </c>
      <c r="CB76" s="13" t="s">
        <v>164</v>
      </c>
      <c r="CC76" s="13">
        <v>1</v>
      </c>
      <c r="CD76" s="13">
        <v>1</v>
      </c>
      <c r="CE76" s="13">
        <v>1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1</v>
      </c>
      <c r="CL76" s="13">
        <v>1</v>
      </c>
      <c r="CM76" s="13">
        <v>1</v>
      </c>
      <c r="CN76" s="13">
        <v>2</v>
      </c>
      <c r="CO76" s="13">
        <v>0</v>
      </c>
      <c r="CP76" s="13">
        <v>1</v>
      </c>
      <c r="CQ76" s="13">
        <v>0</v>
      </c>
      <c r="CR76" s="13">
        <v>1</v>
      </c>
      <c r="CS76" s="13">
        <v>0</v>
      </c>
      <c r="CT76" s="13">
        <v>0</v>
      </c>
      <c r="CU76" s="13">
        <v>0</v>
      </c>
      <c r="CV76" s="13">
        <v>1</v>
      </c>
      <c r="CW76" s="13">
        <v>1</v>
      </c>
      <c r="CX76" s="13">
        <v>0</v>
      </c>
      <c r="CY76" s="13">
        <v>800</v>
      </c>
      <c r="CZ76" s="13">
        <v>95</v>
      </c>
      <c r="DA76" s="13">
        <v>72</v>
      </c>
      <c r="DB76" s="13">
        <v>27000</v>
      </c>
      <c r="DC76" s="13">
        <v>270</v>
      </c>
      <c r="DD76" s="13">
        <v>29</v>
      </c>
      <c r="DE76" s="13">
        <v>32</v>
      </c>
      <c r="DF76" s="13">
        <v>0</v>
      </c>
      <c r="DG76" s="13">
        <v>0</v>
      </c>
      <c r="DH76" s="13">
        <v>0</v>
      </c>
      <c r="DI76" s="13">
        <v>0</v>
      </c>
      <c r="DJ76" s="13">
        <v>2.0016229508196721</v>
      </c>
      <c r="DK76" s="13">
        <v>7.4</v>
      </c>
      <c r="DL76" s="13">
        <v>0.61</v>
      </c>
      <c r="DM76" s="13">
        <v>31.798999999999999</v>
      </c>
      <c r="DN76" s="13">
        <v>122.099</v>
      </c>
      <c r="DO76" s="13">
        <v>20.100000000000001</v>
      </c>
      <c r="DP76" s="13">
        <v>34</v>
      </c>
      <c r="DQ76" s="13">
        <v>70</v>
      </c>
      <c r="DR76" s="13">
        <v>88</v>
      </c>
      <c r="DS76" s="13">
        <v>7</v>
      </c>
      <c r="DT76" s="13">
        <v>5</v>
      </c>
      <c r="DU76" s="13">
        <v>31</v>
      </c>
      <c r="DV76" s="13">
        <v>30</v>
      </c>
      <c r="DW76" s="13">
        <v>550</v>
      </c>
      <c r="DX76" s="13">
        <v>0</v>
      </c>
      <c r="DY76" s="13">
        <v>0</v>
      </c>
      <c r="DZ76" s="13" t="s">
        <v>163</v>
      </c>
      <c r="EA76" s="13">
        <v>0</v>
      </c>
      <c r="EB76" s="13">
        <v>0</v>
      </c>
      <c r="EC76" s="13">
        <v>16</v>
      </c>
      <c r="ED76" s="13">
        <v>2</v>
      </c>
      <c r="EE76" s="13">
        <v>7</v>
      </c>
      <c r="EF76" s="13">
        <v>0.69899999999999995</v>
      </c>
      <c r="EG76" s="33">
        <v>-0.22246941045606236</v>
      </c>
      <c r="EH76" s="13">
        <v>-0.20000000000000007</v>
      </c>
      <c r="EI76" s="13">
        <v>-0.20000000000000007</v>
      </c>
      <c r="EJ76" s="13">
        <v>0.5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0</v>
      </c>
      <c r="EW76" s="13">
        <v>0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1</v>
      </c>
    </row>
    <row r="77" spans="1:161" x14ac:dyDescent="0.55000000000000004">
      <c r="A77" s="29" t="s">
        <v>243</v>
      </c>
      <c r="B77" s="56">
        <v>1</v>
      </c>
      <c r="C77" s="57">
        <v>0</v>
      </c>
      <c r="D77" s="56">
        <v>0</v>
      </c>
      <c r="E77" s="13"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30"/>
      <c r="Q77" s="30"/>
      <c r="R77" s="10"/>
      <c r="S77" s="10"/>
      <c r="T77" s="10"/>
      <c r="U77" s="18"/>
      <c r="V77" s="18"/>
      <c r="W77" s="10"/>
      <c r="X77" s="10"/>
      <c r="Y77" s="18"/>
      <c r="Z77" s="18"/>
      <c r="AA77" s="18"/>
      <c r="AB77" s="18"/>
      <c r="AC77" s="10"/>
      <c r="AD77" s="10"/>
      <c r="AE77" s="31">
        <v>0.89650989999999997</v>
      </c>
      <c r="AF77" s="31">
        <v>6.400818E-5</v>
      </c>
      <c r="AG77" s="31">
        <v>1.9663380000000001E-5</v>
      </c>
      <c r="AH77" s="31">
        <v>24.173089999999998</v>
      </c>
      <c r="AI77" s="31">
        <v>69.326520000000002</v>
      </c>
      <c r="AJ77" s="31">
        <v>0.34868461068239537</v>
      </c>
      <c r="AK77" s="31">
        <v>113.0934</v>
      </c>
      <c r="AL77" s="31">
        <v>7.2823539999999998</v>
      </c>
      <c r="AM77" s="31">
        <v>3.1768789999999998E-2</v>
      </c>
      <c r="AN77" s="31">
        <v>0.51856990000000003</v>
      </c>
      <c r="AO77" s="13">
        <v>14.690789610554052</v>
      </c>
      <c r="AP77" s="13">
        <v>1.7978587914250603</v>
      </c>
      <c r="AQ77" s="31">
        <v>0.129889</v>
      </c>
      <c r="AR77" s="31">
        <v>4.2992819999999998</v>
      </c>
      <c r="AS77" s="31">
        <v>4.7735469999999998</v>
      </c>
      <c r="AT77" s="13">
        <v>-83212.291830999995</v>
      </c>
      <c r="AU77" s="13">
        <v>7.7800000000000005E-4</v>
      </c>
      <c r="AV77" s="13">
        <v>7.2263999999999995E-2</v>
      </c>
      <c r="AW77" s="13">
        <v>7.7385999999999996E-2</v>
      </c>
      <c r="AX77" s="13">
        <v>0.89923900000000001</v>
      </c>
      <c r="AY77" s="13">
        <v>1.8971199999999999</v>
      </c>
      <c r="AZ77" s="13">
        <v>0.34089599999999998</v>
      </c>
      <c r="BA77" s="13">
        <v>0.735707</v>
      </c>
      <c r="BB77" s="13">
        <v>0.12801399999999999</v>
      </c>
      <c r="BC77" s="13">
        <v>7.1653999999999995E-2</v>
      </c>
      <c r="BD77" s="13">
        <v>64</v>
      </c>
      <c r="BE77" s="13" t="s">
        <v>162</v>
      </c>
      <c r="BF77" s="13">
        <f t="shared" si="3"/>
        <v>1</v>
      </c>
      <c r="BG77" s="13">
        <v>80</v>
      </c>
      <c r="BH77" s="13">
        <v>165</v>
      </c>
      <c r="BI77" s="32">
        <f t="shared" si="4"/>
        <v>29.384756657483933</v>
      </c>
      <c r="BJ77" s="13">
        <v>58</v>
      </c>
      <c r="BK77" s="13">
        <v>2</v>
      </c>
      <c r="BL77" s="13">
        <v>0</v>
      </c>
      <c r="BM77" s="13">
        <v>0</v>
      </c>
      <c r="BN77" s="13">
        <v>0</v>
      </c>
      <c r="BO77" s="13">
        <v>0</v>
      </c>
      <c r="BP77" s="13">
        <v>0.89900000000000002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43.098999999999997</v>
      </c>
      <c r="BW77" s="13">
        <v>0.2</v>
      </c>
      <c r="BX77" s="13">
        <v>0</v>
      </c>
      <c r="BY77" s="13">
        <v>0</v>
      </c>
      <c r="BZ77" s="13">
        <v>0</v>
      </c>
      <c r="CA77" s="13">
        <v>0</v>
      </c>
      <c r="CB77" s="13" t="s">
        <v>164</v>
      </c>
      <c r="CC77" s="13">
        <v>0</v>
      </c>
      <c r="CD77" s="13">
        <v>1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1</v>
      </c>
      <c r="CL77" s="13">
        <v>1</v>
      </c>
      <c r="CM77" s="13">
        <v>1</v>
      </c>
      <c r="CN77" s="13">
        <v>1</v>
      </c>
      <c r="CO77" s="13">
        <v>0</v>
      </c>
      <c r="CP77" s="13">
        <v>1</v>
      </c>
      <c r="CQ77" s="13">
        <v>0</v>
      </c>
      <c r="CR77" s="13">
        <v>1</v>
      </c>
      <c r="CS77" s="13">
        <v>0</v>
      </c>
      <c r="CT77" s="13">
        <v>0</v>
      </c>
      <c r="CU77" s="13">
        <v>0</v>
      </c>
      <c r="CV77" s="13">
        <v>1</v>
      </c>
      <c r="CW77" s="13">
        <v>1</v>
      </c>
      <c r="CX77" s="13">
        <v>0</v>
      </c>
      <c r="CY77" s="13">
        <v>700</v>
      </c>
      <c r="CZ77" s="13">
        <v>88</v>
      </c>
      <c r="DA77" s="13">
        <v>70</v>
      </c>
      <c r="DB77" s="13">
        <v>24000</v>
      </c>
      <c r="DC77" s="13">
        <v>240</v>
      </c>
      <c r="DD77" s="13">
        <v>31</v>
      </c>
      <c r="DE77" s="13">
        <v>32</v>
      </c>
      <c r="DF77" s="13">
        <v>0</v>
      </c>
      <c r="DG77" s="13">
        <v>0</v>
      </c>
      <c r="DH77" s="13">
        <v>0</v>
      </c>
      <c r="DI77" s="13">
        <v>0</v>
      </c>
      <c r="DJ77" s="13">
        <v>1.3299999999999998</v>
      </c>
      <c r="DK77" s="13">
        <v>7.4</v>
      </c>
      <c r="DL77" s="13">
        <v>0.6</v>
      </c>
      <c r="DM77" s="13">
        <v>37.798999999999999</v>
      </c>
      <c r="DN77" s="13">
        <v>79.8</v>
      </c>
      <c r="DO77" s="13">
        <v>21.7</v>
      </c>
      <c r="DP77" s="13">
        <v>32</v>
      </c>
      <c r="DQ77" s="13">
        <v>70</v>
      </c>
      <c r="DR77" s="13">
        <v>90.698999999999998</v>
      </c>
      <c r="DS77" s="13">
        <v>7</v>
      </c>
      <c r="DT77" s="13">
        <v>5</v>
      </c>
      <c r="DU77" s="13">
        <v>31</v>
      </c>
      <c r="DV77" s="13">
        <v>30</v>
      </c>
      <c r="DW77" s="13">
        <v>725</v>
      </c>
      <c r="DX77" s="13">
        <v>1</v>
      </c>
      <c r="DY77" s="13">
        <v>1</v>
      </c>
      <c r="DZ77" s="13" t="s">
        <v>163</v>
      </c>
      <c r="EA77" s="13">
        <v>0</v>
      </c>
      <c r="EB77" s="13">
        <v>0</v>
      </c>
      <c r="EC77" s="13">
        <v>12</v>
      </c>
      <c r="ED77" s="13">
        <v>5</v>
      </c>
      <c r="EE77" s="13">
        <v>8</v>
      </c>
      <c r="EF77" s="13">
        <v>1</v>
      </c>
      <c r="EG77" s="33">
        <v>0.11234705228031143</v>
      </c>
      <c r="EH77" s="13">
        <v>0.10099999999999998</v>
      </c>
      <c r="EI77" s="13">
        <v>0.10099999999999998</v>
      </c>
      <c r="EJ77" s="13">
        <v>0.5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0</v>
      </c>
      <c r="EW77" s="13">
        <v>0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0.89900000000000002</v>
      </c>
    </row>
    <row r="78" spans="1:161" x14ac:dyDescent="0.55000000000000004">
      <c r="A78" s="29" t="s">
        <v>244</v>
      </c>
      <c r="B78" s="56">
        <v>0</v>
      </c>
      <c r="C78" s="57">
        <v>0</v>
      </c>
      <c r="D78" s="56">
        <v>0</v>
      </c>
      <c r="E78" s="13">
        <v>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30"/>
      <c r="Q78" s="30"/>
      <c r="R78" s="10"/>
      <c r="S78" s="10"/>
      <c r="T78" s="10"/>
      <c r="U78" s="18"/>
      <c r="V78" s="18"/>
      <c r="W78" s="10"/>
      <c r="X78" s="10"/>
      <c r="Y78" s="18"/>
      <c r="Z78" s="18"/>
      <c r="AA78" s="18"/>
      <c r="AB78" s="18"/>
      <c r="AC78" s="10"/>
      <c r="AD78" s="10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Q78" s="31"/>
      <c r="AR78" s="31"/>
      <c r="AS78" s="31"/>
      <c r="BD78" s="13">
        <v>80</v>
      </c>
      <c r="BE78" s="13" t="s">
        <v>168</v>
      </c>
      <c r="BF78" s="13">
        <f t="shared" si="3"/>
        <v>0</v>
      </c>
      <c r="BG78" s="13">
        <v>58</v>
      </c>
      <c r="BH78" s="13">
        <v>160</v>
      </c>
      <c r="BI78" s="32">
        <f t="shared" si="4"/>
        <v>22.656249999999996</v>
      </c>
      <c r="BJ78" s="13">
        <v>69</v>
      </c>
      <c r="BK78" s="13">
        <v>2</v>
      </c>
      <c r="BL78" s="13">
        <v>0</v>
      </c>
      <c r="BM78" s="13">
        <v>0</v>
      </c>
      <c r="BN78" s="13">
        <v>0</v>
      </c>
      <c r="BO78" s="13">
        <v>0</v>
      </c>
      <c r="BP78" s="13">
        <v>0.6</v>
      </c>
      <c r="BQ78" s="13">
        <v>0</v>
      </c>
      <c r="BR78" s="13">
        <v>0</v>
      </c>
      <c r="BS78" s="13">
        <v>0</v>
      </c>
      <c r="BT78" s="13">
        <v>1</v>
      </c>
      <c r="BU78" s="13">
        <v>1</v>
      </c>
      <c r="BV78" s="13">
        <v>37.4</v>
      </c>
      <c r="BW78" s="13">
        <v>0.5</v>
      </c>
      <c r="BX78" s="13">
        <v>0</v>
      </c>
      <c r="BY78" s="13">
        <v>0</v>
      </c>
      <c r="BZ78" s="13">
        <v>0</v>
      </c>
      <c r="CA78" s="13">
        <v>0</v>
      </c>
      <c r="CB78" s="13" t="s">
        <v>164</v>
      </c>
      <c r="CC78" s="13">
        <v>1</v>
      </c>
      <c r="CD78" s="13">
        <v>1</v>
      </c>
      <c r="CE78" s="13">
        <v>0</v>
      </c>
      <c r="CF78" s="13">
        <v>0</v>
      </c>
      <c r="CG78" s="13">
        <v>1</v>
      </c>
      <c r="CH78" s="13">
        <v>0</v>
      </c>
      <c r="CI78" s="13">
        <v>0</v>
      </c>
      <c r="CJ78" s="13">
        <v>0</v>
      </c>
      <c r="CK78" s="13">
        <v>1</v>
      </c>
      <c r="CL78" s="13">
        <v>1</v>
      </c>
      <c r="CM78" s="13">
        <v>1</v>
      </c>
      <c r="CN78" s="13">
        <v>2</v>
      </c>
      <c r="CO78" s="13">
        <v>0</v>
      </c>
      <c r="CP78" s="13">
        <v>1</v>
      </c>
      <c r="CQ78" s="13">
        <v>0</v>
      </c>
      <c r="CR78" s="13">
        <v>1</v>
      </c>
      <c r="CS78" s="13">
        <v>0</v>
      </c>
      <c r="CT78" s="13">
        <v>0</v>
      </c>
      <c r="CU78" s="13">
        <v>0</v>
      </c>
      <c r="CV78" s="13">
        <v>1</v>
      </c>
      <c r="CW78" s="13">
        <v>1</v>
      </c>
      <c r="CX78" s="13">
        <v>0</v>
      </c>
      <c r="CY78" s="13">
        <v>500</v>
      </c>
      <c r="CZ78" s="13">
        <v>136</v>
      </c>
      <c r="DA78" s="13">
        <v>104</v>
      </c>
      <c r="DB78" s="13">
        <v>18000</v>
      </c>
      <c r="DC78" s="13">
        <v>180</v>
      </c>
      <c r="DD78" s="13">
        <v>21</v>
      </c>
      <c r="DE78" s="13">
        <v>29</v>
      </c>
      <c r="DF78" s="13">
        <v>0</v>
      </c>
      <c r="DG78" s="13">
        <v>0</v>
      </c>
      <c r="DH78" s="13">
        <v>0</v>
      </c>
      <c r="DI78" s="13">
        <v>0</v>
      </c>
      <c r="DJ78" s="13">
        <v>3.7</v>
      </c>
      <c r="DK78" s="13">
        <v>7.5</v>
      </c>
      <c r="DL78" s="13">
        <v>0.5</v>
      </c>
      <c r="DM78" s="13">
        <v>28</v>
      </c>
      <c r="DN78" s="13">
        <v>185</v>
      </c>
      <c r="DO78" s="13">
        <v>22.899000000000001</v>
      </c>
      <c r="DP78" s="13">
        <v>34.798999999999999</v>
      </c>
      <c r="DQ78" s="13">
        <v>69</v>
      </c>
      <c r="DR78" s="13">
        <v>55</v>
      </c>
      <c r="DS78" s="13">
        <v>8</v>
      </c>
      <c r="DT78" s="13">
        <v>5</v>
      </c>
      <c r="DU78" s="13">
        <v>25</v>
      </c>
      <c r="DV78" s="13">
        <v>30</v>
      </c>
      <c r="DW78" s="13">
        <v>600</v>
      </c>
      <c r="DX78" s="13">
        <v>1</v>
      </c>
      <c r="DY78" s="13">
        <v>1</v>
      </c>
      <c r="DZ78" s="13" t="s">
        <v>163</v>
      </c>
      <c r="EA78" s="13">
        <v>0</v>
      </c>
      <c r="EB78" s="13">
        <v>0</v>
      </c>
      <c r="EC78" s="13">
        <v>18</v>
      </c>
      <c r="ED78" s="13">
        <v>5</v>
      </c>
      <c r="EE78" s="13">
        <v>11</v>
      </c>
      <c r="EF78" s="13">
        <v>0.5</v>
      </c>
      <c r="EG78" s="33">
        <v>-0.16666666666666663</v>
      </c>
      <c r="EH78" s="13">
        <v>-9.9999999999999978E-2</v>
      </c>
      <c r="EI78" s="13">
        <v>-9.9999999999999978E-2</v>
      </c>
      <c r="EJ78" s="13">
        <v>0.5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1.7989999999999999</v>
      </c>
    </row>
    <row r="79" spans="1:161" x14ac:dyDescent="0.55000000000000004">
      <c r="A79" s="29" t="s">
        <v>245</v>
      </c>
      <c r="B79" s="56">
        <v>1</v>
      </c>
      <c r="C79" s="57">
        <v>1</v>
      </c>
      <c r="D79" s="56">
        <v>1</v>
      </c>
      <c r="E79" s="13">
        <v>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30"/>
      <c r="Q79" s="30"/>
      <c r="R79" s="10"/>
      <c r="S79" s="10"/>
      <c r="T79" s="10"/>
      <c r="U79" s="18"/>
      <c r="V79" s="18"/>
      <c r="W79" s="10"/>
      <c r="X79" s="10"/>
      <c r="Y79" s="18"/>
      <c r="Z79" s="18"/>
      <c r="AA79" s="18"/>
      <c r="AB79" s="18"/>
      <c r="AC79" s="10"/>
      <c r="AD79" s="10"/>
      <c r="AE79" s="31">
        <v>0.9735007</v>
      </c>
      <c r="AF79" s="31">
        <v>2.3079960000000001E-3</v>
      </c>
      <c r="AG79" s="31">
        <v>2.0506029999999998E-3</v>
      </c>
      <c r="AH79" s="31">
        <v>7.2383030000000002</v>
      </c>
      <c r="AI79" s="31">
        <v>92.761709999999994</v>
      </c>
      <c r="AJ79" s="31">
        <v>7.803119375130145E-2</v>
      </c>
      <c r="AK79" s="31">
        <v>89.287869999999998</v>
      </c>
      <c r="AL79" s="31">
        <v>16.725180000000002</v>
      </c>
      <c r="AM79" s="31">
        <v>0.5611216</v>
      </c>
      <c r="AN79" s="31">
        <v>4.2781500000000001</v>
      </c>
      <c r="AO79" s="13">
        <v>16.886763699540442</v>
      </c>
      <c r="AP79" s="13">
        <v>12.780112715030466</v>
      </c>
      <c r="AQ79" s="31">
        <v>0.29020879999999999</v>
      </c>
      <c r="AR79" s="31">
        <v>8.5365780000000004</v>
      </c>
      <c r="AS79" s="31">
        <v>5.8561079999999999</v>
      </c>
      <c r="AT79" s="13">
        <v>-27031.976768</v>
      </c>
      <c r="AU79" s="13">
        <v>7.7700000000000002E-4</v>
      </c>
      <c r="AV79" s="13">
        <v>5.0963000000000001E-2</v>
      </c>
      <c r="AW79" s="13">
        <v>3.8425000000000001E-2</v>
      </c>
      <c r="AX79" s="13">
        <v>0.53288599999999997</v>
      </c>
      <c r="AY79" s="13">
        <v>1.071213</v>
      </c>
      <c r="AZ79" s="13">
        <v>0.53880099999999997</v>
      </c>
      <c r="BA79" s="13">
        <v>1.1921390000000001</v>
      </c>
      <c r="BB79" s="13">
        <v>1.8419999999999999E-2</v>
      </c>
      <c r="BC79" s="13">
        <v>3.3771000000000002E-2</v>
      </c>
      <c r="BD79" s="13">
        <v>82</v>
      </c>
      <c r="BE79" s="13" t="s">
        <v>162</v>
      </c>
      <c r="BF79" s="13">
        <f t="shared" si="3"/>
        <v>1</v>
      </c>
      <c r="BG79" s="13">
        <v>63</v>
      </c>
      <c r="BH79" s="13">
        <v>170</v>
      </c>
      <c r="BI79" s="32">
        <f t="shared" si="4"/>
        <v>21.79930795847751</v>
      </c>
      <c r="BJ79" s="13">
        <v>43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1.1000000000000001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43.598999999999997</v>
      </c>
      <c r="BW79" s="13">
        <v>0.5</v>
      </c>
      <c r="BX79" s="13">
        <v>0</v>
      </c>
      <c r="BY79" s="13">
        <v>0</v>
      </c>
      <c r="BZ79" s="13">
        <v>0</v>
      </c>
      <c r="CA79" s="13">
        <v>0</v>
      </c>
      <c r="CB79" s="13" t="s">
        <v>164</v>
      </c>
      <c r="CC79" s="13">
        <v>1</v>
      </c>
      <c r="CD79" s="13">
        <v>1</v>
      </c>
      <c r="CE79" s="13">
        <v>0</v>
      </c>
      <c r="CF79" s="13">
        <v>0</v>
      </c>
      <c r="CG79" s="13">
        <v>0</v>
      </c>
      <c r="CH79" s="13">
        <v>0</v>
      </c>
      <c r="CI79" s="13">
        <v>1</v>
      </c>
      <c r="CJ79" s="13">
        <v>0</v>
      </c>
      <c r="CK79" s="13">
        <v>1</v>
      </c>
      <c r="CL79" s="13">
        <v>1</v>
      </c>
      <c r="CM79" s="13">
        <v>1</v>
      </c>
      <c r="CN79" s="13">
        <v>2</v>
      </c>
      <c r="CO79" s="13">
        <v>0</v>
      </c>
      <c r="CP79" s="13">
        <v>1</v>
      </c>
      <c r="CQ79" s="13">
        <v>0</v>
      </c>
      <c r="CR79" s="13">
        <v>1</v>
      </c>
      <c r="CS79" s="13">
        <v>0</v>
      </c>
      <c r="CT79" s="13">
        <v>0</v>
      </c>
      <c r="CU79" s="13">
        <v>0</v>
      </c>
      <c r="CV79" s="13">
        <v>1</v>
      </c>
      <c r="CW79" s="13">
        <v>1</v>
      </c>
      <c r="CX79" s="13">
        <v>0</v>
      </c>
      <c r="CY79" s="13">
        <v>600</v>
      </c>
      <c r="CZ79" s="13">
        <v>58</v>
      </c>
      <c r="DA79" s="13">
        <v>41</v>
      </c>
      <c r="DB79" s="13">
        <v>19000</v>
      </c>
      <c r="DC79" s="13">
        <v>240</v>
      </c>
      <c r="DD79" s="13">
        <v>25</v>
      </c>
      <c r="DE79" s="13">
        <v>31</v>
      </c>
      <c r="DF79" s="13">
        <v>1</v>
      </c>
      <c r="DG79" s="13">
        <v>0</v>
      </c>
      <c r="DH79" s="13">
        <v>1</v>
      </c>
      <c r="DI79" s="13">
        <v>0</v>
      </c>
      <c r="DJ79" s="13">
        <v>1.6311475409836065</v>
      </c>
      <c r="DK79" s="13">
        <v>7.3</v>
      </c>
      <c r="DL79" s="13">
        <v>0.61</v>
      </c>
      <c r="DM79" s="13">
        <v>49.4</v>
      </c>
      <c r="DN79" s="13">
        <v>99.5</v>
      </c>
      <c r="DO79" s="13">
        <v>24.899000000000001</v>
      </c>
      <c r="DP79" s="13">
        <v>34.4</v>
      </c>
      <c r="DQ79" s="13">
        <v>85</v>
      </c>
      <c r="DR79" s="13">
        <v>50</v>
      </c>
      <c r="DS79" s="13">
        <v>3</v>
      </c>
      <c r="DT79" s="13">
        <v>5</v>
      </c>
      <c r="DU79" s="13">
        <v>31</v>
      </c>
      <c r="DV79" s="13">
        <v>30</v>
      </c>
      <c r="DW79" s="13">
        <v>500</v>
      </c>
      <c r="DX79" s="13">
        <v>1</v>
      </c>
      <c r="DY79" s="13">
        <v>1</v>
      </c>
      <c r="DZ79" s="13" t="s">
        <v>163</v>
      </c>
      <c r="EA79" s="13">
        <v>0</v>
      </c>
      <c r="EB79" s="13">
        <v>0</v>
      </c>
      <c r="EC79" s="13">
        <v>44</v>
      </c>
      <c r="ED79" s="13">
        <v>3</v>
      </c>
      <c r="EE79" s="13">
        <v>6</v>
      </c>
      <c r="EF79" s="13">
        <v>2.2989999999999999</v>
      </c>
      <c r="EG79" s="33">
        <v>1.0899999999999999</v>
      </c>
      <c r="EH79" s="13">
        <v>1.1989999999999998</v>
      </c>
      <c r="EI79" s="13">
        <v>1.1989999999999998</v>
      </c>
      <c r="EJ79" s="13">
        <v>2.0990000000000002</v>
      </c>
      <c r="EK79" s="13">
        <v>0</v>
      </c>
      <c r="EL79" s="13">
        <v>0</v>
      </c>
      <c r="EM79" s="13">
        <v>1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0</v>
      </c>
      <c r="FA79" s="13">
        <v>0</v>
      </c>
      <c r="FB79" s="13">
        <v>0</v>
      </c>
      <c r="FC79" s="13">
        <v>0</v>
      </c>
      <c r="FD79" s="13">
        <v>0</v>
      </c>
      <c r="FE79" s="13">
        <v>1.399</v>
      </c>
    </row>
    <row r="80" spans="1:161" x14ac:dyDescent="0.55000000000000004">
      <c r="A80" s="29" t="s">
        <v>246</v>
      </c>
      <c r="B80" s="56">
        <v>0</v>
      </c>
      <c r="C80" s="57">
        <v>0</v>
      </c>
      <c r="D80" s="56">
        <v>0</v>
      </c>
      <c r="E80" s="13"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30"/>
      <c r="Q80" s="30"/>
      <c r="R80" s="10"/>
      <c r="S80" s="10"/>
      <c r="T80" s="10"/>
      <c r="U80" s="18"/>
      <c r="V80" s="18"/>
      <c r="W80" s="10"/>
      <c r="X80" s="10"/>
      <c r="Y80" s="18"/>
      <c r="Z80" s="18"/>
      <c r="AA80" s="18"/>
      <c r="AB80" s="18"/>
      <c r="AC80" s="10"/>
      <c r="AD80" s="10"/>
      <c r="AE80" s="31">
        <v>0.971522</v>
      </c>
      <c r="AF80" s="31">
        <v>4.3207089999999998E-4</v>
      </c>
      <c r="AG80" s="31">
        <v>3.7332970000000001E-4</v>
      </c>
      <c r="AH80" s="31">
        <v>4.4448990000000004</v>
      </c>
      <c r="AI80" s="31">
        <v>93.817070000000001</v>
      </c>
      <c r="AJ80" s="31">
        <v>4.737836287871016E-2</v>
      </c>
      <c r="AK80" s="31">
        <v>120.30880000000001</v>
      </c>
      <c r="AL80" s="31">
        <v>13.765359999999999</v>
      </c>
      <c r="AM80" s="31">
        <v>0.2879372</v>
      </c>
      <c r="AN80" s="31">
        <v>3.675316</v>
      </c>
      <c r="AO80" s="13">
        <v>7.8376778185918239</v>
      </c>
      <c r="AP80" s="13">
        <v>7.0393992179877856</v>
      </c>
      <c r="AQ80" s="31">
        <v>0.11748409999999999</v>
      </c>
      <c r="AR80" s="31">
        <v>2.8390930000000001</v>
      </c>
      <c r="AS80" s="31">
        <v>17.008019999999998</v>
      </c>
      <c r="AT80" s="13">
        <v>-11264.173511999999</v>
      </c>
      <c r="AU80" s="13">
        <v>-1.9499999999999999E-3</v>
      </c>
      <c r="AV80" s="13">
        <v>0.118605</v>
      </c>
      <c r="AW80" s="13">
        <v>6.8606E-2</v>
      </c>
      <c r="AX80" s="13">
        <v>0.81321699999999997</v>
      </c>
      <c r="AY80" s="13">
        <v>1.79176</v>
      </c>
      <c r="AZ80" s="13">
        <v>0.62135200000000002</v>
      </c>
      <c r="BA80" s="13">
        <v>1.366876</v>
      </c>
      <c r="BB80" s="13">
        <v>0.15407999999999999</v>
      </c>
      <c r="BC80" s="13">
        <v>0.121866</v>
      </c>
      <c r="BD80" s="13">
        <v>60</v>
      </c>
      <c r="BE80" s="13" t="s">
        <v>162</v>
      </c>
      <c r="BF80" s="13">
        <f t="shared" si="3"/>
        <v>1</v>
      </c>
      <c r="BG80" s="13">
        <v>105</v>
      </c>
      <c r="BH80" s="13">
        <v>172</v>
      </c>
      <c r="BI80" s="32">
        <f t="shared" si="4"/>
        <v>35.492157923201731</v>
      </c>
      <c r="BJ80" s="13">
        <v>43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0.89900000000000002</v>
      </c>
      <c r="BQ80" s="13">
        <v>0</v>
      </c>
      <c r="BR80" s="13">
        <v>0</v>
      </c>
      <c r="BS80" s="13">
        <v>0</v>
      </c>
      <c r="BT80" s="13">
        <v>1</v>
      </c>
      <c r="BU80" s="13">
        <v>1</v>
      </c>
      <c r="BV80" s="13">
        <v>40.5</v>
      </c>
      <c r="BW80" s="13">
        <v>0.3</v>
      </c>
      <c r="BX80" s="13">
        <v>0</v>
      </c>
      <c r="BY80" s="13">
        <v>0</v>
      </c>
      <c r="BZ80" s="13">
        <v>0</v>
      </c>
      <c r="CA80" s="13">
        <v>0</v>
      </c>
      <c r="CB80" s="13" t="s">
        <v>164</v>
      </c>
      <c r="CC80" s="13">
        <v>0</v>
      </c>
      <c r="CD80" s="13">
        <v>1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1</v>
      </c>
      <c r="CL80" s="13">
        <v>1</v>
      </c>
      <c r="CM80" s="13">
        <v>1</v>
      </c>
      <c r="CN80" s="13">
        <v>1</v>
      </c>
      <c r="CO80" s="13">
        <v>0</v>
      </c>
      <c r="CP80" s="13">
        <v>1</v>
      </c>
      <c r="CQ80" s="13">
        <v>0</v>
      </c>
      <c r="CR80" s="13">
        <v>1</v>
      </c>
      <c r="CS80" s="13">
        <v>0</v>
      </c>
      <c r="CT80" s="13">
        <v>0</v>
      </c>
      <c r="CU80" s="13">
        <v>0</v>
      </c>
      <c r="CV80" s="13">
        <v>1</v>
      </c>
      <c r="CW80" s="13">
        <v>1</v>
      </c>
      <c r="CX80" s="13">
        <v>0</v>
      </c>
      <c r="CY80" s="13">
        <v>600</v>
      </c>
      <c r="CZ80" s="13">
        <v>76</v>
      </c>
      <c r="DA80" s="13">
        <v>51</v>
      </c>
      <c r="DB80" s="13">
        <v>32000</v>
      </c>
      <c r="DC80" s="13">
        <v>320</v>
      </c>
      <c r="DD80" s="13">
        <v>30</v>
      </c>
      <c r="DE80" s="13">
        <v>32.798999999999999</v>
      </c>
      <c r="DF80" s="13">
        <v>0</v>
      </c>
      <c r="DG80" s="13">
        <v>0</v>
      </c>
      <c r="DH80" s="13">
        <v>0</v>
      </c>
      <c r="DI80" s="13">
        <v>0</v>
      </c>
      <c r="DJ80" s="13">
        <v>2.2799999999999998</v>
      </c>
      <c r="DK80" s="13">
        <v>7.4</v>
      </c>
      <c r="DL80" s="13">
        <v>0.5</v>
      </c>
      <c r="DM80" s="13">
        <v>42</v>
      </c>
      <c r="DN80" s="13">
        <v>114</v>
      </c>
      <c r="DO80" s="13">
        <v>26.298999999999999</v>
      </c>
      <c r="DP80" s="13">
        <v>36.4</v>
      </c>
      <c r="DQ80" s="13">
        <v>69</v>
      </c>
      <c r="DR80" s="13">
        <v>98.3</v>
      </c>
      <c r="DS80" s="13">
        <v>8</v>
      </c>
      <c r="DT80" s="13">
        <v>5</v>
      </c>
      <c r="DU80" s="13">
        <v>32</v>
      </c>
      <c r="DV80" s="13">
        <v>30</v>
      </c>
      <c r="DW80" s="13">
        <v>400</v>
      </c>
      <c r="DX80" s="13">
        <v>0</v>
      </c>
      <c r="DY80" s="13">
        <v>0</v>
      </c>
      <c r="DZ80" s="13" t="s">
        <v>163</v>
      </c>
      <c r="EA80" s="13">
        <v>0</v>
      </c>
      <c r="EB80" s="13">
        <v>0</v>
      </c>
      <c r="EC80" s="13">
        <v>16</v>
      </c>
      <c r="ED80" s="13">
        <v>2</v>
      </c>
      <c r="EE80" s="13">
        <v>7</v>
      </c>
      <c r="EF80" s="13">
        <v>0.89900000000000002</v>
      </c>
      <c r="EG80" s="33">
        <v>0</v>
      </c>
      <c r="EH80" s="13">
        <v>0</v>
      </c>
      <c r="EI80" s="13">
        <v>0</v>
      </c>
      <c r="EJ80" s="13">
        <v>0.6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0</v>
      </c>
      <c r="FC80" s="13">
        <v>0</v>
      </c>
      <c r="FD80" s="13">
        <v>0</v>
      </c>
      <c r="FE80" s="13">
        <v>0.89900000000000002</v>
      </c>
    </row>
    <row r="81" spans="1:161" x14ac:dyDescent="0.55000000000000004">
      <c r="A81" s="29" t="s">
        <v>247</v>
      </c>
      <c r="B81" s="56">
        <v>0</v>
      </c>
      <c r="C81" s="57">
        <v>0</v>
      </c>
      <c r="D81" s="56">
        <v>1</v>
      </c>
      <c r="E81" s="13">
        <v>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30"/>
      <c r="Q81" s="30"/>
      <c r="R81" s="10"/>
      <c r="S81" s="10"/>
      <c r="T81" s="10"/>
      <c r="U81" s="18"/>
      <c r="V81" s="18"/>
      <c r="W81" s="10"/>
      <c r="X81" s="10"/>
      <c r="Y81" s="18"/>
      <c r="Z81" s="18"/>
      <c r="AA81" s="18"/>
      <c r="AB81" s="18"/>
      <c r="AC81" s="10"/>
      <c r="AD81" s="10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Q81" s="31"/>
      <c r="AR81" s="31"/>
      <c r="AS81" s="31"/>
      <c r="BD81" s="13">
        <v>77</v>
      </c>
      <c r="BE81" s="13" t="s">
        <v>162</v>
      </c>
      <c r="BF81" s="13">
        <f t="shared" si="3"/>
        <v>1</v>
      </c>
      <c r="BG81" s="13">
        <v>70</v>
      </c>
      <c r="BH81" s="13">
        <v>175</v>
      </c>
      <c r="BI81" s="32">
        <f t="shared" si="4"/>
        <v>22.857142857142858</v>
      </c>
      <c r="BJ81" s="13">
        <v>25</v>
      </c>
      <c r="BK81" s="13">
        <v>3</v>
      </c>
      <c r="BL81" s="13">
        <v>0</v>
      </c>
      <c r="BM81" s="13">
        <v>0</v>
      </c>
      <c r="BN81" s="13">
        <v>0</v>
      </c>
      <c r="BO81" s="13">
        <v>1</v>
      </c>
      <c r="BP81" s="13">
        <v>1.5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38</v>
      </c>
      <c r="BW81" s="13">
        <v>0.5</v>
      </c>
      <c r="BX81" s="13">
        <v>0</v>
      </c>
      <c r="BY81" s="13">
        <v>0</v>
      </c>
      <c r="BZ81" s="13">
        <v>0</v>
      </c>
      <c r="CA81" s="13">
        <v>0</v>
      </c>
      <c r="CB81" s="13" t="s">
        <v>172</v>
      </c>
      <c r="CC81" s="13">
        <v>0</v>
      </c>
      <c r="CD81" s="13">
        <v>1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1</v>
      </c>
      <c r="CL81" s="13">
        <v>1</v>
      </c>
      <c r="CM81" s="13">
        <v>1</v>
      </c>
      <c r="CN81" s="13">
        <v>1</v>
      </c>
      <c r="CO81" s="13">
        <v>0</v>
      </c>
      <c r="CP81" s="13">
        <v>1</v>
      </c>
      <c r="CQ81" s="13">
        <v>0</v>
      </c>
      <c r="CR81" s="13">
        <v>1</v>
      </c>
      <c r="CS81" s="13">
        <v>0</v>
      </c>
      <c r="CT81" s="13">
        <v>0</v>
      </c>
      <c r="CU81" s="13">
        <v>0</v>
      </c>
      <c r="CV81" s="13">
        <v>1</v>
      </c>
      <c r="CW81" s="13">
        <v>1</v>
      </c>
      <c r="CX81" s="13">
        <v>0</v>
      </c>
      <c r="CY81" s="13">
        <v>800</v>
      </c>
      <c r="CZ81" s="13">
        <v>61</v>
      </c>
      <c r="DA81" s="13">
        <v>38</v>
      </c>
      <c r="DB81" s="13">
        <v>26000</v>
      </c>
      <c r="DC81" s="13">
        <v>210</v>
      </c>
      <c r="DD81" s="13">
        <v>27</v>
      </c>
      <c r="DE81" s="13">
        <v>32.5</v>
      </c>
      <c r="DF81" s="13">
        <v>1</v>
      </c>
      <c r="DG81" s="13">
        <v>0</v>
      </c>
      <c r="DH81" s="13">
        <v>1</v>
      </c>
      <c r="DI81" s="13">
        <v>0</v>
      </c>
      <c r="DJ81" s="13">
        <v>2.2000000000000002</v>
      </c>
      <c r="DK81" s="13">
        <v>7.5</v>
      </c>
      <c r="DL81" s="13">
        <v>0.5</v>
      </c>
      <c r="DM81" s="13">
        <v>32</v>
      </c>
      <c r="DN81" s="13">
        <v>110</v>
      </c>
      <c r="DO81" s="13">
        <v>20</v>
      </c>
      <c r="DP81" s="13">
        <v>35</v>
      </c>
      <c r="DQ81" s="13">
        <v>80</v>
      </c>
      <c r="DR81" s="13">
        <v>90</v>
      </c>
      <c r="DS81" s="13" t="s">
        <v>163</v>
      </c>
      <c r="DT81" s="13" t="s">
        <v>163</v>
      </c>
      <c r="DU81" s="13">
        <v>30</v>
      </c>
      <c r="DV81" s="13">
        <v>30</v>
      </c>
      <c r="DW81" s="13">
        <v>400</v>
      </c>
      <c r="DX81" s="13">
        <v>0</v>
      </c>
      <c r="DY81" s="13">
        <v>0</v>
      </c>
      <c r="DZ81" s="13" t="s">
        <v>163</v>
      </c>
      <c r="EA81" s="13">
        <v>0</v>
      </c>
      <c r="EB81" s="13">
        <v>0</v>
      </c>
      <c r="EC81" s="13">
        <v>28</v>
      </c>
      <c r="ED81" s="13">
        <v>3</v>
      </c>
      <c r="EE81" s="13">
        <v>7</v>
      </c>
      <c r="EF81" s="13">
        <v>1.1000000000000001</v>
      </c>
      <c r="EG81" s="33">
        <v>-0.26666666666666661</v>
      </c>
      <c r="EH81" s="13">
        <v>-0.39999999999999991</v>
      </c>
      <c r="EI81" s="13">
        <v>-0.39999999999999991</v>
      </c>
      <c r="EJ81" s="13">
        <v>0.8</v>
      </c>
      <c r="EK81" s="13">
        <v>0</v>
      </c>
      <c r="EL81" s="13">
        <v>0</v>
      </c>
      <c r="EM81" s="13">
        <v>1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0</v>
      </c>
      <c r="FC81" s="13">
        <v>0</v>
      </c>
      <c r="FD81" s="13">
        <v>0</v>
      </c>
      <c r="FE81" s="13">
        <v>7.1989999999999998</v>
      </c>
    </row>
    <row r="82" spans="1:161" x14ac:dyDescent="0.55000000000000004">
      <c r="A82" s="29" t="s">
        <v>248</v>
      </c>
      <c r="B82" s="56">
        <v>0</v>
      </c>
      <c r="C82" s="57">
        <v>0</v>
      </c>
      <c r="D82" s="56">
        <v>0</v>
      </c>
      <c r="E82" s="13"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30"/>
      <c r="Q82" s="30"/>
      <c r="R82" s="10"/>
      <c r="S82" s="10"/>
      <c r="T82" s="10"/>
      <c r="U82" s="18"/>
      <c r="V82" s="18"/>
      <c r="W82" s="10"/>
      <c r="X82" s="10"/>
      <c r="Y82" s="18"/>
      <c r="Z82" s="18"/>
      <c r="AA82" s="18"/>
      <c r="AB82" s="18"/>
      <c r="AC82" s="10"/>
      <c r="AD82" s="10"/>
      <c r="AE82" s="31">
        <v>0.62127449999999995</v>
      </c>
      <c r="AF82" s="31">
        <v>6.9549569999999994E-5</v>
      </c>
      <c r="AG82" s="31">
        <v>1.0211409999999999E-5</v>
      </c>
      <c r="AH82" s="31">
        <v>0</v>
      </c>
      <c r="AI82" s="31">
        <v>18.61767</v>
      </c>
      <c r="AJ82" s="31">
        <v>0</v>
      </c>
      <c r="AK82" s="31">
        <v>91.46181</v>
      </c>
      <c r="AL82" s="31">
        <v>21.89528</v>
      </c>
      <c r="AM82" s="31">
        <v>0</v>
      </c>
      <c r="AN82" s="31">
        <v>0</v>
      </c>
      <c r="AO82" s="13" t="e">
        <v>#DIV/0!</v>
      </c>
      <c r="AP82" s="13">
        <v>0.71825453671350592</v>
      </c>
      <c r="AQ82" s="31">
        <v>0.48767729999999998</v>
      </c>
      <c r="AR82" s="31">
        <v>2.1277010000000001</v>
      </c>
      <c r="AS82" s="31">
        <v>2.922301</v>
      </c>
      <c r="AT82" s="13">
        <v>-203982.86818300001</v>
      </c>
      <c r="AU82" s="13">
        <v>2.3699999999999999E-4</v>
      </c>
      <c r="AV82" s="13">
        <v>0.158861</v>
      </c>
      <c r="AW82" s="13">
        <v>4.8734E-2</v>
      </c>
      <c r="AX82" s="13">
        <v>0.84446100000000002</v>
      </c>
      <c r="AY82" s="13">
        <v>1.714799</v>
      </c>
      <c r="AZ82" s="13">
        <v>0.297292</v>
      </c>
      <c r="BA82" s="13">
        <v>0.649918</v>
      </c>
      <c r="BB82" s="13">
        <v>7.9532000000000005E-2</v>
      </c>
      <c r="BC82" s="13">
        <v>0.16395899999999999</v>
      </c>
      <c r="BD82" s="13">
        <v>66</v>
      </c>
      <c r="BE82" s="13" t="s">
        <v>162</v>
      </c>
      <c r="BF82" s="13">
        <f t="shared" si="3"/>
        <v>1</v>
      </c>
      <c r="BG82" s="13">
        <v>70</v>
      </c>
      <c r="BH82" s="13">
        <v>163</v>
      </c>
      <c r="BI82" s="32">
        <f t="shared" si="4"/>
        <v>26.346494034400994</v>
      </c>
      <c r="BJ82" s="13">
        <v>50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1.2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38.798999999999999</v>
      </c>
      <c r="BW82" s="13">
        <v>0.5</v>
      </c>
      <c r="BX82" s="13">
        <v>0</v>
      </c>
      <c r="BY82" s="13">
        <v>0</v>
      </c>
      <c r="BZ82" s="13">
        <v>0</v>
      </c>
      <c r="CA82" s="13">
        <v>0</v>
      </c>
      <c r="CB82" s="13" t="s">
        <v>164</v>
      </c>
      <c r="CC82" s="13">
        <v>0</v>
      </c>
      <c r="CD82" s="13">
        <v>1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1</v>
      </c>
      <c r="CL82" s="13">
        <v>1</v>
      </c>
      <c r="CM82" s="13">
        <v>1</v>
      </c>
      <c r="CN82" s="13">
        <v>1</v>
      </c>
      <c r="CO82" s="13">
        <v>0</v>
      </c>
      <c r="CP82" s="13">
        <v>1</v>
      </c>
      <c r="CQ82" s="13">
        <v>0</v>
      </c>
      <c r="CR82" s="13">
        <v>1</v>
      </c>
      <c r="CS82" s="13">
        <v>0</v>
      </c>
      <c r="CT82" s="13">
        <v>0</v>
      </c>
      <c r="CU82" s="13">
        <v>0</v>
      </c>
      <c r="CV82" s="13">
        <v>1</v>
      </c>
      <c r="CW82" s="13">
        <v>1</v>
      </c>
      <c r="CX82" s="13">
        <v>0</v>
      </c>
      <c r="CY82" s="13">
        <v>500</v>
      </c>
      <c r="CZ82" s="13">
        <v>59</v>
      </c>
      <c r="DA82" s="13">
        <v>38</v>
      </c>
      <c r="DB82" s="13">
        <v>27000</v>
      </c>
      <c r="DC82" s="13">
        <v>210</v>
      </c>
      <c r="DD82" s="13">
        <v>23</v>
      </c>
      <c r="DE82" s="13">
        <v>33.298999999999999</v>
      </c>
      <c r="DF82" s="13">
        <v>0</v>
      </c>
      <c r="DG82" s="13">
        <v>0</v>
      </c>
      <c r="DH82" s="13">
        <v>0</v>
      </c>
      <c r="DI82" s="13">
        <v>0</v>
      </c>
      <c r="DJ82" s="13">
        <v>3.2352941176470589</v>
      </c>
      <c r="DK82" s="13">
        <v>7.4</v>
      </c>
      <c r="DL82" s="13">
        <v>0.51</v>
      </c>
      <c r="DM82" s="13">
        <v>36</v>
      </c>
      <c r="DN82" s="13">
        <v>165</v>
      </c>
      <c r="DO82" s="13">
        <v>23</v>
      </c>
      <c r="DP82" s="13">
        <v>35.5</v>
      </c>
      <c r="DQ82" s="13">
        <v>77</v>
      </c>
      <c r="DR82" s="13">
        <v>67.698999999999998</v>
      </c>
      <c r="DS82" s="13">
        <v>10</v>
      </c>
      <c r="DT82" s="13">
        <v>5</v>
      </c>
      <c r="DU82" s="13">
        <v>29</v>
      </c>
      <c r="DV82" s="13">
        <v>30</v>
      </c>
      <c r="DW82" s="13">
        <v>300</v>
      </c>
      <c r="DX82" s="13">
        <v>1</v>
      </c>
      <c r="DY82" s="13">
        <v>1</v>
      </c>
      <c r="DZ82" s="13" t="s">
        <v>163</v>
      </c>
      <c r="EA82" s="13">
        <v>0</v>
      </c>
      <c r="EB82" s="13">
        <v>0</v>
      </c>
      <c r="EC82" s="13">
        <v>6</v>
      </c>
      <c r="ED82" s="13">
        <v>1</v>
      </c>
      <c r="EE82" s="13">
        <v>6</v>
      </c>
      <c r="EF82" s="13">
        <v>1.2</v>
      </c>
      <c r="EG82" s="33">
        <v>0</v>
      </c>
      <c r="EH82" s="13">
        <v>0</v>
      </c>
      <c r="EI82" s="13">
        <v>0</v>
      </c>
      <c r="EJ82" s="13">
        <v>0.89900000000000002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0</v>
      </c>
      <c r="FE82" s="13">
        <v>1.2</v>
      </c>
    </row>
    <row r="83" spans="1:161" x14ac:dyDescent="0.55000000000000004">
      <c r="A83" s="29" t="s">
        <v>249</v>
      </c>
      <c r="B83" s="56">
        <v>1</v>
      </c>
      <c r="C83" s="57">
        <v>0</v>
      </c>
      <c r="D83" s="56">
        <v>0</v>
      </c>
      <c r="E83" s="13"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30"/>
      <c r="Q83" s="30"/>
      <c r="R83" s="10"/>
      <c r="S83" s="10"/>
      <c r="T83" s="10"/>
      <c r="U83" s="18"/>
      <c r="V83" s="18"/>
      <c r="W83" s="10"/>
      <c r="X83" s="10"/>
      <c r="Y83" s="18"/>
      <c r="Z83" s="18"/>
      <c r="AA83" s="18"/>
      <c r="AB83" s="18"/>
      <c r="AC83" s="10"/>
      <c r="AD83" s="10"/>
      <c r="AE83" s="31">
        <v>0.87951400000000002</v>
      </c>
      <c r="AF83" s="31">
        <v>1.4566040000000001E-4</v>
      </c>
      <c r="AG83" s="31">
        <v>4.1829339999999999E-5</v>
      </c>
      <c r="AH83" s="31">
        <v>11.0748</v>
      </c>
      <c r="AI83" s="31">
        <v>83.473600000000005</v>
      </c>
      <c r="AJ83" s="31">
        <v>0.13267424252928686</v>
      </c>
      <c r="AK83" s="31">
        <v>109.19159999999999</v>
      </c>
      <c r="AL83" s="31">
        <v>20.717749999999999</v>
      </c>
      <c r="AM83" s="31">
        <v>0.1146054</v>
      </c>
      <c r="AN83" s="31">
        <v>0.7555809</v>
      </c>
      <c r="AO83" s="13">
        <v>6.958750633376761</v>
      </c>
      <c r="AP83" s="13">
        <v>1.6730199475491188</v>
      </c>
      <c r="AQ83" s="31">
        <v>0.1063557</v>
      </c>
      <c r="AR83" s="31">
        <v>2.277123</v>
      </c>
      <c r="AS83" s="31">
        <v>1.553906</v>
      </c>
      <c r="AT83" s="13">
        <v>-38738.646422999998</v>
      </c>
      <c r="AU83" s="13">
        <v>-7.7200000000000001E-4</v>
      </c>
      <c r="AV83" s="13">
        <v>0.115492</v>
      </c>
      <c r="AW83" s="13">
        <v>6.2261999999999998E-2</v>
      </c>
      <c r="AX83" s="13">
        <v>0.83526199999999995</v>
      </c>
      <c r="AY83" s="13">
        <v>1.828128</v>
      </c>
      <c r="AZ83" s="13">
        <v>0.72578100000000001</v>
      </c>
      <c r="BA83" s="13">
        <v>1.6376090000000001</v>
      </c>
      <c r="BB83" s="13">
        <v>0.14119799999999999</v>
      </c>
      <c r="BC83" s="13">
        <v>0.112029</v>
      </c>
      <c r="BD83" s="13">
        <v>71</v>
      </c>
      <c r="BE83" s="13" t="s">
        <v>162</v>
      </c>
      <c r="BF83" s="13">
        <f t="shared" si="3"/>
        <v>1</v>
      </c>
      <c r="BG83" s="13">
        <v>80</v>
      </c>
      <c r="BH83" s="13">
        <v>170</v>
      </c>
      <c r="BI83" s="32">
        <f t="shared" si="4"/>
        <v>27.681660899653981</v>
      </c>
      <c r="BJ83" s="13">
        <v>42</v>
      </c>
      <c r="BK83" s="13">
        <v>3</v>
      </c>
      <c r="BL83" s="13">
        <v>0</v>
      </c>
      <c r="BM83" s="13">
        <v>0</v>
      </c>
      <c r="BN83" s="13">
        <v>0</v>
      </c>
      <c r="BO83" s="13">
        <v>0</v>
      </c>
      <c r="BP83" s="13">
        <v>2.5</v>
      </c>
      <c r="BQ83" s="13">
        <v>0</v>
      </c>
      <c r="BR83" s="13">
        <v>0</v>
      </c>
      <c r="BS83" s="13">
        <v>0</v>
      </c>
      <c r="BT83" s="13">
        <v>1</v>
      </c>
      <c r="BU83" s="13">
        <v>1</v>
      </c>
      <c r="BV83" s="13">
        <v>31.7</v>
      </c>
      <c r="BW83" s="13">
        <v>0.5</v>
      </c>
      <c r="BX83" s="13">
        <v>0</v>
      </c>
      <c r="BY83" s="13">
        <v>0</v>
      </c>
      <c r="BZ83" s="13">
        <v>0</v>
      </c>
      <c r="CA83" s="13">
        <v>0</v>
      </c>
      <c r="CB83" s="13" t="s">
        <v>172</v>
      </c>
      <c r="CC83" s="13">
        <v>0</v>
      </c>
      <c r="CD83" s="13">
        <v>1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1</v>
      </c>
      <c r="CL83" s="13">
        <v>1</v>
      </c>
      <c r="CM83" s="13">
        <v>1</v>
      </c>
      <c r="CN83" s="13">
        <v>1</v>
      </c>
      <c r="CO83" s="13">
        <v>0</v>
      </c>
      <c r="CP83" s="13">
        <v>1</v>
      </c>
      <c r="CQ83" s="13">
        <v>0</v>
      </c>
      <c r="CR83" s="13">
        <v>1</v>
      </c>
      <c r="CS83" s="13">
        <v>0</v>
      </c>
      <c r="CT83" s="13">
        <v>0</v>
      </c>
      <c r="CU83" s="13">
        <v>0</v>
      </c>
      <c r="CV83" s="13">
        <v>1</v>
      </c>
      <c r="CW83" s="13">
        <v>1</v>
      </c>
      <c r="CX83" s="13">
        <v>0</v>
      </c>
      <c r="CY83" s="13">
        <v>500</v>
      </c>
      <c r="CZ83" s="13">
        <v>84</v>
      </c>
      <c r="DA83" s="13">
        <v>54</v>
      </c>
      <c r="DB83" s="13">
        <v>24000</v>
      </c>
      <c r="DC83" s="13">
        <v>240</v>
      </c>
      <c r="DD83" s="13">
        <v>24</v>
      </c>
      <c r="DE83" s="13">
        <v>33</v>
      </c>
      <c r="DF83" s="13">
        <v>0</v>
      </c>
      <c r="DG83" s="13">
        <v>0</v>
      </c>
      <c r="DH83" s="13">
        <v>0</v>
      </c>
      <c r="DI83" s="13">
        <v>0</v>
      </c>
      <c r="DJ83" s="13">
        <v>3.2</v>
      </c>
      <c r="DK83" s="13">
        <v>7.4</v>
      </c>
      <c r="DL83" s="13">
        <v>0.5</v>
      </c>
      <c r="DM83" s="13">
        <v>36</v>
      </c>
      <c r="DN83" s="13">
        <v>160</v>
      </c>
      <c r="DO83" s="13">
        <v>23</v>
      </c>
      <c r="DP83" s="13">
        <v>35.9</v>
      </c>
      <c r="DQ83" s="13">
        <v>84</v>
      </c>
      <c r="DR83" s="13">
        <v>86.698999999999998</v>
      </c>
      <c r="DS83" s="13">
        <v>5</v>
      </c>
      <c r="DT83" s="13">
        <v>5</v>
      </c>
      <c r="DU83" s="13">
        <v>25</v>
      </c>
      <c r="DV83" s="13">
        <v>30</v>
      </c>
      <c r="DW83" s="13">
        <v>350</v>
      </c>
      <c r="DX83" s="13">
        <v>1</v>
      </c>
      <c r="DY83" s="13">
        <v>1</v>
      </c>
      <c r="DZ83" s="13" t="s">
        <v>163</v>
      </c>
      <c r="EA83" s="13">
        <v>0</v>
      </c>
      <c r="EB83" s="13">
        <v>0</v>
      </c>
      <c r="EC83" s="13">
        <v>18</v>
      </c>
      <c r="ED83" s="13">
        <v>1</v>
      </c>
      <c r="EE83" s="13">
        <v>7</v>
      </c>
      <c r="EF83" s="13">
        <v>2.5990000000000002</v>
      </c>
      <c r="EG83" s="33">
        <v>3.960000000000008E-2</v>
      </c>
      <c r="EH83" s="13">
        <v>9.9000000000000199E-2</v>
      </c>
      <c r="EI83" s="13">
        <v>9.9000000000000199E-2</v>
      </c>
      <c r="EJ83" s="13">
        <v>0.69899999999999995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0</v>
      </c>
      <c r="FE83" s="13">
        <v>5.5</v>
      </c>
    </row>
    <row r="84" spans="1:161" x14ac:dyDescent="0.55000000000000004">
      <c r="A84" s="29" t="s">
        <v>250</v>
      </c>
      <c r="B84" s="56">
        <v>0</v>
      </c>
      <c r="C84" s="57">
        <v>0</v>
      </c>
      <c r="D84" s="56">
        <v>0</v>
      </c>
      <c r="E84" s="13">
        <v>1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30"/>
      <c r="Q84" s="30"/>
      <c r="R84" s="10"/>
      <c r="S84" s="10"/>
      <c r="T84" s="10"/>
      <c r="U84" s="18"/>
      <c r="V84" s="18"/>
      <c r="W84" s="10"/>
      <c r="X84" s="10"/>
      <c r="Y84" s="18"/>
      <c r="Z84" s="18"/>
      <c r="AA84" s="18"/>
      <c r="AB84" s="18"/>
      <c r="AC84" s="10"/>
      <c r="AD84" s="10"/>
      <c r="AE84" s="31">
        <v>0.83068580000000003</v>
      </c>
      <c r="AF84" s="31">
        <v>8.1913319999999995E-4</v>
      </c>
      <c r="AG84" s="31">
        <v>4.1263070000000001E-4</v>
      </c>
      <c r="AH84" s="31">
        <v>48.07846</v>
      </c>
      <c r="AI84" s="31">
        <v>50.536569999999998</v>
      </c>
      <c r="AJ84" s="31">
        <v>0.95135965404416101</v>
      </c>
      <c r="AK84" s="31">
        <v>100.739</v>
      </c>
      <c r="AL84" s="31">
        <v>8.8436760000000003</v>
      </c>
      <c r="AM84" s="31">
        <v>0.46415139999999999</v>
      </c>
      <c r="AN84" s="31">
        <v>5.5306930000000003</v>
      </c>
      <c r="AO84" s="13">
        <v>29.081935088316158</v>
      </c>
      <c r="AP84" s="13">
        <v>7.2377737732161194</v>
      </c>
      <c r="AQ84" s="31">
        <v>0.56244559999999999</v>
      </c>
      <c r="AR84" s="31">
        <v>25.11308</v>
      </c>
      <c r="AS84" s="31">
        <v>12.702999999999999</v>
      </c>
      <c r="AT84" s="13">
        <v>-22570.825000000001</v>
      </c>
      <c r="AU84" s="13">
        <v>1.403E-3</v>
      </c>
      <c r="AV84" s="13">
        <v>0.13630500000000001</v>
      </c>
      <c r="AW84" s="13">
        <v>2.7208E-2</v>
      </c>
      <c r="AX84" s="13">
        <v>0.98402800000000001</v>
      </c>
      <c r="AY84" s="13">
        <v>2.1335090000000001</v>
      </c>
      <c r="AZ84" s="13">
        <v>0.45116800000000001</v>
      </c>
      <c r="BA84" s="13">
        <v>0.98337699999999995</v>
      </c>
      <c r="BB84" s="13">
        <v>2.5905000000000001E-2</v>
      </c>
      <c r="BC84" s="13">
        <v>0.138132</v>
      </c>
      <c r="BD84" s="13">
        <v>61</v>
      </c>
      <c r="BE84" s="13" t="s">
        <v>162</v>
      </c>
      <c r="BF84" s="13">
        <f t="shared" si="3"/>
        <v>1</v>
      </c>
      <c r="BG84" s="13">
        <v>92</v>
      </c>
      <c r="BH84" s="13">
        <v>180</v>
      </c>
      <c r="BI84" s="32">
        <f t="shared" si="4"/>
        <v>28.39506172839506</v>
      </c>
      <c r="BJ84" s="13">
        <v>48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0.89900000000000002</v>
      </c>
      <c r="BQ84" s="13">
        <v>0</v>
      </c>
      <c r="BR84" s="13">
        <v>0</v>
      </c>
      <c r="BS84" s="13">
        <v>0</v>
      </c>
      <c r="BT84" s="13">
        <v>1</v>
      </c>
      <c r="BU84" s="13">
        <v>1</v>
      </c>
      <c r="BV84" s="13">
        <v>39.598999999999997</v>
      </c>
      <c r="BW84" s="13">
        <v>0.5</v>
      </c>
      <c r="BX84" s="13">
        <v>0</v>
      </c>
      <c r="BY84" s="13">
        <v>0</v>
      </c>
      <c r="BZ84" s="13">
        <v>0</v>
      </c>
      <c r="CA84" s="13">
        <v>0</v>
      </c>
      <c r="CB84" s="13" t="s">
        <v>164</v>
      </c>
      <c r="CC84" s="13">
        <v>0</v>
      </c>
      <c r="CD84" s="13">
        <v>1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1</v>
      </c>
      <c r="CL84" s="13">
        <v>1</v>
      </c>
      <c r="CM84" s="13">
        <v>1</v>
      </c>
      <c r="CN84" s="13">
        <v>1</v>
      </c>
      <c r="CO84" s="13">
        <v>0</v>
      </c>
      <c r="CP84" s="13">
        <v>1</v>
      </c>
      <c r="CQ84" s="13">
        <v>0</v>
      </c>
      <c r="CR84" s="13">
        <v>1</v>
      </c>
      <c r="CS84" s="13">
        <v>0</v>
      </c>
      <c r="CT84" s="13">
        <v>0</v>
      </c>
      <c r="CU84" s="13">
        <v>0</v>
      </c>
      <c r="CV84" s="13">
        <v>1</v>
      </c>
      <c r="CW84" s="13">
        <v>1</v>
      </c>
      <c r="CX84" s="13">
        <v>0</v>
      </c>
      <c r="CY84" s="13">
        <v>800</v>
      </c>
      <c r="CZ84" s="13">
        <v>68</v>
      </c>
      <c r="DA84" s="13">
        <v>44</v>
      </c>
      <c r="DB84" s="13">
        <v>28000</v>
      </c>
      <c r="DC84" s="13">
        <v>280</v>
      </c>
      <c r="DD84" s="13">
        <v>27</v>
      </c>
      <c r="DE84" s="13">
        <v>33</v>
      </c>
      <c r="DF84" s="13">
        <v>0</v>
      </c>
      <c r="DG84" s="13">
        <v>0</v>
      </c>
      <c r="DH84" s="13">
        <v>0</v>
      </c>
      <c r="DI84" s="13">
        <v>0</v>
      </c>
      <c r="DJ84" s="13">
        <v>1.9220338983050849</v>
      </c>
      <c r="DK84" s="13">
        <v>7.4</v>
      </c>
      <c r="DL84" s="13">
        <v>0.59</v>
      </c>
      <c r="DM84" s="13">
        <v>40.098999999999997</v>
      </c>
      <c r="DN84" s="13">
        <v>113.4</v>
      </c>
      <c r="DO84" s="13">
        <v>22</v>
      </c>
      <c r="DP84" s="13">
        <v>35.200000000000003</v>
      </c>
      <c r="DQ84" s="13">
        <v>66</v>
      </c>
      <c r="DR84" s="13">
        <v>78.698999999999998</v>
      </c>
      <c r="DS84" s="13">
        <v>2</v>
      </c>
      <c r="DT84" s="13">
        <v>5</v>
      </c>
      <c r="DU84" s="13">
        <v>31</v>
      </c>
      <c r="DV84" s="13">
        <v>30</v>
      </c>
      <c r="DW84" s="13">
        <v>600</v>
      </c>
      <c r="DX84" s="13">
        <v>0</v>
      </c>
      <c r="DY84" s="13">
        <v>0</v>
      </c>
      <c r="DZ84" s="13" t="s">
        <v>163</v>
      </c>
      <c r="EA84" s="13">
        <v>0</v>
      </c>
      <c r="EB84" s="13">
        <v>0</v>
      </c>
      <c r="EC84" s="13">
        <v>12</v>
      </c>
      <c r="ED84" s="13">
        <v>1</v>
      </c>
      <c r="EE84" s="13">
        <v>7</v>
      </c>
      <c r="EF84" s="13">
        <v>0.69899999999999995</v>
      </c>
      <c r="EG84" s="33">
        <v>-0.22246941045606236</v>
      </c>
      <c r="EH84" s="13">
        <v>-0.20000000000000007</v>
      </c>
      <c r="EI84" s="13">
        <v>-0.20000000000000007</v>
      </c>
      <c r="EJ84" s="13">
        <v>11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1.1000000000000001</v>
      </c>
    </row>
    <row r="85" spans="1:161" x14ac:dyDescent="0.55000000000000004">
      <c r="A85" s="29" t="s">
        <v>251</v>
      </c>
      <c r="B85" s="56">
        <v>0</v>
      </c>
      <c r="C85" s="57">
        <v>0</v>
      </c>
      <c r="D85" s="56">
        <v>0</v>
      </c>
      <c r="E85" s="13"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30"/>
      <c r="Q85" s="30"/>
      <c r="R85" s="10"/>
      <c r="S85" s="10"/>
      <c r="T85" s="10"/>
      <c r="U85" s="18"/>
      <c r="V85" s="18"/>
      <c r="W85" s="10"/>
      <c r="X85" s="10"/>
      <c r="Y85" s="18"/>
      <c r="Z85" s="18"/>
      <c r="AA85" s="18"/>
      <c r="AB85" s="18"/>
      <c r="AC85" s="10"/>
      <c r="AD85" s="10"/>
      <c r="AE85" s="31">
        <v>0.76529199999999997</v>
      </c>
      <c r="AF85" s="31">
        <v>1.6061859999999999E-3</v>
      </c>
      <c r="AG85" s="31">
        <v>8.1964910000000002E-4</v>
      </c>
      <c r="AH85" s="31">
        <v>34.807479999999998</v>
      </c>
      <c r="AI85" s="31">
        <v>57.838889999999999</v>
      </c>
      <c r="AJ85" s="31">
        <v>0.60180057539256737</v>
      </c>
      <c r="AK85" s="31">
        <v>90.953739999999996</v>
      </c>
      <c r="AL85" s="31">
        <v>10.48044</v>
      </c>
      <c r="AM85" s="31">
        <v>0.47279290000000002</v>
      </c>
      <c r="AN85" s="31">
        <v>5.0538119999999997</v>
      </c>
      <c r="AO85" s="13">
        <v>32.300170102601292</v>
      </c>
      <c r="AP85" s="13">
        <v>9.6787923858179479</v>
      </c>
      <c r="AQ85" s="31">
        <v>0.29061710000000002</v>
      </c>
      <c r="AR85" s="31">
        <v>13.923870000000001</v>
      </c>
      <c r="AS85" s="31">
        <v>12.7576</v>
      </c>
      <c r="AT85" s="13">
        <v>-16322.995779999999</v>
      </c>
      <c r="AU85" s="13">
        <v>-3.9960000000000004E-3</v>
      </c>
      <c r="AV85" s="13">
        <v>0.151479</v>
      </c>
      <c r="AW85" s="13">
        <v>2.1177999999999999E-2</v>
      </c>
      <c r="AX85" s="13">
        <v>0.87242600000000003</v>
      </c>
      <c r="AY85" s="13">
        <v>1.4774640000000001</v>
      </c>
      <c r="AZ85" s="13">
        <v>0.96546399999999999</v>
      </c>
      <c r="BA85" s="13">
        <v>2.1202640000000001</v>
      </c>
      <c r="BB85" s="13">
        <v>1.9220999999999999E-2</v>
      </c>
      <c r="BC85" s="13">
        <v>0.144124</v>
      </c>
      <c r="BD85" s="13">
        <v>75</v>
      </c>
      <c r="BE85" s="13" t="s">
        <v>162</v>
      </c>
      <c r="BF85" s="13">
        <f t="shared" si="3"/>
        <v>1</v>
      </c>
      <c r="BG85" s="13">
        <v>71</v>
      </c>
      <c r="BH85" s="13">
        <v>169</v>
      </c>
      <c r="BI85" s="32">
        <f t="shared" si="4"/>
        <v>24.859073561850078</v>
      </c>
      <c r="BJ85" s="13">
        <v>55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1.2989999999999999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45.5</v>
      </c>
      <c r="BW85" s="13">
        <v>0.5</v>
      </c>
      <c r="BX85" s="13">
        <v>0</v>
      </c>
      <c r="BY85" s="13">
        <v>0</v>
      </c>
      <c r="BZ85" s="13">
        <v>0</v>
      </c>
      <c r="CA85" s="13">
        <v>0</v>
      </c>
      <c r="CB85" s="13" t="s">
        <v>164</v>
      </c>
      <c r="CC85" s="13">
        <v>0</v>
      </c>
      <c r="CD85" s="13">
        <v>1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1</v>
      </c>
      <c r="CL85" s="13">
        <v>1</v>
      </c>
      <c r="CM85" s="13">
        <v>1</v>
      </c>
      <c r="CN85" s="13">
        <v>1</v>
      </c>
      <c r="CO85" s="13">
        <v>0</v>
      </c>
      <c r="CP85" s="13">
        <v>1</v>
      </c>
      <c r="CQ85" s="13">
        <v>0</v>
      </c>
      <c r="CR85" s="13">
        <v>1</v>
      </c>
      <c r="CS85" s="13">
        <v>0</v>
      </c>
      <c r="CT85" s="13">
        <v>0</v>
      </c>
      <c r="CU85" s="13">
        <v>0</v>
      </c>
      <c r="CV85" s="13">
        <v>1</v>
      </c>
      <c r="CW85" s="13">
        <v>1</v>
      </c>
      <c r="CX85" s="13">
        <v>0</v>
      </c>
      <c r="CY85" s="13">
        <v>600</v>
      </c>
      <c r="CZ85" s="13">
        <v>56</v>
      </c>
      <c r="DA85" s="13">
        <v>37</v>
      </c>
      <c r="DB85" s="13">
        <v>21000</v>
      </c>
      <c r="DC85" s="13">
        <v>210</v>
      </c>
      <c r="DD85" s="13">
        <v>32</v>
      </c>
      <c r="DE85" s="13">
        <v>32.700000000000003</v>
      </c>
      <c r="DF85" s="13">
        <v>0</v>
      </c>
      <c r="DG85" s="13">
        <v>0</v>
      </c>
      <c r="DH85" s="13">
        <v>0</v>
      </c>
      <c r="DI85" s="13">
        <v>0</v>
      </c>
      <c r="DJ85" s="13">
        <v>2.1741206896551724</v>
      </c>
      <c r="DK85" s="13">
        <v>7.5</v>
      </c>
      <c r="DL85" s="13">
        <v>0.57999999999999996</v>
      </c>
      <c r="DM85" s="13">
        <v>37</v>
      </c>
      <c r="DN85" s="13">
        <v>126.099</v>
      </c>
      <c r="DO85" s="13">
        <v>26.1</v>
      </c>
      <c r="DP85" s="13">
        <v>35.098999999999997</v>
      </c>
      <c r="DQ85" s="13">
        <v>72</v>
      </c>
      <c r="DR85" s="13">
        <v>75.3</v>
      </c>
      <c r="DS85" s="13">
        <v>2</v>
      </c>
      <c r="DT85" s="13">
        <v>5</v>
      </c>
      <c r="DU85" s="13">
        <v>35</v>
      </c>
      <c r="DV85" s="13">
        <v>30</v>
      </c>
      <c r="DW85" s="13">
        <v>1100</v>
      </c>
      <c r="DX85" s="13">
        <v>1</v>
      </c>
      <c r="DY85" s="13">
        <v>0</v>
      </c>
      <c r="DZ85" s="13" t="s">
        <v>163</v>
      </c>
      <c r="EA85" s="13">
        <v>0</v>
      </c>
      <c r="EB85" s="13">
        <v>1</v>
      </c>
      <c r="EC85" s="13">
        <v>18</v>
      </c>
      <c r="ED85" s="13">
        <v>1</v>
      </c>
      <c r="EE85" s="13">
        <v>7</v>
      </c>
      <c r="EF85" s="13">
        <v>1</v>
      </c>
      <c r="EG85" s="33">
        <v>-0.23017705927636639</v>
      </c>
      <c r="EH85" s="13">
        <v>-0.29899999999999993</v>
      </c>
      <c r="EI85" s="13">
        <v>-0.29899999999999993</v>
      </c>
      <c r="EJ85" s="13">
        <v>0.5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1</v>
      </c>
    </row>
    <row r="86" spans="1:161" x14ac:dyDescent="0.55000000000000004">
      <c r="A86" s="29" t="s">
        <v>252</v>
      </c>
      <c r="B86" s="56">
        <v>1</v>
      </c>
      <c r="C86" s="57">
        <v>0</v>
      </c>
      <c r="D86" s="56">
        <v>0</v>
      </c>
      <c r="E86" s="13"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30"/>
      <c r="Q86" s="30"/>
      <c r="R86" s="10"/>
      <c r="S86" s="10"/>
      <c r="T86" s="10"/>
      <c r="U86" s="18"/>
      <c r="V86" s="18"/>
      <c r="W86" s="10"/>
      <c r="X86" s="10"/>
      <c r="Y86" s="18"/>
      <c r="Z86" s="18"/>
      <c r="AA86" s="18"/>
      <c r="AB86" s="18"/>
      <c r="AC86" s="10"/>
      <c r="AD86" s="10"/>
      <c r="AE86" s="31">
        <v>1.1425050000000001</v>
      </c>
      <c r="AF86" s="31">
        <v>8.1034860000000003E-5</v>
      </c>
      <c r="AG86" s="31">
        <v>4.872125E-5</v>
      </c>
      <c r="AH86" s="31">
        <v>23.505839999999999</v>
      </c>
      <c r="AI86" s="31">
        <v>76.494159999999994</v>
      </c>
      <c r="AJ86" s="31">
        <v>0.3072893244734074</v>
      </c>
      <c r="AK86" s="31">
        <v>85.120189999999994</v>
      </c>
      <c r="AL86" s="31">
        <v>5.3448849999999997</v>
      </c>
      <c r="AM86" s="31">
        <v>3.329965E-2</v>
      </c>
      <c r="AN86" s="31">
        <v>0.64748620000000001</v>
      </c>
      <c r="AO86" s="13">
        <v>21.203771379636393</v>
      </c>
      <c r="AP86" s="13">
        <v>3.0879173984583512</v>
      </c>
      <c r="AQ86" s="31">
        <v>0.1207326</v>
      </c>
      <c r="AR86" s="31">
        <v>9.7383590000000009</v>
      </c>
      <c r="AS86" s="31">
        <v>8.9812360000000009</v>
      </c>
      <c r="AT86" s="13">
        <v>4443.8387620000003</v>
      </c>
      <c r="AU86" s="13">
        <v>3.0899999999999998E-4</v>
      </c>
      <c r="AV86" s="13">
        <v>7.4513999999999997E-2</v>
      </c>
      <c r="AW86" s="13">
        <v>4.2171E-2</v>
      </c>
      <c r="AX86" s="13">
        <v>1.0974429999999999</v>
      </c>
      <c r="AY86" s="13">
        <v>2.2192029999999998</v>
      </c>
      <c r="AZ86" s="13">
        <v>0.40790799999999999</v>
      </c>
      <c r="BA86" s="13">
        <v>0.85772800000000005</v>
      </c>
      <c r="BB86" s="13">
        <v>0.104778</v>
      </c>
      <c r="BC86" s="13">
        <v>9.4711000000000004E-2</v>
      </c>
      <c r="BD86" s="13">
        <v>55</v>
      </c>
      <c r="BE86" s="13" t="s">
        <v>162</v>
      </c>
      <c r="BF86" s="13">
        <f t="shared" si="3"/>
        <v>1</v>
      </c>
      <c r="BG86" s="13">
        <v>110</v>
      </c>
      <c r="BH86" s="13">
        <v>176</v>
      </c>
      <c r="BI86" s="32">
        <f t="shared" si="4"/>
        <v>35.51136363636364</v>
      </c>
      <c r="BJ86" s="13">
        <v>55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0.8</v>
      </c>
      <c r="BQ86" s="13">
        <v>0</v>
      </c>
      <c r="BR86" s="13">
        <v>0</v>
      </c>
      <c r="BS86" s="13">
        <v>0</v>
      </c>
      <c r="BT86" s="13">
        <v>1</v>
      </c>
      <c r="BU86" s="13">
        <v>1</v>
      </c>
      <c r="BV86" s="13">
        <v>39</v>
      </c>
      <c r="BW86" s="13">
        <v>0.5</v>
      </c>
      <c r="BX86" s="13">
        <v>0</v>
      </c>
      <c r="BY86" s="13">
        <v>0</v>
      </c>
      <c r="BZ86" s="13">
        <v>0</v>
      </c>
      <c r="CA86" s="13">
        <v>0</v>
      </c>
      <c r="CB86" s="13" t="s">
        <v>164</v>
      </c>
      <c r="CC86" s="13">
        <v>0</v>
      </c>
      <c r="CD86" s="13">
        <v>1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1</v>
      </c>
      <c r="CL86" s="13">
        <v>1</v>
      </c>
      <c r="CM86" s="13">
        <v>1</v>
      </c>
      <c r="CN86" s="13">
        <v>1</v>
      </c>
      <c r="CO86" s="13">
        <v>0</v>
      </c>
      <c r="CP86" s="13">
        <v>1</v>
      </c>
      <c r="CQ86" s="13">
        <v>0</v>
      </c>
      <c r="CR86" s="13">
        <v>1</v>
      </c>
      <c r="CS86" s="13">
        <v>0</v>
      </c>
      <c r="CT86" s="13">
        <v>0</v>
      </c>
      <c r="CU86" s="13">
        <v>0</v>
      </c>
      <c r="CV86" s="13">
        <v>1</v>
      </c>
      <c r="CW86" s="13">
        <v>1</v>
      </c>
      <c r="CX86" s="13">
        <v>0</v>
      </c>
      <c r="CY86" s="13">
        <v>1000</v>
      </c>
      <c r="CZ86" s="13">
        <v>70</v>
      </c>
      <c r="DA86" s="13">
        <v>45</v>
      </c>
      <c r="DB86" s="13">
        <v>33000</v>
      </c>
      <c r="DC86" s="13">
        <v>330</v>
      </c>
      <c r="DD86" s="13">
        <v>30</v>
      </c>
      <c r="DE86" s="13">
        <v>34</v>
      </c>
      <c r="DF86" s="13">
        <v>0</v>
      </c>
      <c r="DG86" s="13">
        <v>0</v>
      </c>
      <c r="DH86" s="13">
        <v>0</v>
      </c>
      <c r="DI86" s="13">
        <v>0</v>
      </c>
      <c r="DJ86" s="13">
        <v>1.6267678571428572</v>
      </c>
      <c r="DK86" s="13">
        <v>7.4</v>
      </c>
      <c r="DL86" s="13">
        <v>0.56000000000000005</v>
      </c>
      <c r="DM86" s="13">
        <v>34.098999999999997</v>
      </c>
      <c r="DN86" s="13">
        <v>91.099000000000004</v>
      </c>
      <c r="DO86" s="13">
        <v>22.6</v>
      </c>
      <c r="DP86" s="13">
        <v>35.098999999999997</v>
      </c>
      <c r="DQ86" s="13">
        <v>92</v>
      </c>
      <c r="DR86" s="13">
        <v>92</v>
      </c>
      <c r="DS86" s="13">
        <v>9</v>
      </c>
      <c r="DT86" s="13">
        <v>5</v>
      </c>
      <c r="DU86" s="13">
        <v>31</v>
      </c>
      <c r="DV86" s="13">
        <v>30</v>
      </c>
      <c r="DW86" s="13">
        <v>575</v>
      </c>
      <c r="DX86" s="13">
        <v>0</v>
      </c>
      <c r="DY86" s="13">
        <v>0</v>
      </c>
      <c r="DZ86" s="13" t="s">
        <v>163</v>
      </c>
      <c r="EA86" s="13">
        <v>0</v>
      </c>
      <c r="EB86" s="13">
        <v>0</v>
      </c>
      <c r="EC86" s="13">
        <v>15</v>
      </c>
      <c r="ED86" s="13">
        <v>2</v>
      </c>
      <c r="EE86" s="13">
        <v>8</v>
      </c>
      <c r="EF86" s="13">
        <v>0.89900000000000002</v>
      </c>
      <c r="EG86" s="33">
        <v>0.12374999999999997</v>
      </c>
      <c r="EH86" s="13">
        <v>9.8999999999999977E-2</v>
      </c>
      <c r="EI86" s="13">
        <v>9.8999999999999977E-2</v>
      </c>
      <c r="EJ86" s="13">
        <v>0.6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1.5</v>
      </c>
    </row>
    <row r="87" spans="1:161" x14ac:dyDescent="0.55000000000000004">
      <c r="A87" s="29" t="s">
        <v>253</v>
      </c>
      <c r="B87" s="56">
        <v>1</v>
      </c>
      <c r="C87" s="57">
        <v>0</v>
      </c>
      <c r="D87" s="56">
        <v>1</v>
      </c>
      <c r="E87" s="13"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30"/>
      <c r="Q87" s="30"/>
      <c r="R87" s="10"/>
      <c r="S87" s="10"/>
      <c r="T87" s="10"/>
      <c r="U87" s="18"/>
      <c r="V87" s="18"/>
      <c r="W87" s="10"/>
      <c r="X87" s="10"/>
      <c r="Y87" s="18"/>
      <c r="Z87" s="18"/>
      <c r="AA87" s="18"/>
      <c r="AB87" s="18"/>
      <c r="AC87" s="10"/>
      <c r="AD87" s="10"/>
      <c r="AE87" s="31">
        <v>0.97731749999999995</v>
      </c>
      <c r="AF87" s="31">
        <v>2.5030039999999999E-4</v>
      </c>
      <c r="AG87" s="31">
        <v>1.6066210000000001E-4</v>
      </c>
      <c r="AH87" s="31">
        <v>8.9941770000000005</v>
      </c>
      <c r="AI87" s="31">
        <v>71.966740000000001</v>
      </c>
      <c r="AJ87" s="31">
        <v>0.12497689249673692</v>
      </c>
      <c r="AK87" s="31">
        <v>98.776700000000005</v>
      </c>
      <c r="AL87" s="31">
        <v>13.64284</v>
      </c>
      <c r="AM87" s="31">
        <v>0.54050419999999999</v>
      </c>
      <c r="AN87" s="31">
        <v>5.1256779999999997</v>
      </c>
      <c r="AO87" s="13">
        <v>6.0949766209388248</v>
      </c>
      <c r="AP87" s="13">
        <v>4.0073621441027765</v>
      </c>
      <c r="AQ87" s="31">
        <v>0.2030402</v>
      </c>
      <c r="AR87" s="31">
        <v>3.0349710000000001</v>
      </c>
      <c r="AS87" s="31">
        <v>3.4879519999999999</v>
      </c>
      <c r="AT87" s="13">
        <v>-103502.61143800001</v>
      </c>
      <c r="AU87" s="13">
        <v>7.2599999999999997E-4</v>
      </c>
      <c r="AV87" s="13">
        <v>0.10441300000000001</v>
      </c>
      <c r="AW87" s="13">
        <v>4.1051999999999998E-2</v>
      </c>
      <c r="AX87" s="13">
        <v>0.84209199999999995</v>
      </c>
      <c r="AY87" s="13">
        <v>1.770705</v>
      </c>
      <c r="AZ87" s="13">
        <v>0.44508300000000001</v>
      </c>
      <c r="BA87" s="13">
        <v>0.98775000000000002</v>
      </c>
      <c r="BB87" s="13">
        <v>7.2625999999999996E-2</v>
      </c>
      <c r="BC87" s="13">
        <v>0.10660600000000001</v>
      </c>
      <c r="BD87" s="13">
        <v>82</v>
      </c>
      <c r="BE87" s="13" t="s">
        <v>168</v>
      </c>
      <c r="BF87" s="13">
        <f t="shared" si="3"/>
        <v>0</v>
      </c>
      <c r="BG87" s="13">
        <v>95</v>
      </c>
      <c r="BH87" s="13">
        <v>175</v>
      </c>
      <c r="BI87" s="32">
        <f t="shared" si="4"/>
        <v>31.020408163265305</v>
      </c>
      <c r="BJ87" s="13">
        <v>50</v>
      </c>
      <c r="BK87" s="13">
        <v>2</v>
      </c>
      <c r="BL87" s="13">
        <v>0</v>
      </c>
      <c r="BM87" s="13">
        <v>0</v>
      </c>
      <c r="BN87" s="13">
        <v>0</v>
      </c>
      <c r="BO87" s="13">
        <v>0</v>
      </c>
      <c r="BP87" s="13">
        <v>2.7</v>
      </c>
      <c r="BQ87" s="13">
        <v>0</v>
      </c>
      <c r="BR87" s="13">
        <v>0</v>
      </c>
      <c r="BS87" s="13">
        <v>0</v>
      </c>
      <c r="BT87" s="13">
        <v>1</v>
      </c>
      <c r="BU87" s="13">
        <v>1</v>
      </c>
      <c r="BV87" s="13">
        <v>32.298999999999999</v>
      </c>
      <c r="BW87" s="13">
        <v>0.5</v>
      </c>
      <c r="BX87" s="13">
        <v>0</v>
      </c>
      <c r="BY87" s="13">
        <v>0</v>
      </c>
      <c r="BZ87" s="13">
        <v>0</v>
      </c>
      <c r="CA87" s="13">
        <v>0</v>
      </c>
      <c r="CB87" s="13" t="s">
        <v>172</v>
      </c>
      <c r="CC87" s="13">
        <v>0</v>
      </c>
      <c r="CD87" s="13">
        <v>1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1</v>
      </c>
      <c r="CL87" s="13">
        <v>1</v>
      </c>
      <c r="CM87" s="13">
        <v>1</v>
      </c>
      <c r="CN87" s="13">
        <v>1</v>
      </c>
      <c r="CO87" s="13">
        <v>0</v>
      </c>
      <c r="CP87" s="13">
        <v>1</v>
      </c>
      <c r="CQ87" s="13">
        <v>0</v>
      </c>
      <c r="CR87" s="13">
        <v>1</v>
      </c>
      <c r="CS87" s="13">
        <v>0</v>
      </c>
      <c r="CT87" s="13">
        <v>0</v>
      </c>
      <c r="CU87" s="13">
        <v>0</v>
      </c>
      <c r="CV87" s="13">
        <v>1</v>
      </c>
      <c r="CW87" s="13">
        <v>1</v>
      </c>
      <c r="CX87" s="13">
        <v>0</v>
      </c>
      <c r="CY87" s="13">
        <v>600</v>
      </c>
      <c r="CZ87" s="13">
        <v>67</v>
      </c>
      <c r="DA87" s="13">
        <v>42</v>
      </c>
      <c r="DB87" s="13">
        <v>36500</v>
      </c>
      <c r="DC87" s="13">
        <v>290</v>
      </c>
      <c r="DD87" s="13">
        <v>24</v>
      </c>
      <c r="DE87" s="13">
        <v>32.598999999999997</v>
      </c>
      <c r="DF87" s="13">
        <v>1</v>
      </c>
      <c r="DG87" s="13">
        <v>1</v>
      </c>
      <c r="DH87" s="13">
        <v>0</v>
      </c>
      <c r="DI87" s="13">
        <v>0</v>
      </c>
      <c r="DJ87" s="13">
        <v>0.75</v>
      </c>
      <c r="DK87" s="13">
        <v>7.4</v>
      </c>
      <c r="DL87" s="13">
        <v>0.8</v>
      </c>
      <c r="DM87" s="13">
        <v>34</v>
      </c>
      <c r="DN87" s="13">
        <v>60</v>
      </c>
      <c r="DO87" s="13">
        <v>22</v>
      </c>
      <c r="DP87" s="13">
        <v>35.5</v>
      </c>
      <c r="DQ87" s="13">
        <v>97</v>
      </c>
      <c r="DR87" s="13">
        <v>81</v>
      </c>
      <c r="DS87" s="13">
        <v>13</v>
      </c>
      <c r="DT87" s="13">
        <v>5</v>
      </c>
      <c r="DU87" s="13">
        <v>33</v>
      </c>
      <c r="DV87" s="13">
        <v>30</v>
      </c>
      <c r="DW87" s="13">
        <v>750</v>
      </c>
      <c r="DX87" s="13">
        <v>1</v>
      </c>
      <c r="DY87" s="13">
        <v>1</v>
      </c>
      <c r="DZ87" s="13" t="s">
        <v>163</v>
      </c>
      <c r="EA87" s="13">
        <v>0</v>
      </c>
      <c r="EB87" s="13">
        <v>0</v>
      </c>
      <c r="EC87" s="13">
        <v>76</v>
      </c>
      <c r="ED87" s="13">
        <v>39</v>
      </c>
      <c r="EE87" s="13">
        <v>39</v>
      </c>
      <c r="EF87" s="13">
        <v>2.9</v>
      </c>
      <c r="EG87" s="33">
        <v>7.4074074074073973E-2</v>
      </c>
      <c r="EH87" s="13">
        <v>0.19999999999999973</v>
      </c>
      <c r="EI87" s="13">
        <v>0.19999999999999973</v>
      </c>
      <c r="EJ87" s="13">
        <v>0.5</v>
      </c>
      <c r="EK87" s="13">
        <v>0</v>
      </c>
      <c r="EL87" s="13">
        <v>0</v>
      </c>
      <c r="EM87" s="13">
        <v>1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1</v>
      </c>
      <c r="EW87" s="13">
        <v>0</v>
      </c>
      <c r="EX87" s="13">
        <v>1</v>
      </c>
      <c r="EY87" s="13">
        <v>1</v>
      </c>
      <c r="EZ87" s="13">
        <v>1</v>
      </c>
      <c r="FA87" s="13">
        <v>1</v>
      </c>
      <c r="FB87" s="13">
        <v>0</v>
      </c>
      <c r="FC87" s="13">
        <v>1</v>
      </c>
      <c r="FD87" s="13">
        <v>1</v>
      </c>
      <c r="FE87" s="13">
        <v>5</v>
      </c>
    </row>
    <row r="88" spans="1:161" x14ac:dyDescent="0.55000000000000004">
      <c r="A88" s="29" t="s">
        <v>254</v>
      </c>
      <c r="B88" s="56">
        <v>0</v>
      </c>
      <c r="C88" s="57">
        <v>0</v>
      </c>
      <c r="D88" s="56">
        <v>0</v>
      </c>
      <c r="E88" s="13"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30"/>
      <c r="Q88" s="30"/>
      <c r="R88" s="10"/>
      <c r="S88" s="10"/>
      <c r="T88" s="10"/>
      <c r="U88" s="18"/>
      <c r="V88" s="18"/>
      <c r="W88" s="10"/>
      <c r="X88" s="10"/>
      <c r="Y88" s="18"/>
      <c r="Z88" s="18"/>
      <c r="AA88" s="18"/>
      <c r="AB88" s="18"/>
      <c r="AC88" s="10"/>
      <c r="AD88" s="10"/>
      <c r="AE88" s="31">
        <v>1.002367</v>
      </c>
      <c r="AF88" s="31">
        <v>1.2377570000000001E-4</v>
      </c>
      <c r="AG88" s="31">
        <v>6.3607760000000003E-6</v>
      </c>
      <c r="AH88" s="31">
        <v>21.221990000000002</v>
      </c>
      <c r="AI88" s="31">
        <v>78.774439999999998</v>
      </c>
      <c r="AJ88" s="31">
        <v>0.26940203522337525</v>
      </c>
      <c r="AK88" s="31">
        <v>132.6301</v>
      </c>
      <c r="AL88" s="31">
        <v>22.34646</v>
      </c>
      <c r="AM88" s="31">
        <v>7.6012540000000003E-2</v>
      </c>
      <c r="AN88" s="31">
        <v>0.3877524</v>
      </c>
      <c r="AO88" s="13">
        <v>4.7480235523171368</v>
      </c>
      <c r="AP88" s="13">
        <v>0.5707325176030551</v>
      </c>
      <c r="AQ88" s="31">
        <v>2.685092E-2</v>
      </c>
      <c r="AR88" s="31">
        <v>1.109899</v>
      </c>
      <c r="AS88" s="31">
        <v>0.81113440000000003</v>
      </c>
      <c r="AT88" s="13">
        <v>-35918.571262999998</v>
      </c>
      <c r="AU88" s="13">
        <v>1.7899999999999999E-4</v>
      </c>
      <c r="AV88" s="13">
        <v>8.9191999999999994E-2</v>
      </c>
      <c r="AW88" s="13">
        <v>5.7471000000000001E-2</v>
      </c>
      <c r="AX88" s="13">
        <v>0.66411200000000004</v>
      </c>
      <c r="AY88" s="13">
        <v>1.486836</v>
      </c>
      <c r="AZ88" s="13">
        <v>0.304033</v>
      </c>
      <c r="BA88" s="13">
        <v>0.65018100000000001</v>
      </c>
      <c r="BB88" s="13">
        <v>6.8090999999999999E-2</v>
      </c>
      <c r="BC88" s="13">
        <v>9.4365000000000004E-2</v>
      </c>
      <c r="BD88" s="13">
        <v>71</v>
      </c>
      <c r="BE88" s="13" t="s">
        <v>162</v>
      </c>
      <c r="BF88" s="13">
        <f t="shared" si="3"/>
        <v>1</v>
      </c>
      <c r="BG88" s="13">
        <v>71</v>
      </c>
      <c r="BH88" s="13">
        <v>165</v>
      </c>
      <c r="BI88" s="32">
        <f t="shared" si="4"/>
        <v>26.078971533516992</v>
      </c>
      <c r="BJ88" s="13">
        <v>55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1</v>
      </c>
      <c r="BQ88" s="13">
        <v>0</v>
      </c>
      <c r="BR88" s="13">
        <v>0</v>
      </c>
      <c r="BS88" s="13">
        <v>0</v>
      </c>
      <c r="BT88" s="13">
        <v>1</v>
      </c>
      <c r="BU88" s="13">
        <v>1</v>
      </c>
      <c r="BV88" s="13">
        <v>42.5</v>
      </c>
      <c r="BW88" s="13">
        <v>0.5</v>
      </c>
      <c r="BX88" s="13">
        <v>0</v>
      </c>
      <c r="BY88" s="13">
        <v>0</v>
      </c>
      <c r="BZ88" s="13">
        <v>0</v>
      </c>
      <c r="CA88" s="13">
        <v>0</v>
      </c>
      <c r="CB88" s="13" t="s">
        <v>164</v>
      </c>
      <c r="CC88" s="13">
        <v>0</v>
      </c>
      <c r="CD88" s="13">
        <v>1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1</v>
      </c>
      <c r="CL88" s="13">
        <v>1</v>
      </c>
      <c r="CM88" s="13">
        <v>1</v>
      </c>
      <c r="CN88" s="13">
        <v>1</v>
      </c>
      <c r="CO88" s="13">
        <v>0</v>
      </c>
      <c r="CP88" s="13">
        <v>1</v>
      </c>
      <c r="CQ88" s="13">
        <v>0</v>
      </c>
      <c r="CR88" s="13">
        <v>1</v>
      </c>
      <c r="CS88" s="13">
        <v>0</v>
      </c>
      <c r="CT88" s="13">
        <v>0</v>
      </c>
      <c r="CU88" s="13">
        <v>0</v>
      </c>
      <c r="CV88" s="13">
        <v>1</v>
      </c>
      <c r="CW88" s="13">
        <v>1</v>
      </c>
      <c r="CX88" s="13">
        <v>0</v>
      </c>
      <c r="CY88" s="13">
        <v>800</v>
      </c>
      <c r="CZ88" s="13">
        <v>83</v>
      </c>
      <c r="DA88" s="13">
        <v>56</v>
      </c>
      <c r="DB88" s="13">
        <v>22000</v>
      </c>
      <c r="DC88" s="13">
        <v>220</v>
      </c>
      <c r="DD88" s="13">
        <v>32</v>
      </c>
      <c r="DE88" s="13">
        <v>32.798999999999999</v>
      </c>
      <c r="DF88" s="13">
        <v>0</v>
      </c>
      <c r="DG88" s="13">
        <v>0</v>
      </c>
      <c r="DH88" s="13">
        <v>0</v>
      </c>
      <c r="DI88" s="13">
        <v>0</v>
      </c>
      <c r="DJ88" s="13">
        <v>2.2280000000000002</v>
      </c>
      <c r="DK88" s="13">
        <v>7.4</v>
      </c>
      <c r="DL88" s="13">
        <v>0.5</v>
      </c>
      <c r="DM88" s="13">
        <v>32.298999999999999</v>
      </c>
      <c r="DN88" s="13">
        <v>111.4</v>
      </c>
      <c r="DO88" s="13">
        <v>20.399000000000001</v>
      </c>
      <c r="DP88" s="13">
        <v>34.598999999999997</v>
      </c>
      <c r="DQ88" s="13">
        <v>56</v>
      </c>
      <c r="DR88" s="13">
        <v>53.298999999999999</v>
      </c>
      <c r="DS88" s="13" t="s">
        <v>163</v>
      </c>
      <c r="DT88" s="13">
        <v>5</v>
      </c>
      <c r="DU88" s="13">
        <v>34</v>
      </c>
      <c r="DV88" s="13">
        <v>30</v>
      </c>
      <c r="DW88" s="13">
        <v>250</v>
      </c>
      <c r="DX88" s="13">
        <v>0</v>
      </c>
      <c r="DY88" s="13">
        <v>0</v>
      </c>
      <c r="DZ88" s="13" t="s">
        <v>163</v>
      </c>
      <c r="EA88" s="13">
        <v>0</v>
      </c>
      <c r="EB88" s="13">
        <v>0</v>
      </c>
      <c r="EC88" s="13">
        <v>22</v>
      </c>
      <c r="ED88" s="13">
        <v>2</v>
      </c>
      <c r="EE88" s="13">
        <v>11</v>
      </c>
      <c r="EF88" s="13">
        <v>0.8</v>
      </c>
      <c r="EG88" s="33">
        <v>-0.19999999999999996</v>
      </c>
      <c r="EH88" s="13">
        <v>-0.19999999999999996</v>
      </c>
      <c r="EI88" s="13">
        <v>-0.19999999999999996</v>
      </c>
      <c r="EJ88" s="13">
        <v>0.8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1</v>
      </c>
    </row>
    <row r="89" spans="1:161" x14ac:dyDescent="0.55000000000000004">
      <c r="A89" s="29" t="s">
        <v>255</v>
      </c>
      <c r="B89" s="56">
        <v>0</v>
      </c>
      <c r="C89" s="57">
        <v>0</v>
      </c>
      <c r="D89" s="56">
        <v>0</v>
      </c>
      <c r="E89" s="13"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30"/>
      <c r="Q89" s="30"/>
      <c r="R89" s="10"/>
      <c r="S89" s="10"/>
      <c r="T89" s="10"/>
      <c r="U89" s="18"/>
      <c r="V89" s="18"/>
      <c r="W89" s="10"/>
      <c r="X89" s="10"/>
      <c r="Y89" s="18"/>
      <c r="Z89" s="18"/>
      <c r="AA89" s="18"/>
      <c r="AB89" s="18"/>
      <c r="AC89" s="10"/>
      <c r="AD89" s="10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Q89" s="31"/>
      <c r="AR89" s="31"/>
      <c r="AS89" s="31"/>
      <c r="BD89" s="13">
        <v>68</v>
      </c>
      <c r="BE89" s="13" t="s">
        <v>162</v>
      </c>
      <c r="BF89" s="13">
        <f t="shared" si="3"/>
        <v>1</v>
      </c>
      <c r="BG89" s="13">
        <v>100</v>
      </c>
      <c r="BH89" s="13">
        <v>185</v>
      </c>
      <c r="BI89" s="32">
        <f t="shared" si="4"/>
        <v>29.218407596785973</v>
      </c>
      <c r="BJ89" s="13">
        <v>54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0.69899999999999995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45.2</v>
      </c>
      <c r="BW89" s="13">
        <v>0.6</v>
      </c>
      <c r="BX89" s="13">
        <v>0</v>
      </c>
      <c r="BY89" s="13">
        <v>0</v>
      </c>
      <c r="BZ89" s="13">
        <v>0</v>
      </c>
      <c r="CA89" s="13">
        <v>0</v>
      </c>
      <c r="CB89" s="13" t="s">
        <v>164</v>
      </c>
      <c r="CC89" s="13">
        <v>1</v>
      </c>
      <c r="CD89" s="13">
        <v>1</v>
      </c>
      <c r="CE89" s="13">
        <v>0</v>
      </c>
      <c r="CF89" s="13">
        <v>0</v>
      </c>
      <c r="CG89" s="13">
        <v>1</v>
      </c>
      <c r="CH89" s="13">
        <v>0</v>
      </c>
      <c r="CI89" s="13">
        <v>0</v>
      </c>
      <c r="CJ89" s="13">
        <v>0</v>
      </c>
      <c r="CK89" s="13">
        <v>1</v>
      </c>
      <c r="CL89" s="13">
        <v>1</v>
      </c>
      <c r="CM89" s="13">
        <v>1</v>
      </c>
      <c r="CN89" s="13">
        <v>3</v>
      </c>
      <c r="CO89" s="13">
        <v>0</v>
      </c>
      <c r="CP89" s="13">
        <v>1</v>
      </c>
      <c r="CQ89" s="13">
        <v>0</v>
      </c>
      <c r="CR89" s="13">
        <v>1</v>
      </c>
      <c r="CS89" s="13">
        <v>0</v>
      </c>
      <c r="CT89" s="13">
        <v>0</v>
      </c>
      <c r="CU89" s="13">
        <v>0</v>
      </c>
      <c r="CV89" s="13">
        <v>1</v>
      </c>
      <c r="CW89" s="13">
        <v>1</v>
      </c>
      <c r="CX89" s="13">
        <v>0</v>
      </c>
      <c r="CY89" s="13">
        <v>600</v>
      </c>
      <c r="CZ89" s="13">
        <v>106</v>
      </c>
      <c r="DA89" s="13">
        <v>93</v>
      </c>
      <c r="DB89" s="13">
        <v>38000</v>
      </c>
      <c r="DC89" s="13">
        <v>350</v>
      </c>
      <c r="DD89" s="13">
        <v>32</v>
      </c>
      <c r="DE89" s="13">
        <v>32.598999999999997</v>
      </c>
      <c r="DF89" s="13">
        <v>0</v>
      </c>
      <c r="DG89" s="13">
        <v>0</v>
      </c>
      <c r="DH89" s="13">
        <v>0</v>
      </c>
      <c r="DI89" s="13">
        <v>0</v>
      </c>
      <c r="DJ89" s="13">
        <v>1.3666666666666667</v>
      </c>
      <c r="DK89" s="13">
        <v>7.4</v>
      </c>
      <c r="DL89" s="13">
        <v>0.6</v>
      </c>
      <c r="DM89" s="13">
        <v>38</v>
      </c>
      <c r="DN89" s="13">
        <v>82</v>
      </c>
      <c r="DO89" s="13">
        <v>23.1</v>
      </c>
      <c r="DP89" s="13">
        <v>36.200000000000003</v>
      </c>
      <c r="DQ89" s="13">
        <v>56</v>
      </c>
      <c r="DR89" s="13">
        <v>83.3</v>
      </c>
      <c r="DS89" s="13">
        <v>8</v>
      </c>
      <c r="DT89" s="13">
        <v>5</v>
      </c>
      <c r="DU89" s="13">
        <v>33</v>
      </c>
      <c r="DV89" s="13">
        <v>30</v>
      </c>
      <c r="DW89" s="13">
        <v>600</v>
      </c>
      <c r="DX89" s="13">
        <v>0</v>
      </c>
      <c r="DY89" s="13">
        <v>0</v>
      </c>
      <c r="DZ89" s="13" t="s">
        <v>163</v>
      </c>
      <c r="EA89" s="13">
        <v>0</v>
      </c>
      <c r="EB89" s="13">
        <v>0</v>
      </c>
      <c r="EC89" s="13">
        <v>18</v>
      </c>
      <c r="ED89" s="13">
        <v>1</v>
      </c>
      <c r="EE89" s="13">
        <v>8</v>
      </c>
      <c r="EF89" s="13">
        <v>0.6</v>
      </c>
      <c r="EG89" s="33">
        <v>-0.14163090128755362</v>
      </c>
      <c r="EH89" s="13">
        <v>-9.8999999999999977E-2</v>
      </c>
      <c r="EI89" s="13">
        <v>-9.8999999999999977E-2</v>
      </c>
      <c r="EJ89" s="13">
        <v>0.89900000000000002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1.1000000000000001</v>
      </c>
    </row>
    <row r="90" spans="1:161" x14ac:dyDescent="0.55000000000000004">
      <c r="A90" s="29" t="s">
        <v>256</v>
      </c>
      <c r="B90" s="56">
        <v>1</v>
      </c>
      <c r="C90" s="57">
        <v>1</v>
      </c>
      <c r="D90" s="56">
        <v>1</v>
      </c>
      <c r="E90" s="13"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30"/>
      <c r="Q90" s="30"/>
      <c r="R90" s="10"/>
      <c r="S90" s="10"/>
      <c r="T90" s="10"/>
      <c r="U90" s="18"/>
      <c r="V90" s="18"/>
      <c r="W90" s="10"/>
      <c r="X90" s="10"/>
      <c r="Y90" s="18"/>
      <c r="Z90" s="18"/>
      <c r="AA90" s="18"/>
      <c r="AB90" s="18"/>
      <c r="AC90" s="10"/>
      <c r="AD90" s="10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Q90" s="31"/>
      <c r="AR90" s="31"/>
      <c r="AS90" s="31"/>
      <c r="BD90" s="13">
        <v>77</v>
      </c>
      <c r="BE90" s="13" t="s">
        <v>162</v>
      </c>
      <c r="BF90" s="13">
        <f t="shared" si="3"/>
        <v>1</v>
      </c>
      <c r="BG90" s="13">
        <v>89</v>
      </c>
      <c r="BH90" s="13">
        <v>175</v>
      </c>
      <c r="BI90" s="32">
        <f t="shared" si="4"/>
        <v>29.061224489795919</v>
      </c>
      <c r="BJ90" s="13">
        <v>30</v>
      </c>
      <c r="BK90" s="13">
        <v>3</v>
      </c>
      <c r="BL90" s="13">
        <v>0</v>
      </c>
      <c r="BM90" s="13">
        <v>1</v>
      </c>
      <c r="BN90" s="13">
        <v>0</v>
      </c>
      <c r="BO90" s="13">
        <v>1</v>
      </c>
      <c r="BP90" s="13">
        <v>1.2989999999999999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45.098999999999997</v>
      </c>
      <c r="BW90" s="13">
        <v>0.5</v>
      </c>
      <c r="BX90" s="13">
        <v>0</v>
      </c>
      <c r="BY90" s="13">
        <v>0</v>
      </c>
      <c r="BZ90" s="13">
        <v>0</v>
      </c>
      <c r="CA90" s="13">
        <v>0</v>
      </c>
      <c r="CB90" s="13" t="s">
        <v>172</v>
      </c>
      <c r="CC90" s="13">
        <v>1</v>
      </c>
      <c r="CD90" s="13">
        <v>0</v>
      </c>
      <c r="CE90" s="13">
        <v>0</v>
      </c>
      <c r="CF90" s="13">
        <v>1</v>
      </c>
      <c r="CG90" s="13">
        <v>0</v>
      </c>
      <c r="CH90" s="13">
        <v>0</v>
      </c>
      <c r="CI90" s="13">
        <v>0</v>
      </c>
      <c r="CJ90" s="13">
        <v>0</v>
      </c>
      <c r="CK90" s="13">
        <v>1</v>
      </c>
      <c r="CL90" s="13">
        <v>1</v>
      </c>
      <c r="CM90" s="13">
        <v>1</v>
      </c>
      <c r="CN90" s="13">
        <v>2</v>
      </c>
      <c r="CO90" s="13">
        <v>0</v>
      </c>
      <c r="CP90" s="13">
        <v>1</v>
      </c>
      <c r="CQ90" s="13">
        <v>0</v>
      </c>
      <c r="CR90" s="13">
        <v>1</v>
      </c>
      <c r="CS90" s="13">
        <v>0</v>
      </c>
      <c r="CT90" s="13">
        <v>0</v>
      </c>
      <c r="CU90" s="13">
        <v>0</v>
      </c>
      <c r="CV90" s="13">
        <v>1</v>
      </c>
      <c r="CW90" s="13">
        <v>1</v>
      </c>
      <c r="CX90" s="13">
        <v>0</v>
      </c>
      <c r="CY90" s="13">
        <v>800</v>
      </c>
      <c r="CZ90" s="13">
        <v>162</v>
      </c>
      <c r="DA90" s="13">
        <v>118</v>
      </c>
      <c r="DB90" s="13">
        <v>34500</v>
      </c>
      <c r="DC90" s="13">
        <v>340</v>
      </c>
      <c r="DD90" s="13">
        <v>34</v>
      </c>
      <c r="DE90" s="13">
        <v>32</v>
      </c>
      <c r="DF90" s="13">
        <v>1</v>
      </c>
      <c r="DG90" s="13">
        <v>0</v>
      </c>
      <c r="DH90" s="13">
        <v>1</v>
      </c>
      <c r="DI90" s="13">
        <v>0</v>
      </c>
      <c r="DJ90" s="13">
        <v>1.2359800000000001</v>
      </c>
      <c r="DK90" s="13">
        <v>7.5</v>
      </c>
      <c r="DL90" s="13">
        <v>0.5</v>
      </c>
      <c r="DM90" s="13">
        <v>47.2</v>
      </c>
      <c r="DN90" s="13">
        <v>61.798999999999999</v>
      </c>
      <c r="DO90" s="13">
        <v>16.100000000000001</v>
      </c>
      <c r="DP90" s="13">
        <v>34.098999999999997</v>
      </c>
      <c r="DQ90" s="13">
        <v>90</v>
      </c>
      <c r="DR90" s="13">
        <v>56.7</v>
      </c>
      <c r="DS90" s="13">
        <v>4</v>
      </c>
      <c r="DT90" s="13">
        <v>6.4</v>
      </c>
      <c r="DU90" s="13">
        <v>39</v>
      </c>
      <c r="DV90" s="13">
        <v>30</v>
      </c>
      <c r="DW90" s="13">
        <v>900</v>
      </c>
      <c r="DX90" s="13">
        <v>1</v>
      </c>
      <c r="DY90" s="13">
        <v>1</v>
      </c>
      <c r="DZ90" s="13" t="s">
        <v>163</v>
      </c>
      <c r="EA90" s="13">
        <v>0</v>
      </c>
      <c r="EB90" s="13">
        <v>0</v>
      </c>
      <c r="EC90" s="13">
        <v>852</v>
      </c>
      <c r="ED90" s="13">
        <v>35</v>
      </c>
      <c r="EE90" s="13">
        <v>35</v>
      </c>
      <c r="EF90" s="13">
        <v>1.899</v>
      </c>
      <c r="EG90" s="33">
        <v>0.46189376443418023</v>
      </c>
      <c r="EH90" s="13">
        <v>0.60000000000000009</v>
      </c>
      <c r="EI90" s="13">
        <v>0.60000000000000009</v>
      </c>
      <c r="EJ90" s="13">
        <v>0.5</v>
      </c>
      <c r="EK90" s="13">
        <v>0</v>
      </c>
      <c r="EL90" s="13">
        <v>0</v>
      </c>
      <c r="EM90" s="13">
        <v>0</v>
      </c>
      <c r="EN90" s="13">
        <v>1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1</v>
      </c>
      <c r="FA90" s="13">
        <v>1</v>
      </c>
      <c r="FB90" s="13">
        <v>0</v>
      </c>
      <c r="FC90" s="13">
        <v>1</v>
      </c>
      <c r="FD90" s="13">
        <v>0</v>
      </c>
      <c r="FE90" s="13">
        <v>16.600000000000001</v>
      </c>
    </row>
    <row r="91" spans="1:161" x14ac:dyDescent="0.55000000000000004">
      <c r="A91" s="29" t="s">
        <v>257</v>
      </c>
      <c r="B91" s="56">
        <v>0</v>
      </c>
      <c r="C91" s="57">
        <v>0</v>
      </c>
      <c r="D91" s="56">
        <v>0</v>
      </c>
      <c r="E91" s="13">
        <v>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30"/>
      <c r="Q91" s="30"/>
      <c r="R91" s="10"/>
      <c r="S91" s="10"/>
      <c r="T91" s="10"/>
      <c r="U91" s="18"/>
      <c r="V91" s="18"/>
      <c r="W91" s="10"/>
      <c r="X91" s="10"/>
      <c r="Y91" s="18"/>
      <c r="Z91" s="18"/>
      <c r="AA91" s="18"/>
      <c r="AB91" s="18"/>
      <c r="AC91" s="10"/>
      <c r="AD91" s="10"/>
      <c r="AE91" s="31">
        <v>0.76672580000000001</v>
      </c>
      <c r="AF91" s="31">
        <v>5.7026649999999997E-5</v>
      </c>
      <c r="AG91" s="31">
        <v>3.37465E-5</v>
      </c>
      <c r="AH91" s="31">
        <v>3.2457560000000001</v>
      </c>
      <c r="AI91" s="31">
        <v>65.43844</v>
      </c>
      <c r="AJ91" s="31">
        <v>4.960013631043219E-2</v>
      </c>
      <c r="AK91" s="31">
        <v>106.3685</v>
      </c>
      <c r="AL91" s="31">
        <v>6.6169909999999996</v>
      </c>
      <c r="AM91" s="31">
        <v>3.0109029999999998E-2</v>
      </c>
      <c r="AN91" s="31">
        <v>0.46326070000000003</v>
      </c>
      <c r="AO91" s="13">
        <v>7.4560261282114464</v>
      </c>
      <c r="AP91" s="13">
        <v>2.2932537111762663</v>
      </c>
      <c r="AQ91" s="31">
        <v>6.0696880000000002E-2</v>
      </c>
      <c r="AR91" s="31">
        <v>2.5211579999999998</v>
      </c>
      <c r="AS91" s="31">
        <v>3.8245710000000002</v>
      </c>
      <c r="AT91" s="13">
        <v>-5054.9199529999996</v>
      </c>
      <c r="AU91" s="13">
        <v>1.17E-3</v>
      </c>
      <c r="AV91" s="13">
        <v>2.0060999999999999E-2</v>
      </c>
      <c r="AW91" s="13">
        <v>5.3036E-2</v>
      </c>
      <c r="AX91" s="13">
        <v>0.97747600000000001</v>
      </c>
      <c r="AY91" s="13">
        <v>1.677646</v>
      </c>
      <c r="AZ91" s="13">
        <v>0.30762</v>
      </c>
      <c r="BA91" s="13">
        <v>0.63546100000000005</v>
      </c>
      <c r="BB91" s="13">
        <v>8.7164000000000005E-2</v>
      </c>
      <c r="BC91" s="13">
        <v>1.3596E-2</v>
      </c>
      <c r="BD91" s="13">
        <v>72</v>
      </c>
      <c r="BE91" s="13" t="s">
        <v>162</v>
      </c>
      <c r="BF91" s="13">
        <f t="shared" si="3"/>
        <v>1</v>
      </c>
      <c r="BG91" s="13">
        <v>93</v>
      </c>
      <c r="BH91" s="13">
        <v>180</v>
      </c>
      <c r="BI91" s="32">
        <f t="shared" si="4"/>
        <v>28.703703703703702</v>
      </c>
      <c r="BJ91" s="13">
        <v>50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1.2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40.9</v>
      </c>
      <c r="BW91" s="13">
        <v>0.5</v>
      </c>
      <c r="BX91" s="13">
        <v>0</v>
      </c>
      <c r="BY91" s="13">
        <v>0</v>
      </c>
      <c r="BZ91" s="13">
        <v>0</v>
      </c>
      <c r="CA91" s="13">
        <v>0</v>
      </c>
      <c r="CB91" s="13" t="s">
        <v>164</v>
      </c>
      <c r="CC91" s="13">
        <v>0</v>
      </c>
      <c r="CD91" s="13">
        <v>1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1</v>
      </c>
      <c r="CL91" s="13">
        <v>1</v>
      </c>
      <c r="CM91" s="13">
        <v>1</v>
      </c>
      <c r="CN91" s="13">
        <v>1</v>
      </c>
      <c r="CO91" s="13">
        <v>0</v>
      </c>
      <c r="CP91" s="13">
        <v>1</v>
      </c>
      <c r="CQ91" s="13">
        <v>0</v>
      </c>
      <c r="CR91" s="13">
        <v>1</v>
      </c>
      <c r="CS91" s="13">
        <v>0</v>
      </c>
      <c r="CT91" s="13">
        <v>0</v>
      </c>
      <c r="CU91" s="13">
        <v>0</v>
      </c>
      <c r="CV91" s="13">
        <v>1</v>
      </c>
      <c r="CW91" s="13">
        <v>1</v>
      </c>
      <c r="CX91" s="13">
        <v>0</v>
      </c>
      <c r="CY91" s="13">
        <v>700</v>
      </c>
      <c r="CZ91" s="13">
        <v>60</v>
      </c>
      <c r="DA91" s="13">
        <v>44</v>
      </c>
      <c r="DB91" s="13">
        <v>28000</v>
      </c>
      <c r="DC91" s="13">
        <v>280</v>
      </c>
      <c r="DD91" s="13">
        <v>33</v>
      </c>
      <c r="DE91" s="13">
        <v>33</v>
      </c>
      <c r="DF91" s="13">
        <v>0</v>
      </c>
      <c r="DG91" s="13">
        <v>0</v>
      </c>
      <c r="DH91" s="13">
        <v>0</v>
      </c>
      <c r="DI91" s="13">
        <v>0</v>
      </c>
      <c r="DJ91" s="13">
        <v>1.5866499999999999</v>
      </c>
      <c r="DK91" s="13">
        <v>7.4</v>
      </c>
      <c r="DL91" s="13">
        <v>0.6</v>
      </c>
      <c r="DM91" s="13">
        <v>32.5</v>
      </c>
      <c r="DN91" s="13">
        <v>95.198999999999998</v>
      </c>
      <c r="DO91" s="13">
        <v>20</v>
      </c>
      <c r="DP91" s="13">
        <v>35.700000000000003</v>
      </c>
      <c r="DQ91" s="13">
        <v>67</v>
      </c>
      <c r="DR91" s="13">
        <v>94</v>
      </c>
      <c r="DS91" s="13">
        <v>3</v>
      </c>
      <c r="DT91" s="13">
        <v>5</v>
      </c>
      <c r="DU91" s="13">
        <v>32</v>
      </c>
      <c r="DV91" s="13">
        <v>30</v>
      </c>
      <c r="DW91" s="13">
        <v>800</v>
      </c>
      <c r="DX91" s="13">
        <v>0</v>
      </c>
      <c r="DY91" s="13">
        <v>0</v>
      </c>
      <c r="DZ91" s="13" t="s">
        <v>163</v>
      </c>
      <c r="EA91" s="13">
        <v>0</v>
      </c>
      <c r="EB91" s="13">
        <v>0</v>
      </c>
      <c r="EC91" s="13">
        <v>10</v>
      </c>
      <c r="ED91" s="13">
        <v>1</v>
      </c>
      <c r="EE91" s="13">
        <v>6</v>
      </c>
      <c r="EF91" s="13">
        <v>1.1000000000000001</v>
      </c>
      <c r="EG91" s="33">
        <v>-8.3333333333333232E-2</v>
      </c>
      <c r="EH91" s="13">
        <v>-9.9999999999999867E-2</v>
      </c>
      <c r="EI91" s="13">
        <v>-9.9999999999999867E-2</v>
      </c>
      <c r="EJ91" s="13">
        <v>0.69899999999999995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1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1.5</v>
      </c>
    </row>
    <row r="92" spans="1:161" x14ac:dyDescent="0.55000000000000004">
      <c r="A92" s="29" t="s">
        <v>258</v>
      </c>
      <c r="B92" s="56">
        <v>1</v>
      </c>
      <c r="C92" s="57">
        <v>1</v>
      </c>
      <c r="D92" s="56">
        <v>1</v>
      </c>
      <c r="E92" s="13">
        <v>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30"/>
      <c r="Q92" s="30"/>
      <c r="R92" s="10"/>
      <c r="S92" s="10"/>
      <c r="T92" s="10"/>
      <c r="U92" s="18"/>
      <c r="V92" s="18"/>
      <c r="W92" s="10"/>
      <c r="X92" s="10"/>
      <c r="Y92" s="18"/>
      <c r="Z92" s="18"/>
      <c r="AA92" s="18"/>
      <c r="AB92" s="18"/>
      <c r="AC92" s="10"/>
      <c r="AD92" s="10"/>
      <c r="AE92" s="31">
        <v>1.0835520000000001</v>
      </c>
      <c r="AF92" s="31">
        <v>1.001063E-4</v>
      </c>
      <c r="AG92" s="31">
        <v>4.8576750000000002E-5</v>
      </c>
      <c r="AH92" s="31">
        <v>30.635649999999998</v>
      </c>
      <c r="AI92" s="31">
        <v>69.364329999999995</v>
      </c>
      <c r="AJ92" s="31">
        <v>0.44166293545780644</v>
      </c>
      <c r="AK92" s="31">
        <v>92.699690000000004</v>
      </c>
      <c r="AL92" s="31">
        <v>7.7926950000000001</v>
      </c>
      <c r="AM92" s="31">
        <v>6.8202849999999995E-2</v>
      </c>
      <c r="AN92" s="31">
        <v>1.8534820000000001</v>
      </c>
      <c r="AO92" s="13">
        <v>17.736112851096429</v>
      </c>
      <c r="AP92" s="13">
        <v>3.6674953868388265</v>
      </c>
      <c r="AQ92" s="31">
        <v>5.8063219999999999E-2</v>
      </c>
      <c r="AR92" s="31">
        <v>2.9815870000000002</v>
      </c>
      <c r="AS92" s="31">
        <v>3.9182459999999999</v>
      </c>
      <c r="AT92" s="13">
        <v>6089.8944430000001</v>
      </c>
      <c r="AU92" s="13">
        <v>-1.833E-3</v>
      </c>
      <c r="AV92" s="13">
        <v>4.2148999999999999E-2</v>
      </c>
      <c r="AW92" s="13">
        <v>7.5523999999999994E-2</v>
      </c>
      <c r="AX92" s="13">
        <v>1.946394</v>
      </c>
      <c r="AY92" s="13">
        <v>4.2195080000000003</v>
      </c>
      <c r="AZ92" s="13">
        <v>0.42702899999999999</v>
      </c>
      <c r="BA92" s="13">
        <v>0.94446200000000002</v>
      </c>
      <c r="BB92" s="13">
        <v>0.147621</v>
      </c>
      <c r="BC92" s="13">
        <v>5.5134000000000002E-2</v>
      </c>
      <c r="BD92" s="13">
        <v>73</v>
      </c>
      <c r="BE92" s="13" t="s">
        <v>168</v>
      </c>
      <c r="BF92" s="13">
        <f t="shared" si="3"/>
        <v>0</v>
      </c>
      <c r="BG92" s="13">
        <v>75</v>
      </c>
      <c r="BH92" s="13">
        <v>158</v>
      </c>
      <c r="BI92" s="32">
        <f t="shared" si="4"/>
        <v>30.043262297708697</v>
      </c>
      <c r="BJ92" s="13">
        <v>55</v>
      </c>
      <c r="BK92" s="13" t="s">
        <v>163</v>
      </c>
      <c r="BL92" s="13">
        <v>0</v>
      </c>
      <c r="BM92" s="13">
        <v>0</v>
      </c>
      <c r="BN92" s="13">
        <v>1</v>
      </c>
      <c r="BO92" s="13">
        <v>0</v>
      </c>
      <c r="BP92" s="13">
        <v>1.2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41.9</v>
      </c>
      <c r="BW92" s="13">
        <v>0.6</v>
      </c>
      <c r="BX92" s="13">
        <v>0</v>
      </c>
      <c r="BY92" s="13">
        <v>0</v>
      </c>
      <c r="BZ92" s="13">
        <v>0</v>
      </c>
      <c r="CA92" s="13">
        <v>0</v>
      </c>
      <c r="CB92" s="13" t="s">
        <v>172</v>
      </c>
      <c r="CC92" s="13">
        <v>0</v>
      </c>
      <c r="CD92" s="13">
        <v>1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1</v>
      </c>
      <c r="CL92" s="13">
        <v>0</v>
      </c>
      <c r="CM92" s="13">
        <v>0</v>
      </c>
      <c r="CN92" s="13" t="s">
        <v>163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1</v>
      </c>
      <c r="CW92" s="13">
        <v>1</v>
      </c>
      <c r="CX92" s="13">
        <v>0</v>
      </c>
      <c r="CY92" s="13">
        <v>1000</v>
      </c>
      <c r="CZ92" s="13">
        <v>80</v>
      </c>
      <c r="DA92" s="13" t="s">
        <v>163</v>
      </c>
      <c r="DB92" s="13">
        <v>22000</v>
      </c>
      <c r="DC92" s="13">
        <v>220</v>
      </c>
      <c r="DD92" s="13">
        <v>19</v>
      </c>
      <c r="DE92" s="13">
        <v>34</v>
      </c>
      <c r="DF92" s="13">
        <v>1</v>
      </c>
      <c r="DG92" s="13">
        <v>0</v>
      </c>
      <c r="DH92" s="13">
        <v>1</v>
      </c>
      <c r="DI92" s="13">
        <v>1</v>
      </c>
      <c r="DJ92" s="13">
        <v>3.7549019607843137</v>
      </c>
      <c r="DK92" s="13">
        <v>7.4</v>
      </c>
      <c r="DL92" s="13">
        <v>51</v>
      </c>
      <c r="DM92" s="13">
        <v>44.7</v>
      </c>
      <c r="DN92" s="13">
        <v>191.5</v>
      </c>
      <c r="DO92" s="13">
        <v>17.298999999999999</v>
      </c>
      <c r="DP92" s="13">
        <v>34.200000000000003</v>
      </c>
      <c r="DQ92" s="13">
        <v>18.2</v>
      </c>
      <c r="DR92" s="13">
        <v>99.698999999999998</v>
      </c>
      <c r="DS92" s="13">
        <v>13</v>
      </c>
      <c r="DT92" s="13">
        <v>18.2</v>
      </c>
      <c r="DU92" s="13">
        <v>33</v>
      </c>
      <c r="DV92" s="13">
        <v>4</v>
      </c>
      <c r="DW92" s="13">
        <v>940</v>
      </c>
      <c r="DX92" s="13">
        <v>1</v>
      </c>
      <c r="DY92" s="13">
        <v>1</v>
      </c>
      <c r="DZ92" s="13" t="s">
        <v>163</v>
      </c>
      <c r="EA92" s="13">
        <v>0</v>
      </c>
      <c r="EB92" s="13">
        <v>1</v>
      </c>
      <c r="EC92" s="13">
        <v>70</v>
      </c>
      <c r="ED92" s="13">
        <v>3</v>
      </c>
      <c r="EE92" s="13">
        <v>3</v>
      </c>
      <c r="EF92" s="13">
        <v>1.6</v>
      </c>
      <c r="EG92" s="33">
        <v>0.33333333333333348</v>
      </c>
      <c r="EI92" s="13">
        <v>0.40000000000000013</v>
      </c>
      <c r="EJ92" s="13">
        <v>0.5</v>
      </c>
      <c r="EK92" s="13">
        <v>0</v>
      </c>
      <c r="EL92" s="13">
        <v>0</v>
      </c>
      <c r="EM92" s="13">
        <v>0</v>
      </c>
      <c r="EN92" s="13">
        <v>0</v>
      </c>
      <c r="EO92" s="13">
        <v>1</v>
      </c>
      <c r="EP92" s="13">
        <v>1</v>
      </c>
      <c r="EQ92" s="13">
        <v>0</v>
      </c>
      <c r="ER92" s="13">
        <v>0</v>
      </c>
      <c r="ES92" s="13">
        <v>0</v>
      </c>
      <c r="ET92" s="13">
        <v>1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1</v>
      </c>
      <c r="FA92" s="13">
        <v>1</v>
      </c>
      <c r="FB92" s="13">
        <v>1</v>
      </c>
      <c r="FC92" s="13">
        <v>0</v>
      </c>
      <c r="FD92" s="13">
        <v>0</v>
      </c>
      <c r="FE92" s="13">
        <v>3.5</v>
      </c>
    </row>
    <row r="93" spans="1:161" x14ac:dyDescent="0.55000000000000004">
      <c r="A93" s="29" t="s">
        <v>259</v>
      </c>
      <c r="B93" s="56">
        <v>0</v>
      </c>
      <c r="C93" s="57">
        <v>0</v>
      </c>
      <c r="D93" s="56">
        <v>0</v>
      </c>
      <c r="E93" s="13">
        <v>0</v>
      </c>
      <c r="F93" s="31">
        <v>0.73846219999999996</v>
      </c>
      <c r="G93" s="31">
        <v>8.8690550000000007E-3</v>
      </c>
      <c r="H93" s="31">
        <v>5.5968069999999997E-3</v>
      </c>
      <c r="I93" s="31">
        <v>14.447480000000001</v>
      </c>
      <c r="J93" s="31">
        <v>64.059880000000007</v>
      </c>
      <c r="K93" s="31">
        <v>0.22553091432311317</v>
      </c>
      <c r="L93" s="31">
        <v>172.12020000000001</v>
      </c>
      <c r="M93" s="31">
        <v>90.659059999999997</v>
      </c>
      <c r="N93" s="31">
        <v>2.5908850000000001</v>
      </c>
      <c r="O93" s="31">
        <v>2.9410530000000001</v>
      </c>
      <c r="P93" s="13">
        <v>22.072378631049009</v>
      </c>
      <c r="Q93" s="13">
        <v>11.122089998665407</v>
      </c>
      <c r="R93" s="31">
        <v>0.30051650000000002</v>
      </c>
      <c r="S93" s="31">
        <v>8.7523429999999998</v>
      </c>
      <c r="T93" s="31">
        <v>8.0525660000000006</v>
      </c>
      <c r="U93" s="13">
        <v>-16971.70536</v>
      </c>
      <c r="V93" s="13">
        <v>-3.5E-4</v>
      </c>
      <c r="W93" s="13">
        <v>0.41730200000000001</v>
      </c>
      <c r="X93" s="13">
        <v>1.6583000000000001E-2</v>
      </c>
      <c r="Y93" s="13">
        <v>0.95099699999999998</v>
      </c>
      <c r="Z93" s="13">
        <v>1.572397</v>
      </c>
      <c r="AA93" s="13">
        <v>0.86055000000000004</v>
      </c>
      <c r="AB93" s="13">
        <v>1.8035939999999999</v>
      </c>
      <c r="AC93" s="13">
        <v>1.2279E-2</v>
      </c>
      <c r="AD93" s="13">
        <v>0.424425</v>
      </c>
      <c r="AE93" s="31">
        <v>0.99144220000000005</v>
      </c>
      <c r="AF93" s="31">
        <v>1.268824E-3</v>
      </c>
      <c r="AG93" s="31">
        <v>4.1041629999999998E-4</v>
      </c>
      <c r="AH93" s="31">
        <v>49.420279999999998</v>
      </c>
      <c r="AI93" s="31">
        <v>48.539290000000001</v>
      </c>
      <c r="AJ93" s="31">
        <v>1.018150107585883</v>
      </c>
      <c r="AK93" s="31">
        <v>95.286090000000002</v>
      </c>
      <c r="AL93" s="31">
        <v>8.3005080000000007</v>
      </c>
      <c r="AM93" s="31">
        <v>1.9908189999999999</v>
      </c>
      <c r="AN93" s="31">
        <v>31.52619</v>
      </c>
      <c r="AO93" s="13">
        <v>14.487795851597326</v>
      </c>
      <c r="AP93" s="13">
        <v>9.7424875506460555</v>
      </c>
      <c r="AQ93" s="31">
        <v>0.48036180000000001</v>
      </c>
      <c r="AR93" s="31">
        <v>11.969889999999999</v>
      </c>
      <c r="AS93" s="31">
        <v>6.2165660000000003</v>
      </c>
      <c r="AT93" s="13">
        <v>10891.615965999999</v>
      </c>
      <c r="AU93" s="13">
        <v>-1.286E-3</v>
      </c>
      <c r="AV93" s="13">
        <v>0.13569700000000001</v>
      </c>
      <c r="AW93" s="13">
        <v>4.9331E-2</v>
      </c>
      <c r="AX93" s="13">
        <v>0.82091700000000001</v>
      </c>
      <c r="AY93" s="13">
        <v>1.38096</v>
      </c>
      <c r="AZ93" s="13">
        <v>0.79140200000000005</v>
      </c>
      <c r="BA93" s="13">
        <v>1.673977</v>
      </c>
      <c r="BB93" s="13">
        <v>1.4562E-2</v>
      </c>
      <c r="BC93" s="13">
        <v>0.13112499999999999</v>
      </c>
      <c r="BD93" s="13">
        <v>84</v>
      </c>
      <c r="BE93" s="13" t="s">
        <v>162</v>
      </c>
      <c r="BF93" s="13">
        <f t="shared" si="3"/>
        <v>1</v>
      </c>
      <c r="BG93" s="13">
        <v>65</v>
      </c>
      <c r="BH93" s="13">
        <v>177</v>
      </c>
      <c r="BI93" s="32">
        <f t="shared" si="4"/>
        <v>20.747550193111813</v>
      </c>
      <c r="BJ93" s="13">
        <v>36</v>
      </c>
      <c r="BK93" s="13">
        <v>3</v>
      </c>
      <c r="BL93" s="13">
        <v>0</v>
      </c>
      <c r="BM93" s="13">
        <v>1</v>
      </c>
      <c r="BN93" s="13">
        <v>0</v>
      </c>
      <c r="BO93" s="13">
        <v>0</v>
      </c>
      <c r="BP93" s="13">
        <v>1.2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40.200000000000003</v>
      </c>
      <c r="BW93" s="13">
        <v>0.5</v>
      </c>
      <c r="BX93" s="13">
        <v>0</v>
      </c>
      <c r="BY93" s="13">
        <v>0</v>
      </c>
      <c r="BZ93" s="13">
        <v>0</v>
      </c>
      <c r="CA93" s="13">
        <v>1</v>
      </c>
      <c r="CB93" s="13" t="s">
        <v>164</v>
      </c>
      <c r="CC93" s="13">
        <v>1</v>
      </c>
      <c r="CD93" s="13">
        <v>1</v>
      </c>
      <c r="CE93" s="13">
        <v>0</v>
      </c>
      <c r="CF93" s="13">
        <v>0</v>
      </c>
      <c r="CG93" s="13">
        <v>1</v>
      </c>
      <c r="CH93" s="13">
        <v>0</v>
      </c>
      <c r="CI93" s="13">
        <v>0</v>
      </c>
      <c r="CJ93" s="13">
        <v>0</v>
      </c>
      <c r="CK93" s="13">
        <v>1</v>
      </c>
      <c r="CL93" s="13">
        <v>1</v>
      </c>
      <c r="CM93" s="13">
        <v>1</v>
      </c>
      <c r="CN93" s="13">
        <v>2</v>
      </c>
      <c r="CO93" s="13">
        <v>0</v>
      </c>
      <c r="CP93" s="13">
        <v>1</v>
      </c>
      <c r="CQ93" s="13">
        <v>0</v>
      </c>
      <c r="CR93" s="13">
        <v>1</v>
      </c>
      <c r="CS93" s="13">
        <v>0</v>
      </c>
      <c r="CT93" s="13">
        <v>0</v>
      </c>
      <c r="CU93" s="13">
        <v>0</v>
      </c>
      <c r="CV93" s="13">
        <v>1</v>
      </c>
      <c r="CW93" s="13">
        <v>1</v>
      </c>
      <c r="CX93" s="13">
        <v>0</v>
      </c>
      <c r="CY93" s="13">
        <v>700</v>
      </c>
      <c r="CZ93" s="13">
        <v>107</v>
      </c>
      <c r="DA93" s="13">
        <v>84</v>
      </c>
      <c r="DB93" s="13">
        <v>20000</v>
      </c>
      <c r="DC93" s="13">
        <v>200</v>
      </c>
      <c r="DD93" s="13">
        <v>30</v>
      </c>
      <c r="DE93" s="13">
        <v>32</v>
      </c>
      <c r="DF93" s="13">
        <v>1</v>
      </c>
      <c r="DG93" s="13">
        <v>0</v>
      </c>
      <c r="DH93" s="13">
        <v>1</v>
      </c>
      <c r="DI93" s="13">
        <v>0</v>
      </c>
      <c r="DJ93" s="13">
        <v>3.270588235294118</v>
      </c>
      <c r="DK93" s="13">
        <v>7.3</v>
      </c>
      <c r="DL93" s="13">
        <v>0.51</v>
      </c>
      <c r="DM93" s="13">
        <v>43</v>
      </c>
      <c r="DN93" s="13">
        <v>166.8</v>
      </c>
      <c r="DO93" s="13">
        <v>20</v>
      </c>
      <c r="DP93" s="13">
        <v>34.5</v>
      </c>
      <c r="DQ93" s="13">
        <v>80</v>
      </c>
      <c r="DR93" s="13">
        <v>76</v>
      </c>
      <c r="DS93" s="13">
        <v>3</v>
      </c>
      <c r="DT93" s="13">
        <v>5</v>
      </c>
      <c r="DU93" s="13">
        <v>34</v>
      </c>
      <c r="DV93" s="13">
        <v>30</v>
      </c>
      <c r="DW93" s="13">
        <v>525</v>
      </c>
      <c r="DX93" s="13">
        <v>0</v>
      </c>
      <c r="DY93" s="13">
        <v>0</v>
      </c>
      <c r="DZ93" s="13" t="s">
        <v>163</v>
      </c>
      <c r="EA93" s="13">
        <v>0</v>
      </c>
      <c r="EB93" s="13">
        <v>0</v>
      </c>
      <c r="EC93" s="13">
        <v>19</v>
      </c>
      <c r="ED93" s="13">
        <v>2</v>
      </c>
      <c r="EE93" s="13">
        <v>7</v>
      </c>
      <c r="EF93" s="13">
        <v>1</v>
      </c>
      <c r="EG93" s="33">
        <v>-0.16666666666666663</v>
      </c>
      <c r="EH93" s="13">
        <v>-0.19999999999999996</v>
      </c>
      <c r="EI93" s="13">
        <v>-0.19999999999999996</v>
      </c>
      <c r="EJ93" s="13">
        <v>0.5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3.5</v>
      </c>
    </row>
    <row r="94" spans="1:161" x14ac:dyDescent="0.55000000000000004">
      <c r="A94" s="29" t="s">
        <v>260</v>
      </c>
      <c r="B94" s="56">
        <v>0</v>
      </c>
      <c r="C94" s="57">
        <v>0</v>
      </c>
      <c r="D94" s="56">
        <v>0</v>
      </c>
      <c r="E94" s="13">
        <v>0</v>
      </c>
      <c r="F94" s="31"/>
      <c r="G94" s="31"/>
      <c r="H94" s="31"/>
      <c r="I94" s="31"/>
      <c r="J94" s="31"/>
      <c r="K94" s="31"/>
      <c r="L94" s="31"/>
      <c r="M94" s="31"/>
      <c r="N94" s="31"/>
      <c r="O94" s="31"/>
      <c r="R94" s="31"/>
      <c r="S94" s="31"/>
      <c r="T94" s="31"/>
      <c r="AE94" s="31">
        <v>0.76188270000000002</v>
      </c>
      <c r="AF94" s="31">
        <v>7.8276449999999998E-5</v>
      </c>
      <c r="AG94" s="31">
        <v>5.0532760000000002E-5</v>
      </c>
      <c r="AH94" s="31">
        <v>2.1514709999999999</v>
      </c>
      <c r="AI94" s="31">
        <v>75.815719999999999</v>
      </c>
      <c r="AJ94" s="31">
        <v>2.8377650458831061E-2</v>
      </c>
      <c r="AK94" s="31">
        <v>142.1551</v>
      </c>
      <c r="AL94" s="31">
        <v>7.0052399999999997</v>
      </c>
      <c r="AM94" s="31">
        <v>5.170193E-2</v>
      </c>
      <c r="AN94" s="31">
        <v>0.80041969999999996</v>
      </c>
      <c r="AO94" s="13">
        <v>5.2664910373423481</v>
      </c>
      <c r="AP94" s="13">
        <v>2.8173604507541361</v>
      </c>
      <c r="AQ94" s="31">
        <v>0.1695777</v>
      </c>
      <c r="AR94" s="31">
        <v>2.9526279999999998</v>
      </c>
      <c r="AS94" s="31">
        <v>7.8268420000000001</v>
      </c>
      <c r="AT94" s="13">
        <v>-29530.436366999998</v>
      </c>
      <c r="AU94" s="13">
        <v>9.3999999999999994E-5</v>
      </c>
      <c r="AV94" s="13">
        <v>8.7297E-2</v>
      </c>
      <c r="AW94" s="13">
        <v>4.9507000000000002E-2</v>
      </c>
      <c r="AX94" s="13">
        <v>0.90315900000000005</v>
      </c>
      <c r="AY94" s="13">
        <v>1.8971199999999999</v>
      </c>
      <c r="AZ94" s="13">
        <v>0.48517199999999999</v>
      </c>
      <c r="BA94" s="13">
        <v>1.044008</v>
      </c>
      <c r="BB94" s="13">
        <v>0.114457</v>
      </c>
      <c r="BC94" s="13">
        <v>8.2250000000000004E-2</v>
      </c>
      <c r="BD94" s="13">
        <v>59</v>
      </c>
      <c r="BE94" s="13" t="s">
        <v>168</v>
      </c>
      <c r="BF94" s="13">
        <f t="shared" si="3"/>
        <v>0</v>
      </c>
      <c r="BG94" s="13">
        <v>56</v>
      </c>
      <c r="BH94" s="13">
        <v>156</v>
      </c>
      <c r="BI94" s="32">
        <f t="shared" si="4"/>
        <v>23.011176857330703</v>
      </c>
      <c r="BJ94" s="13">
        <v>72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0.8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38.598999999999997</v>
      </c>
      <c r="BW94" s="13">
        <v>0.5</v>
      </c>
      <c r="BX94" s="13">
        <v>0</v>
      </c>
      <c r="BY94" s="13">
        <v>0</v>
      </c>
      <c r="BZ94" s="13">
        <v>0</v>
      </c>
      <c r="CA94" s="13">
        <v>0</v>
      </c>
      <c r="CB94" s="13" t="s">
        <v>164</v>
      </c>
      <c r="CC94" s="13">
        <v>0</v>
      </c>
      <c r="CD94" s="13">
        <v>1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1</v>
      </c>
      <c r="CL94" s="13">
        <v>1</v>
      </c>
      <c r="CM94" s="13">
        <v>1</v>
      </c>
      <c r="CN94" s="13">
        <v>1</v>
      </c>
      <c r="CO94" s="13">
        <v>0</v>
      </c>
      <c r="CP94" s="13">
        <v>1</v>
      </c>
      <c r="CQ94" s="13">
        <v>0</v>
      </c>
      <c r="CR94" s="13">
        <v>1</v>
      </c>
      <c r="CS94" s="13">
        <v>0</v>
      </c>
      <c r="CT94" s="13">
        <v>0</v>
      </c>
      <c r="CU94" s="13">
        <v>0</v>
      </c>
      <c r="CV94" s="13">
        <v>1</v>
      </c>
      <c r="CW94" s="13">
        <v>1</v>
      </c>
      <c r="CX94" s="13">
        <v>0</v>
      </c>
      <c r="CY94" s="13">
        <v>500</v>
      </c>
      <c r="CZ94" s="13">
        <v>51</v>
      </c>
      <c r="DA94" s="13">
        <v>37</v>
      </c>
      <c r="DB94" s="13">
        <v>17000</v>
      </c>
      <c r="DC94" s="13">
        <v>170</v>
      </c>
      <c r="DD94" s="13">
        <v>22</v>
      </c>
      <c r="DE94" s="13">
        <v>32.798999999999999</v>
      </c>
      <c r="DF94" s="13">
        <v>0</v>
      </c>
      <c r="DG94" s="13">
        <v>0</v>
      </c>
      <c r="DH94" s="13">
        <v>0</v>
      </c>
      <c r="DI94" s="13">
        <v>0</v>
      </c>
      <c r="DJ94" s="13">
        <v>3.33</v>
      </c>
      <c r="DK94" s="13">
        <v>7.4</v>
      </c>
      <c r="DL94" s="13">
        <v>0.5</v>
      </c>
      <c r="DM94" s="13">
        <v>27.7</v>
      </c>
      <c r="DN94" s="13">
        <v>166.5</v>
      </c>
      <c r="DO94" s="13">
        <v>21.1</v>
      </c>
      <c r="DP94" s="13">
        <v>34.200000000000003</v>
      </c>
      <c r="DQ94" s="13">
        <v>62</v>
      </c>
      <c r="DR94" s="13">
        <v>69.698999999999998</v>
      </c>
      <c r="DS94" s="13">
        <v>6</v>
      </c>
      <c r="DT94" s="13">
        <v>5</v>
      </c>
      <c r="DU94" s="13">
        <v>33</v>
      </c>
      <c r="DV94" s="13">
        <v>30</v>
      </c>
      <c r="DW94" s="13">
        <v>850</v>
      </c>
      <c r="DX94" s="13">
        <v>1</v>
      </c>
      <c r="DY94" s="13">
        <v>1</v>
      </c>
      <c r="DZ94" s="13" t="s">
        <v>163</v>
      </c>
      <c r="EA94" s="13">
        <v>0</v>
      </c>
      <c r="EB94" s="13">
        <v>0</v>
      </c>
      <c r="EC94" s="13">
        <v>20</v>
      </c>
      <c r="ED94" s="13">
        <v>2</v>
      </c>
      <c r="EE94" s="13">
        <v>7</v>
      </c>
      <c r="EF94" s="13">
        <v>0.69899999999999995</v>
      </c>
      <c r="EG94" s="33">
        <v>-0.12625000000000011</v>
      </c>
      <c r="EH94" s="13">
        <v>-0.10100000000000009</v>
      </c>
      <c r="EI94" s="13">
        <v>-0.10100000000000009</v>
      </c>
      <c r="EJ94" s="13">
        <v>1.2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0.89900000000000002</v>
      </c>
    </row>
    <row r="95" spans="1:161" x14ac:dyDescent="0.55000000000000004">
      <c r="A95" s="29" t="s">
        <v>261</v>
      </c>
      <c r="B95" s="56">
        <v>1</v>
      </c>
      <c r="C95" s="57">
        <v>0</v>
      </c>
      <c r="D95" s="56">
        <v>0</v>
      </c>
      <c r="E95" s="13">
        <v>1</v>
      </c>
      <c r="F95" s="31"/>
      <c r="G95" s="31"/>
      <c r="H95" s="31"/>
      <c r="I95" s="31"/>
      <c r="J95" s="31"/>
      <c r="K95" s="31"/>
      <c r="L95" s="31"/>
      <c r="M95" s="31"/>
      <c r="N95" s="31"/>
      <c r="O95" s="31"/>
      <c r="R95" s="31"/>
      <c r="S95" s="31"/>
      <c r="T95" s="31"/>
      <c r="AE95" s="31">
        <v>1.1870989999999999</v>
      </c>
      <c r="AF95" s="31">
        <v>2.0744890000000001E-4</v>
      </c>
      <c r="AG95" s="31">
        <v>1.202039E-4</v>
      </c>
      <c r="AH95" s="31">
        <v>21.920349999999999</v>
      </c>
      <c r="AI95" s="31">
        <v>78.079650000000001</v>
      </c>
      <c r="AJ95" s="31">
        <v>0.28074347005380024</v>
      </c>
      <c r="AK95" s="31">
        <v>103.54559999999999</v>
      </c>
      <c r="AL95" s="31">
        <v>3.2400340000000001</v>
      </c>
      <c r="AM95" s="31">
        <v>3.181983E-2</v>
      </c>
      <c r="AN95" s="31">
        <v>2.1261420000000002</v>
      </c>
      <c r="AO95" s="13">
        <v>32.566057363154258</v>
      </c>
      <c r="AP95" s="13">
        <v>9.0588316554957355</v>
      </c>
      <c r="AQ95" s="31">
        <v>0.2401961</v>
      </c>
      <c r="AR95" s="31">
        <v>17.156099999999999</v>
      </c>
      <c r="AS95" s="31">
        <v>16.624839999999999</v>
      </c>
      <c r="AT95" s="13">
        <v>-10521.289513</v>
      </c>
      <c r="AU95" s="13">
        <v>-1.745E-3</v>
      </c>
      <c r="AV95" s="13">
        <v>8.9524000000000006E-2</v>
      </c>
      <c r="AW95" s="13">
        <v>7.1693000000000007E-2</v>
      </c>
      <c r="AX95" s="13">
        <v>1.065531</v>
      </c>
      <c r="AY95" s="13">
        <v>2.3025850000000001</v>
      </c>
      <c r="AZ95" s="13">
        <v>0.61252600000000001</v>
      </c>
      <c r="BA95" s="13">
        <v>1.3156760000000001</v>
      </c>
      <c r="BB95" s="13">
        <v>0.137963</v>
      </c>
      <c r="BC95" s="13">
        <v>0.116685</v>
      </c>
      <c r="BD95" s="13">
        <v>79</v>
      </c>
      <c r="BE95" s="13" t="s">
        <v>162</v>
      </c>
      <c r="BF95" s="13">
        <f t="shared" si="3"/>
        <v>1</v>
      </c>
      <c r="BG95" s="13">
        <v>75</v>
      </c>
      <c r="BH95" s="13">
        <v>180</v>
      </c>
      <c r="BI95" s="32">
        <f t="shared" si="4"/>
        <v>23.148148148148145</v>
      </c>
      <c r="BJ95" s="13">
        <v>41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0.89900000000000002</v>
      </c>
      <c r="BQ95" s="13">
        <v>0</v>
      </c>
      <c r="BR95" s="13">
        <v>0</v>
      </c>
      <c r="BS95" s="13">
        <v>0</v>
      </c>
      <c r="BT95" s="13">
        <v>1</v>
      </c>
      <c r="BU95" s="13">
        <v>1</v>
      </c>
      <c r="BV95" s="13">
        <v>36</v>
      </c>
      <c r="BW95" s="13">
        <v>0.69899999999999995</v>
      </c>
      <c r="BX95" s="13">
        <v>0</v>
      </c>
      <c r="BY95" s="13">
        <v>0</v>
      </c>
      <c r="BZ95" s="13">
        <v>0</v>
      </c>
      <c r="CA95" s="13">
        <v>0</v>
      </c>
      <c r="CB95" s="13" t="s">
        <v>164</v>
      </c>
      <c r="CC95" s="13">
        <v>0</v>
      </c>
      <c r="CD95" s="13">
        <v>1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1</v>
      </c>
      <c r="CL95" s="13">
        <v>1</v>
      </c>
      <c r="CM95" s="13">
        <v>1</v>
      </c>
      <c r="CN95" s="13">
        <v>1</v>
      </c>
      <c r="CO95" s="13">
        <v>0</v>
      </c>
      <c r="CP95" s="13">
        <v>1</v>
      </c>
      <c r="CQ95" s="13">
        <v>0</v>
      </c>
      <c r="CR95" s="13">
        <v>1</v>
      </c>
      <c r="CS95" s="13">
        <v>0</v>
      </c>
      <c r="CT95" s="13">
        <v>0</v>
      </c>
      <c r="CU95" s="13">
        <v>0</v>
      </c>
      <c r="CV95" s="13">
        <v>1</v>
      </c>
      <c r="CW95" s="13">
        <v>1</v>
      </c>
      <c r="CX95" s="13">
        <v>0</v>
      </c>
      <c r="CY95" s="13">
        <v>1000</v>
      </c>
      <c r="CZ95" s="13">
        <v>70</v>
      </c>
      <c r="DA95" s="13">
        <v>45</v>
      </c>
      <c r="DB95" s="13">
        <v>23000</v>
      </c>
      <c r="DC95" s="13">
        <v>230</v>
      </c>
      <c r="DD95" s="13">
        <v>26</v>
      </c>
      <c r="DE95" s="13">
        <v>34</v>
      </c>
      <c r="DF95" s="13">
        <v>0</v>
      </c>
      <c r="DG95" s="13">
        <v>0</v>
      </c>
      <c r="DH95" s="13">
        <v>0</v>
      </c>
      <c r="DI95" s="13">
        <v>0</v>
      </c>
      <c r="DJ95" s="13">
        <v>2.9666666666666668</v>
      </c>
      <c r="DK95" s="13">
        <v>7.3</v>
      </c>
      <c r="DL95" s="13">
        <v>0.51</v>
      </c>
      <c r="DM95" s="13">
        <v>39.9</v>
      </c>
      <c r="DN95" s="13">
        <v>151.30000000000001</v>
      </c>
      <c r="DO95" s="13">
        <v>22.2</v>
      </c>
      <c r="DP95" s="13">
        <v>35.798999999999999</v>
      </c>
      <c r="DQ95" s="13">
        <v>70</v>
      </c>
      <c r="DR95" s="13">
        <v>81.698999999999998</v>
      </c>
      <c r="DS95" s="13">
        <v>5</v>
      </c>
      <c r="DT95" s="13">
        <v>5</v>
      </c>
      <c r="DU95" s="13">
        <v>30</v>
      </c>
      <c r="DV95" s="13">
        <v>30</v>
      </c>
      <c r="DW95" s="13">
        <v>500</v>
      </c>
      <c r="DX95" s="13">
        <v>1</v>
      </c>
      <c r="DY95" s="13">
        <v>1</v>
      </c>
      <c r="DZ95" s="13" t="s">
        <v>163</v>
      </c>
      <c r="EA95" s="13">
        <v>0</v>
      </c>
      <c r="EB95" s="13">
        <v>0</v>
      </c>
      <c r="EC95" s="13">
        <v>18</v>
      </c>
      <c r="ED95" s="13">
        <v>3</v>
      </c>
      <c r="EE95" s="13">
        <v>6</v>
      </c>
      <c r="EF95" s="13">
        <v>1</v>
      </c>
      <c r="EG95" s="33">
        <v>0.11234705228031143</v>
      </c>
      <c r="EH95" s="13">
        <v>0.10099999999999998</v>
      </c>
      <c r="EI95" s="13">
        <v>0.10099999999999998</v>
      </c>
      <c r="EJ95" s="13">
        <v>0.8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1.2</v>
      </c>
    </row>
    <row r="96" spans="1:161" x14ac:dyDescent="0.55000000000000004">
      <c r="A96" s="29" t="s">
        <v>262</v>
      </c>
      <c r="B96" s="56">
        <v>0</v>
      </c>
      <c r="C96" s="57">
        <v>0</v>
      </c>
      <c r="D96" s="56">
        <v>1</v>
      </c>
      <c r="E96" s="13">
        <v>0</v>
      </c>
      <c r="F96" s="31"/>
      <c r="G96" s="31"/>
      <c r="H96" s="31"/>
      <c r="I96" s="31"/>
      <c r="J96" s="31"/>
      <c r="K96" s="31"/>
      <c r="L96" s="31"/>
      <c r="M96" s="31"/>
      <c r="N96" s="31"/>
      <c r="O96" s="31"/>
      <c r="R96" s="31"/>
      <c r="S96" s="31"/>
      <c r="T96" s="31"/>
      <c r="AE96" s="31">
        <v>0.97302960000000005</v>
      </c>
      <c r="AF96" s="31">
        <v>7.9608139999999997E-5</v>
      </c>
      <c r="AG96" s="31">
        <v>3.02084E-5</v>
      </c>
      <c r="AH96" s="31">
        <v>33.414790000000004</v>
      </c>
      <c r="AI96" s="31">
        <v>57.649509999999999</v>
      </c>
      <c r="AJ96" s="31">
        <v>0.57961957601197023</v>
      </c>
      <c r="AK96" s="31">
        <v>145.23060000000001</v>
      </c>
      <c r="AL96" s="31">
        <v>8.8103700000000007</v>
      </c>
      <c r="AM96" s="31">
        <v>0.62109760000000003</v>
      </c>
      <c r="AN96" s="31">
        <v>8.3811750000000007</v>
      </c>
      <c r="AO96" s="13">
        <v>5.3095224144882431</v>
      </c>
      <c r="AP96" s="13">
        <v>2.1093276121514637</v>
      </c>
      <c r="AQ96" s="31">
        <v>0.23071130000000001</v>
      </c>
      <c r="AR96" s="31">
        <v>2.4439410000000001</v>
      </c>
      <c r="AS96" s="31">
        <v>1.9031659999999999</v>
      </c>
      <c r="AT96" s="13">
        <v>13759.240807</v>
      </c>
      <c r="AU96" s="13">
        <v>-2.4000000000000001E-5</v>
      </c>
      <c r="AV96" s="13">
        <v>3.5729999999999998E-2</v>
      </c>
      <c r="AW96" s="13">
        <v>4.0675000000000003E-2</v>
      </c>
      <c r="AX96" s="13">
        <v>1.1540269999999999</v>
      </c>
      <c r="AY96" s="13">
        <v>2.3272780000000002</v>
      </c>
      <c r="AZ96" s="13">
        <v>0.63495100000000004</v>
      </c>
      <c r="BA96" s="13">
        <v>1.396245</v>
      </c>
      <c r="BB96" s="13">
        <v>2.9187000000000001E-2</v>
      </c>
      <c r="BC96" s="13">
        <v>5.4179999999999999E-2</v>
      </c>
      <c r="BD96" s="13">
        <v>74</v>
      </c>
      <c r="BE96" s="13" t="s">
        <v>168</v>
      </c>
      <c r="BF96" s="13">
        <f t="shared" si="3"/>
        <v>0</v>
      </c>
      <c r="BG96" s="13">
        <v>79</v>
      </c>
      <c r="BH96" s="13">
        <v>160</v>
      </c>
      <c r="BI96" s="32">
        <f t="shared" si="4"/>
        <v>30.859374999999993</v>
      </c>
      <c r="BJ96" s="13">
        <v>50</v>
      </c>
      <c r="BK96" s="13">
        <v>2</v>
      </c>
      <c r="BL96" s="13">
        <v>1</v>
      </c>
      <c r="BM96" s="13">
        <v>0</v>
      </c>
      <c r="BN96" s="13">
        <v>1</v>
      </c>
      <c r="BO96" s="13">
        <v>0</v>
      </c>
      <c r="BP96" s="13">
        <v>1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35.700000000000003</v>
      </c>
      <c r="BW96" s="13">
        <v>0.5</v>
      </c>
      <c r="BX96" s="13">
        <v>0</v>
      </c>
      <c r="BY96" s="13">
        <v>0</v>
      </c>
      <c r="BZ96" s="13">
        <v>0</v>
      </c>
      <c r="CA96" s="13">
        <v>0</v>
      </c>
      <c r="CB96" s="13" t="s">
        <v>164</v>
      </c>
      <c r="CC96" s="13">
        <v>1</v>
      </c>
      <c r="CD96" s="13">
        <v>1</v>
      </c>
      <c r="CE96" s="13">
        <v>1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1</v>
      </c>
      <c r="CL96" s="13">
        <v>1</v>
      </c>
      <c r="CM96" s="13">
        <v>1</v>
      </c>
      <c r="CN96" s="13">
        <v>2</v>
      </c>
      <c r="CO96" s="13">
        <v>0</v>
      </c>
      <c r="CP96" s="13">
        <v>1</v>
      </c>
      <c r="CQ96" s="13">
        <v>0</v>
      </c>
      <c r="CR96" s="13">
        <v>1</v>
      </c>
      <c r="CS96" s="13">
        <v>0</v>
      </c>
      <c r="CT96" s="13">
        <v>0</v>
      </c>
      <c r="CU96" s="13">
        <v>0</v>
      </c>
      <c r="CV96" s="13">
        <v>1</v>
      </c>
      <c r="CW96" s="13">
        <v>1</v>
      </c>
      <c r="CX96" s="13">
        <v>0</v>
      </c>
      <c r="CY96" s="13">
        <v>600</v>
      </c>
      <c r="CZ96" s="13">
        <v>95</v>
      </c>
      <c r="DA96" s="13">
        <v>74</v>
      </c>
      <c r="DB96" s="13">
        <v>19000</v>
      </c>
      <c r="DC96" s="13">
        <v>190</v>
      </c>
      <c r="DD96" s="13">
        <v>23</v>
      </c>
      <c r="DE96" s="13">
        <v>32.598999999999997</v>
      </c>
      <c r="DF96" s="13">
        <v>0</v>
      </c>
      <c r="DG96" s="13">
        <v>0</v>
      </c>
      <c r="DH96" s="13">
        <v>0</v>
      </c>
      <c r="DI96" s="13">
        <v>0</v>
      </c>
      <c r="DJ96" s="13">
        <v>3.3333333333333335</v>
      </c>
      <c r="DK96" s="13">
        <v>7.4</v>
      </c>
      <c r="DL96" s="13">
        <v>0.51</v>
      </c>
      <c r="DM96" s="13">
        <v>39</v>
      </c>
      <c r="DN96" s="13">
        <v>170</v>
      </c>
      <c r="DO96" s="13">
        <v>22.7</v>
      </c>
      <c r="DP96" s="13">
        <v>34.798999999999999</v>
      </c>
      <c r="DQ96" s="13">
        <v>86</v>
      </c>
      <c r="DR96" s="13">
        <v>87.698999999999998</v>
      </c>
      <c r="DS96" s="13">
        <v>4</v>
      </c>
      <c r="DT96" s="13">
        <v>5</v>
      </c>
      <c r="DU96" s="13">
        <v>31</v>
      </c>
      <c r="DV96" s="13">
        <v>30</v>
      </c>
      <c r="DW96" s="13">
        <v>350</v>
      </c>
      <c r="DX96" s="13">
        <v>1</v>
      </c>
      <c r="DY96" s="13">
        <v>1</v>
      </c>
      <c r="DZ96" s="13" t="s">
        <v>163</v>
      </c>
      <c r="EA96" s="13">
        <v>0</v>
      </c>
      <c r="EB96" s="13">
        <v>0</v>
      </c>
      <c r="EC96" s="13">
        <v>11</v>
      </c>
      <c r="ED96" s="13">
        <v>2</v>
      </c>
      <c r="EE96" s="13">
        <v>7</v>
      </c>
      <c r="EF96" s="13">
        <v>0.8</v>
      </c>
      <c r="EG96" s="33">
        <v>-0.19999999999999996</v>
      </c>
      <c r="EH96" s="13">
        <v>-0.19999999999999996</v>
      </c>
      <c r="EI96" s="13">
        <v>-0.19999999999999996</v>
      </c>
      <c r="EJ96" s="13">
        <v>0.69899999999999995</v>
      </c>
      <c r="EK96" s="13">
        <v>0</v>
      </c>
      <c r="EL96" s="13">
        <v>0</v>
      </c>
      <c r="EM96" s="13">
        <v>1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6.4</v>
      </c>
    </row>
    <row r="97" spans="1:161" x14ac:dyDescent="0.55000000000000004">
      <c r="A97" s="29" t="s">
        <v>263</v>
      </c>
      <c r="B97" s="56">
        <v>0</v>
      </c>
      <c r="C97" s="57">
        <v>0</v>
      </c>
      <c r="D97" s="56">
        <v>0</v>
      </c>
      <c r="E97" s="13">
        <v>0</v>
      </c>
      <c r="F97" s="31"/>
      <c r="G97" s="31"/>
      <c r="H97" s="31"/>
      <c r="I97" s="31"/>
      <c r="J97" s="31"/>
      <c r="K97" s="31"/>
      <c r="L97" s="31"/>
      <c r="M97" s="31"/>
      <c r="N97" s="31"/>
      <c r="O97" s="31"/>
      <c r="R97" s="31"/>
      <c r="S97" s="31"/>
      <c r="T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Q97" s="31"/>
      <c r="AR97" s="31"/>
      <c r="AS97" s="31"/>
      <c r="BD97" s="13">
        <v>76</v>
      </c>
      <c r="BE97" s="13" t="s">
        <v>168</v>
      </c>
      <c r="BF97" s="13">
        <f t="shared" si="3"/>
        <v>0</v>
      </c>
      <c r="BG97" s="13">
        <v>70</v>
      </c>
      <c r="BH97" s="13">
        <v>160</v>
      </c>
      <c r="BI97" s="32">
        <f t="shared" si="4"/>
        <v>27.343749999999996</v>
      </c>
      <c r="BJ97" s="13">
        <v>55</v>
      </c>
      <c r="BK97" s="13">
        <v>2</v>
      </c>
      <c r="BL97" s="13">
        <v>0</v>
      </c>
      <c r="BM97" s="13">
        <v>1</v>
      </c>
      <c r="BN97" s="13">
        <v>0</v>
      </c>
      <c r="BO97" s="13">
        <v>0</v>
      </c>
      <c r="BP97" s="13">
        <v>0.8</v>
      </c>
      <c r="BQ97" s="13">
        <v>0</v>
      </c>
      <c r="BR97" s="13">
        <v>0</v>
      </c>
      <c r="BS97" s="13">
        <v>0</v>
      </c>
      <c r="BT97" s="13">
        <v>1</v>
      </c>
      <c r="BU97" s="13">
        <v>1</v>
      </c>
      <c r="BV97" s="13">
        <v>39.4</v>
      </c>
      <c r="BW97" s="13">
        <v>0.5</v>
      </c>
      <c r="BX97" s="13">
        <v>0</v>
      </c>
      <c r="BY97" s="13">
        <v>0</v>
      </c>
      <c r="BZ97" s="13">
        <v>0</v>
      </c>
      <c r="CA97" s="13">
        <v>0</v>
      </c>
      <c r="CB97" s="13" t="s">
        <v>164</v>
      </c>
      <c r="CC97" s="13">
        <v>1</v>
      </c>
      <c r="CD97" s="13">
        <v>1</v>
      </c>
      <c r="CE97" s="13">
        <v>1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1</v>
      </c>
      <c r="CL97" s="13">
        <v>1</v>
      </c>
      <c r="CM97" s="13">
        <v>1</v>
      </c>
      <c r="CN97" s="13">
        <v>1</v>
      </c>
      <c r="CO97" s="13">
        <v>0</v>
      </c>
      <c r="CP97" s="13">
        <v>1</v>
      </c>
      <c r="CQ97" s="13">
        <v>0</v>
      </c>
      <c r="CR97" s="13">
        <v>1</v>
      </c>
      <c r="CS97" s="13">
        <v>0</v>
      </c>
      <c r="CT97" s="13">
        <v>0</v>
      </c>
      <c r="CU97" s="13">
        <v>0</v>
      </c>
      <c r="CV97" s="13">
        <v>1</v>
      </c>
      <c r="CW97" s="13">
        <v>1</v>
      </c>
      <c r="CX97" s="13">
        <v>0</v>
      </c>
      <c r="CY97" s="13">
        <v>480</v>
      </c>
      <c r="CZ97" s="13">
        <v>67</v>
      </c>
      <c r="DA97" s="13">
        <v>50</v>
      </c>
      <c r="DB97" s="13">
        <v>21000</v>
      </c>
      <c r="DC97" s="13">
        <v>210</v>
      </c>
      <c r="DD97" s="13">
        <v>28</v>
      </c>
      <c r="DE97" s="13">
        <v>32.598999999999997</v>
      </c>
      <c r="DF97" s="13">
        <v>0</v>
      </c>
      <c r="DG97" s="13">
        <v>0</v>
      </c>
      <c r="DH97" s="13">
        <v>0</v>
      </c>
      <c r="DI97" s="13">
        <v>0</v>
      </c>
      <c r="DJ97" s="13">
        <v>1.7593220338983051</v>
      </c>
      <c r="DK97" s="13">
        <v>7.4</v>
      </c>
      <c r="DL97" s="13">
        <v>0.59</v>
      </c>
      <c r="DM97" s="13">
        <v>36</v>
      </c>
      <c r="DN97" s="13">
        <v>103.8</v>
      </c>
      <c r="DO97" s="13">
        <v>24.798999999999999</v>
      </c>
      <c r="DP97" s="13">
        <v>35.200000000000003</v>
      </c>
      <c r="DQ97" s="13">
        <v>80</v>
      </c>
      <c r="DR97" s="13">
        <v>106.699</v>
      </c>
      <c r="DS97" s="13">
        <v>9</v>
      </c>
      <c r="DT97" s="13">
        <v>5</v>
      </c>
      <c r="DU97" s="13">
        <v>31</v>
      </c>
      <c r="DV97" s="13">
        <v>30</v>
      </c>
      <c r="DW97" s="13">
        <v>100</v>
      </c>
      <c r="DX97" s="13">
        <v>0</v>
      </c>
      <c r="DY97" s="13">
        <v>0</v>
      </c>
      <c r="DZ97" s="13" t="s">
        <v>163</v>
      </c>
      <c r="EA97" s="13">
        <v>0</v>
      </c>
      <c r="EB97" s="13">
        <v>0</v>
      </c>
      <c r="EC97" s="13">
        <v>17</v>
      </c>
      <c r="ED97" s="13">
        <v>1</v>
      </c>
      <c r="EE97" s="13">
        <v>7</v>
      </c>
      <c r="EF97" s="13">
        <v>0.6</v>
      </c>
      <c r="EG97" s="33">
        <v>-0.25000000000000006</v>
      </c>
      <c r="EH97" s="13">
        <v>-0.20000000000000007</v>
      </c>
      <c r="EI97" s="13">
        <v>-0.20000000000000007</v>
      </c>
      <c r="EJ97" s="13">
        <v>0.5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2.2989999999999999</v>
      </c>
    </row>
    <row r="98" spans="1:161" x14ac:dyDescent="0.55000000000000004">
      <c r="A98" s="29" t="s">
        <v>264</v>
      </c>
      <c r="B98" s="56">
        <v>1</v>
      </c>
      <c r="C98" s="57">
        <v>0</v>
      </c>
      <c r="D98" s="56">
        <v>0</v>
      </c>
      <c r="E98" s="13">
        <v>0</v>
      </c>
      <c r="F98" s="31"/>
      <c r="G98" s="31"/>
      <c r="H98" s="31"/>
      <c r="I98" s="31"/>
      <c r="J98" s="31"/>
      <c r="K98" s="31"/>
      <c r="L98" s="31"/>
      <c r="M98" s="31"/>
      <c r="N98" s="31"/>
      <c r="O98" s="31"/>
      <c r="R98" s="31"/>
      <c r="S98" s="31"/>
      <c r="T98" s="31"/>
      <c r="AE98" s="31">
        <v>1.1064529999999999</v>
      </c>
      <c r="AF98" s="31">
        <v>2.5753199999999999E-4</v>
      </c>
      <c r="AG98" s="31">
        <v>2.1497310000000001E-4</v>
      </c>
      <c r="AH98" s="31">
        <v>16.237300000000001</v>
      </c>
      <c r="AI98" s="31">
        <v>83.762699999999995</v>
      </c>
      <c r="AJ98" s="31">
        <v>0.19384885829901505</v>
      </c>
      <c r="AK98" s="31">
        <v>111.3107</v>
      </c>
      <c r="AL98" s="31">
        <v>9.6166889999999992</v>
      </c>
      <c r="AM98" s="31">
        <v>0.21890380000000001</v>
      </c>
      <c r="AN98" s="31">
        <v>2.3927480000000001</v>
      </c>
      <c r="AO98" s="13">
        <v>13.797392945226274</v>
      </c>
      <c r="AP98" s="13">
        <v>4.9065126180833953</v>
      </c>
      <c r="AQ98" s="31">
        <v>0.29590729999999998</v>
      </c>
      <c r="AR98" s="31">
        <v>6.8486399999999996</v>
      </c>
      <c r="AS98" s="31">
        <v>7.2123249999999999</v>
      </c>
      <c r="AT98" s="13">
        <v>-24320.557214</v>
      </c>
      <c r="AU98" s="13">
        <v>9.3800000000000003E-4</v>
      </c>
      <c r="AV98" s="13">
        <v>0.15407799999999999</v>
      </c>
      <c r="AW98" s="13">
        <v>0.12102499999999999</v>
      </c>
      <c r="AX98" s="13">
        <v>1.218798</v>
      </c>
      <c r="AY98" s="13">
        <v>2.3445499999999999</v>
      </c>
      <c r="AZ98" s="13">
        <v>0.33432099999999998</v>
      </c>
      <c r="BA98" s="13">
        <v>0.74274399999999996</v>
      </c>
      <c r="BB98" s="13">
        <v>0.14942900000000001</v>
      </c>
      <c r="BC98" s="13">
        <v>0.170431</v>
      </c>
      <c r="BD98" s="13">
        <v>79</v>
      </c>
      <c r="BE98" s="13" t="s">
        <v>168</v>
      </c>
      <c r="BF98" s="13">
        <f t="shared" si="3"/>
        <v>0</v>
      </c>
      <c r="BG98" s="13">
        <v>63</v>
      </c>
      <c r="BH98" s="13">
        <v>163</v>
      </c>
      <c r="BI98" s="32">
        <f t="shared" si="4"/>
        <v>23.711844630960897</v>
      </c>
      <c r="BJ98" s="13">
        <v>51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0.8</v>
      </c>
      <c r="BQ98" s="13">
        <v>0</v>
      </c>
      <c r="BR98" s="13">
        <v>0</v>
      </c>
      <c r="BS98" s="13">
        <v>0</v>
      </c>
      <c r="BT98" s="13">
        <v>1</v>
      </c>
      <c r="BU98" s="13">
        <v>1</v>
      </c>
      <c r="BV98" s="13">
        <v>34.9</v>
      </c>
      <c r="BW98" s="13">
        <v>0.5</v>
      </c>
      <c r="BX98" s="13">
        <v>0</v>
      </c>
      <c r="BY98" s="13">
        <v>0</v>
      </c>
      <c r="BZ98" s="13">
        <v>0</v>
      </c>
      <c r="CA98" s="13">
        <v>0</v>
      </c>
      <c r="CB98" s="13" t="s">
        <v>164</v>
      </c>
      <c r="CC98" s="13">
        <v>0</v>
      </c>
      <c r="CD98" s="13">
        <v>1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1</v>
      </c>
      <c r="CL98" s="13">
        <v>1</v>
      </c>
      <c r="CM98" s="13">
        <v>1</v>
      </c>
      <c r="CN98" s="13">
        <v>1</v>
      </c>
      <c r="CO98" s="13">
        <v>0</v>
      </c>
      <c r="CP98" s="13">
        <v>1</v>
      </c>
      <c r="CQ98" s="13">
        <v>0</v>
      </c>
      <c r="CR98" s="13">
        <v>1</v>
      </c>
      <c r="CS98" s="13">
        <v>0</v>
      </c>
      <c r="CT98" s="13">
        <v>0</v>
      </c>
      <c r="CU98" s="13">
        <v>0</v>
      </c>
      <c r="CV98" s="13">
        <v>1</v>
      </c>
      <c r="CW98" s="13">
        <v>1</v>
      </c>
      <c r="CX98" s="13">
        <v>0</v>
      </c>
      <c r="CY98" s="13">
        <v>500</v>
      </c>
      <c r="CZ98" s="13">
        <v>83</v>
      </c>
      <c r="DA98" s="13">
        <v>60</v>
      </c>
      <c r="DB98" s="13">
        <v>24000</v>
      </c>
      <c r="DC98" s="13">
        <v>190</v>
      </c>
      <c r="DD98" s="13">
        <v>24</v>
      </c>
      <c r="DE98" s="13">
        <v>33</v>
      </c>
      <c r="DF98" s="13">
        <v>0</v>
      </c>
      <c r="DG98" s="13">
        <v>0</v>
      </c>
      <c r="DH98" s="13">
        <v>0</v>
      </c>
      <c r="DI98" s="13">
        <v>0</v>
      </c>
      <c r="DJ98" s="13">
        <v>4.3</v>
      </c>
      <c r="DK98" s="13">
        <v>7.5</v>
      </c>
      <c r="DL98" s="13">
        <v>0.6</v>
      </c>
      <c r="DM98" s="13">
        <v>22</v>
      </c>
      <c r="DN98" s="13">
        <v>258</v>
      </c>
      <c r="DO98" s="13">
        <v>19</v>
      </c>
      <c r="DP98" s="13">
        <v>35.798999999999999</v>
      </c>
      <c r="DQ98" s="13">
        <v>60</v>
      </c>
      <c r="DR98" s="13">
        <v>76.3</v>
      </c>
      <c r="DS98" s="13">
        <v>6</v>
      </c>
      <c r="DT98" s="13">
        <v>5</v>
      </c>
      <c r="DU98" s="13">
        <v>30</v>
      </c>
      <c r="DV98" s="13">
        <v>30</v>
      </c>
      <c r="DW98" s="13">
        <v>600</v>
      </c>
      <c r="DX98" s="13">
        <v>1</v>
      </c>
      <c r="DY98" s="13">
        <v>1</v>
      </c>
      <c r="DZ98" s="13" t="s">
        <v>163</v>
      </c>
      <c r="EA98" s="13">
        <v>0</v>
      </c>
      <c r="EB98" s="13">
        <v>0</v>
      </c>
      <c r="EC98" s="13">
        <v>16</v>
      </c>
      <c r="ED98" s="13">
        <v>1</v>
      </c>
      <c r="EE98" s="13">
        <v>11</v>
      </c>
      <c r="EF98" s="13">
        <v>1</v>
      </c>
      <c r="EG98" s="33">
        <v>0.24999999999999994</v>
      </c>
      <c r="EH98" s="13">
        <v>0.19999999999999996</v>
      </c>
      <c r="EI98" s="13">
        <v>0.19999999999999996</v>
      </c>
      <c r="EJ98" s="13">
        <v>0.5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1.5</v>
      </c>
    </row>
    <row r="99" spans="1:161" x14ac:dyDescent="0.55000000000000004">
      <c r="A99" s="29" t="s">
        <v>265</v>
      </c>
      <c r="B99" s="56">
        <v>0</v>
      </c>
      <c r="C99" s="57">
        <v>0</v>
      </c>
      <c r="D99" s="56">
        <v>0</v>
      </c>
      <c r="E99" s="13">
        <v>0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R99" s="31"/>
      <c r="S99" s="31"/>
      <c r="T99" s="31"/>
      <c r="AE99" s="31">
        <v>1.09189</v>
      </c>
      <c r="AF99" s="31">
        <v>4.1583149999999998E-4</v>
      </c>
      <c r="AG99" s="31">
        <v>2.8776259999999999E-4</v>
      </c>
      <c r="AH99" s="31">
        <v>12.135529999999999</v>
      </c>
      <c r="AI99" s="31">
        <v>87.86448</v>
      </c>
      <c r="AJ99" s="31">
        <v>0.13811645432728228</v>
      </c>
      <c r="AK99" s="31">
        <v>116.5269</v>
      </c>
      <c r="AL99" s="31">
        <v>8.5372679999999992</v>
      </c>
      <c r="AM99" s="31">
        <v>0.11208269999999999</v>
      </c>
      <c r="AN99" s="31">
        <v>1.980529</v>
      </c>
      <c r="AO99" s="13">
        <v>18.83087899432882</v>
      </c>
      <c r="AP99" s="13">
        <v>7.2024806812316893</v>
      </c>
      <c r="AQ99" s="31">
        <v>0.186082</v>
      </c>
      <c r="AR99" s="31">
        <v>7.6949949999999996</v>
      </c>
      <c r="AS99" s="31">
        <v>8.4380249999999997</v>
      </c>
      <c r="AT99" s="13">
        <v>-28236.093747999999</v>
      </c>
      <c r="AU99" s="13">
        <v>-1.8270000000000001E-3</v>
      </c>
      <c r="AV99" s="13">
        <v>7.6818999999999998E-2</v>
      </c>
      <c r="AW99" s="13">
        <v>0.107405</v>
      </c>
      <c r="AX99" s="13">
        <v>1.4410400000000001</v>
      </c>
      <c r="AY99" s="13">
        <v>3.135494</v>
      </c>
      <c r="AZ99" s="13">
        <v>0.65411900000000001</v>
      </c>
      <c r="BA99" s="13">
        <v>1.4552879999999999</v>
      </c>
      <c r="BB99" s="13">
        <v>0.137928</v>
      </c>
      <c r="BC99" s="13">
        <v>8.3777000000000004E-2</v>
      </c>
      <c r="BD99" s="13">
        <v>72</v>
      </c>
      <c r="BE99" s="13" t="s">
        <v>168</v>
      </c>
      <c r="BF99" s="13">
        <f t="shared" si="3"/>
        <v>0</v>
      </c>
      <c r="BG99" s="13">
        <v>52</v>
      </c>
      <c r="BH99" s="13">
        <v>160</v>
      </c>
      <c r="BI99" s="32">
        <f t="shared" si="4"/>
        <v>20.312499999999996</v>
      </c>
      <c r="BJ99" s="13">
        <v>55</v>
      </c>
      <c r="BK99" s="13">
        <v>0</v>
      </c>
      <c r="BL99" s="13">
        <v>1</v>
      </c>
      <c r="BM99" s="13">
        <v>0</v>
      </c>
      <c r="BN99" s="13">
        <v>1</v>
      </c>
      <c r="BO99" s="13">
        <v>0</v>
      </c>
      <c r="BP99" s="13">
        <v>0.69899999999999995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38.4</v>
      </c>
      <c r="BW99" s="13">
        <v>0.5</v>
      </c>
      <c r="BX99" s="13">
        <v>0</v>
      </c>
      <c r="BY99" s="13">
        <v>0</v>
      </c>
      <c r="BZ99" s="13">
        <v>0</v>
      </c>
      <c r="CA99" s="13">
        <v>0</v>
      </c>
      <c r="CB99" s="13" t="s">
        <v>172</v>
      </c>
      <c r="CC99" s="13">
        <v>0</v>
      </c>
      <c r="CD99" s="13">
        <v>1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1</v>
      </c>
      <c r="CL99" s="13">
        <v>1</v>
      </c>
      <c r="CM99" s="13">
        <v>1</v>
      </c>
      <c r="CN99" s="13">
        <v>1</v>
      </c>
      <c r="CO99" s="13">
        <v>0</v>
      </c>
      <c r="CP99" s="13">
        <v>1</v>
      </c>
      <c r="CQ99" s="13">
        <v>0</v>
      </c>
      <c r="CR99" s="13">
        <v>1</v>
      </c>
      <c r="CS99" s="13">
        <v>0</v>
      </c>
      <c r="CT99" s="13">
        <v>0</v>
      </c>
      <c r="CU99" s="13">
        <v>0</v>
      </c>
      <c r="CV99" s="13">
        <v>1</v>
      </c>
      <c r="CW99" s="13">
        <v>1</v>
      </c>
      <c r="CX99" s="13">
        <v>0</v>
      </c>
      <c r="CY99" s="13">
        <v>480</v>
      </c>
      <c r="CZ99" s="13">
        <v>46</v>
      </c>
      <c r="DA99" s="13">
        <v>26</v>
      </c>
      <c r="DB99" s="13">
        <v>19000</v>
      </c>
      <c r="DC99" s="13">
        <v>150</v>
      </c>
      <c r="DD99" s="13">
        <v>27</v>
      </c>
      <c r="DE99" s="13">
        <v>33.4</v>
      </c>
      <c r="DF99" s="13">
        <v>0</v>
      </c>
      <c r="DG99" s="13">
        <v>0</v>
      </c>
      <c r="DH99" s="13">
        <v>0</v>
      </c>
      <c r="DI99" s="13">
        <v>0</v>
      </c>
      <c r="DJ99" s="13">
        <v>3.04</v>
      </c>
      <c r="DK99" s="13">
        <v>7.4</v>
      </c>
      <c r="DL99" s="13">
        <v>0.5</v>
      </c>
      <c r="DM99" s="13">
        <v>38</v>
      </c>
      <c r="DN99" s="13">
        <v>152</v>
      </c>
      <c r="DO99" s="13">
        <v>22.298999999999999</v>
      </c>
      <c r="DP99" s="13">
        <v>35.4</v>
      </c>
      <c r="DQ99" s="13">
        <v>75</v>
      </c>
      <c r="DR99" s="13">
        <v>95</v>
      </c>
      <c r="DS99" s="13">
        <v>8</v>
      </c>
      <c r="DT99" s="13">
        <v>5</v>
      </c>
      <c r="DU99" s="13">
        <v>30</v>
      </c>
      <c r="DV99" s="13">
        <v>30</v>
      </c>
      <c r="DW99" s="13">
        <v>150</v>
      </c>
      <c r="DX99" s="13">
        <v>0</v>
      </c>
      <c r="DY99" s="13">
        <v>0</v>
      </c>
      <c r="DZ99" s="13" t="s">
        <v>163</v>
      </c>
      <c r="EA99" s="13">
        <v>0</v>
      </c>
      <c r="EB99" s="13">
        <v>0</v>
      </c>
      <c r="EC99" s="13">
        <v>16</v>
      </c>
      <c r="ED99" s="13">
        <v>1</v>
      </c>
      <c r="EE99" s="13">
        <v>7</v>
      </c>
      <c r="EF99" s="13">
        <v>0.5</v>
      </c>
      <c r="EG99" s="33">
        <v>-0.284692417739628</v>
      </c>
      <c r="EH99" s="13">
        <v>-0.19899999999999995</v>
      </c>
      <c r="EI99" s="13">
        <v>-0.19899999999999995</v>
      </c>
      <c r="EJ99" s="13">
        <v>0.5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1.7989999999999999</v>
      </c>
    </row>
    <row r="100" spans="1:161" x14ac:dyDescent="0.55000000000000004">
      <c r="A100" s="29" t="s">
        <v>266</v>
      </c>
      <c r="B100" s="56">
        <v>0</v>
      </c>
      <c r="C100" s="57">
        <v>0</v>
      </c>
      <c r="D100" s="56">
        <v>0</v>
      </c>
      <c r="E100" s="13">
        <v>0</v>
      </c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R100" s="31"/>
      <c r="S100" s="31"/>
      <c r="T100" s="31"/>
      <c r="AE100" s="31">
        <v>1.11212</v>
      </c>
      <c r="AF100" s="31">
        <v>1.5451509999999999E-4</v>
      </c>
      <c r="AG100" s="31">
        <v>5.3096210000000002E-5</v>
      </c>
      <c r="AH100" s="31">
        <v>12.95204</v>
      </c>
      <c r="AI100" s="31">
        <v>87.047939999999997</v>
      </c>
      <c r="AJ100" s="31">
        <v>0.14879197592445864</v>
      </c>
      <c r="AK100" s="31">
        <v>108.033</v>
      </c>
      <c r="AL100" s="31">
        <v>4.3586650000000002</v>
      </c>
      <c r="AM100" s="31">
        <v>0.13631460000000001</v>
      </c>
      <c r="AN100" s="31">
        <v>4.9370149999999997</v>
      </c>
      <c r="AO100" s="13">
        <v>7.6129035910006433</v>
      </c>
      <c r="AP100" s="13">
        <v>4.497664375263259</v>
      </c>
      <c r="AQ100" s="31">
        <v>0.1924737</v>
      </c>
      <c r="AR100" s="31">
        <v>2.4221979999999999</v>
      </c>
      <c r="AS100" s="31">
        <v>3.340071</v>
      </c>
      <c r="AT100" s="13">
        <v>-44910.458766000003</v>
      </c>
      <c r="AU100" s="13">
        <v>-1.3999999999999999E-4</v>
      </c>
      <c r="AV100" s="13">
        <v>4.5518999999999997E-2</v>
      </c>
      <c r="AW100" s="13">
        <v>3.2490999999999999E-2</v>
      </c>
      <c r="AX100" s="13">
        <v>0.81529700000000005</v>
      </c>
      <c r="AY100" s="13">
        <v>1.7272209999999999</v>
      </c>
      <c r="AZ100" s="13">
        <v>0.50711899999999999</v>
      </c>
      <c r="BA100" s="13">
        <v>1.060872</v>
      </c>
      <c r="BB100" s="13">
        <v>3.8573999999999997E-2</v>
      </c>
      <c r="BC100" s="13">
        <v>5.4259000000000002E-2</v>
      </c>
      <c r="BD100" s="13">
        <v>55</v>
      </c>
      <c r="BE100" s="13" t="s">
        <v>162</v>
      </c>
      <c r="BF100" s="13">
        <f t="shared" si="3"/>
        <v>1</v>
      </c>
      <c r="BG100" s="13">
        <v>78</v>
      </c>
      <c r="BH100" s="13">
        <v>178</v>
      </c>
      <c r="BI100" s="32">
        <f t="shared" si="4"/>
        <v>24.618103774775911</v>
      </c>
      <c r="BJ100" s="13">
        <v>47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0.89900000000000002</v>
      </c>
      <c r="BQ100" s="13">
        <v>0</v>
      </c>
      <c r="BR100" s="13">
        <v>0</v>
      </c>
      <c r="BS100" s="13">
        <v>0</v>
      </c>
      <c r="BT100" s="13">
        <v>1</v>
      </c>
      <c r="BU100" s="13">
        <v>1</v>
      </c>
      <c r="BV100" s="13">
        <v>41.9</v>
      </c>
      <c r="BW100" s="13">
        <v>0.5</v>
      </c>
      <c r="BX100" s="13">
        <v>0</v>
      </c>
      <c r="BY100" s="13">
        <v>0</v>
      </c>
      <c r="BZ100" s="13">
        <v>0</v>
      </c>
      <c r="CA100" s="13">
        <v>0</v>
      </c>
      <c r="CB100" s="13" t="s">
        <v>164</v>
      </c>
      <c r="CC100" s="13">
        <v>0</v>
      </c>
      <c r="CD100" s="13">
        <v>1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1</v>
      </c>
      <c r="CL100" s="13">
        <v>1</v>
      </c>
      <c r="CM100" s="13">
        <v>1</v>
      </c>
      <c r="CN100" s="13">
        <v>2</v>
      </c>
      <c r="CO100" s="13">
        <v>0</v>
      </c>
      <c r="CP100" s="13">
        <v>1</v>
      </c>
      <c r="CQ100" s="13">
        <v>0</v>
      </c>
      <c r="CR100" s="13">
        <v>1</v>
      </c>
      <c r="CS100" s="13">
        <v>0</v>
      </c>
      <c r="CT100" s="13">
        <v>0</v>
      </c>
      <c r="CU100" s="13">
        <v>0</v>
      </c>
      <c r="CV100" s="13">
        <v>1</v>
      </c>
      <c r="CW100" s="13">
        <v>1</v>
      </c>
      <c r="CX100" s="13">
        <v>0</v>
      </c>
      <c r="CY100" s="13">
        <v>700</v>
      </c>
      <c r="CZ100" s="13">
        <v>98</v>
      </c>
      <c r="DA100" s="13">
        <v>57</v>
      </c>
      <c r="DB100" s="13">
        <v>24000</v>
      </c>
      <c r="DC100" s="13">
        <v>250</v>
      </c>
      <c r="DD100" s="13">
        <v>26</v>
      </c>
      <c r="DE100" s="13">
        <v>32.298999999999999</v>
      </c>
      <c r="DF100" s="13">
        <v>0</v>
      </c>
      <c r="DG100" s="13">
        <v>0</v>
      </c>
      <c r="DH100" s="13">
        <v>0</v>
      </c>
      <c r="DI100" s="13">
        <v>0</v>
      </c>
      <c r="DJ100" s="13">
        <v>2.2333333333333334</v>
      </c>
      <c r="DK100" s="13">
        <v>7.4</v>
      </c>
      <c r="DL100" s="13">
        <v>0.6</v>
      </c>
      <c r="DM100" s="13">
        <v>34</v>
      </c>
      <c r="DN100" s="13">
        <v>134</v>
      </c>
      <c r="DO100" s="13">
        <v>23.5</v>
      </c>
      <c r="DP100" s="13">
        <v>34.200000000000003</v>
      </c>
      <c r="DQ100" s="13">
        <v>81</v>
      </c>
      <c r="DR100" s="13">
        <v>68.698999999999998</v>
      </c>
      <c r="DS100" s="13">
        <v>10</v>
      </c>
      <c r="DT100" s="13">
        <v>5</v>
      </c>
      <c r="DU100" s="13">
        <v>34</v>
      </c>
      <c r="DV100" s="13">
        <v>30</v>
      </c>
      <c r="DW100" s="13">
        <v>350</v>
      </c>
      <c r="DX100" s="13">
        <v>1</v>
      </c>
      <c r="DY100" s="13">
        <v>1</v>
      </c>
      <c r="DZ100" s="13" t="s">
        <v>163</v>
      </c>
      <c r="EA100" s="13">
        <v>0</v>
      </c>
      <c r="EB100" s="13">
        <v>1</v>
      </c>
      <c r="EC100" s="13">
        <v>19</v>
      </c>
      <c r="ED100" s="13">
        <v>2</v>
      </c>
      <c r="EE100" s="13">
        <v>9</v>
      </c>
      <c r="EF100" s="13">
        <v>0.69899999999999995</v>
      </c>
      <c r="EG100" s="33">
        <v>-0.22246941045606236</v>
      </c>
      <c r="EH100" s="13">
        <v>-0.20000000000000007</v>
      </c>
      <c r="EI100" s="13">
        <v>-0.20000000000000007</v>
      </c>
      <c r="EJ100" s="13">
        <v>1.6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1.899</v>
      </c>
    </row>
    <row r="101" spans="1:161" x14ac:dyDescent="0.55000000000000004">
      <c r="A101" s="29" t="s">
        <v>267</v>
      </c>
      <c r="B101" s="56">
        <v>0</v>
      </c>
      <c r="C101" s="57">
        <v>0</v>
      </c>
      <c r="D101" s="56">
        <v>0</v>
      </c>
      <c r="E101" s="13">
        <v>0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R101" s="31"/>
      <c r="S101" s="31"/>
      <c r="T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Q101" s="31"/>
      <c r="AR101" s="31"/>
      <c r="AS101" s="31"/>
      <c r="BD101" s="13">
        <v>69</v>
      </c>
      <c r="BE101" s="13" t="s">
        <v>162</v>
      </c>
      <c r="BF101" s="13">
        <f t="shared" si="3"/>
        <v>1</v>
      </c>
      <c r="BG101" s="13">
        <v>75</v>
      </c>
      <c r="BH101" s="13">
        <v>178</v>
      </c>
      <c r="BI101" s="32">
        <f t="shared" si="4"/>
        <v>23.671253629592222</v>
      </c>
      <c r="BJ101" s="13">
        <v>52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0.89900000000000002</v>
      </c>
      <c r="BQ101" s="13">
        <v>0</v>
      </c>
      <c r="BR101" s="13">
        <v>0</v>
      </c>
      <c r="BS101" s="13">
        <v>0</v>
      </c>
      <c r="BT101" s="13">
        <v>1</v>
      </c>
      <c r="BU101" s="13">
        <v>1</v>
      </c>
      <c r="BV101" s="13">
        <v>43.098999999999997</v>
      </c>
      <c r="BW101" s="13">
        <v>0.5</v>
      </c>
      <c r="BX101" s="13">
        <v>0</v>
      </c>
      <c r="BY101" s="13">
        <v>0</v>
      </c>
      <c r="BZ101" s="13">
        <v>0</v>
      </c>
      <c r="CA101" s="13">
        <v>0</v>
      </c>
      <c r="CB101" s="13" t="s">
        <v>164</v>
      </c>
      <c r="CC101" s="13">
        <v>0</v>
      </c>
      <c r="CD101" s="13">
        <v>1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1</v>
      </c>
      <c r="CL101" s="13">
        <v>1</v>
      </c>
      <c r="CM101" s="13">
        <v>1</v>
      </c>
      <c r="CN101" s="13">
        <v>1</v>
      </c>
      <c r="CO101" s="13">
        <v>0</v>
      </c>
      <c r="CP101" s="13">
        <v>1</v>
      </c>
      <c r="CQ101" s="13">
        <v>0</v>
      </c>
      <c r="CR101" s="13">
        <v>1</v>
      </c>
      <c r="CS101" s="13">
        <v>0</v>
      </c>
      <c r="CT101" s="13">
        <v>0</v>
      </c>
      <c r="CU101" s="13">
        <v>0</v>
      </c>
      <c r="CV101" s="13">
        <v>1</v>
      </c>
      <c r="CW101" s="13">
        <v>1</v>
      </c>
      <c r="CX101" s="13">
        <v>0</v>
      </c>
      <c r="CY101" s="13">
        <v>500</v>
      </c>
      <c r="CZ101" s="13">
        <v>45</v>
      </c>
      <c r="DA101" s="13">
        <v>28</v>
      </c>
      <c r="DB101" s="13">
        <v>21000</v>
      </c>
      <c r="DC101" s="13">
        <v>210</v>
      </c>
      <c r="DD101" s="13">
        <v>30</v>
      </c>
      <c r="DE101" s="13">
        <v>32.5</v>
      </c>
      <c r="DF101" s="13">
        <v>0</v>
      </c>
      <c r="DG101" s="13">
        <v>0</v>
      </c>
      <c r="DH101" s="13">
        <v>0</v>
      </c>
      <c r="DI101" s="13">
        <v>0</v>
      </c>
      <c r="DJ101" s="13">
        <v>3.14</v>
      </c>
      <c r="DK101" s="13">
        <v>7.4</v>
      </c>
      <c r="DL101" s="13">
        <v>0.5</v>
      </c>
      <c r="DM101" s="13">
        <v>35</v>
      </c>
      <c r="DN101" s="13">
        <v>157</v>
      </c>
      <c r="DO101" s="13">
        <v>21.5</v>
      </c>
      <c r="DP101" s="13">
        <v>33.9</v>
      </c>
      <c r="DQ101" s="13">
        <v>56</v>
      </c>
      <c r="DR101" s="13">
        <v>60</v>
      </c>
      <c r="DS101" s="13">
        <v>5</v>
      </c>
      <c r="DT101" s="13">
        <v>5</v>
      </c>
      <c r="DU101" s="13">
        <v>33</v>
      </c>
      <c r="DV101" s="13">
        <v>30</v>
      </c>
      <c r="DW101" s="13">
        <v>650</v>
      </c>
      <c r="DX101" s="13">
        <v>0</v>
      </c>
      <c r="DY101" s="13">
        <v>0</v>
      </c>
      <c r="DZ101" s="13" t="s">
        <v>163</v>
      </c>
      <c r="EA101" s="13">
        <v>0</v>
      </c>
      <c r="EB101" s="13">
        <v>0</v>
      </c>
      <c r="EC101" s="13">
        <v>19</v>
      </c>
      <c r="ED101" s="13">
        <v>1</v>
      </c>
      <c r="EE101" s="13">
        <v>35</v>
      </c>
      <c r="EF101" s="13">
        <v>0.8</v>
      </c>
      <c r="EG101" s="33">
        <v>-0.11012235817575081</v>
      </c>
      <c r="EH101" s="13">
        <v>-9.8999999999999977E-2</v>
      </c>
      <c r="EI101" s="13">
        <v>-9.8999999999999977E-2</v>
      </c>
      <c r="EJ101" s="13">
        <v>0.5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1</v>
      </c>
      <c r="ET101" s="13">
        <v>0</v>
      </c>
      <c r="EU101" s="13">
        <v>0</v>
      </c>
      <c r="EV101" s="13">
        <v>0</v>
      </c>
      <c r="EW101" s="13">
        <v>1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1</v>
      </c>
    </row>
    <row r="102" spans="1:161" x14ac:dyDescent="0.55000000000000004">
      <c r="A102" s="29" t="s">
        <v>268</v>
      </c>
      <c r="B102" s="56">
        <v>0</v>
      </c>
      <c r="C102" s="57">
        <v>0</v>
      </c>
      <c r="D102" s="56">
        <v>0</v>
      </c>
      <c r="E102" s="13">
        <v>0</v>
      </c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R102" s="31"/>
      <c r="S102" s="31"/>
      <c r="T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Q102" s="31"/>
      <c r="AR102" s="31"/>
      <c r="AS102" s="31"/>
      <c r="BD102" s="13">
        <v>66</v>
      </c>
      <c r="BE102" s="13" t="s">
        <v>168</v>
      </c>
      <c r="BF102" s="13">
        <f t="shared" si="3"/>
        <v>0</v>
      </c>
      <c r="BG102" s="13">
        <v>62</v>
      </c>
      <c r="BH102" s="13">
        <v>150</v>
      </c>
      <c r="BI102" s="32">
        <f t="shared" si="4"/>
        <v>27.555555555555557</v>
      </c>
      <c r="BJ102" s="13">
        <v>25</v>
      </c>
      <c r="BK102" s="13">
        <v>2</v>
      </c>
      <c r="BL102" s="13">
        <v>0</v>
      </c>
      <c r="BM102" s="13">
        <v>0</v>
      </c>
      <c r="BN102" s="13">
        <v>0</v>
      </c>
      <c r="BO102" s="13">
        <v>0</v>
      </c>
      <c r="BP102" s="13">
        <v>1.6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37.700000000000003</v>
      </c>
      <c r="BW102" s="13">
        <v>0.6</v>
      </c>
      <c r="BX102" s="13">
        <v>0</v>
      </c>
      <c r="BY102" s="13">
        <v>0</v>
      </c>
      <c r="BZ102" s="13">
        <v>0</v>
      </c>
      <c r="CA102" s="13">
        <v>0</v>
      </c>
      <c r="CB102" s="13" t="s">
        <v>172</v>
      </c>
      <c r="CC102" s="13">
        <v>1</v>
      </c>
      <c r="CD102" s="13">
        <v>1</v>
      </c>
      <c r="CE102" s="13">
        <v>0</v>
      </c>
      <c r="CF102" s="13">
        <v>0</v>
      </c>
      <c r="CG102" s="13">
        <v>0</v>
      </c>
      <c r="CH102" s="13">
        <v>0</v>
      </c>
      <c r="CI102" s="13">
        <v>1</v>
      </c>
      <c r="CJ102" s="13">
        <v>0</v>
      </c>
      <c r="CK102" s="13">
        <v>1</v>
      </c>
      <c r="CL102" s="13">
        <v>1</v>
      </c>
      <c r="CM102" s="13">
        <v>1</v>
      </c>
      <c r="CN102" s="13">
        <v>2</v>
      </c>
      <c r="CO102" s="13">
        <v>0</v>
      </c>
      <c r="CP102" s="13">
        <v>1</v>
      </c>
      <c r="CQ102" s="13">
        <v>0</v>
      </c>
      <c r="CR102" s="13">
        <v>1</v>
      </c>
      <c r="CS102" s="13">
        <v>0</v>
      </c>
      <c r="CT102" s="13">
        <v>0</v>
      </c>
      <c r="CU102" s="13">
        <v>0</v>
      </c>
      <c r="CV102" s="13">
        <v>1</v>
      </c>
      <c r="CW102" s="13">
        <v>1</v>
      </c>
      <c r="CX102" s="13">
        <v>0</v>
      </c>
      <c r="CY102" s="13">
        <v>800</v>
      </c>
      <c r="CZ102" s="13">
        <v>115</v>
      </c>
      <c r="DA102" s="13">
        <v>76</v>
      </c>
      <c r="DB102" s="13">
        <v>18000</v>
      </c>
      <c r="DC102" s="13">
        <v>180</v>
      </c>
      <c r="DD102" s="13">
        <v>19</v>
      </c>
      <c r="DE102" s="13">
        <v>32.298999999999999</v>
      </c>
      <c r="DF102" s="13">
        <v>0</v>
      </c>
      <c r="DG102" s="13">
        <v>0</v>
      </c>
      <c r="DH102" s="13">
        <v>0</v>
      </c>
      <c r="DI102" s="13">
        <v>0</v>
      </c>
      <c r="DJ102" s="13">
        <v>1.8666666666666667</v>
      </c>
      <c r="DK102" s="13">
        <v>7.3</v>
      </c>
      <c r="DL102" s="13">
        <v>0.6</v>
      </c>
      <c r="DM102" s="13">
        <v>43</v>
      </c>
      <c r="DN102" s="13">
        <v>112</v>
      </c>
      <c r="DO102" s="13">
        <v>22</v>
      </c>
      <c r="DP102" s="13">
        <v>34.598999999999997</v>
      </c>
      <c r="DQ102" s="13">
        <v>92</v>
      </c>
      <c r="DR102" s="13">
        <v>70.3</v>
      </c>
      <c r="DS102" s="13">
        <v>6</v>
      </c>
      <c r="DT102" s="13">
        <v>5</v>
      </c>
      <c r="DU102" s="13">
        <v>31</v>
      </c>
      <c r="DV102" s="13">
        <v>30</v>
      </c>
      <c r="DW102" s="13">
        <v>500</v>
      </c>
      <c r="DX102" s="13">
        <v>1</v>
      </c>
      <c r="DY102" s="13">
        <v>1</v>
      </c>
      <c r="DZ102" s="13" t="s">
        <v>163</v>
      </c>
      <c r="EA102" s="13">
        <v>0</v>
      </c>
      <c r="EB102" s="13">
        <v>0</v>
      </c>
      <c r="EC102" s="13">
        <v>16</v>
      </c>
      <c r="ED102" s="13">
        <v>2</v>
      </c>
      <c r="EE102" s="13">
        <v>6</v>
      </c>
      <c r="EF102" s="13">
        <v>1.2</v>
      </c>
      <c r="EG102" s="33">
        <v>-0.25000000000000006</v>
      </c>
      <c r="EH102" s="13">
        <v>-0.40000000000000013</v>
      </c>
      <c r="EI102" s="13">
        <v>-0.40000000000000013</v>
      </c>
      <c r="EJ102" s="13">
        <v>0.69899999999999995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5.6989999999999998</v>
      </c>
    </row>
    <row r="103" spans="1:161" x14ac:dyDescent="0.55000000000000004">
      <c r="A103" s="29" t="s">
        <v>269</v>
      </c>
      <c r="B103" s="56">
        <v>1</v>
      </c>
      <c r="C103" s="57">
        <v>0</v>
      </c>
      <c r="D103" s="56">
        <v>0</v>
      </c>
      <c r="E103" s="13">
        <v>1</v>
      </c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R103" s="31"/>
      <c r="S103" s="31"/>
      <c r="T103" s="31"/>
      <c r="AE103" s="31">
        <v>1.0640499999999999</v>
      </c>
      <c r="AF103" s="31">
        <v>8.3912400000000007E-5</v>
      </c>
      <c r="AG103" s="31">
        <v>3.0474410000000002E-5</v>
      </c>
      <c r="AH103" s="31">
        <v>22.653079999999999</v>
      </c>
      <c r="AI103" s="31">
        <v>77.346909999999994</v>
      </c>
      <c r="AJ103" s="31">
        <v>0.29287635101056919</v>
      </c>
      <c r="AK103" s="31">
        <v>76.12088</v>
      </c>
      <c r="AL103" s="31">
        <v>2.4272230000000001</v>
      </c>
      <c r="AM103" s="31">
        <v>0.13096679999999999</v>
      </c>
      <c r="AN103" s="31">
        <v>5.8594429999999997</v>
      </c>
      <c r="AO103" s="13">
        <v>8.2552303758330883</v>
      </c>
      <c r="AP103" s="13">
        <v>3.805632331945989</v>
      </c>
      <c r="AQ103" s="31">
        <v>0.1059939</v>
      </c>
      <c r="AR103" s="31">
        <v>3.5291679999999999</v>
      </c>
      <c r="AS103" s="31">
        <v>3.4797380000000002</v>
      </c>
      <c r="AT103" s="13">
        <v>-4681.3584600000004</v>
      </c>
      <c r="AU103" s="13">
        <v>1.242E-3</v>
      </c>
      <c r="AV103" s="13">
        <v>7.1979000000000001E-2</v>
      </c>
      <c r="AW103" s="13">
        <v>5.6422E-2</v>
      </c>
      <c r="AX103" s="13">
        <v>1.1733370000000001</v>
      </c>
      <c r="AY103" s="13">
        <v>2.525728</v>
      </c>
      <c r="AZ103" s="13">
        <v>0.87683</v>
      </c>
      <c r="BA103" s="13">
        <v>1.9095420000000001</v>
      </c>
      <c r="BB103" s="13">
        <v>9.9207000000000004E-2</v>
      </c>
      <c r="BC103" s="13">
        <v>7.9838999999999993E-2</v>
      </c>
      <c r="BD103" s="13">
        <v>78</v>
      </c>
      <c r="BE103" s="13" t="s">
        <v>162</v>
      </c>
      <c r="BF103" s="13">
        <f t="shared" si="3"/>
        <v>1</v>
      </c>
      <c r="BG103" s="13">
        <v>75</v>
      </c>
      <c r="BH103" s="13">
        <v>163</v>
      </c>
      <c r="BI103" s="32">
        <f t="shared" si="4"/>
        <v>28.228386465429637</v>
      </c>
      <c r="BJ103" s="13">
        <v>55</v>
      </c>
      <c r="BK103" s="13">
        <v>2</v>
      </c>
      <c r="BL103" s="13">
        <v>0</v>
      </c>
      <c r="BM103" s="13">
        <v>0</v>
      </c>
      <c r="BN103" s="13">
        <v>1</v>
      </c>
      <c r="BO103" s="13">
        <v>0</v>
      </c>
      <c r="BP103" s="13">
        <v>1.1000000000000001</v>
      </c>
      <c r="BQ103" s="13">
        <v>0</v>
      </c>
      <c r="BR103" s="13">
        <v>0</v>
      </c>
      <c r="BS103" s="13">
        <v>0</v>
      </c>
      <c r="BT103" s="13">
        <v>1</v>
      </c>
      <c r="BU103" s="13">
        <v>1</v>
      </c>
      <c r="BV103" s="13">
        <v>37.200000000000003</v>
      </c>
      <c r="BW103" s="13">
        <v>0.4</v>
      </c>
      <c r="BX103" s="13">
        <v>0</v>
      </c>
      <c r="BY103" s="13">
        <v>0</v>
      </c>
      <c r="BZ103" s="13">
        <v>0</v>
      </c>
      <c r="CA103" s="13">
        <v>0</v>
      </c>
      <c r="CB103" s="13" t="s">
        <v>164</v>
      </c>
      <c r="CC103" s="13">
        <v>0</v>
      </c>
      <c r="CD103" s="13">
        <v>1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1</v>
      </c>
      <c r="CL103" s="13">
        <v>1</v>
      </c>
      <c r="CM103" s="13">
        <v>1</v>
      </c>
      <c r="CN103" s="13">
        <v>1</v>
      </c>
      <c r="CO103" s="13">
        <v>0</v>
      </c>
      <c r="CP103" s="13">
        <v>1</v>
      </c>
      <c r="CQ103" s="13">
        <v>0</v>
      </c>
      <c r="CR103" s="13">
        <v>1</v>
      </c>
      <c r="CS103" s="13">
        <v>0</v>
      </c>
      <c r="CT103" s="13">
        <v>0</v>
      </c>
      <c r="CU103" s="13">
        <v>0</v>
      </c>
      <c r="CV103" s="13">
        <v>1</v>
      </c>
      <c r="CW103" s="13">
        <v>1</v>
      </c>
      <c r="CX103" s="13">
        <v>0</v>
      </c>
      <c r="CY103" s="13">
        <v>800</v>
      </c>
      <c r="CZ103" s="13">
        <v>79</v>
      </c>
      <c r="DA103" s="13">
        <v>54</v>
      </c>
      <c r="DB103" s="13">
        <v>22000</v>
      </c>
      <c r="DC103" s="13">
        <v>220</v>
      </c>
      <c r="DD103" s="13">
        <v>20</v>
      </c>
      <c r="DE103" s="13">
        <v>31.7</v>
      </c>
      <c r="DF103" s="13">
        <v>0</v>
      </c>
      <c r="DG103" s="13">
        <v>0</v>
      </c>
      <c r="DH103" s="13">
        <v>0</v>
      </c>
      <c r="DI103" s="13">
        <v>0</v>
      </c>
      <c r="DJ103" s="13">
        <v>1.1166666666666667</v>
      </c>
      <c r="DK103" s="13">
        <v>7.3</v>
      </c>
      <c r="DL103" s="13">
        <v>0.6</v>
      </c>
      <c r="DM103" s="13">
        <v>40</v>
      </c>
      <c r="DN103" s="13">
        <v>67</v>
      </c>
      <c r="DO103" s="13">
        <v>20</v>
      </c>
      <c r="DP103" s="13">
        <v>34.298999999999999</v>
      </c>
      <c r="DQ103" s="13">
        <v>80</v>
      </c>
      <c r="DR103" s="13">
        <v>83.698999999999998</v>
      </c>
      <c r="DS103" s="13">
        <v>30</v>
      </c>
      <c r="DT103" s="13">
        <v>5</v>
      </c>
      <c r="DU103" s="13">
        <v>35</v>
      </c>
      <c r="DV103" s="13">
        <v>30</v>
      </c>
      <c r="DW103" s="13">
        <v>450</v>
      </c>
      <c r="DX103" s="13">
        <v>1</v>
      </c>
      <c r="DY103" s="13">
        <v>1</v>
      </c>
      <c r="DZ103" s="13" t="s">
        <v>163</v>
      </c>
      <c r="EA103" s="13">
        <v>0</v>
      </c>
      <c r="EB103" s="13">
        <v>0</v>
      </c>
      <c r="EC103" s="13">
        <v>16</v>
      </c>
      <c r="ED103" s="13">
        <v>1</v>
      </c>
      <c r="EE103" s="13">
        <v>8</v>
      </c>
      <c r="EF103" s="13">
        <v>1.2989999999999999</v>
      </c>
      <c r="EG103" s="33">
        <v>0.18090909090909074</v>
      </c>
      <c r="EH103" s="13">
        <v>0.19899999999999984</v>
      </c>
      <c r="EI103" s="13">
        <v>0.19899999999999984</v>
      </c>
      <c r="EJ103" s="13">
        <v>1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1.5</v>
      </c>
    </row>
    <row r="104" spans="1:161" x14ac:dyDescent="0.55000000000000004">
      <c r="A104" s="29" t="s">
        <v>270</v>
      </c>
      <c r="B104" s="56">
        <v>0</v>
      </c>
      <c r="C104" s="57">
        <v>0</v>
      </c>
      <c r="D104" s="56">
        <v>0</v>
      </c>
      <c r="E104" s="13">
        <v>1</v>
      </c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R104" s="31"/>
      <c r="S104" s="31"/>
      <c r="T104" s="31"/>
      <c r="AE104" s="31">
        <v>1.10168</v>
      </c>
      <c r="AF104" s="31">
        <v>1.2045760000000001E-2</v>
      </c>
      <c r="AG104" s="31">
        <v>8.9098609999999998E-3</v>
      </c>
      <c r="AH104" s="31">
        <v>19.62378</v>
      </c>
      <c r="AI104" s="31">
        <v>80.37621</v>
      </c>
      <c r="AJ104" s="31">
        <v>0.24414915114837371</v>
      </c>
      <c r="AK104" s="31">
        <v>94.073350000000005</v>
      </c>
      <c r="AL104" s="31">
        <v>12.075229999999999</v>
      </c>
      <c r="AM104" s="31">
        <v>1.072632</v>
      </c>
      <c r="AN104" s="31">
        <v>16.319600000000001</v>
      </c>
      <c r="AO104" s="13">
        <v>45.033707131481108</v>
      </c>
      <c r="AP104" s="13">
        <v>40.248829143215303</v>
      </c>
      <c r="AQ104" s="31">
        <v>0.3724613</v>
      </c>
      <c r="AR104" s="31">
        <v>32.217869999999998</v>
      </c>
      <c r="AS104" s="31">
        <v>38.998980000000003</v>
      </c>
      <c r="AT104" s="13">
        <v>-17233.258032000002</v>
      </c>
      <c r="AU104" s="13">
        <v>-1.5169999999999999E-3</v>
      </c>
      <c r="AV104" s="13">
        <v>0.149564</v>
      </c>
      <c r="AW104" s="13">
        <v>3.8181E-2</v>
      </c>
      <c r="AX104" s="13">
        <v>1.2733559999999999</v>
      </c>
      <c r="AY104" s="13">
        <v>2.4159139999999999</v>
      </c>
      <c r="AZ104" s="13">
        <v>0.84688399999999997</v>
      </c>
      <c r="BA104" s="13">
        <v>1.8458270000000001</v>
      </c>
      <c r="BB104" s="13">
        <v>4.7539999999999999E-2</v>
      </c>
      <c r="BC104" s="13">
        <v>0.16472800000000001</v>
      </c>
      <c r="BD104" s="13">
        <v>82</v>
      </c>
      <c r="BE104" s="13" t="s">
        <v>162</v>
      </c>
      <c r="BF104" s="13">
        <f t="shared" si="3"/>
        <v>1</v>
      </c>
      <c r="BG104" s="13">
        <v>80</v>
      </c>
      <c r="BH104" s="13">
        <v>160</v>
      </c>
      <c r="BI104" s="32">
        <f t="shared" si="4"/>
        <v>31.249999999999993</v>
      </c>
      <c r="BJ104" s="13">
        <v>69</v>
      </c>
      <c r="BK104" s="13">
        <v>2</v>
      </c>
      <c r="BL104" s="13">
        <v>0</v>
      </c>
      <c r="BM104" s="13">
        <v>0</v>
      </c>
      <c r="BN104" s="13">
        <v>0</v>
      </c>
      <c r="BO104" s="13">
        <v>0</v>
      </c>
      <c r="BP104" s="13">
        <v>0.8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41.7</v>
      </c>
      <c r="BW104" s="13">
        <v>0.5</v>
      </c>
      <c r="BX104" s="13">
        <v>0</v>
      </c>
      <c r="BY104" s="13">
        <v>0</v>
      </c>
      <c r="BZ104" s="13">
        <v>0</v>
      </c>
      <c r="CA104" s="13">
        <v>0</v>
      </c>
      <c r="CB104" s="13" t="s">
        <v>164</v>
      </c>
      <c r="CC104" s="13">
        <v>1</v>
      </c>
      <c r="CD104" s="13">
        <v>1</v>
      </c>
      <c r="CE104" s="13">
        <v>0</v>
      </c>
      <c r="CF104" s="13">
        <v>0</v>
      </c>
      <c r="CG104" s="13">
        <v>1</v>
      </c>
      <c r="CH104" s="13">
        <v>0</v>
      </c>
      <c r="CI104" s="13">
        <v>0</v>
      </c>
      <c r="CJ104" s="13">
        <v>0</v>
      </c>
      <c r="CK104" s="13">
        <v>1</v>
      </c>
      <c r="CL104" s="13">
        <v>1</v>
      </c>
      <c r="CM104" s="13">
        <v>1</v>
      </c>
      <c r="CN104" s="13">
        <v>2</v>
      </c>
      <c r="CO104" s="13">
        <v>0</v>
      </c>
      <c r="CP104" s="13">
        <v>1</v>
      </c>
      <c r="CQ104" s="13">
        <v>0</v>
      </c>
      <c r="CR104" s="13">
        <v>1</v>
      </c>
      <c r="CS104" s="13">
        <v>0</v>
      </c>
      <c r="CT104" s="13">
        <v>0</v>
      </c>
      <c r="CU104" s="13">
        <v>0</v>
      </c>
      <c r="CV104" s="13">
        <v>1</v>
      </c>
      <c r="CW104" s="13">
        <v>1</v>
      </c>
      <c r="CX104" s="13">
        <v>0</v>
      </c>
      <c r="CY104" s="13">
        <v>600</v>
      </c>
      <c r="CZ104" s="13">
        <v>95</v>
      </c>
      <c r="DA104" s="13">
        <v>81</v>
      </c>
      <c r="DB104" s="13">
        <v>24000</v>
      </c>
      <c r="DC104" s="13">
        <v>240</v>
      </c>
      <c r="DD104" s="13">
        <v>30</v>
      </c>
      <c r="DE104" s="13">
        <v>32.4</v>
      </c>
      <c r="DF104" s="13">
        <v>0</v>
      </c>
      <c r="DG104" s="13">
        <v>0</v>
      </c>
      <c r="DH104" s="13">
        <v>0</v>
      </c>
      <c r="DI104" s="13">
        <v>0</v>
      </c>
      <c r="DJ104" s="13">
        <v>1.6483333333333334</v>
      </c>
      <c r="DK104" s="13">
        <v>7.5</v>
      </c>
      <c r="DL104" s="13">
        <v>0.6</v>
      </c>
      <c r="DM104" s="13">
        <v>31.5</v>
      </c>
      <c r="DN104" s="13">
        <v>98.9</v>
      </c>
      <c r="DO104" s="13">
        <v>24.5</v>
      </c>
      <c r="DP104" s="13">
        <v>35.700000000000003</v>
      </c>
      <c r="DQ104" s="13">
        <v>70</v>
      </c>
      <c r="DR104" s="13">
        <v>87.3</v>
      </c>
      <c r="DS104" s="13">
        <v>11</v>
      </c>
      <c r="DT104" s="13">
        <v>5</v>
      </c>
      <c r="DU104" s="13">
        <v>34</v>
      </c>
      <c r="DV104" s="13">
        <v>30</v>
      </c>
      <c r="DW104" s="13">
        <v>450</v>
      </c>
      <c r="DX104" s="13">
        <v>0</v>
      </c>
      <c r="DY104" s="13">
        <v>0</v>
      </c>
      <c r="DZ104" s="13" t="s">
        <v>163</v>
      </c>
      <c r="EA104" s="13">
        <v>0</v>
      </c>
      <c r="EB104" s="13">
        <v>0</v>
      </c>
      <c r="EC104" s="13">
        <v>15</v>
      </c>
      <c r="ED104" s="13">
        <v>2</v>
      </c>
      <c r="EE104" s="13">
        <v>8</v>
      </c>
      <c r="EF104" s="13">
        <v>0.8</v>
      </c>
      <c r="EG104" s="33">
        <v>0</v>
      </c>
      <c r="EH104" s="13">
        <v>0</v>
      </c>
      <c r="EI104" s="13">
        <v>0</v>
      </c>
      <c r="EJ104" s="13">
        <v>0.89900000000000002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1.6</v>
      </c>
    </row>
    <row r="105" spans="1:161" x14ac:dyDescent="0.55000000000000004">
      <c r="A105" s="29" t="s">
        <v>271</v>
      </c>
      <c r="B105" s="56">
        <v>0</v>
      </c>
      <c r="C105" s="57">
        <v>0</v>
      </c>
      <c r="D105" s="56">
        <v>0</v>
      </c>
      <c r="E105" s="13">
        <v>1</v>
      </c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R105" s="31"/>
      <c r="S105" s="31"/>
      <c r="T105" s="31"/>
      <c r="AE105" s="31">
        <v>0.87966949999999999</v>
      </c>
      <c r="AF105" s="31">
        <v>3.107186E-5</v>
      </c>
      <c r="AG105" s="31">
        <v>1.5569320000000002E-5</v>
      </c>
      <c r="AH105" s="31">
        <v>24.67381</v>
      </c>
      <c r="AI105" s="31">
        <v>57.089269999999999</v>
      </c>
      <c r="AJ105" s="31">
        <v>0.43219697456279399</v>
      </c>
      <c r="AK105" s="31">
        <v>86.438640000000007</v>
      </c>
      <c r="AL105" s="31">
        <v>16.738489999999999</v>
      </c>
      <c r="AM105" s="31">
        <v>0.15731329999999999</v>
      </c>
      <c r="AN105" s="31">
        <v>0.95872959999999996</v>
      </c>
      <c r="AO105" s="13">
        <v>6.5402291194503528</v>
      </c>
      <c r="AP105" s="13">
        <v>0.98980344324613101</v>
      </c>
      <c r="AQ105" s="31">
        <v>4.7249270000000003E-2</v>
      </c>
      <c r="AR105" s="31">
        <v>0.98437649999999999</v>
      </c>
      <c r="AS105" s="31">
        <v>1.0587949999999999</v>
      </c>
      <c r="AT105" s="13">
        <v>106107.654046</v>
      </c>
      <c r="AU105" s="13">
        <v>1.9100000000000001E-4</v>
      </c>
      <c r="AV105" s="13">
        <v>2.2544999999999999E-2</v>
      </c>
      <c r="AW105" s="13">
        <v>6.8568000000000004E-2</v>
      </c>
      <c r="AX105" s="13">
        <v>1.188628</v>
      </c>
      <c r="AY105" s="13">
        <v>2.0455399999999999</v>
      </c>
      <c r="AZ105" s="13">
        <v>0.34590199999999999</v>
      </c>
      <c r="BA105" s="13">
        <v>0.74403900000000001</v>
      </c>
      <c r="BB105" s="13">
        <v>0.120771</v>
      </c>
      <c r="BC105" s="13">
        <v>1.8693999999999999E-2</v>
      </c>
      <c r="BD105" s="13">
        <v>57</v>
      </c>
      <c r="BE105" s="13" t="s">
        <v>162</v>
      </c>
      <c r="BF105" s="13">
        <f t="shared" si="3"/>
        <v>1</v>
      </c>
      <c r="BG105" s="13">
        <v>84</v>
      </c>
      <c r="BH105" s="13">
        <v>170</v>
      </c>
      <c r="BI105" s="32">
        <f t="shared" si="4"/>
        <v>29.065743944636683</v>
      </c>
      <c r="BJ105" s="13">
        <v>30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1.2</v>
      </c>
      <c r="BQ105" s="13">
        <v>0</v>
      </c>
      <c r="BR105" s="13">
        <v>0</v>
      </c>
      <c r="BS105" s="13">
        <v>0</v>
      </c>
      <c r="BT105" s="13">
        <v>1</v>
      </c>
      <c r="BU105" s="13">
        <v>1</v>
      </c>
      <c r="BV105" s="13">
        <v>38.798999999999999</v>
      </c>
      <c r="BW105" s="13">
        <v>0.6</v>
      </c>
      <c r="BX105" s="13">
        <v>0</v>
      </c>
      <c r="BY105" s="13">
        <v>0</v>
      </c>
      <c r="BZ105" s="13">
        <v>0</v>
      </c>
      <c r="CA105" s="13">
        <v>0</v>
      </c>
      <c r="CB105" s="13" t="s">
        <v>164</v>
      </c>
      <c r="CC105" s="13">
        <v>0</v>
      </c>
      <c r="CD105" s="13">
        <v>1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1</v>
      </c>
      <c r="CL105" s="13">
        <v>1</v>
      </c>
      <c r="CM105" s="13">
        <v>1</v>
      </c>
      <c r="CN105" s="13">
        <v>2</v>
      </c>
      <c r="CO105" s="13">
        <v>0</v>
      </c>
      <c r="CP105" s="13">
        <v>1</v>
      </c>
      <c r="CQ105" s="13">
        <v>0</v>
      </c>
      <c r="CR105" s="13">
        <v>1</v>
      </c>
      <c r="CS105" s="13">
        <v>0</v>
      </c>
      <c r="CT105" s="13">
        <v>0</v>
      </c>
      <c r="CU105" s="13">
        <v>0</v>
      </c>
      <c r="CV105" s="13">
        <v>1</v>
      </c>
      <c r="CW105" s="13">
        <v>1</v>
      </c>
      <c r="CX105" s="13">
        <v>0</v>
      </c>
      <c r="CY105" s="13">
        <v>800</v>
      </c>
      <c r="CZ105" s="13">
        <v>85</v>
      </c>
      <c r="DA105" s="13">
        <v>64</v>
      </c>
      <c r="DB105" s="13">
        <v>32000</v>
      </c>
      <c r="DC105" s="13">
        <v>250</v>
      </c>
      <c r="DD105" s="13">
        <v>29</v>
      </c>
      <c r="DE105" s="13">
        <v>33</v>
      </c>
      <c r="DF105" s="13">
        <v>0</v>
      </c>
      <c r="DG105" s="13">
        <v>0</v>
      </c>
      <c r="DH105" s="13">
        <v>0</v>
      </c>
      <c r="DI105" s="13">
        <v>0</v>
      </c>
      <c r="DJ105" s="13">
        <v>2.9842714285714287</v>
      </c>
      <c r="DK105" s="13">
        <v>7.3</v>
      </c>
      <c r="DL105" s="13">
        <v>0.7</v>
      </c>
      <c r="DM105" s="13">
        <v>40.4</v>
      </c>
      <c r="DN105" s="13">
        <v>208.899</v>
      </c>
      <c r="DO105" s="13">
        <v>18.7</v>
      </c>
      <c r="DP105" s="13">
        <v>35.200000000000003</v>
      </c>
      <c r="DQ105" s="13">
        <v>95</v>
      </c>
      <c r="DR105" s="13">
        <v>92.698999999999998</v>
      </c>
      <c r="DS105" s="13">
        <v>12</v>
      </c>
      <c r="DT105" s="13">
        <v>5</v>
      </c>
      <c r="DU105" s="13">
        <v>31</v>
      </c>
      <c r="DV105" s="13">
        <v>30</v>
      </c>
      <c r="DW105" s="13">
        <v>100</v>
      </c>
      <c r="DX105" s="13">
        <v>1</v>
      </c>
      <c r="DY105" s="13">
        <v>1</v>
      </c>
      <c r="DZ105" s="13" t="s">
        <v>163</v>
      </c>
      <c r="EA105" s="13">
        <v>0</v>
      </c>
      <c r="EB105" s="13">
        <v>0</v>
      </c>
      <c r="EC105" s="13">
        <v>16</v>
      </c>
      <c r="ED105" s="13">
        <v>4</v>
      </c>
      <c r="EE105" s="13">
        <v>9</v>
      </c>
      <c r="EF105" s="13">
        <v>1.2</v>
      </c>
      <c r="EG105" s="33">
        <v>0</v>
      </c>
      <c r="EH105" s="13">
        <v>0</v>
      </c>
      <c r="EI105" s="13">
        <v>0</v>
      </c>
      <c r="EJ105" s="13">
        <v>0.5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1.399</v>
      </c>
    </row>
    <row r="106" spans="1:161" x14ac:dyDescent="0.55000000000000004">
      <c r="A106" s="29" t="s">
        <v>272</v>
      </c>
      <c r="B106" s="56">
        <v>1</v>
      </c>
      <c r="C106" s="57">
        <v>0</v>
      </c>
      <c r="D106" s="56">
        <v>0</v>
      </c>
      <c r="E106" s="13">
        <v>0</v>
      </c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R106" s="31"/>
      <c r="S106" s="31"/>
      <c r="T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Q106" s="31"/>
      <c r="AR106" s="31"/>
      <c r="AS106" s="31"/>
      <c r="BD106" s="13">
        <v>78</v>
      </c>
      <c r="BE106" s="13" t="s">
        <v>162</v>
      </c>
      <c r="BF106" s="13">
        <f t="shared" si="3"/>
        <v>1</v>
      </c>
      <c r="BG106" s="13">
        <v>100</v>
      </c>
      <c r="BH106" s="13">
        <v>185</v>
      </c>
      <c r="BI106" s="32">
        <f t="shared" si="4"/>
        <v>29.218407596785973</v>
      </c>
      <c r="BJ106" s="13">
        <v>46</v>
      </c>
      <c r="BK106" s="13">
        <v>0</v>
      </c>
      <c r="BL106" s="13">
        <v>1</v>
      </c>
      <c r="BM106" s="13">
        <v>1</v>
      </c>
      <c r="BN106" s="13">
        <v>1</v>
      </c>
      <c r="BO106" s="13">
        <v>0</v>
      </c>
      <c r="BP106" s="13">
        <v>1.1000000000000001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45.098999999999997</v>
      </c>
      <c r="BW106" s="13">
        <v>0.5</v>
      </c>
      <c r="BX106" s="13">
        <v>0</v>
      </c>
      <c r="BY106" s="13">
        <v>0</v>
      </c>
      <c r="BZ106" s="13">
        <v>0</v>
      </c>
      <c r="CA106" s="13">
        <v>0</v>
      </c>
      <c r="CB106" s="13" t="s">
        <v>164</v>
      </c>
      <c r="CC106" s="13">
        <v>0</v>
      </c>
      <c r="CD106" s="13">
        <v>1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1</v>
      </c>
      <c r="CL106" s="13">
        <v>1</v>
      </c>
      <c r="CM106" s="13">
        <v>1</v>
      </c>
      <c r="CN106" s="13">
        <v>1</v>
      </c>
      <c r="CO106" s="13">
        <v>0</v>
      </c>
      <c r="CP106" s="13">
        <v>1</v>
      </c>
      <c r="CQ106" s="13">
        <v>0</v>
      </c>
      <c r="CR106" s="13">
        <v>1</v>
      </c>
      <c r="CS106" s="13">
        <v>0</v>
      </c>
      <c r="CT106" s="13">
        <v>0</v>
      </c>
      <c r="CU106" s="13">
        <v>0</v>
      </c>
      <c r="CV106" s="13">
        <v>1</v>
      </c>
      <c r="CW106" s="13">
        <v>1</v>
      </c>
      <c r="CX106" s="13">
        <v>0</v>
      </c>
      <c r="CY106" s="13">
        <v>600</v>
      </c>
      <c r="CZ106" s="13">
        <v>63</v>
      </c>
      <c r="DA106" s="13">
        <v>40</v>
      </c>
      <c r="DB106" s="13">
        <v>30000</v>
      </c>
      <c r="DC106" s="13">
        <v>300</v>
      </c>
      <c r="DD106" s="13">
        <v>31</v>
      </c>
      <c r="DE106" s="13">
        <v>32</v>
      </c>
      <c r="DF106" s="13">
        <v>0</v>
      </c>
      <c r="DG106" s="13">
        <v>0</v>
      </c>
      <c r="DH106" s="13">
        <v>0</v>
      </c>
      <c r="DI106" s="13">
        <v>0</v>
      </c>
      <c r="DJ106" s="13">
        <v>1.3833333333333333</v>
      </c>
      <c r="DK106" s="13">
        <v>7.4</v>
      </c>
      <c r="DL106" s="13">
        <v>0.6</v>
      </c>
      <c r="DM106" s="13">
        <v>35</v>
      </c>
      <c r="DN106" s="13">
        <v>83</v>
      </c>
      <c r="DO106" s="13">
        <v>22</v>
      </c>
      <c r="DP106" s="13">
        <v>34.5</v>
      </c>
      <c r="DQ106" s="13">
        <v>76</v>
      </c>
      <c r="DR106" s="13">
        <v>91.698999999999998</v>
      </c>
      <c r="DS106" s="13">
        <v>10</v>
      </c>
      <c r="DT106" s="13">
        <v>5</v>
      </c>
      <c r="DU106" s="13">
        <v>50</v>
      </c>
      <c r="DV106" s="13">
        <v>30</v>
      </c>
      <c r="DW106" s="13">
        <v>850</v>
      </c>
      <c r="DX106" s="13">
        <v>0</v>
      </c>
      <c r="DY106" s="13">
        <v>0</v>
      </c>
      <c r="DZ106" s="13" t="s">
        <v>163</v>
      </c>
      <c r="EA106" s="13">
        <v>0</v>
      </c>
      <c r="EB106" s="13">
        <v>0</v>
      </c>
      <c r="EC106" s="13">
        <v>22</v>
      </c>
      <c r="ED106" s="13">
        <v>2</v>
      </c>
      <c r="EE106" s="13">
        <v>7</v>
      </c>
      <c r="EF106" s="13">
        <v>1.2</v>
      </c>
      <c r="EG106" s="33">
        <v>9.0909090909090787E-2</v>
      </c>
      <c r="EH106" s="13">
        <v>9.9999999999999867E-2</v>
      </c>
      <c r="EI106" s="13">
        <v>9.9999999999999867E-2</v>
      </c>
      <c r="EJ106" s="13">
        <v>0.89900000000000002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1.6</v>
      </c>
    </row>
    <row r="107" spans="1:161" x14ac:dyDescent="0.55000000000000004">
      <c r="A107" s="29" t="s">
        <v>273</v>
      </c>
      <c r="B107" s="56">
        <v>1</v>
      </c>
      <c r="C107" s="57">
        <v>0</v>
      </c>
      <c r="D107" s="56">
        <v>0</v>
      </c>
      <c r="E107" s="13">
        <v>0</v>
      </c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R107" s="31"/>
      <c r="S107" s="31"/>
      <c r="T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Q107" s="31"/>
      <c r="AR107" s="31"/>
      <c r="AS107" s="31"/>
      <c r="BD107" s="13">
        <v>78</v>
      </c>
      <c r="BE107" s="13" t="s">
        <v>162</v>
      </c>
      <c r="BF107" s="13">
        <f t="shared" si="3"/>
        <v>1</v>
      </c>
      <c r="BG107" s="13">
        <v>78</v>
      </c>
      <c r="BH107" s="13">
        <v>171</v>
      </c>
      <c r="BI107" s="32">
        <f t="shared" si="4"/>
        <v>26.674874320303687</v>
      </c>
      <c r="BJ107" s="13">
        <v>63</v>
      </c>
      <c r="BK107" s="13">
        <v>2</v>
      </c>
      <c r="BL107" s="13">
        <v>0</v>
      </c>
      <c r="BM107" s="13">
        <v>0</v>
      </c>
      <c r="BN107" s="13">
        <v>1</v>
      </c>
      <c r="BO107" s="13">
        <v>0</v>
      </c>
      <c r="BP107" s="13">
        <v>1.2989999999999999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39.598999999999997</v>
      </c>
      <c r="BW107" s="13">
        <v>0.5</v>
      </c>
      <c r="BX107" s="13">
        <v>0</v>
      </c>
      <c r="BY107" s="13">
        <v>0</v>
      </c>
      <c r="BZ107" s="13">
        <v>0</v>
      </c>
      <c r="CA107" s="13">
        <v>0</v>
      </c>
      <c r="CB107" s="13" t="s">
        <v>172</v>
      </c>
      <c r="CC107" s="13">
        <v>0</v>
      </c>
      <c r="CD107" s="13">
        <v>1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1</v>
      </c>
      <c r="CL107" s="13">
        <v>1</v>
      </c>
      <c r="CM107" s="13">
        <v>1</v>
      </c>
      <c r="CN107" s="13">
        <v>1</v>
      </c>
      <c r="CO107" s="13">
        <v>0</v>
      </c>
      <c r="CP107" s="13">
        <v>1</v>
      </c>
      <c r="CQ107" s="13">
        <v>0</v>
      </c>
      <c r="CR107" s="13">
        <v>1</v>
      </c>
      <c r="CS107" s="13">
        <v>0</v>
      </c>
      <c r="CT107" s="13">
        <v>0</v>
      </c>
      <c r="CU107" s="13">
        <v>0</v>
      </c>
      <c r="CV107" s="13">
        <v>1</v>
      </c>
      <c r="CW107" s="13">
        <v>1</v>
      </c>
      <c r="CX107" s="13">
        <v>0</v>
      </c>
      <c r="CY107" s="13">
        <v>700</v>
      </c>
      <c r="CZ107" s="13">
        <v>76</v>
      </c>
      <c r="DA107" s="13">
        <v>42</v>
      </c>
      <c r="DB107" s="13">
        <v>24000</v>
      </c>
      <c r="DC107" s="13">
        <v>240</v>
      </c>
      <c r="DD107" s="13">
        <v>31</v>
      </c>
      <c r="DE107" s="13">
        <v>32.700000000000003</v>
      </c>
      <c r="DF107" s="13">
        <v>0</v>
      </c>
      <c r="DG107" s="13">
        <v>0</v>
      </c>
      <c r="DH107" s="13">
        <v>0</v>
      </c>
      <c r="DI107" s="13">
        <v>0</v>
      </c>
      <c r="DJ107" s="13">
        <v>5.0826730769230766</v>
      </c>
      <c r="DK107" s="13">
        <v>7.4</v>
      </c>
      <c r="DL107" s="13">
        <v>0.52</v>
      </c>
      <c r="DM107" s="13">
        <v>34.9</v>
      </c>
      <c r="DN107" s="13">
        <v>264.29899999999998</v>
      </c>
      <c r="DO107" s="13">
        <v>20.298999999999999</v>
      </c>
      <c r="DP107" s="13">
        <v>34.298999999999999</v>
      </c>
      <c r="DQ107" s="13">
        <v>89</v>
      </c>
      <c r="DR107" s="13">
        <v>86.3</v>
      </c>
      <c r="DS107" s="13">
        <v>11</v>
      </c>
      <c r="DT107" s="13">
        <v>5</v>
      </c>
      <c r="DU107" s="13">
        <v>33</v>
      </c>
      <c r="DV107" s="13">
        <v>30</v>
      </c>
      <c r="DW107" s="13">
        <v>300</v>
      </c>
      <c r="DX107" s="13">
        <v>0</v>
      </c>
      <c r="DY107" s="13">
        <v>0</v>
      </c>
      <c r="DZ107" s="13" t="s">
        <v>163</v>
      </c>
      <c r="EA107" s="13">
        <v>0</v>
      </c>
      <c r="EB107" s="13">
        <v>0</v>
      </c>
      <c r="EC107" s="13">
        <v>12</v>
      </c>
      <c r="ED107" s="13">
        <v>1</v>
      </c>
      <c r="EE107" s="13">
        <v>6</v>
      </c>
      <c r="EF107" s="13">
        <v>1.399</v>
      </c>
      <c r="EG107" s="33">
        <v>7.6982294072363427E-2</v>
      </c>
      <c r="EH107" s="13">
        <v>0.10000000000000009</v>
      </c>
      <c r="EI107" s="13">
        <v>0.10000000000000009</v>
      </c>
      <c r="EJ107" s="13">
        <v>0.6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1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3.5990000000000002</v>
      </c>
    </row>
    <row r="108" spans="1:161" x14ac:dyDescent="0.55000000000000004">
      <c r="A108" s="29" t="s">
        <v>274</v>
      </c>
      <c r="B108" s="56">
        <v>0</v>
      </c>
      <c r="C108" s="57">
        <v>0</v>
      </c>
      <c r="D108" s="56">
        <v>0</v>
      </c>
      <c r="E108" s="13">
        <v>0</v>
      </c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R108" s="31"/>
      <c r="S108" s="31"/>
      <c r="T108" s="31"/>
      <c r="AE108" s="31">
        <v>1.268084</v>
      </c>
      <c r="AF108" s="31">
        <v>4.3925170000000001E-4</v>
      </c>
      <c r="AG108" s="31">
        <v>9.6861690000000001E-5</v>
      </c>
      <c r="AH108" s="31">
        <v>16.391269999999999</v>
      </c>
      <c r="AI108" s="31">
        <v>83.608639999999994</v>
      </c>
      <c r="AJ108" s="31">
        <v>0.19604747759408286</v>
      </c>
      <c r="AK108" s="31">
        <v>131.98330000000001</v>
      </c>
      <c r="AL108" s="31">
        <v>39.372509999999998</v>
      </c>
      <c r="AM108" s="31">
        <v>1.0022610000000001</v>
      </c>
      <c r="AN108" s="31">
        <v>16.540040000000001</v>
      </c>
      <c r="AO108" s="13">
        <v>4.3527751631212963</v>
      </c>
      <c r="AP108" s="13">
        <v>4.3763112706228204</v>
      </c>
      <c r="AQ108" s="31">
        <v>7.0775519999999995E-2</v>
      </c>
      <c r="AR108" s="31">
        <v>1.864528</v>
      </c>
      <c r="AS108" s="31">
        <v>2.4914429999999999</v>
      </c>
      <c r="AT108" s="13">
        <v>-18862.945917000001</v>
      </c>
      <c r="AU108" s="13">
        <v>-1.505E-3</v>
      </c>
      <c r="AV108" s="13">
        <v>5.9034000000000003E-2</v>
      </c>
      <c r="AW108" s="13">
        <v>6.0282000000000002E-2</v>
      </c>
      <c r="AX108" s="13">
        <v>1.089701</v>
      </c>
      <c r="AY108" s="13">
        <v>2.3978950000000001</v>
      </c>
      <c r="AZ108" s="13">
        <v>0.7631</v>
      </c>
      <c r="BA108" s="13">
        <v>1.6299159999999999</v>
      </c>
      <c r="BB108" s="13">
        <v>8.2246E-2</v>
      </c>
      <c r="BC108" s="13">
        <v>5.3665999999999998E-2</v>
      </c>
      <c r="BD108" s="13">
        <v>79</v>
      </c>
      <c r="BE108" s="13" t="s">
        <v>168</v>
      </c>
      <c r="BF108" s="13">
        <f t="shared" si="3"/>
        <v>0</v>
      </c>
      <c r="BG108" s="13">
        <v>46</v>
      </c>
      <c r="BH108" s="13">
        <v>160</v>
      </c>
      <c r="BI108" s="32">
        <f t="shared" si="4"/>
        <v>17.968749999999996</v>
      </c>
      <c r="BJ108" s="13">
        <v>66</v>
      </c>
      <c r="BK108" s="13">
        <v>0</v>
      </c>
      <c r="BL108" s="13">
        <v>0</v>
      </c>
      <c r="BM108" s="13">
        <v>0</v>
      </c>
      <c r="BN108" s="13">
        <v>1</v>
      </c>
      <c r="BO108" s="13">
        <v>0</v>
      </c>
      <c r="BP108" s="13">
        <v>0.8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28.7</v>
      </c>
      <c r="BW108" s="13">
        <v>0.5</v>
      </c>
      <c r="BX108" s="13">
        <v>0</v>
      </c>
      <c r="BY108" s="13">
        <v>0</v>
      </c>
      <c r="BZ108" s="13">
        <v>0</v>
      </c>
      <c r="CA108" s="13">
        <v>0</v>
      </c>
      <c r="CB108" s="13" t="s">
        <v>164</v>
      </c>
      <c r="CC108" s="13">
        <v>1</v>
      </c>
      <c r="CD108" s="13">
        <v>1</v>
      </c>
      <c r="CE108" s="13">
        <v>0</v>
      </c>
      <c r="CF108" s="13">
        <v>0</v>
      </c>
      <c r="CG108" s="13">
        <v>1</v>
      </c>
      <c r="CH108" s="13">
        <v>0</v>
      </c>
      <c r="CI108" s="13">
        <v>0</v>
      </c>
      <c r="CJ108" s="13">
        <v>0</v>
      </c>
      <c r="CK108" s="13">
        <v>1</v>
      </c>
      <c r="CL108" s="13">
        <v>1</v>
      </c>
      <c r="CM108" s="13">
        <v>1</v>
      </c>
      <c r="CN108" s="13">
        <v>2</v>
      </c>
      <c r="CO108" s="13">
        <v>0</v>
      </c>
      <c r="CP108" s="13">
        <v>1</v>
      </c>
      <c r="CQ108" s="13">
        <v>0</v>
      </c>
      <c r="CR108" s="13">
        <v>1</v>
      </c>
      <c r="CS108" s="13">
        <v>0</v>
      </c>
      <c r="CT108" s="13">
        <v>0</v>
      </c>
      <c r="CU108" s="13">
        <v>0</v>
      </c>
      <c r="CV108" s="13">
        <v>1</v>
      </c>
      <c r="CW108" s="13">
        <v>1</v>
      </c>
      <c r="CX108" s="13">
        <v>0</v>
      </c>
      <c r="CY108" s="13">
        <v>600</v>
      </c>
      <c r="CZ108" s="13">
        <v>120</v>
      </c>
      <c r="DA108" s="13">
        <v>75</v>
      </c>
      <c r="DB108" s="13">
        <v>14000</v>
      </c>
      <c r="DC108" s="13">
        <v>140</v>
      </c>
      <c r="DD108" s="13">
        <v>24</v>
      </c>
      <c r="DE108" s="13">
        <v>32</v>
      </c>
      <c r="DF108" s="13">
        <v>0</v>
      </c>
      <c r="DG108" s="13">
        <v>0</v>
      </c>
      <c r="DH108" s="13">
        <v>0</v>
      </c>
      <c r="DI108" s="13">
        <v>0</v>
      </c>
      <c r="DJ108" s="13">
        <v>2.6551724137931036</v>
      </c>
      <c r="DK108" s="13">
        <v>7.3</v>
      </c>
      <c r="DL108" s="13">
        <v>0.57999999999999996</v>
      </c>
      <c r="DM108" s="13">
        <v>34</v>
      </c>
      <c r="DN108" s="13">
        <v>154</v>
      </c>
      <c r="DO108" s="13">
        <v>21.1</v>
      </c>
      <c r="DP108" s="13">
        <v>34.700000000000003</v>
      </c>
      <c r="DQ108" s="13">
        <v>65</v>
      </c>
      <c r="DR108" s="13">
        <v>88.3</v>
      </c>
      <c r="DS108" s="13">
        <v>8</v>
      </c>
      <c r="DT108" s="13">
        <v>5</v>
      </c>
      <c r="DU108" s="13">
        <v>31</v>
      </c>
      <c r="DV108" s="13">
        <v>30</v>
      </c>
      <c r="DW108" s="13">
        <v>350</v>
      </c>
      <c r="DX108" s="13">
        <v>1</v>
      </c>
      <c r="DY108" s="13">
        <v>1</v>
      </c>
      <c r="DZ108" s="13" t="s">
        <v>163</v>
      </c>
      <c r="EA108" s="13">
        <v>0</v>
      </c>
      <c r="EB108" s="13">
        <v>1</v>
      </c>
      <c r="EC108" s="13">
        <v>12</v>
      </c>
      <c r="ED108" s="13">
        <v>3</v>
      </c>
      <c r="EE108" s="13">
        <v>7</v>
      </c>
      <c r="EF108" s="13">
        <v>0.8</v>
      </c>
      <c r="EG108" s="33">
        <v>0</v>
      </c>
      <c r="EH108" s="13">
        <v>0</v>
      </c>
      <c r="EI108" s="13">
        <v>0</v>
      </c>
      <c r="EJ108" s="13">
        <v>0.69899999999999995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3.5990000000000002</v>
      </c>
    </row>
    <row r="109" spans="1:161" x14ac:dyDescent="0.55000000000000004">
      <c r="A109" s="29" t="s">
        <v>275</v>
      </c>
      <c r="B109" s="56">
        <v>0</v>
      </c>
      <c r="C109" s="57">
        <v>0</v>
      </c>
      <c r="D109" s="56">
        <v>0</v>
      </c>
      <c r="E109" s="13">
        <v>1</v>
      </c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R109" s="31"/>
      <c r="S109" s="31"/>
      <c r="T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Q109" s="31"/>
      <c r="AR109" s="31"/>
      <c r="AS109" s="31"/>
      <c r="BD109" s="13">
        <v>70</v>
      </c>
      <c r="BE109" s="13" t="s">
        <v>168</v>
      </c>
      <c r="BF109" s="13">
        <f t="shared" si="3"/>
        <v>0</v>
      </c>
      <c r="BG109" s="13">
        <v>65</v>
      </c>
      <c r="BH109" s="13">
        <v>157</v>
      </c>
      <c r="BI109" s="32">
        <f t="shared" si="4"/>
        <v>26.370238143535232</v>
      </c>
      <c r="BJ109" s="13">
        <v>54</v>
      </c>
      <c r="BK109" s="13">
        <v>2</v>
      </c>
      <c r="BL109" s="13">
        <v>1</v>
      </c>
      <c r="BM109" s="13">
        <v>0</v>
      </c>
      <c r="BN109" s="13">
        <v>0</v>
      </c>
      <c r="BO109" s="13">
        <v>0</v>
      </c>
      <c r="BP109" s="13">
        <v>0.69899999999999995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39.9</v>
      </c>
      <c r="BW109" s="13">
        <v>0.6</v>
      </c>
      <c r="BX109" s="13">
        <v>0</v>
      </c>
      <c r="BY109" s="13">
        <v>0</v>
      </c>
      <c r="BZ109" s="13">
        <v>0</v>
      </c>
      <c r="CA109" s="13">
        <v>0</v>
      </c>
      <c r="CB109" s="13" t="s">
        <v>164</v>
      </c>
      <c r="CC109" s="13">
        <v>0</v>
      </c>
      <c r="CD109" s="13">
        <v>1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1</v>
      </c>
      <c r="CL109" s="13">
        <v>1</v>
      </c>
      <c r="CM109" s="13">
        <v>1</v>
      </c>
      <c r="CN109" s="13">
        <v>1</v>
      </c>
      <c r="CO109" s="13">
        <v>0</v>
      </c>
      <c r="CP109" s="13">
        <v>1</v>
      </c>
      <c r="CQ109" s="13">
        <v>0</v>
      </c>
      <c r="CR109" s="13">
        <v>1</v>
      </c>
      <c r="CS109" s="13">
        <v>0</v>
      </c>
      <c r="CT109" s="13">
        <v>0</v>
      </c>
      <c r="CU109" s="13">
        <v>0</v>
      </c>
      <c r="CV109" s="13">
        <v>1</v>
      </c>
      <c r="CW109" s="13">
        <v>1</v>
      </c>
      <c r="CX109" s="13">
        <v>0</v>
      </c>
      <c r="CY109" s="13">
        <v>500</v>
      </c>
      <c r="CZ109" s="13">
        <v>87</v>
      </c>
      <c r="DA109" s="13">
        <v>56</v>
      </c>
      <c r="DB109" s="13">
        <v>19000</v>
      </c>
      <c r="DC109" s="13">
        <v>190</v>
      </c>
      <c r="DD109" s="13">
        <v>24</v>
      </c>
      <c r="DE109" s="13">
        <v>32.598999999999997</v>
      </c>
      <c r="DF109" s="13">
        <v>0</v>
      </c>
      <c r="DG109" s="13">
        <v>0</v>
      </c>
      <c r="DH109" s="13">
        <v>0</v>
      </c>
      <c r="DI109" s="13">
        <v>0</v>
      </c>
      <c r="DJ109" s="13">
        <v>2.16</v>
      </c>
      <c r="DK109" s="13">
        <v>7.5990000000000002</v>
      </c>
      <c r="DL109" s="13">
        <v>0.5</v>
      </c>
      <c r="DM109" s="13">
        <v>20.7</v>
      </c>
      <c r="DN109" s="13">
        <v>108</v>
      </c>
      <c r="DO109" s="13">
        <v>18.5</v>
      </c>
      <c r="DP109" s="13">
        <v>34.700000000000003</v>
      </c>
      <c r="DQ109" s="13">
        <v>55</v>
      </c>
      <c r="DR109" s="13">
        <v>86.3</v>
      </c>
      <c r="DS109" s="13">
        <v>7</v>
      </c>
      <c r="DT109" s="13">
        <v>5</v>
      </c>
      <c r="DU109" s="13">
        <v>34</v>
      </c>
      <c r="DV109" s="13">
        <v>30</v>
      </c>
      <c r="DW109" s="13">
        <v>350</v>
      </c>
      <c r="DX109" s="13">
        <v>1</v>
      </c>
      <c r="DY109" s="13">
        <v>1</v>
      </c>
      <c r="DZ109" s="13" t="s">
        <v>163</v>
      </c>
      <c r="EA109" s="13">
        <v>0</v>
      </c>
      <c r="EB109" s="13">
        <v>0</v>
      </c>
      <c r="EC109" s="13">
        <v>12</v>
      </c>
      <c r="ED109" s="13">
        <v>1</v>
      </c>
      <c r="EE109" s="13">
        <v>9</v>
      </c>
      <c r="EF109" s="13">
        <v>0.69899999999999995</v>
      </c>
      <c r="EG109" s="33">
        <v>0</v>
      </c>
      <c r="EH109" s="13">
        <v>0</v>
      </c>
      <c r="EI109" s="13">
        <v>0</v>
      </c>
      <c r="EJ109" s="13">
        <v>0.5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1.1000000000000001</v>
      </c>
    </row>
    <row r="110" spans="1:161" x14ac:dyDescent="0.55000000000000004">
      <c r="A110" s="29" t="s">
        <v>276</v>
      </c>
      <c r="B110" s="56">
        <v>0</v>
      </c>
      <c r="C110" s="57">
        <v>0</v>
      </c>
      <c r="D110" s="56">
        <v>0</v>
      </c>
      <c r="E110" s="13">
        <v>0</v>
      </c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R110" s="31"/>
      <c r="S110" s="31"/>
      <c r="T110" s="31"/>
      <c r="AE110" s="31">
        <v>1.0948370000000001</v>
      </c>
      <c r="AF110" s="31">
        <v>1.036305E-4</v>
      </c>
      <c r="AG110" s="31">
        <v>3.8887819999999999E-5</v>
      </c>
      <c r="AH110" s="31">
        <v>24.756</v>
      </c>
      <c r="AI110" s="31">
        <v>75.244029999999995</v>
      </c>
      <c r="AJ110" s="31">
        <v>0.32900944305954927</v>
      </c>
      <c r="AK110" s="31">
        <v>109.1641</v>
      </c>
      <c r="AL110" s="31">
        <v>8.4194770000000005</v>
      </c>
      <c r="AM110" s="31">
        <v>0.46535609999999999</v>
      </c>
      <c r="AN110" s="31">
        <v>6.3840830000000004</v>
      </c>
      <c r="AO110" s="13">
        <v>5.2434638099437363</v>
      </c>
      <c r="AP110" s="13">
        <v>2.3871981390181278</v>
      </c>
      <c r="AQ110" s="31">
        <v>0.16006029999999999</v>
      </c>
      <c r="AR110" s="31">
        <v>2.6082839999999998</v>
      </c>
      <c r="AS110" s="31">
        <v>3.5346440000000001</v>
      </c>
      <c r="AT110" s="13">
        <v>-22321.656604</v>
      </c>
      <c r="AU110" s="13">
        <v>1.127E-3</v>
      </c>
      <c r="AV110" s="13">
        <v>4.2570999999999998E-2</v>
      </c>
      <c r="AW110" s="13">
        <v>3.8115000000000003E-2</v>
      </c>
      <c r="AX110" s="13">
        <v>1.120004</v>
      </c>
      <c r="AY110" s="13">
        <v>2.351375</v>
      </c>
      <c r="AZ110" s="13">
        <v>0.37372699999999998</v>
      </c>
      <c r="BA110" s="13">
        <v>0.80289900000000003</v>
      </c>
      <c r="BB110" s="13">
        <v>7.4219999999999994E-2</v>
      </c>
      <c r="BC110" s="13">
        <v>5.4787000000000002E-2</v>
      </c>
      <c r="BD110" s="13">
        <v>60</v>
      </c>
      <c r="BE110" s="13" t="s">
        <v>162</v>
      </c>
      <c r="BF110" s="13">
        <f t="shared" si="3"/>
        <v>1</v>
      </c>
      <c r="BG110" s="13">
        <v>70</v>
      </c>
      <c r="BH110" s="13">
        <v>175</v>
      </c>
      <c r="BI110" s="32">
        <f t="shared" si="4"/>
        <v>22.857142857142858</v>
      </c>
      <c r="BJ110" s="13">
        <v>39</v>
      </c>
      <c r="BK110" s="13">
        <v>2</v>
      </c>
      <c r="BL110" s="13">
        <v>0</v>
      </c>
      <c r="BM110" s="13">
        <v>0</v>
      </c>
      <c r="BN110" s="13">
        <v>0</v>
      </c>
      <c r="BO110" s="13">
        <v>0</v>
      </c>
      <c r="BP110" s="13">
        <v>1.2989999999999999</v>
      </c>
      <c r="BQ110" s="13">
        <v>0</v>
      </c>
      <c r="BR110" s="13">
        <v>0</v>
      </c>
      <c r="BS110" s="13">
        <v>0</v>
      </c>
      <c r="BT110" s="13">
        <v>1</v>
      </c>
      <c r="BU110" s="13">
        <v>1</v>
      </c>
      <c r="BV110" s="13">
        <v>41.7</v>
      </c>
      <c r="BW110" s="13">
        <v>0.5</v>
      </c>
      <c r="BX110" s="13">
        <v>0</v>
      </c>
      <c r="BY110" s="13">
        <v>0</v>
      </c>
      <c r="BZ110" s="13">
        <v>0</v>
      </c>
      <c r="CA110" s="13">
        <v>0</v>
      </c>
      <c r="CB110" s="13" t="s">
        <v>164</v>
      </c>
      <c r="CC110" s="13">
        <v>0</v>
      </c>
      <c r="CD110" s="13">
        <v>1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1</v>
      </c>
      <c r="CL110" s="13">
        <v>1</v>
      </c>
      <c r="CM110" s="13">
        <v>1</v>
      </c>
      <c r="CN110" s="13">
        <v>1</v>
      </c>
      <c r="CO110" s="13">
        <v>0</v>
      </c>
      <c r="CP110" s="13">
        <v>1</v>
      </c>
      <c r="CQ110" s="13">
        <v>0</v>
      </c>
      <c r="CR110" s="13">
        <v>1</v>
      </c>
      <c r="CS110" s="13">
        <v>0</v>
      </c>
      <c r="CT110" s="13">
        <v>0</v>
      </c>
      <c r="CU110" s="13">
        <v>0</v>
      </c>
      <c r="CV110" s="13">
        <v>1</v>
      </c>
      <c r="CW110" s="13">
        <v>1</v>
      </c>
      <c r="CX110" s="13">
        <v>0</v>
      </c>
      <c r="CY110" s="13">
        <v>800</v>
      </c>
      <c r="CZ110" s="13">
        <v>88</v>
      </c>
      <c r="DA110" s="13">
        <v>65</v>
      </c>
      <c r="DB110" s="13">
        <v>27000</v>
      </c>
      <c r="DC110" s="13">
        <v>260</v>
      </c>
      <c r="DD110" s="13">
        <v>28</v>
      </c>
      <c r="DE110" s="13">
        <v>33</v>
      </c>
      <c r="DF110" s="13">
        <v>0</v>
      </c>
      <c r="DG110" s="13">
        <v>0</v>
      </c>
      <c r="DH110" s="13">
        <v>0</v>
      </c>
      <c r="DI110" s="13">
        <v>0</v>
      </c>
      <c r="DJ110" s="13">
        <v>1.4639344262295082</v>
      </c>
      <c r="DK110" s="13">
        <v>7.5</v>
      </c>
      <c r="DL110" s="13">
        <v>0.61</v>
      </c>
      <c r="DM110" s="13">
        <v>29.7</v>
      </c>
      <c r="DN110" s="13">
        <v>89.3</v>
      </c>
      <c r="DO110" s="13">
        <v>21.1</v>
      </c>
      <c r="DP110" s="13">
        <v>34</v>
      </c>
      <c r="DQ110" s="13">
        <v>62</v>
      </c>
      <c r="DR110" s="13">
        <v>110.3</v>
      </c>
      <c r="DS110" s="13">
        <v>4</v>
      </c>
      <c r="DT110" s="13">
        <v>5</v>
      </c>
      <c r="DU110" s="13">
        <v>30</v>
      </c>
      <c r="DV110" s="13">
        <v>30</v>
      </c>
      <c r="DW110" s="13">
        <v>850</v>
      </c>
      <c r="DX110" s="13">
        <v>1</v>
      </c>
      <c r="DY110" s="13">
        <v>1</v>
      </c>
      <c r="DZ110" s="13" t="s">
        <v>163</v>
      </c>
      <c r="EA110" s="13">
        <v>0</v>
      </c>
      <c r="EB110" s="13">
        <v>0</v>
      </c>
      <c r="EC110" s="13">
        <v>17</v>
      </c>
      <c r="ED110" s="13">
        <v>1</v>
      </c>
      <c r="EE110" s="13">
        <v>10</v>
      </c>
      <c r="EF110" s="13">
        <v>1.1000000000000001</v>
      </c>
      <c r="EG110" s="33">
        <v>-0.15319476520400296</v>
      </c>
      <c r="EH110" s="13">
        <v>-0.19899999999999984</v>
      </c>
      <c r="EI110" s="13">
        <v>-0.19899999999999984</v>
      </c>
      <c r="EJ110" s="13">
        <v>1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2.5</v>
      </c>
    </row>
    <row r="111" spans="1:161" x14ac:dyDescent="0.55000000000000004">
      <c r="A111" s="29" t="s">
        <v>277</v>
      </c>
      <c r="B111" s="56">
        <v>1</v>
      </c>
      <c r="C111" s="57">
        <v>0</v>
      </c>
      <c r="D111" s="56">
        <v>0</v>
      </c>
      <c r="E111" s="13">
        <v>1</v>
      </c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R111" s="31"/>
      <c r="S111" s="31"/>
      <c r="T111" s="31"/>
      <c r="AE111" s="31">
        <v>1.092036</v>
      </c>
      <c r="AF111" s="31">
        <v>1.587429E-4</v>
      </c>
      <c r="AG111" s="31">
        <v>3.2255339999999999E-5</v>
      </c>
      <c r="AH111" s="31">
        <v>24.994289999999999</v>
      </c>
      <c r="AI111" s="31">
        <v>75.005780000000001</v>
      </c>
      <c r="AJ111" s="31">
        <v>0.33323164474471517</v>
      </c>
      <c r="AK111" s="31">
        <v>78.453699999999998</v>
      </c>
      <c r="AL111" s="31">
        <v>10.364100000000001</v>
      </c>
      <c r="AM111" s="31">
        <v>0.11667569999999999</v>
      </c>
      <c r="AN111" s="31">
        <v>2.7018179999999998</v>
      </c>
      <c r="AO111" s="13">
        <v>9.5980657977536179</v>
      </c>
      <c r="AP111" s="13">
        <v>2.7706840185992392</v>
      </c>
      <c r="AQ111" s="31">
        <v>0.15197379999999999</v>
      </c>
      <c r="AR111" s="31">
        <v>6.1351339999999999</v>
      </c>
      <c r="AS111" s="31">
        <v>3.735744</v>
      </c>
      <c r="AT111" s="13">
        <v>-22450.868798</v>
      </c>
      <c r="AU111" s="13">
        <v>3.3700000000000001E-4</v>
      </c>
      <c r="AV111" s="13">
        <v>4.7732999999999998E-2</v>
      </c>
      <c r="AW111" s="13">
        <v>6.9789000000000004E-2</v>
      </c>
      <c r="AX111" s="13">
        <v>0.74872899999999998</v>
      </c>
      <c r="AY111" s="13">
        <v>1.669157</v>
      </c>
      <c r="AZ111" s="13">
        <v>0.32168600000000003</v>
      </c>
      <c r="BA111" s="13">
        <v>0.71420099999999997</v>
      </c>
      <c r="BB111" s="13">
        <v>0.143208</v>
      </c>
      <c r="BC111" s="13">
        <v>4.3568000000000003E-2</v>
      </c>
      <c r="BD111" s="13">
        <v>73</v>
      </c>
      <c r="BE111" s="13" t="s">
        <v>162</v>
      </c>
      <c r="BF111" s="13">
        <f t="shared" si="3"/>
        <v>1</v>
      </c>
      <c r="BG111" s="13">
        <v>77</v>
      </c>
      <c r="BH111" s="13">
        <v>167</v>
      </c>
      <c r="BI111" s="32">
        <f t="shared" si="4"/>
        <v>27.609451755172291</v>
      </c>
      <c r="BJ111" s="13">
        <v>55</v>
      </c>
      <c r="BK111" s="13">
        <v>2</v>
      </c>
      <c r="BL111" s="13">
        <v>0</v>
      </c>
      <c r="BM111" s="13">
        <v>0</v>
      </c>
      <c r="BN111" s="13">
        <v>0</v>
      </c>
      <c r="BO111" s="13">
        <v>0</v>
      </c>
      <c r="BP111" s="13">
        <v>0.8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39.598999999999997</v>
      </c>
      <c r="BW111" s="13">
        <v>0.5</v>
      </c>
      <c r="BX111" s="13">
        <v>0</v>
      </c>
      <c r="BY111" s="13">
        <v>0</v>
      </c>
      <c r="BZ111" s="13">
        <v>0</v>
      </c>
      <c r="CA111" s="13">
        <v>0</v>
      </c>
      <c r="CB111" s="13" t="s">
        <v>164</v>
      </c>
      <c r="CC111" s="13">
        <v>1</v>
      </c>
      <c r="CD111" s="13">
        <v>1</v>
      </c>
      <c r="CE111" s="13">
        <v>0</v>
      </c>
      <c r="CF111" s="13">
        <v>0</v>
      </c>
      <c r="CG111" s="13">
        <v>1</v>
      </c>
      <c r="CH111" s="13">
        <v>0</v>
      </c>
      <c r="CI111" s="13">
        <v>0</v>
      </c>
      <c r="CJ111" s="13">
        <v>0</v>
      </c>
      <c r="CK111" s="13">
        <v>1</v>
      </c>
      <c r="CL111" s="13">
        <v>1</v>
      </c>
      <c r="CM111" s="13">
        <v>1</v>
      </c>
      <c r="CN111" s="13">
        <v>2</v>
      </c>
      <c r="CO111" s="13">
        <v>0</v>
      </c>
      <c r="CP111" s="13">
        <v>1</v>
      </c>
      <c r="CQ111" s="13">
        <v>0</v>
      </c>
      <c r="CR111" s="13">
        <v>1</v>
      </c>
      <c r="CS111" s="13">
        <v>0</v>
      </c>
      <c r="CT111" s="13">
        <v>0</v>
      </c>
      <c r="CU111" s="13">
        <v>0</v>
      </c>
      <c r="CV111" s="13">
        <v>1</v>
      </c>
      <c r="CW111" s="13">
        <v>1</v>
      </c>
      <c r="CX111" s="13">
        <v>0</v>
      </c>
      <c r="CY111" s="13">
        <v>610</v>
      </c>
      <c r="CZ111" s="13">
        <v>125</v>
      </c>
      <c r="DA111" s="13">
        <v>98</v>
      </c>
      <c r="DB111" s="13">
        <v>34000</v>
      </c>
      <c r="DC111" s="13">
        <v>230</v>
      </c>
      <c r="DD111" s="13">
        <v>23</v>
      </c>
      <c r="DE111" s="13">
        <v>33.200000000000003</v>
      </c>
      <c r="DF111" s="13">
        <v>0</v>
      </c>
      <c r="DG111" s="13">
        <v>0</v>
      </c>
      <c r="DH111" s="13">
        <v>0</v>
      </c>
      <c r="DI111" s="13">
        <v>0</v>
      </c>
      <c r="DJ111" s="13">
        <v>2.2000000000000002</v>
      </c>
      <c r="DK111" s="13">
        <v>7.5</v>
      </c>
      <c r="DL111" s="13">
        <v>0.6</v>
      </c>
      <c r="DM111" s="13">
        <v>37</v>
      </c>
      <c r="DN111" s="13">
        <v>132</v>
      </c>
      <c r="DO111" s="13">
        <v>22</v>
      </c>
      <c r="DP111" s="13">
        <v>35.4</v>
      </c>
      <c r="DQ111" s="13">
        <v>58</v>
      </c>
      <c r="DR111" s="13">
        <v>99.698999999999998</v>
      </c>
      <c r="DS111" s="13">
        <v>9</v>
      </c>
      <c r="DT111" s="13">
        <v>5</v>
      </c>
      <c r="DU111" s="13">
        <v>31</v>
      </c>
      <c r="DV111" s="13">
        <v>30</v>
      </c>
      <c r="DW111" s="13">
        <v>700</v>
      </c>
      <c r="DX111" s="13">
        <v>1</v>
      </c>
      <c r="DY111" s="13">
        <v>1</v>
      </c>
      <c r="DZ111" s="13" t="s">
        <v>163</v>
      </c>
      <c r="EA111" s="13">
        <v>0</v>
      </c>
      <c r="EB111" s="13">
        <v>0</v>
      </c>
      <c r="EC111" s="13">
        <v>15</v>
      </c>
      <c r="ED111" s="13">
        <v>3</v>
      </c>
      <c r="EE111" s="13">
        <v>6</v>
      </c>
      <c r="EF111" s="13">
        <v>0.89900000000000002</v>
      </c>
      <c r="EG111" s="33">
        <v>0.12374999999999997</v>
      </c>
      <c r="EH111" s="13">
        <v>9.8999999999999977E-2</v>
      </c>
      <c r="EI111" s="13">
        <v>9.8999999999999977E-2</v>
      </c>
      <c r="EJ111" s="13">
        <v>2.7989999999999999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1.6</v>
      </c>
    </row>
    <row r="112" spans="1:161" x14ac:dyDescent="0.55000000000000004">
      <c r="A112" s="29" t="s">
        <v>278</v>
      </c>
      <c r="B112" s="56">
        <v>0</v>
      </c>
      <c r="C112" s="57">
        <v>0</v>
      </c>
      <c r="D112" s="56">
        <v>0</v>
      </c>
      <c r="E112" s="13">
        <v>0</v>
      </c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R112" s="31"/>
      <c r="S112" s="31"/>
      <c r="T112" s="31"/>
      <c r="AE112" s="31">
        <v>1.1790400000000001</v>
      </c>
      <c r="AF112" s="31">
        <v>2.802107E-4</v>
      </c>
      <c r="AG112" s="31">
        <v>9.2619669999999995E-5</v>
      </c>
      <c r="AH112" s="31">
        <v>14.64579</v>
      </c>
      <c r="AI112" s="31">
        <v>85.354240000000004</v>
      </c>
      <c r="AJ112" s="31">
        <v>0.1715882814093378</v>
      </c>
      <c r="AK112" s="31">
        <v>96.888289999999998</v>
      </c>
      <c r="AL112" s="31">
        <v>7.6988050000000001</v>
      </c>
      <c r="AM112" s="31">
        <v>6.6288659999999999E-2</v>
      </c>
      <c r="AN112" s="31">
        <v>1.1505780000000001</v>
      </c>
      <c r="AO112" s="13">
        <v>15.48373774505222</v>
      </c>
      <c r="AP112" s="13">
        <v>4.0327576110817667</v>
      </c>
      <c r="AQ112" s="31">
        <v>7.8601610000000002E-2</v>
      </c>
      <c r="AR112" s="31">
        <v>6.8087730000000004</v>
      </c>
      <c r="AS112" s="31">
        <v>9.258623</v>
      </c>
      <c r="AT112" s="13">
        <v>-15291.244402</v>
      </c>
      <c r="AU112" s="13">
        <v>7.2800000000000002E-4</v>
      </c>
      <c r="AV112" s="13">
        <v>2.8861999999999999E-2</v>
      </c>
      <c r="AW112" s="13">
        <v>0.121987</v>
      </c>
      <c r="AX112" s="13">
        <v>1.0019389999999999</v>
      </c>
      <c r="AY112" s="13">
        <v>2.219204</v>
      </c>
      <c r="AZ112" s="13">
        <v>0.380967</v>
      </c>
      <c r="BA112" s="13">
        <v>0.81676099999999996</v>
      </c>
      <c r="BB112" s="13">
        <v>0.207152</v>
      </c>
      <c r="BC112" s="13">
        <v>2.435E-2</v>
      </c>
      <c r="BD112" s="13">
        <v>61</v>
      </c>
      <c r="BE112" s="13" t="s">
        <v>162</v>
      </c>
      <c r="BF112" s="13">
        <f t="shared" si="3"/>
        <v>1</v>
      </c>
      <c r="BG112" s="13">
        <v>68</v>
      </c>
      <c r="BH112" s="13">
        <v>170</v>
      </c>
      <c r="BI112" s="32">
        <f t="shared" si="4"/>
        <v>23.529411764705884</v>
      </c>
      <c r="BJ112" s="13">
        <v>62</v>
      </c>
      <c r="BK112" s="13">
        <v>0</v>
      </c>
      <c r="BL112" s="13">
        <v>0</v>
      </c>
      <c r="BM112" s="13">
        <v>0</v>
      </c>
      <c r="BN112" s="13">
        <v>1</v>
      </c>
      <c r="BO112" s="13">
        <v>0</v>
      </c>
      <c r="BP112" s="13">
        <v>0.69899999999999995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36.9</v>
      </c>
      <c r="BW112" s="13">
        <v>0.5</v>
      </c>
      <c r="BX112" s="13">
        <v>0</v>
      </c>
      <c r="BY112" s="13">
        <v>0</v>
      </c>
      <c r="BZ112" s="13">
        <v>0</v>
      </c>
      <c r="CA112" s="13">
        <v>0</v>
      </c>
      <c r="CB112" s="13" t="s">
        <v>172</v>
      </c>
      <c r="CC112" s="13">
        <v>0</v>
      </c>
      <c r="CD112" s="13">
        <v>1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1</v>
      </c>
      <c r="CL112" s="13">
        <v>1</v>
      </c>
      <c r="CM112" s="13">
        <v>1</v>
      </c>
      <c r="CN112" s="13">
        <v>1</v>
      </c>
      <c r="CO112" s="13">
        <v>0</v>
      </c>
      <c r="CP112" s="13">
        <v>1</v>
      </c>
      <c r="CQ112" s="13">
        <v>0</v>
      </c>
      <c r="CR112" s="13">
        <v>1</v>
      </c>
      <c r="CS112" s="13">
        <v>0</v>
      </c>
      <c r="CT112" s="13">
        <v>0</v>
      </c>
      <c r="CU112" s="13">
        <v>0</v>
      </c>
      <c r="CV112" s="13">
        <v>1</v>
      </c>
      <c r="CW112" s="13">
        <v>1</v>
      </c>
      <c r="CX112" s="13">
        <v>0</v>
      </c>
      <c r="CY112" s="13">
        <v>600</v>
      </c>
      <c r="CZ112" s="13">
        <v>57</v>
      </c>
      <c r="DA112" s="13">
        <v>39</v>
      </c>
      <c r="DB112" s="13">
        <v>20000</v>
      </c>
      <c r="DC112" s="13">
        <v>200</v>
      </c>
      <c r="DD112" s="13">
        <v>28</v>
      </c>
      <c r="DE112" s="13">
        <v>33</v>
      </c>
      <c r="DF112" s="13">
        <v>1</v>
      </c>
      <c r="DG112" s="13">
        <v>0</v>
      </c>
      <c r="DH112" s="13">
        <v>1</v>
      </c>
      <c r="DI112" s="13">
        <v>0</v>
      </c>
      <c r="DJ112" s="13">
        <v>4.9139800000000005</v>
      </c>
      <c r="DK112" s="13">
        <v>7.4</v>
      </c>
      <c r="DL112" s="13">
        <v>0.5</v>
      </c>
      <c r="DM112" s="13">
        <v>36.298999999999999</v>
      </c>
      <c r="DN112" s="13">
        <v>245.69900000000001</v>
      </c>
      <c r="DO112" s="13">
        <v>25</v>
      </c>
      <c r="DP112" s="13">
        <v>34.700000000000003</v>
      </c>
      <c r="DQ112" s="13">
        <v>70</v>
      </c>
      <c r="DR112" s="13">
        <v>99.698999999999998</v>
      </c>
      <c r="DS112" s="13">
        <v>7</v>
      </c>
      <c r="DT112" s="13">
        <v>5</v>
      </c>
      <c r="DU112" s="13">
        <v>32</v>
      </c>
      <c r="DV112" s="13">
        <v>30</v>
      </c>
      <c r="DW112" s="13">
        <v>700</v>
      </c>
      <c r="DX112" s="13">
        <v>1</v>
      </c>
      <c r="DY112" s="13">
        <v>0</v>
      </c>
      <c r="DZ112" s="13" t="s">
        <v>163</v>
      </c>
      <c r="EA112" s="13">
        <v>0</v>
      </c>
      <c r="EB112" s="13">
        <v>1</v>
      </c>
      <c r="EC112" s="13">
        <v>18</v>
      </c>
      <c r="ED112" s="13">
        <v>1</v>
      </c>
      <c r="EE112" s="13">
        <v>7</v>
      </c>
      <c r="EF112" s="13">
        <v>0.6</v>
      </c>
      <c r="EG112" s="33">
        <v>-0.14163090128755362</v>
      </c>
      <c r="EH112" s="13">
        <v>-9.8999999999999977E-2</v>
      </c>
      <c r="EI112" s="13">
        <v>-9.8999999999999977E-2</v>
      </c>
      <c r="EJ112" s="13">
        <v>0.5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0.89900000000000002</v>
      </c>
    </row>
    <row r="113" spans="1:161" x14ac:dyDescent="0.55000000000000004">
      <c r="A113" s="29" t="s">
        <v>279</v>
      </c>
      <c r="B113" s="56">
        <v>0</v>
      </c>
      <c r="C113" s="57">
        <v>0</v>
      </c>
      <c r="D113" s="56">
        <v>0</v>
      </c>
      <c r="E113" s="13">
        <v>0</v>
      </c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R113" s="31"/>
      <c r="S113" s="31"/>
      <c r="T113" s="31"/>
      <c r="AE113" s="31">
        <v>1.132984</v>
      </c>
      <c r="AF113" s="31">
        <v>8.2333220000000001E-5</v>
      </c>
      <c r="AG113" s="31">
        <v>2.5824729999999999E-5</v>
      </c>
      <c r="AH113" s="31">
        <v>61.792900000000003</v>
      </c>
      <c r="AI113" s="31">
        <v>38.207090000000001</v>
      </c>
      <c r="AJ113" s="31">
        <v>1.6173152633154346</v>
      </c>
      <c r="AK113" s="31">
        <v>76.540530000000004</v>
      </c>
      <c r="AL113" s="31">
        <v>3.4980020000000001</v>
      </c>
      <c r="AM113" s="31">
        <v>6.6012059999999997E-2</v>
      </c>
      <c r="AN113" s="31">
        <v>2.630182</v>
      </c>
      <c r="AO113" s="13">
        <v>25.153799482155964</v>
      </c>
      <c r="AP113" s="13">
        <v>3.2507778057158268</v>
      </c>
      <c r="AQ113" s="31">
        <v>0.30294300000000002</v>
      </c>
      <c r="AR113" s="31">
        <v>14.06793</v>
      </c>
      <c r="AS113" s="31">
        <v>6.9101840000000001</v>
      </c>
      <c r="AT113" s="13">
        <v>-37361.301087</v>
      </c>
      <c r="AU113" s="13">
        <v>-4.7399999999999997E-4</v>
      </c>
      <c r="AV113" s="13">
        <v>0.13677300000000001</v>
      </c>
      <c r="AW113" s="13">
        <v>9.0289999999999995E-2</v>
      </c>
      <c r="AX113" s="13">
        <v>1.759568</v>
      </c>
      <c r="AY113" s="13">
        <v>3.8712010000000001</v>
      </c>
      <c r="AZ113" s="13">
        <v>0.45708199999999999</v>
      </c>
      <c r="BA113" s="13">
        <v>1.01857</v>
      </c>
      <c r="BB113" s="13">
        <v>9.1203999999999993E-2</v>
      </c>
      <c r="BC113" s="13">
        <v>0.138622</v>
      </c>
      <c r="BD113" s="13">
        <v>66</v>
      </c>
      <c r="BE113" s="13" t="s">
        <v>162</v>
      </c>
      <c r="BF113" s="13">
        <f t="shared" si="3"/>
        <v>1</v>
      </c>
      <c r="BG113" s="13">
        <v>80</v>
      </c>
      <c r="BH113" s="13">
        <v>170</v>
      </c>
      <c r="BI113" s="32">
        <f t="shared" si="4"/>
        <v>27.681660899653981</v>
      </c>
      <c r="BJ113" s="13">
        <v>60</v>
      </c>
      <c r="BK113" s="13">
        <v>2</v>
      </c>
      <c r="BL113" s="13">
        <v>0</v>
      </c>
      <c r="BM113" s="13">
        <v>0</v>
      </c>
      <c r="BN113" s="13">
        <v>0</v>
      </c>
      <c r="BO113" s="13">
        <v>0</v>
      </c>
      <c r="BP113" s="13">
        <v>1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43.098999999999997</v>
      </c>
      <c r="BW113" s="13">
        <v>0.6</v>
      </c>
      <c r="BX113" s="13">
        <v>0</v>
      </c>
      <c r="BY113" s="13">
        <v>0</v>
      </c>
      <c r="BZ113" s="13">
        <v>0</v>
      </c>
      <c r="CA113" s="13">
        <v>0</v>
      </c>
      <c r="CB113" s="13" t="s">
        <v>164</v>
      </c>
      <c r="CC113" s="13">
        <v>0</v>
      </c>
      <c r="CD113" s="13">
        <v>1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1</v>
      </c>
      <c r="CL113" s="13">
        <v>1</v>
      </c>
      <c r="CM113" s="13">
        <v>1</v>
      </c>
      <c r="CN113" s="13">
        <v>1</v>
      </c>
      <c r="CO113" s="13">
        <v>0</v>
      </c>
      <c r="CP113" s="13">
        <v>1</v>
      </c>
      <c r="CQ113" s="13">
        <v>0</v>
      </c>
      <c r="CR113" s="13">
        <v>1</v>
      </c>
      <c r="CS113" s="13">
        <v>0</v>
      </c>
      <c r="CT113" s="13">
        <v>0</v>
      </c>
      <c r="CU113" s="13">
        <v>0</v>
      </c>
      <c r="CV113" s="13">
        <v>1</v>
      </c>
      <c r="CW113" s="13">
        <v>1</v>
      </c>
      <c r="CX113" s="13">
        <v>0</v>
      </c>
      <c r="CY113" s="13">
        <v>700</v>
      </c>
      <c r="CZ113" s="13">
        <v>40</v>
      </c>
      <c r="DA113" s="13">
        <v>24</v>
      </c>
      <c r="DB113" s="13">
        <v>24000</v>
      </c>
      <c r="DC113" s="13">
        <v>240</v>
      </c>
      <c r="DD113" s="13">
        <v>35</v>
      </c>
      <c r="DE113" s="13">
        <v>32.598999999999997</v>
      </c>
      <c r="DF113" s="13">
        <v>0</v>
      </c>
      <c r="DG113" s="13">
        <v>0</v>
      </c>
      <c r="DH113" s="13">
        <v>0</v>
      </c>
      <c r="DI113" s="13">
        <v>0</v>
      </c>
      <c r="DJ113" s="13">
        <v>1.3690909090909091</v>
      </c>
      <c r="DK113" s="13">
        <v>7.5</v>
      </c>
      <c r="DL113" s="13">
        <v>0.55000000000000004</v>
      </c>
      <c r="DM113" s="13">
        <v>32.798999999999999</v>
      </c>
      <c r="DN113" s="13">
        <v>75.3</v>
      </c>
      <c r="DO113" s="13">
        <v>23.399000000000001</v>
      </c>
      <c r="DP113" s="13">
        <v>34.4</v>
      </c>
      <c r="DQ113" s="13">
        <v>81</v>
      </c>
      <c r="DR113" s="13">
        <v>94.3</v>
      </c>
      <c r="DS113" s="13">
        <v>8</v>
      </c>
      <c r="DT113" s="13">
        <v>5</v>
      </c>
      <c r="DU113" s="13">
        <v>37</v>
      </c>
      <c r="DV113" s="13">
        <v>30</v>
      </c>
      <c r="DW113" s="13">
        <v>925</v>
      </c>
      <c r="DX113" s="13">
        <v>0</v>
      </c>
      <c r="DY113" s="13">
        <v>0</v>
      </c>
      <c r="DZ113" s="13" t="s">
        <v>163</v>
      </c>
      <c r="EA113" s="13">
        <v>0</v>
      </c>
      <c r="EB113" s="13">
        <v>0</v>
      </c>
      <c r="EC113" s="13">
        <v>16</v>
      </c>
      <c r="ED113" s="13">
        <v>2</v>
      </c>
      <c r="EE113" s="13">
        <v>21</v>
      </c>
      <c r="EF113" s="13">
        <v>0.89900000000000002</v>
      </c>
      <c r="EG113" s="33">
        <v>-0.10099999999999998</v>
      </c>
      <c r="EH113" s="13">
        <v>-0.10099999999999998</v>
      </c>
      <c r="EI113" s="13">
        <v>-0.10099999999999998</v>
      </c>
      <c r="EJ113" s="13">
        <v>1.2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1.1000000000000001</v>
      </c>
    </row>
    <row r="114" spans="1:161" x14ac:dyDescent="0.55000000000000004">
      <c r="A114" s="29" t="s">
        <v>280</v>
      </c>
      <c r="B114" s="56">
        <v>1</v>
      </c>
      <c r="C114" s="57">
        <v>0</v>
      </c>
      <c r="D114" s="56">
        <v>0</v>
      </c>
      <c r="E114" s="13">
        <v>0</v>
      </c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R114" s="31"/>
      <c r="S114" s="31"/>
      <c r="T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Q114" s="31"/>
      <c r="AR114" s="31"/>
      <c r="AS114" s="31"/>
      <c r="BD114" s="13">
        <v>71</v>
      </c>
      <c r="BE114" s="13" t="s">
        <v>162</v>
      </c>
      <c r="BF114" s="13">
        <f t="shared" si="3"/>
        <v>1</v>
      </c>
      <c r="BG114" s="13">
        <v>86</v>
      </c>
      <c r="BH114" s="13">
        <v>175</v>
      </c>
      <c r="BI114" s="32">
        <f t="shared" si="4"/>
        <v>28.081632653061224</v>
      </c>
      <c r="BJ114" s="13">
        <v>55</v>
      </c>
      <c r="BK114" s="13">
        <v>0</v>
      </c>
      <c r="BL114" s="13">
        <v>0</v>
      </c>
      <c r="BM114" s="13">
        <v>0</v>
      </c>
      <c r="BN114" s="13">
        <v>1</v>
      </c>
      <c r="BO114" s="13">
        <v>0</v>
      </c>
      <c r="BP114" s="13">
        <v>0.8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43.598999999999997</v>
      </c>
      <c r="BW114" s="13">
        <v>0.5</v>
      </c>
      <c r="BX114" s="13">
        <v>0</v>
      </c>
      <c r="BY114" s="13">
        <v>0</v>
      </c>
      <c r="BZ114" s="13">
        <v>0</v>
      </c>
      <c r="CA114" s="13">
        <v>0</v>
      </c>
      <c r="CB114" s="13" t="s">
        <v>164</v>
      </c>
      <c r="CC114" s="13">
        <v>0</v>
      </c>
      <c r="CD114" s="13">
        <v>1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1</v>
      </c>
      <c r="CL114" s="13">
        <v>1</v>
      </c>
      <c r="CM114" s="13">
        <v>1</v>
      </c>
      <c r="CN114" s="13">
        <v>1</v>
      </c>
      <c r="CO114" s="13">
        <v>0</v>
      </c>
      <c r="CP114" s="13">
        <v>1</v>
      </c>
      <c r="CQ114" s="13">
        <v>0</v>
      </c>
      <c r="CR114" s="13">
        <v>1</v>
      </c>
      <c r="CS114" s="13">
        <v>0</v>
      </c>
      <c r="CT114" s="13">
        <v>0</v>
      </c>
      <c r="CU114" s="13">
        <v>0</v>
      </c>
      <c r="CV114" s="13">
        <v>1</v>
      </c>
      <c r="CW114" s="13">
        <v>1</v>
      </c>
      <c r="CX114" s="13">
        <v>0</v>
      </c>
      <c r="CY114" s="13">
        <v>1000</v>
      </c>
      <c r="CZ114" s="13">
        <v>56</v>
      </c>
      <c r="DA114" s="13">
        <v>38</v>
      </c>
      <c r="DB114" s="13">
        <v>26000</v>
      </c>
      <c r="DC114" s="13">
        <v>260</v>
      </c>
      <c r="DD114" s="13">
        <v>31</v>
      </c>
      <c r="DE114" s="13">
        <v>33</v>
      </c>
      <c r="DF114" s="13">
        <v>0</v>
      </c>
      <c r="DG114" s="13">
        <v>0</v>
      </c>
      <c r="DH114" s="13">
        <v>0</v>
      </c>
      <c r="DI114" s="13">
        <v>0</v>
      </c>
      <c r="DJ114" s="13">
        <v>1.9880952380952381</v>
      </c>
      <c r="DK114" s="13">
        <v>7.4</v>
      </c>
      <c r="DL114" s="13">
        <v>0.42</v>
      </c>
      <c r="DM114" s="13">
        <v>35.4</v>
      </c>
      <c r="DN114" s="13">
        <v>83.5</v>
      </c>
      <c r="DO114" s="13">
        <v>22.1</v>
      </c>
      <c r="DP114" s="13">
        <v>35.200000000000003</v>
      </c>
      <c r="DQ114" s="13">
        <v>84</v>
      </c>
      <c r="DR114" s="13">
        <v>95.3</v>
      </c>
      <c r="DS114" s="13">
        <v>7</v>
      </c>
      <c r="DT114" s="13">
        <v>5</v>
      </c>
      <c r="DU114" s="13">
        <v>36</v>
      </c>
      <c r="DV114" s="13">
        <v>30</v>
      </c>
      <c r="DW114" s="13">
        <v>380</v>
      </c>
      <c r="DX114" s="13">
        <v>0</v>
      </c>
      <c r="DY114" s="13">
        <v>0</v>
      </c>
      <c r="DZ114" s="13" t="s">
        <v>163</v>
      </c>
      <c r="EA114" s="13">
        <v>0</v>
      </c>
      <c r="EB114" s="13">
        <v>0</v>
      </c>
      <c r="EC114" s="13">
        <v>18</v>
      </c>
      <c r="ED114" s="13">
        <v>1</v>
      </c>
      <c r="EE114" s="13">
        <v>11</v>
      </c>
      <c r="EF114" s="13">
        <v>0.89900000000000002</v>
      </c>
      <c r="EG114" s="33">
        <v>0.12374999999999997</v>
      </c>
      <c r="EH114" s="13">
        <v>9.8999999999999977E-2</v>
      </c>
      <c r="EI114" s="13">
        <v>9.8999999999999977E-2</v>
      </c>
      <c r="EJ114" s="13">
        <v>0.5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1.5</v>
      </c>
    </row>
    <row r="115" spans="1:161" x14ac:dyDescent="0.55000000000000004">
      <c r="A115" s="29" t="s">
        <v>281</v>
      </c>
      <c r="B115" s="56">
        <v>0</v>
      </c>
      <c r="C115" s="57">
        <v>0</v>
      </c>
      <c r="D115" s="56">
        <v>0</v>
      </c>
      <c r="E115" s="13">
        <v>0</v>
      </c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R115" s="31"/>
      <c r="S115" s="31"/>
      <c r="T115" s="31"/>
      <c r="AE115" s="31">
        <v>0.77174469999999995</v>
      </c>
      <c r="AF115" s="31">
        <v>1.8979679999999999E-5</v>
      </c>
      <c r="AG115" s="31">
        <v>8.1971509999999993E-6</v>
      </c>
      <c r="AH115" s="31">
        <v>1.959279</v>
      </c>
      <c r="AI115" s="31">
        <v>64.360280000000003</v>
      </c>
      <c r="AJ115" s="31">
        <v>3.0442369550103446E-2</v>
      </c>
      <c r="AK115" s="31">
        <v>94.0642</v>
      </c>
      <c r="AL115" s="31">
        <v>6.8496040000000002</v>
      </c>
      <c r="AM115" s="31">
        <v>3.7852370000000003E-2</v>
      </c>
      <c r="AN115" s="31">
        <v>0.63123700000000005</v>
      </c>
      <c r="AO115" s="13">
        <v>2.5675810174418978</v>
      </c>
      <c r="AP115" s="13">
        <v>1.1741856396008052</v>
      </c>
      <c r="AQ115" s="31">
        <v>0.15179970000000001</v>
      </c>
      <c r="AR115" s="31">
        <v>1.5353000000000001</v>
      </c>
      <c r="AS115" s="31">
        <v>3.830476</v>
      </c>
      <c r="AT115" s="13">
        <v>-72311.290286999996</v>
      </c>
      <c r="AU115" s="13">
        <v>2.1999999999999999E-5</v>
      </c>
      <c r="AV115" s="13">
        <v>4.8514000000000002E-2</v>
      </c>
      <c r="AW115" s="13">
        <v>2.5481E-2</v>
      </c>
      <c r="AX115" s="13">
        <v>1.2045779999999999</v>
      </c>
      <c r="AY115" s="13">
        <v>2.5649500000000001</v>
      </c>
      <c r="AZ115" s="13">
        <v>0.48685400000000001</v>
      </c>
      <c r="BA115" s="13">
        <v>1.0745150000000001</v>
      </c>
      <c r="BB115" s="13">
        <v>5.5861000000000001E-2</v>
      </c>
      <c r="BC115" s="13">
        <v>4.4491000000000003E-2</v>
      </c>
      <c r="BD115" s="13">
        <v>70</v>
      </c>
      <c r="BE115" s="13" t="s">
        <v>162</v>
      </c>
      <c r="BF115" s="13">
        <f t="shared" si="3"/>
        <v>1</v>
      </c>
      <c r="BG115" s="13">
        <v>90</v>
      </c>
      <c r="BH115" s="13">
        <v>188</v>
      </c>
      <c r="BI115" s="32">
        <f t="shared" si="4"/>
        <v>25.464010864644639</v>
      </c>
      <c r="BJ115" s="13">
        <v>58</v>
      </c>
      <c r="BK115" s="13">
        <v>2</v>
      </c>
      <c r="BL115" s="13">
        <v>0</v>
      </c>
      <c r="BM115" s="13">
        <v>0</v>
      </c>
      <c r="BN115" s="13">
        <v>0</v>
      </c>
      <c r="BO115" s="13">
        <v>0</v>
      </c>
      <c r="BP115" s="13">
        <v>1.2</v>
      </c>
      <c r="BQ115" s="13">
        <v>0</v>
      </c>
      <c r="BR115" s="13">
        <v>0</v>
      </c>
      <c r="BS115" s="13">
        <v>1</v>
      </c>
      <c r="BT115" s="13">
        <v>0</v>
      </c>
      <c r="BU115" s="13">
        <v>0</v>
      </c>
      <c r="BV115" s="13">
        <v>37</v>
      </c>
      <c r="BW115" s="13">
        <v>0.5</v>
      </c>
      <c r="BX115" s="13">
        <v>0</v>
      </c>
      <c r="BY115" s="13">
        <v>0</v>
      </c>
      <c r="BZ115" s="13">
        <v>0</v>
      </c>
      <c r="CA115" s="13">
        <v>0</v>
      </c>
      <c r="CB115" s="13" t="s">
        <v>172</v>
      </c>
      <c r="CC115" s="13">
        <v>1</v>
      </c>
      <c r="CD115" s="13">
        <v>1</v>
      </c>
      <c r="CE115" s="13">
        <v>0</v>
      </c>
      <c r="CF115" s="13">
        <v>0</v>
      </c>
      <c r="CG115" s="13">
        <v>1</v>
      </c>
      <c r="CH115" s="13">
        <v>0</v>
      </c>
      <c r="CI115" s="13">
        <v>0</v>
      </c>
      <c r="CJ115" s="13">
        <v>0</v>
      </c>
      <c r="CK115" s="13">
        <v>1</v>
      </c>
      <c r="CL115" s="13">
        <v>1</v>
      </c>
      <c r="CM115" s="13">
        <v>1</v>
      </c>
      <c r="CN115" s="13">
        <v>1</v>
      </c>
      <c r="CO115" s="13">
        <v>0</v>
      </c>
      <c r="CP115" s="13">
        <v>1</v>
      </c>
      <c r="CQ115" s="13">
        <v>0</v>
      </c>
      <c r="CR115" s="13">
        <v>1</v>
      </c>
      <c r="CS115" s="13">
        <v>0</v>
      </c>
      <c r="CT115" s="13">
        <v>0</v>
      </c>
      <c r="CU115" s="13">
        <v>0</v>
      </c>
      <c r="CV115" s="13">
        <v>1</v>
      </c>
      <c r="CW115" s="13">
        <v>1</v>
      </c>
      <c r="CX115" s="13">
        <v>0</v>
      </c>
      <c r="CY115" s="13">
        <v>700</v>
      </c>
      <c r="CZ115" s="13">
        <v>80</v>
      </c>
      <c r="DA115" s="13">
        <v>65</v>
      </c>
      <c r="DB115" s="13">
        <v>27000</v>
      </c>
      <c r="DC115" s="13">
        <v>270</v>
      </c>
      <c r="DD115" s="13">
        <v>27</v>
      </c>
      <c r="DE115" s="13">
        <v>33</v>
      </c>
      <c r="DF115" s="13">
        <v>0</v>
      </c>
      <c r="DG115" s="13">
        <v>0</v>
      </c>
      <c r="DH115" s="13">
        <v>0</v>
      </c>
      <c r="DI115" s="13">
        <v>0</v>
      </c>
      <c r="DJ115" s="13">
        <v>2.9166666666666665</v>
      </c>
      <c r="DK115" s="13">
        <v>7.5</v>
      </c>
      <c r="DL115" s="13">
        <v>0.6</v>
      </c>
      <c r="DM115" s="13">
        <v>28</v>
      </c>
      <c r="DN115" s="13">
        <v>175</v>
      </c>
      <c r="DO115" s="13">
        <v>21</v>
      </c>
      <c r="DP115" s="13">
        <v>35.098999999999997</v>
      </c>
      <c r="DQ115" s="13">
        <v>83</v>
      </c>
      <c r="DR115" s="13">
        <v>98</v>
      </c>
      <c r="DS115" s="13">
        <v>9</v>
      </c>
      <c r="DT115" s="13">
        <v>5</v>
      </c>
      <c r="DU115" s="13">
        <v>31</v>
      </c>
      <c r="DV115" s="13">
        <v>30</v>
      </c>
      <c r="DW115" s="13">
        <v>350</v>
      </c>
      <c r="DX115" s="13">
        <v>0</v>
      </c>
      <c r="DY115" s="13">
        <v>0</v>
      </c>
      <c r="DZ115" s="13" t="s">
        <v>163</v>
      </c>
      <c r="EA115" s="13">
        <v>0</v>
      </c>
      <c r="EB115" s="13">
        <v>0</v>
      </c>
      <c r="EC115" s="13">
        <v>16</v>
      </c>
      <c r="ED115" s="13">
        <v>1</v>
      </c>
      <c r="EE115" s="13">
        <v>8</v>
      </c>
      <c r="EF115" s="13">
        <v>1</v>
      </c>
      <c r="EG115" s="33">
        <v>-0.16666666666666663</v>
      </c>
      <c r="EH115" s="13">
        <v>-0.19999999999999996</v>
      </c>
      <c r="EI115" s="13">
        <v>-0.19999999999999996</v>
      </c>
      <c r="EJ115" s="13">
        <v>0.8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3.5</v>
      </c>
    </row>
    <row r="116" spans="1:161" x14ac:dyDescent="0.55000000000000004">
      <c r="A116" s="29" t="s">
        <v>282</v>
      </c>
      <c r="B116" s="56">
        <v>0</v>
      </c>
      <c r="C116" s="57">
        <v>0</v>
      </c>
      <c r="D116" s="56">
        <v>0</v>
      </c>
      <c r="E116" s="13">
        <v>0</v>
      </c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R116" s="31"/>
      <c r="S116" s="31"/>
      <c r="T116" s="31"/>
      <c r="AE116" s="31">
        <v>1.110136</v>
      </c>
      <c r="AF116" s="31">
        <v>3.3540760000000001E-4</v>
      </c>
      <c r="AG116" s="31">
        <v>4.2276959999999999E-5</v>
      </c>
      <c r="AH116" s="31">
        <v>36.035060000000001</v>
      </c>
      <c r="AI116" s="31">
        <v>63.964939999999999</v>
      </c>
      <c r="AJ116" s="31">
        <v>0.5633562583497016</v>
      </c>
      <c r="AK116" s="31">
        <v>101.1071</v>
      </c>
      <c r="AL116" s="31">
        <v>4.4810449999999999</v>
      </c>
      <c r="AM116" s="31">
        <v>0.77252399999999999</v>
      </c>
      <c r="AN116" s="31">
        <v>23.38091</v>
      </c>
      <c r="AO116" s="13">
        <v>5.5524856765163362</v>
      </c>
      <c r="AP116" s="13">
        <v>4.0865605161552816</v>
      </c>
      <c r="AQ116" s="31">
        <v>0.1012265</v>
      </c>
      <c r="AR116" s="31">
        <v>2.51993</v>
      </c>
      <c r="AS116" s="31">
        <v>2.54196</v>
      </c>
      <c r="AT116" s="13">
        <v>-6281.0457909999996</v>
      </c>
      <c r="AU116" s="13">
        <v>9.9400000000000009E-4</v>
      </c>
      <c r="AV116" s="13">
        <v>7.6553999999999997E-2</v>
      </c>
      <c r="AW116" s="13">
        <v>3.1999E-2</v>
      </c>
      <c r="AX116" s="13">
        <v>0.91112599999999999</v>
      </c>
      <c r="AY116" s="13">
        <v>1.9588129999999999</v>
      </c>
      <c r="AZ116" s="13">
        <v>0.61597599999999997</v>
      </c>
      <c r="BA116" s="13">
        <v>1.3723080000000001</v>
      </c>
      <c r="BB116" s="13">
        <v>4.4521999999999999E-2</v>
      </c>
      <c r="BC116" s="13">
        <v>4.5823000000000003E-2</v>
      </c>
      <c r="BD116" s="13">
        <v>48</v>
      </c>
      <c r="BE116" s="13" t="s">
        <v>162</v>
      </c>
      <c r="BF116" s="13">
        <f t="shared" si="3"/>
        <v>1</v>
      </c>
      <c r="BG116" s="13">
        <v>100</v>
      </c>
      <c r="BH116" s="13">
        <v>178</v>
      </c>
      <c r="BI116" s="32">
        <f t="shared" si="4"/>
        <v>31.561671506122963</v>
      </c>
      <c r="BJ116" s="13">
        <v>60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0.89900000000000002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47.598999999999997</v>
      </c>
      <c r="BW116" s="13">
        <v>0.5</v>
      </c>
      <c r="BX116" s="13">
        <v>0</v>
      </c>
      <c r="BY116" s="13">
        <v>0</v>
      </c>
      <c r="BZ116" s="13">
        <v>0</v>
      </c>
      <c r="CA116" s="13">
        <v>0</v>
      </c>
      <c r="CB116" s="13" t="s">
        <v>164</v>
      </c>
      <c r="CC116" s="13">
        <v>0</v>
      </c>
      <c r="CD116" s="13">
        <v>1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1</v>
      </c>
      <c r="CL116" s="13">
        <v>1</v>
      </c>
      <c r="CM116" s="13">
        <v>1</v>
      </c>
      <c r="CN116" s="13">
        <v>1</v>
      </c>
      <c r="CO116" s="13">
        <v>0</v>
      </c>
      <c r="CP116" s="13">
        <v>1</v>
      </c>
      <c r="CQ116" s="13">
        <v>0</v>
      </c>
      <c r="CR116" s="13">
        <v>1</v>
      </c>
      <c r="CS116" s="13">
        <v>0</v>
      </c>
      <c r="CT116" s="13">
        <v>0</v>
      </c>
      <c r="CU116" s="13">
        <v>0</v>
      </c>
      <c r="CV116" s="13">
        <v>1</v>
      </c>
      <c r="CW116" s="13">
        <v>1</v>
      </c>
      <c r="CX116" s="13">
        <v>0</v>
      </c>
      <c r="CY116" s="13">
        <v>700</v>
      </c>
      <c r="CZ116" s="13">
        <v>74</v>
      </c>
      <c r="DA116" s="13">
        <v>54</v>
      </c>
      <c r="DB116" s="13">
        <v>30000</v>
      </c>
      <c r="DC116" s="13">
        <v>300</v>
      </c>
      <c r="DD116" s="13">
        <v>34</v>
      </c>
      <c r="DE116" s="13">
        <v>33</v>
      </c>
      <c r="DF116" s="13">
        <v>0</v>
      </c>
      <c r="DG116" s="13">
        <v>0</v>
      </c>
      <c r="DH116" s="13">
        <v>0</v>
      </c>
      <c r="DI116" s="13">
        <v>0</v>
      </c>
      <c r="DJ116" s="13">
        <v>3.6</v>
      </c>
      <c r="DK116" s="13">
        <v>7.5</v>
      </c>
      <c r="DL116" s="13">
        <v>0.5</v>
      </c>
      <c r="DM116" s="13">
        <v>32</v>
      </c>
      <c r="DN116" s="13">
        <v>180</v>
      </c>
      <c r="DO116" s="13">
        <v>19.298999999999999</v>
      </c>
      <c r="DP116" s="13">
        <v>35</v>
      </c>
      <c r="DQ116" s="13">
        <v>80</v>
      </c>
      <c r="DR116" s="13">
        <v>90</v>
      </c>
      <c r="DS116" s="13" t="s">
        <v>163</v>
      </c>
      <c r="DT116" s="13">
        <v>5</v>
      </c>
      <c r="DU116" s="13">
        <v>30</v>
      </c>
      <c r="DV116" s="13">
        <v>30</v>
      </c>
      <c r="DW116" s="13">
        <v>250</v>
      </c>
      <c r="DX116" s="13">
        <v>0</v>
      </c>
      <c r="DY116" s="13">
        <v>0</v>
      </c>
      <c r="DZ116" s="13" t="s">
        <v>163</v>
      </c>
      <c r="EA116" s="13">
        <v>0</v>
      </c>
      <c r="EB116" s="13">
        <v>0</v>
      </c>
      <c r="EC116" s="13">
        <v>8</v>
      </c>
      <c r="ED116" s="13">
        <v>1</v>
      </c>
      <c r="EE116" s="13">
        <v>8</v>
      </c>
      <c r="EF116" s="13">
        <v>0.89900000000000002</v>
      </c>
      <c r="EG116" s="33">
        <v>0</v>
      </c>
      <c r="EH116" s="13">
        <v>0</v>
      </c>
      <c r="EI116" s="13">
        <v>0</v>
      </c>
      <c r="EJ116" s="13">
        <v>0.69899999999999995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1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0.89900000000000002</v>
      </c>
    </row>
    <row r="117" spans="1:161" x14ac:dyDescent="0.55000000000000004">
      <c r="A117" s="29" t="s">
        <v>283</v>
      </c>
      <c r="B117" s="56">
        <v>0</v>
      </c>
      <c r="C117" s="57">
        <v>0</v>
      </c>
      <c r="D117" s="56">
        <v>0</v>
      </c>
      <c r="E117" s="13">
        <v>0</v>
      </c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R117" s="31"/>
      <c r="S117" s="31"/>
      <c r="T117" s="31"/>
      <c r="AE117" s="31">
        <v>1.06908</v>
      </c>
      <c r="AF117" s="31">
        <v>8.0132680000000005E-5</v>
      </c>
      <c r="AG117" s="31">
        <v>4.869489E-5</v>
      </c>
      <c r="AH117" s="31">
        <v>28.71866</v>
      </c>
      <c r="AI117" s="31">
        <v>71.281350000000003</v>
      </c>
      <c r="AJ117" s="31">
        <v>0.4028915559723002</v>
      </c>
      <c r="AK117" s="31">
        <v>105.2345</v>
      </c>
      <c r="AL117" s="31">
        <v>12.78933</v>
      </c>
      <c r="AM117" s="31">
        <v>0.17981710000000001</v>
      </c>
      <c r="AN117" s="31">
        <v>1.446609</v>
      </c>
      <c r="AO117" s="13">
        <v>10.445284719442112</v>
      </c>
      <c r="AP117" s="13">
        <v>1.9937277365527817</v>
      </c>
      <c r="AQ117" s="31">
        <v>7.9628069999999995E-2</v>
      </c>
      <c r="AR117" s="31">
        <v>1.80274</v>
      </c>
      <c r="AS117" s="31">
        <v>3.10629</v>
      </c>
      <c r="AT117" s="13">
        <v>14186.059947</v>
      </c>
      <c r="AU117" s="13">
        <v>1.531E-3</v>
      </c>
      <c r="AV117" s="13">
        <v>5.3880999999999998E-2</v>
      </c>
      <c r="AW117" s="13">
        <v>8.5217000000000001E-2</v>
      </c>
      <c r="AX117" s="13">
        <v>0.82013499999999995</v>
      </c>
      <c r="AY117" s="13">
        <v>1.79176</v>
      </c>
      <c r="AZ117" s="13">
        <v>0.32935300000000001</v>
      </c>
      <c r="BA117" s="13">
        <v>0.710615</v>
      </c>
      <c r="BB117" s="13">
        <v>0.120957</v>
      </c>
      <c r="BC117" s="13">
        <v>5.1254000000000001E-2</v>
      </c>
      <c r="BD117" s="13">
        <v>77</v>
      </c>
      <c r="BE117" s="13" t="s">
        <v>168</v>
      </c>
      <c r="BF117" s="13">
        <f t="shared" si="3"/>
        <v>0</v>
      </c>
      <c r="BG117" s="13">
        <v>62</v>
      </c>
      <c r="BH117" s="13">
        <v>158</v>
      </c>
      <c r="BI117" s="32">
        <f t="shared" si="4"/>
        <v>24.835763499439189</v>
      </c>
      <c r="BJ117" s="13">
        <v>60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0.69899999999999995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36.200000000000003</v>
      </c>
      <c r="BW117" s="13">
        <v>0.6</v>
      </c>
      <c r="BX117" s="13">
        <v>0</v>
      </c>
      <c r="BY117" s="13">
        <v>0</v>
      </c>
      <c r="BZ117" s="13">
        <v>0</v>
      </c>
      <c r="CA117" s="13">
        <v>0</v>
      </c>
      <c r="CB117" s="13" t="s">
        <v>164</v>
      </c>
      <c r="CC117" s="13">
        <v>0</v>
      </c>
      <c r="CD117" s="13">
        <v>1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1</v>
      </c>
      <c r="CL117" s="13">
        <v>1</v>
      </c>
      <c r="CM117" s="13">
        <v>1</v>
      </c>
      <c r="CN117" s="13">
        <v>1</v>
      </c>
      <c r="CO117" s="13">
        <v>0</v>
      </c>
      <c r="CP117" s="13">
        <v>1</v>
      </c>
      <c r="CQ117" s="13">
        <v>0</v>
      </c>
      <c r="CR117" s="13">
        <v>1</v>
      </c>
      <c r="CS117" s="13">
        <v>0</v>
      </c>
      <c r="CT117" s="13">
        <v>0</v>
      </c>
      <c r="CU117" s="13">
        <v>0</v>
      </c>
      <c r="CV117" s="13">
        <v>1</v>
      </c>
      <c r="CW117" s="13">
        <v>1</v>
      </c>
      <c r="CX117" s="13">
        <v>0</v>
      </c>
      <c r="CY117" s="13">
        <v>600</v>
      </c>
      <c r="CZ117" s="13">
        <v>55</v>
      </c>
      <c r="DA117" s="13">
        <v>35</v>
      </c>
      <c r="DB117" s="13">
        <v>19500</v>
      </c>
      <c r="DC117" s="13">
        <v>190</v>
      </c>
      <c r="DD117" s="13">
        <v>24</v>
      </c>
      <c r="DE117" s="13">
        <v>33</v>
      </c>
      <c r="DF117" s="13">
        <v>0</v>
      </c>
      <c r="DG117" s="13">
        <v>0</v>
      </c>
      <c r="DH117" s="13">
        <v>0</v>
      </c>
      <c r="DI117" s="13">
        <v>0</v>
      </c>
      <c r="DJ117" s="13">
        <v>2.6923076923076925</v>
      </c>
      <c r="DK117" s="13">
        <v>7.5</v>
      </c>
      <c r="DL117" s="13">
        <v>0.65</v>
      </c>
      <c r="DM117" s="13">
        <v>30</v>
      </c>
      <c r="DN117" s="13">
        <v>175</v>
      </c>
      <c r="DO117" s="13">
        <v>21.7</v>
      </c>
      <c r="DP117" s="13">
        <v>34.798999999999999</v>
      </c>
      <c r="DQ117" s="13">
        <v>77</v>
      </c>
      <c r="DR117" s="13">
        <v>130.30000000000001</v>
      </c>
      <c r="DS117" s="13">
        <v>9</v>
      </c>
      <c r="DT117" s="13">
        <v>5</v>
      </c>
      <c r="DU117" s="13">
        <v>31</v>
      </c>
      <c r="DV117" s="13">
        <v>30</v>
      </c>
      <c r="DW117" s="13">
        <v>250</v>
      </c>
      <c r="DX117" s="13">
        <v>0</v>
      </c>
      <c r="DY117" s="13">
        <v>0</v>
      </c>
      <c r="DZ117" s="13" t="s">
        <v>163</v>
      </c>
      <c r="EA117" s="13">
        <v>0</v>
      </c>
      <c r="EB117" s="13">
        <v>0</v>
      </c>
      <c r="EC117" s="13">
        <v>6</v>
      </c>
      <c r="ED117" s="13">
        <v>1</v>
      </c>
      <c r="EE117" s="13">
        <v>9</v>
      </c>
      <c r="EF117" s="13">
        <v>0.6</v>
      </c>
      <c r="EG117" s="33">
        <v>-0.14163090128755362</v>
      </c>
      <c r="EH117" s="13">
        <v>-9.8999999999999977E-2</v>
      </c>
      <c r="EI117" s="13">
        <v>-9.8999999999999977E-2</v>
      </c>
      <c r="EJ117" s="13">
        <v>0.69899999999999995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 t="s">
        <v>163</v>
      </c>
    </row>
    <row r="118" spans="1:161" x14ac:dyDescent="0.55000000000000004">
      <c r="A118" s="29" t="s">
        <v>284</v>
      </c>
      <c r="B118" s="56">
        <v>0</v>
      </c>
      <c r="C118" s="57">
        <v>0</v>
      </c>
      <c r="D118" s="56">
        <v>0</v>
      </c>
      <c r="E118" s="13">
        <v>0</v>
      </c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R118" s="31"/>
      <c r="S118" s="31"/>
      <c r="T118" s="31"/>
      <c r="AE118" s="31">
        <v>1.2006790000000001</v>
      </c>
      <c r="AF118" s="31">
        <v>3.0300599999999998E-4</v>
      </c>
      <c r="AG118" s="31">
        <v>5.6207269999999998E-5</v>
      </c>
      <c r="AH118" s="31">
        <v>55.901359999999997</v>
      </c>
      <c r="AI118" s="31">
        <v>44.098640000000003</v>
      </c>
      <c r="AJ118" s="31">
        <v>1.2676436695822444</v>
      </c>
      <c r="AK118" s="31">
        <v>141.0925</v>
      </c>
      <c r="AL118" s="31">
        <v>8.5616900000000005</v>
      </c>
      <c r="AM118" s="31">
        <v>0.1730911</v>
      </c>
      <c r="AN118" s="31">
        <v>2.099504</v>
      </c>
      <c r="AO118" s="13">
        <v>20.288851949408361</v>
      </c>
      <c r="AP118" s="13">
        <v>2.6389096910737679</v>
      </c>
      <c r="AQ118" s="31">
        <v>0.41767470000000001</v>
      </c>
      <c r="AR118" s="31">
        <v>17.683199999999999</v>
      </c>
      <c r="AS118" s="31">
        <v>3.0848149999999999</v>
      </c>
      <c r="AT118" s="13">
        <v>-28271.010365999999</v>
      </c>
      <c r="AU118" s="13">
        <v>-7.1199999999999996E-4</v>
      </c>
      <c r="AV118" s="13">
        <v>0.140236</v>
      </c>
      <c r="AW118" s="13">
        <v>3.2931000000000002E-2</v>
      </c>
      <c r="AX118" s="13">
        <v>1.0898429999999999</v>
      </c>
      <c r="AY118" s="13">
        <v>2.4567359999999998</v>
      </c>
      <c r="AZ118" s="13">
        <v>0.55459099999999995</v>
      </c>
      <c r="BA118" s="13">
        <v>1.1169610000000001</v>
      </c>
      <c r="BB118" s="13">
        <v>4.9863999999999999E-2</v>
      </c>
      <c r="BC118" s="13">
        <v>0.14152300000000001</v>
      </c>
      <c r="BD118" s="13">
        <v>73</v>
      </c>
      <c r="BE118" s="13" t="s">
        <v>162</v>
      </c>
      <c r="BF118" s="13">
        <f t="shared" si="3"/>
        <v>1</v>
      </c>
      <c r="BG118" s="13">
        <v>70</v>
      </c>
      <c r="BH118" s="13">
        <v>163</v>
      </c>
      <c r="BI118" s="32">
        <f t="shared" si="4"/>
        <v>26.346494034400994</v>
      </c>
      <c r="BJ118" s="13">
        <v>51</v>
      </c>
      <c r="BK118" s="13">
        <v>1</v>
      </c>
      <c r="BL118" s="13">
        <v>0</v>
      </c>
      <c r="BM118" s="13">
        <v>0</v>
      </c>
      <c r="BN118" s="13">
        <v>0</v>
      </c>
      <c r="BO118" s="13">
        <v>0</v>
      </c>
      <c r="BP118" s="13">
        <v>1.399</v>
      </c>
      <c r="BQ118" s="13">
        <v>0</v>
      </c>
      <c r="BR118" s="13">
        <v>0</v>
      </c>
      <c r="BS118" s="13">
        <v>0</v>
      </c>
      <c r="BT118" s="13">
        <v>1</v>
      </c>
      <c r="BU118" s="13">
        <v>1</v>
      </c>
      <c r="BV118" s="13">
        <v>31.5</v>
      </c>
      <c r="BW118" s="13">
        <v>0.6</v>
      </c>
      <c r="BX118" s="13">
        <v>0</v>
      </c>
      <c r="BY118" s="13">
        <v>0</v>
      </c>
      <c r="BZ118" s="13">
        <v>0</v>
      </c>
      <c r="CA118" s="13">
        <v>0</v>
      </c>
      <c r="CB118" s="13" t="s">
        <v>172</v>
      </c>
      <c r="CC118" s="13">
        <v>0</v>
      </c>
      <c r="CD118" s="13">
        <v>1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1</v>
      </c>
      <c r="CL118" s="13">
        <v>1</v>
      </c>
      <c r="CM118" s="13">
        <v>1</v>
      </c>
      <c r="CN118" s="13">
        <v>2</v>
      </c>
      <c r="CO118" s="13">
        <v>0</v>
      </c>
      <c r="CP118" s="13">
        <v>1</v>
      </c>
      <c r="CQ118" s="13">
        <v>0</v>
      </c>
      <c r="CR118" s="13">
        <v>1</v>
      </c>
      <c r="CS118" s="13">
        <v>0</v>
      </c>
      <c r="CT118" s="13">
        <v>0</v>
      </c>
      <c r="CU118" s="13">
        <v>0</v>
      </c>
      <c r="CV118" s="13">
        <v>1</v>
      </c>
      <c r="CW118" s="13">
        <v>1</v>
      </c>
      <c r="CX118" s="13">
        <v>0</v>
      </c>
      <c r="CY118" s="13">
        <v>600</v>
      </c>
      <c r="CZ118" s="13">
        <v>105</v>
      </c>
      <c r="DA118" s="13">
        <v>72</v>
      </c>
      <c r="DB118" s="13">
        <v>21000</v>
      </c>
      <c r="DC118" s="13">
        <v>210</v>
      </c>
      <c r="DD118" s="13">
        <v>24</v>
      </c>
      <c r="DE118" s="13">
        <v>33</v>
      </c>
      <c r="DF118" s="13">
        <v>0</v>
      </c>
      <c r="DG118" s="13">
        <v>0</v>
      </c>
      <c r="DH118" s="13">
        <v>0</v>
      </c>
      <c r="DI118" s="13">
        <v>0</v>
      </c>
      <c r="DJ118" s="13">
        <v>3.1833333333333331</v>
      </c>
      <c r="DK118" s="13">
        <v>7.4</v>
      </c>
      <c r="DL118" s="13">
        <v>0.6</v>
      </c>
      <c r="DM118" s="13">
        <v>33</v>
      </c>
      <c r="DN118" s="13">
        <v>191</v>
      </c>
      <c r="DO118" s="13">
        <v>22.6</v>
      </c>
      <c r="DP118" s="13">
        <v>35.598999999999997</v>
      </c>
      <c r="DQ118" s="13">
        <v>81</v>
      </c>
      <c r="DR118" s="13">
        <v>107.699</v>
      </c>
      <c r="DS118" s="13">
        <v>10</v>
      </c>
      <c r="DT118" s="13">
        <v>5</v>
      </c>
      <c r="DU118" s="13">
        <v>34</v>
      </c>
      <c r="DV118" s="13">
        <v>30</v>
      </c>
      <c r="DW118" s="13">
        <v>1200</v>
      </c>
      <c r="DX118" s="13">
        <v>1</v>
      </c>
      <c r="DY118" s="13">
        <v>1</v>
      </c>
      <c r="DZ118" s="13" t="s">
        <v>163</v>
      </c>
      <c r="EA118" s="13">
        <v>0</v>
      </c>
      <c r="EB118" s="13">
        <v>1</v>
      </c>
      <c r="EC118" s="13">
        <v>18</v>
      </c>
      <c r="ED118" s="13">
        <v>4</v>
      </c>
      <c r="EE118" s="13">
        <v>12</v>
      </c>
      <c r="EF118" s="13">
        <v>1.2989999999999999</v>
      </c>
      <c r="EG118" s="33">
        <v>-7.1479628305932866E-2</v>
      </c>
      <c r="EH118" s="13">
        <v>-0.10000000000000009</v>
      </c>
      <c r="EI118" s="13">
        <v>-0.10000000000000009</v>
      </c>
      <c r="EJ118" s="13">
        <v>0.6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3</v>
      </c>
    </row>
    <row r="119" spans="1:161" x14ac:dyDescent="0.55000000000000004">
      <c r="A119" s="29" t="s">
        <v>285</v>
      </c>
      <c r="B119" s="56">
        <v>0</v>
      </c>
      <c r="C119" s="57">
        <v>0</v>
      </c>
      <c r="D119" s="56">
        <v>0</v>
      </c>
      <c r="E119" s="13">
        <v>0</v>
      </c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R119" s="31"/>
      <c r="S119" s="31"/>
      <c r="T119" s="31"/>
      <c r="AE119" s="31">
        <v>1.1143559999999999</v>
      </c>
      <c r="AF119" s="31">
        <v>2.4381900000000001E-5</v>
      </c>
      <c r="AG119" s="31">
        <v>7.1693829999999997E-6</v>
      </c>
      <c r="AH119" s="31">
        <v>33.045879999999997</v>
      </c>
      <c r="AI119" s="31">
        <v>66.954179999999994</v>
      </c>
      <c r="AJ119" s="31">
        <v>0.49355976657963457</v>
      </c>
      <c r="AK119" s="31">
        <v>94.136150000000001</v>
      </c>
      <c r="AL119" s="31">
        <v>7.5077420000000004</v>
      </c>
      <c r="AM119" s="31">
        <v>0.94640800000000003</v>
      </c>
      <c r="AN119" s="31">
        <v>19.886119999999998</v>
      </c>
      <c r="AO119" s="13">
        <v>1.933621937280678</v>
      </c>
      <c r="AP119" s="13">
        <v>1.3712689340739523</v>
      </c>
      <c r="AQ119" s="31">
        <v>5.6612049999999997E-2</v>
      </c>
      <c r="AR119" s="31">
        <v>0.90789220000000004</v>
      </c>
      <c r="AS119" s="31">
        <v>1.514696</v>
      </c>
      <c r="AT119" s="13">
        <v>44009.051868000002</v>
      </c>
      <c r="AU119" s="13">
        <v>1.7E-5</v>
      </c>
      <c r="AV119" s="13">
        <v>2.9870000000000001E-2</v>
      </c>
      <c r="AW119" s="13">
        <v>2.8219999999999999E-2</v>
      </c>
      <c r="AX119" s="13">
        <v>1.0595619999999999</v>
      </c>
      <c r="AY119" s="13">
        <v>2.3272780000000002</v>
      </c>
      <c r="AZ119" s="13">
        <v>0.50887000000000004</v>
      </c>
      <c r="BA119" s="13">
        <v>1.0696239999999999</v>
      </c>
      <c r="BB119" s="13">
        <v>2.6717999999999999E-2</v>
      </c>
      <c r="BC119" s="13">
        <v>3.1052E-2</v>
      </c>
      <c r="BD119" s="13">
        <v>81</v>
      </c>
      <c r="BE119" s="13" t="s">
        <v>168</v>
      </c>
      <c r="BF119" s="13">
        <f t="shared" si="3"/>
        <v>0</v>
      </c>
      <c r="BG119" s="13">
        <v>68</v>
      </c>
      <c r="BH119" s="13">
        <v>155</v>
      </c>
      <c r="BI119" s="32">
        <f t="shared" si="4"/>
        <v>28.303850156087407</v>
      </c>
      <c r="BJ119" s="13">
        <v>55</v>
      </c>
      <c r="BK119" s="13">
        <v>0</v>
      </c>
      <c r="BL119" s="13">
        <v>1</v>
      </c>
      <c r="BM119" s="13">
        <v>1</v>
      </c>
      <c r="BN119" s="13">
        <v>0</v>
      </c>
      <c r="BO119" s="13">
        <v>0</v>
      </c>
      <c r="BP119" s="13">
        <v>0.8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38.098999999999997</v>
      </c>
      <c r="BW119" s="13">
        <v>0.5</v>
      </c>
      <c r="BX119" s="13">
        <v>0</v>
      </c>
      <c r="BY119" s="13">
        <v>0</v>
      </c>
      <c r="BZ119" s="13">
        <v>0</v>
      </c>
      <c r="CA119" s="13">
        <v>0</v>
      </c>
      <c r="CB119" s="13" t="s">
        <v>164</v>
      </c>
      <c r="CC119" s="13">
        <v>0</v>
      </c>
      <c r="CD119" s="13">
        <v>1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1</v>
      </c>
      <c r="CL119" s="13">
        <v>1</v>
      </c>
      <c r="CM119" s="13">
        <v>1</v>
      </c>
      <c r="CN119" s="13">
        <v>1</v>
      </c>
      <c r="CO119" s="13">
        <v>0</v>
      </c>
      <c r="CP119" s="13">
        <v>1</v>
      </c>
      <c r="CQ119" s="13">
        <v>0</v>
      </c>
      <c r="CR119" s="13">
        <v>1</v>
      </c>
      <c r="CS119" s="13">
        <v>0</v>
      </c>
      <c r="CT119" s="13">
        <v>0</v>
      </c>
      <c r="CU119" s="13">
        <v>0</v>
      </c>
      <c r="CV119" s="13">
        <v>1</v>
      </c>
      <c r="CW119" s="13">
        <v>1</v>
      </c>
      <c r="CX119" s="13">
        <v>0</v>
      </c>
      <c r="CY119" s="13">
        <v>500</v>
      </c>
      <c r="CZ119" s="13">
        <v>85</v>
      </c>
      <c r="DA119" s="13">
        <v>57</v>
      </c>
      <c r="DB119" s="13">
        <v>20000</v>
      </c>
      <c r="DC119" s="13">
        <v>200</v>
      </c>
      <c r="DD119" s="13">
        <v>24</v>
      </c>
      <c r="DE119" s="13">
        <v>32.700000000000003</v>
      </c>
      <c r="DF119" s="13">
        <v>0</v>
      </c>
      <c r="DG119" s="13">
        <v>0</v>
      </c>
      <c r="DH119" s="13">
        <v>0</v>
      </c>
      <c r="DI119" s="13">
        <v>0</v>
      </c>
      <c r="DJ119" s="13">
        <v>4.45</v>
      </c>
      <c r="DK119" s="13">
        <v>7.4</v>
      </c>
      <c r="DL119" s="13">
        <v>0.6</v>
      </c>
      <c r="DM119" s="13">
        <v>37</v>
      </c>
      <c r="DN119" s="13">
        <v>267</v>
      </c>
      <c r="DO119" s="13">
        <v>26.399000000000001</v>
      </c>
      <c r="DP119" s="13">
        <v>34.200000000000003</v>
      </c>
      <c r="DQ119" s="13">
        <v>74</v>
      </c>
      <c r="DR119" s="13">
        <v>72.698999999999998</v>
      </c>
      <c r="DS119" s="13">
        <v>10</v>
      </c>
      <c r="DT119" s="13">
        <v>5</v>
      </c>
      <c r="DU119" s="13">
        <v>27</v>
      </c>
      <c r="DV119" s="13">
        <v>30</v>
      </c>
      <c r="DW119" s="13">
        <v>250</v>
      </c>
      <c r="DX119" s="13">
        <v>1</v>
      </c>
      <c r="DY119" s="13">
        <v>1</v>
      </c>
      <c r="DZ119" s="13" t="s">
        <v>163</v>
      </c>
      <c r="EA119" s="13">
        <v>0</v>
      </c>
      <c r="EB119" s="13">
        <v>0</v>
      </c>
      <c r="EC119" s="13">
        <v>17</v>
      </c>
      <c r="ED119" s="13">
        <v>1</v>
      </c>
      <c r="EE119" s="13">
        <v>9</v>
      </c>
      <c r="EF119" s="13">
        <v>0.69899999999999995</v>
      </c>
      <c r="EG119" s="33">
        <v>-0.12625000000000011</v>
      </c>
      <c r="EH119" s="13">
        <v>-0.10100000000000009</v>
      </c>
      <c r="EI119" s="13">
        <v>-0.10100000000000009</v>
      </c>
      <c r="EJ119" s="13">
        <v>0.5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1.7989999999999999</v>
      </c>
    </row>
    <row r="120" spans="1:161" x14ac:dyDescent="0.55000000000000004">
      <c r="A120" s="29" t="s">
        <v>286</v>
      </c>
      <c r="B120" s="56">
        <v>0</v>
      </c>
      <c r="C120" s="57">
        <v>0</v>
      </c>
      <c r="D120" s="56">
        <v>0</v>
      </c>
      <c r="E120" s="13">
        <v>0</v>
      </c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R120" s="31"/>
      <c r="S120" s="31"/>
      <c r="T120" s="31"/>
      <c r="AE120" s="31">
        <v>1.355378</v>
      </c>
      <c r="AF120" s="31">
        <v>1.162063E-4</v>
      </c>
      <c r="AG120" s="31">
        <v>2.17269E-5</v>
      </c>
      <c r="AH120" s="31">
        <v>14.938800000000001</v>
      </c>
      <c r="AI120" s="31">
        <v>85.061040000000006</v>
      </c>
      <c r="AJ120" s="31">
        <v>0.17562445631912513</v>
      </c>
      <c r="AK120" s="31">
        <v>102.22410000000001</v>
      </c>
      <c r="AL120" s="31">
        <v>5.7899620000000001</v>
      </c>
      <c r="AM120" s="31">
        <v>3.4636E-2</v>
      </c>
      <c r="AN120" s="31">
        <v>0.68512899999999999</v>
      </c>
      <c r="AO120" s="13">
        <v>10.496089219405519</v>
      </c>
      <c r="AP120" s="13">
        <v>2.0802494029112952</v>
      </c>
      <c r="AQ120" s="31">
        <v>0.12178609999999999</v>
      </c>
      <c r="AR120" s="31">
        <v>3.8767369999999999</v>
      </c>
      <c r="AS120" s="31">
        <v>3.0795699999999999</v>
      </c>
      <c r="AT120" s="13">
        <v>-15710.421754000001</v>
      </c>
      <c r="AU120" s="13">
        <v>-8.8000000000000003E-4</v>
      </c>
      <c r="AV120" s="13">
        <v>8.1049999999999997E-2</v>
      </c>
      <c r="AW120" s="13">
        <v>6.0269000000000003E-2</v>
      </c>
      <c r="AX120" s="13">
        <v>0.78391</v>
      </c>
      <c r="AY120" s="13">
        <v>1.7491989999999999</v>
      </c>
      <c r="AZ120" s="13">
        <v>0.221494</v>
      </c>
      <c r="BA120" s="13">
        <v>0.45999800000000002</v>
      </c>
      <c r="BB120" s="13">
        <v>2.8365000000000001E-2</v>
      </c>
      <c r="BC120" s="13">
        <v>7.7795000000000003E-2</v>
      </c>
      <c r="BD120" s="13">
        <v>67</v>
      </c>
      <c r="BE120" s="13" t="s">
        <v>162</v>
      </c>
      <c r="BF120" s="13">
        <f t="shared" si="3"/>
        <v>1</v>
      </c>
      <c r="BG120" s="13">
        <v>55</v>
      </c>
      <c r="BH120" s="13">
        <v>165</v>
      </c>
      <c r="BI120" s="32">
        <f t="shared" si="4"/>
        <v>20.202020202020204</v>
      </c>
      <c r="BJ120" s="13">
        <v>58</v>
      </c>
      <c r="BK120" s="13">
        <v>0</v>
      </c>
      <c r="BL120" s="13">
        <v>0</v>
      </c>
      <c r="BM120" s="13">
        <v>0</v>
      </c>
      <c r="BN120" s="13">
        <v>0</v>
      </c>
      <c r="BO120" s="13">
        <v>0</v>
      </c>
      <c r="BP120" s="13">
        <v>1.1000000000000001</v>
      </c>
      <c r="BQ120" s="13">
        <v>0</v>
      </c>
      <c r="BR120" s="13">
        <v>0</v>
      </c>
      <c r="BS120" s="13">
        <v>1</v>
      </c>
      <c r="BT120" s="13">
        <v>0</v>
      </c>
      <c r="BU120" s="13">
        <v>0</v>
      </c>
      <c r="BV120" s="13">
        <v>46.9</v>
      </c>
      <c r="BW120" s="13">
        <v>0.6</v>
      </c>
      <c r="BX120" s="13">
        <v>0</v>
      </c>
      <c r="BY120" s="13">
        <v>0</v>
      </c>
      <c r="BZ120" s="13">
        <v>0</v>
      </c>
      <c r="CA120" s="13">
        <v>0</v>
      </c>
      <c r="CB120" s="13" t="s">
        <v>164</v>
      </c>
      <c r="CC120" s="13">
        <v>0</v>
      </c>
      <c r="CD120" s="13">
        <v>1</v>
      </c>
      <c r="CE120" s="13">
        <v>0</v>
      </c>
      <c r="CF120" s="13">
        <v>0</v>
      </c>
      <c r="CG120" s="13">
        <v>0</v>
      </c>
      <c r="CH120" s="13">
        <v>0</v>
      </c>
      <c r="CI120" s="13">
        <v>0</v>
      </c>
      <c r="CJ120" s="13">
        <v>0</v>
      </c>
      <c r="CK120" s="13">
        <v>1</v>
      </c>
      <c r="CL120" s="13">
        <v>1</v>
      </c>
      <c r="CM120" s="13">
        <v>1</v>
      </c>
      <c r="CN120" s="13">
        <v>1</v>
      </c>
      <c r="CO120" s="13">
        <v>0</v>
      </c>
      <c r="CP120" s="13">
        <v>1</v>
      </c>
      <c r="CQ120" s="13">
        <v>0</v>
      </c>
      <c r="CR120" s="13">
        <v>1</v>
      </c>
      <c r="CS120" s="13">
        <v>0</v>
      </c>
      <c r="CT120" s="13">
        <v>0</v>
      </c>
      <c r="CU120" s="13">
        <v>0</v>
      </c>
      <c r="CV120" s="13">
        <v>1</v>
      </c>
      <c r="CW120" s="13">
        <v>1</v>
      </c>
      <c r="CX120" s="13">
        <v>0</v>
      </c>
      <c r="CY120" s="13">
        <v>800</v>
      </c>
      <c r="CZ120" s="13">
        <v>87</v>
      </c>
      <c r="DA120" s="13" t="s">
        <v>163</v>
      </c>
      <c r="DB120" s="13">
        <v>16000</v>
      </c>
      <c r="DC120" s="13">
        <v>160</v>
      </c>
      <c r="DD120" s="13">
        <v>34</v>
      </c>
      <c r="DE120" s="13">
        <v>33</v>
      </c>
      <c r="DF120" s="13">
        <v>0</v>
      </c>
      <c r="DG120" s="13">
        <v>0</v>
      </c>
      <c r="DH120" s="13">
        <v>0</v>
      </c>
      <c r="DI120" s="13">
        <v>0</v>
      </c>
      <c r="DJ120" s="13">
        <v>3.0333333333333332</v>
      </c>
      <c r="DK120" s="13">
        <v>7.4</v>
      </c>
      <c r="DL120" s="13">
        <v>0.6</v>
      </c>
      <c r="DM120" s="13">
        <v>35</v>
      </c>
      <c r="DN120" s="13">
        <v>182</v>
      </c>
      <c r="DO120" s="13">
        <v>22</v>
      </c>
      <c r="DP120" s="13">
        <v>34.798999999999999</v>
      </c>
      <c r="DQ120" s="13">
        <v>79</v>
      </c>
      <c r="DR120" s="13">
        <v>124.3</v>
      </c>
      <c r="DS120" s="13">
        <v>6</v>
      </c>
      <c r="DT120" s="13">
        <v>5</v>
      </c>
      <c r="DU120" s="13">
        <v>34</v>
      </c>
      <c r="DV120" s="13">
        <v>30</v>
      </c>
      <c r="DW120" s="13">
        <v>500</v>
      </c>
      <c r="DX120" s="13">
        <v>1</v>
      </c>
      <c r="DY120" s="13">
        <v>1</v>
      </c>
      <c r="DZ120" s="13" t="s">
        <v>163</v>
      </c>
      <c r="EA120" s="13">
        <v>0</v>
      </c>
      <c r="EB120" s="13">
        <v>0</v>
      </c>
      <c r="EC120" s="13">
        <v>11</v>
      </c>
      <c r="ED120" s="13">
        <v>1</v>
      </c>
      <c r="EE120" s="13">
        <v>7</v>
      </c>
      <c r="EF120" s="13">
        <v>0.8</v>
      </c>
      <c r="EG120" s="33">
        <v>-0.27272727272727276</v>
      </c>
      <c r="EH120" s="13">
        <v>-0.30000000000000004</v>
      </c>
      <c r="EI120" s="13">
        <v>-0.30000000000000004</v>
      </c>
      <c r="EJ120" s="13">
        <v>0.5</v>
      </c>
      <c r="EK120" s="13">
        <v>0</v>
      </c>
      <c r="EL120" s="13">
        <v>0</v>
      </c>
      <c r="EM120" s="13">
        <v>0</v>
      </c>
      <c r="EN120" s="13">
        <v>0</v>
      </c>
      <c r="EO120" s="13">
        <v>0</v>
      </c>
      <c r="EP120" s="13">
        <v>0</v>
      </c>
      <c r="EQ120" s="13">
        <v>0</v>
      </c>
      <c r="ER120" s="13">
        <v>0</v>
      </c>
      <c r="ES120" s="13">
        <v>0</v>
      </c>
      <c r="ET120" s="13">
        <v>0</v>
      </c>
      <c r="EU120" s="13">
        <v>0</v>
      </c>
      <c r="EV120" s="13">
        <v>0</v>
      </c>
      <c r="EW120" s="13">
        <v>0</v>
      </c>
      <c r="EX120" s="13">
        <v>0</v>
      </c>
      <c r="EY120" s="13">
        <v>0</v>
      </c>
      <c r="EZ120" s="13">
        <v>0</v>
      </c>
      <c r="FA120" s="13">
        <v>0</v>
      </c>
      <c r="FB120" s="13">
        <v>0</v>
      </c>
      <c r="FC120" s="13">
        <v>0</v>
      </c>
      <c r="FD120" s="13">
        <v>0</v>
      </c>
      <c r="FE120" s="13">
        <v>1.2</v>
      </c>
    </row>
    <row r="121" spans="1:161" x14ac:dyDescent="0.55000000000000004">
      <c r="A121" s="29" t="s">
        <v>287</v>
      </c>
      <c r="B121" s="56">
        <v>0</v>
      </c>
      <c r="C121" s="57">
        <v>0</v>
      </c>
      <c r="D121" s="56">
        <v>0</v>
      </c>
      <c r="E121" s="13">
        <v>0</v>
      </c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R121" s="31"/>
      <c r="S121" s="31"/>
      <c r="T121" s="31"/>
      <c r="AE121" s="31">
        <v>0.85774119999999998</v>
      </c>
      <c r="AF121" s="31">
        <v>4.6049549999999997E-5</v>
      </c>
      <c r="AG121" s="31">
        <v>8.7502180000000006E-6</v>
      </c>
      <c r="AH121" s="31">
        <v>24.450469999999999</v>
      </c>
      <c r="AI121" s="31">
        <v>55.042810000000003</v>
      </c>
      <c r="AJ121" s="31">
        <v>0.444208132871661</v>
      </c>
      <c r="AK121" s="31">
        <v>99.352590000000006</v>
      </c>
      <c r="AL121" s="31">
        <v>3.5036589999999999</v>
      </c>
      <c r="AM121" s="31">
        <v>2.350534E-2</v>
      </c>
      <c r="AN121" s="31">
        <v>0.82305070000000002</v>
      </c>
      <c r="AO121" s="13">
        <v>12.859361951953002</v>
      </c>
      <c r="AP121" s="13">
        <v>1.7582465536919281</v>
      </c>
      <c r="AQ121" s="31">
        <v>0.18744710000000001</v>
      </c>
      <c r="AR121" s="31">
        <v>4.8510169999999997</v>
      </c>
      <c r="AS121" s="31">
        <v>3.8793350000000002</v>
      </c>
      <c r="AT121" s="13">
        <v>-23498.791556</v>
      </c>
      <c r="AU121" s="13">
        <v>4.7800000000000002E-4</v>
      </c>
      <c r="AV121" s="13">
        <v>2.7574000000000001E-2</v>
      </c>
      <c r="AW121" s="13">
        <v>7.7789999999999998E-2</v>
      </c>
      <c r="AX121" s="13">
        <v>0.937477</v>
      </c>
      <c r="AY121" s="13">
        <v>2.0794419999999998</v>
      </c>
      <c r="AZ121" s="13">
        <v>0.349995</v>
      </c>
      <c r="BA121" s="13">
        <v>0.77033700000000005</v>
      </c>
      <c r="BB121" s="13">
        <v>9.5425999999999997E-2</v>
      </c>
      <c r="BC121" s="13">
        <v>2.7777E-2</v>
      </c>
      <c r="BD121" s="13">
        <v>47</v>
      </c>
      <c r="BE121" s="13" t="s">
        <v>162</v>
      </c>
      <c r="BF121" s="13">
        <f t="shared" si="3"/>
        <v>1</v>
      </c>
      <c r="BG121" s="13">
        <v>85</v>
      </c>
      <c r="BH121" s="13">
        <v>185</v>
      </c>
      <c r="BI121" s="32">
        <f t="shared" si="4"/>
        <v>24.835646457268076</v>
      </c>
      <c r="BJ121" s="13">
        <v>69</v>
      </c>
      <c r="BK121" s="13">
        <v>0</v>
      </c>
      <c r="BL121" s="13">
        <v>0</v>
      </c>
      <c r="BM121" s="13">
        <v>0</v>
      </c>
      <c r="BN121" s="13">
        <v>1</v>
      </c>
      <c r="BO121" s="13">
        <v>0</v>
      </c>
      <c r="BP121" s="13">
        <v>0.81</v>
      </c>
      <c r="BQ121" s="13">
        <v>0</v>
      </c>
      <c r="BR121" s="13">
        <v>0</v>
      </c>
      <c r="BS121" s="13">
        <v>0</v>
      </c>
      <c r="BT121" s="13">
        <v>1</v>
      </c>
      <c r="BU121" s="13">
        <v>1</v>
      </c>
      <c r="BV121" s="13">
        <v>44.1</v>
      </c>
      <c r="BW121" s="13">
        <v>0.28000000000000003</v>
      </c>
      <c r="BX121" s="13">
        <v>0</v>
      </c>
      <c r="BY121" s="13">
        <v>0</v>
      </c>
      <c r="BZ121" s="13">
        <v>0</v>
      </c>
      <c r="CA121" s="13">
        <v>0</v>
      </c>
      <c r="CB121" s="13" t="s">
        <v>164</v>
      </c>
      <c r="CC121" s="13">
        <v>0</v>
      </c>
      <c r="CD121" s="13">
        <v>1</v>
      </c>
      <c r="CE121" s="13">
        <v>0</v>
      </c>
      <c r="CF121" s="13">
        <v>0</v>
      </c>
      <c r="CG121" s="13">
        <v>0</v>
      </c>
      <c r="CH121" s="13">
        <v>0</v>
      </c>
      <c r="CI121" s="13">
        <v>0</v>
      </c>
      <c r="CJ121" s="13">
        <v>0</v>
      </c>
      <c r="CK121" s="13">
        <v>1</v>
      </c>
      <c r="CL121" s="13">
        <v>1</v>
      </c>
      <c r="CM121" s="13">
        <v>1</v>
      </c>
      <c r="CN121" s="13">
        <v>1</v>
      </c>
      <c r="CO121" s="13">
        <v>0</v>
      </c>
      <c r="CP121" s="13">
        <v>1</v>
      </c>
      <c r="CQ121" s="13">
        <v>0</v>
      </c>
      <c r="CR121" s="13">
        <v>1</v>
      </c>
      <c r="CS121" s="13">
        <v>0</v>
      </c>
      <c r="CT121" s="13">
        <v>0</v>
      </c>
      <c r="CU121" s="13">
        <v>0</v>
      </c>
      <c r="CV121" s="13">
        <v>1</v>
      </c>
      <c r="CW121" s="13">
        <v>1</v>
      </c>
      <c r="CX121" s="13">
        <v>0</v>
      </c>
      <c r="CY121" s="13">
        <v>700</v>
      </c>
      <c r="CZ121" s="13">
        <v>64</v>
      </c>
      <c r="DA121" s="13">
        <v>44</v>
      </c>
      <c r="DB121" s="13">
        <v>32000</v>
      </c>
      <c r="DC121" s="13">
        <v>255</v>
      </c>
      <c r="DD121" s="13">
        <v>35</v>
      </c>
      <c r="DE121" s="13">
        <v>31.7</v>
      </c>
      <c r="DF121" s="13">
        <v>0</v>
      </c>
      <c r="DG121" s="13">
        <v>0</v>
      </c>
      <c r="DH121" s="13">
        <v>0</v>
      </c>
      <c r="DI121" s="13">
        <v>0</v>
      </c>
      <c r="DJ121" s="13">
        <v>154.18181818181816</v>
      </c>
      <c r="DK121" s="13">
        <v>7.37</v>
      </c>
      <c r="DL121" s="13">
        <v>0.21</v>
      </c>
      <c r="DM121" s="13">
        <v>39.9</v>
      </c>
      <c r="DN121" s="13">
        <v>84.8</v>
      </c>
      <c r="DO121" s="13">
        <v>22.8</v>
      </c>
      <c r="DP121" s="13">
        <v>35.799999999999997</v>
      </c>
      <c r="DQ121" s="13">
        <v>90</v>
      </c>
      <c r="DR121" s="13">
        <v>101.3</v>
      </c>
      <c r="DS121" s="13">
        <v>6</v>
      </c>
      <c r="DT121" s="13">
        <v>5</v>
      </c>
      <c r="DU121" s="13">
        <v>38</v>
      </c>
      <c r="DV121" s="13">
        <v>30</v>
      </c>
      <c r="DW121" s="13">
        <v>450</v>
      </c>
      <c r="DX121" s="13">
        <v>0</v>
      </c>
      <c r="DY121" s="13">
        <v>0</v>
      </c>
      <c r="DZ121" s="13" t="s">
        <v>163</v>
      </c>
      <c r="EA121" s="13">
        <v>0</v>
      </c>
      <c r="EB121" s="13">
        <v>0</v>
      </c>
      <c r="EC121" s="13">
        <v>6</v>
      </c>
      <c r="ED121" s="13">
        <v>1</v>
      </c>
      <c r="EE121" s="13">
        <v>7</v>
      </c>
      <c r="EF121" s="13">
        <v>0.69</v>
      </c>
      <c r="EG121" s="33">
        <v>-0.14814814814814828</v>
      </c>
      <c r="EH121" s="13">
        <v>-0.12000000000000011</v>
      </c>
      <c r="EI121" s="13">
        <v>-0.12000000000000011</v>
      </c>
      <c r="EJ121" s="13">
        <v>0.66</v>
      </c>
      <c r="EK121" s="13">
        <v>0</v>
      </c>
      <c r="EL121" s="13">
        <v>0</v>
      </c>
      <c r="EM121" s="13">
        <v>0</v>
      </c>
      <c r="EN121" s="13">
        <v>0</v>
      </c>
      <c r="EO121" s="13">
        <v>0</v>
      </c>
      <c r="EP121" s="13">
        <v>0</v>
      </c>
      <c r="EQ121" s="13">
        <v>0</v>
      </c>
      <c r="ER121" s="13">
        <v>0</v>
      </c>
      <c r="ES121" s="13">
        <v>0</v>
      </c>
      <c r="ET121" s="13">
        <v>0</v>
      </c>
      <c r="EU121" s="13">
        <v>0</v>
      </c>
      <c r="EV121" s="13">
        <v>0</v>
      </c>
      <c r="EW121" s="13">
        <v>0</v>
      </c>
      <c r="EX121" s="13">
        <v>0</v>
      </c>
      <c r="EY121" s="13">
        <v>0</v>
      </c>
      <c r="EZ121" s="13">
        <v>0</v>
      </c>
      <c r="FA121" s="13">
        <v>0</v>
      </c>
      <c r="FB121" s="13">
        <v>0</v>
      </c>
      <c r="FC121" s="13">
        <v>0</v>
      </c>
      <c r="FD121" s="13">
        <v>0</v>
      </c>
      <c r="FE121" s="13" t="s">
        <v>163</v>
      </c>
    </row>
    <row r="122" spans="1:161" x14ac:dyDescent="0.55000000000000004">
      <c r="A122" s="29" t="s">
        <v>288</v>
      </c>
      <c r="B122" s="56">
        <v>1</v>
      </c>
      <c r="C122" s="57">
        <v>0</v>
      </c>
      <c r="D122" s="56">
        <v>1</v>
      </c>
      <c r="E122" s="13">
        <v>0</v>
      </c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R122" s="31"/>
      <c r="S122" s="31"/>
      <c r="T122" s="31"/>
      <c r="AE122" s="31">
        <v>1.327431</v>
      </c>
      <c r="AF122" s="31">
        <v>8.4157570000000003E-4</v>
      </c>
      <c r="AG122" s="31">
        <v>3.8870490000000001E-4</v>
      </c>
      <c r="AH122" s="31">
        <v>34.653449999999999</v>
      </c>
      <c r="AI122" s="31">
        <v>65.346530000000001</v>
      </c>
      <c r="AJ122" s="31">
        <v>0.5303028081199902</v>
      </c>
      <c r="AK122" s="31">
        <v>168.08019999999999</v>
      </c>
      <c r="AL122" s="31">
        <v>31.521000000000001</v>
      </c>
      <c r="AM122" s="31">
        <v>1.775471</v>
      </c>
      <c r="AN122" s="31">
        <v>6.0052019999999997</v>
      </c>
      <c r="AO122" s="13">
        <v>10.774947916851222</v>
      </c>
      <c r="AP122" s="13">
        <v>3.7399434118431456</v>
      </c>
      <c r="AQ122" s="31">
        <v>0.26657570000000003</v>
      </c>
      <c r="AR122" s="31">
        <v>6.103256</v>
      </c>
      <c r="AS122" s="31">
        <v>3.0853410000000001</v>
      </c>
      <c r="AT122" s="13">
        <v>-19282.588014000001</v>
      </c>
      <c r="AU122" s="13">
        <v>4.2000000000000002E-4</v>
      </c>
      <c r="AV122" s="13">
        <v>0.10552499999999999</v>
      </c>
      <c r="AW122" s="13">
        <v>5.9545000000000001E-2</v>
      </c>
      <c r="AX122" s="13">
        <v>1.2251320000000001</v>
      </c>
      <c r="AY122" s="13">
        <v>2.4277489999999999</v>
      </c>
      <c r="AZ122" s="13">
        <v>0.54649199999999998</v>
      </c>
      <c r="BA122" s="13">
        <v>1.160744</v>
      </c>
      <c r="BB122" s="13">
        <v>5.1986999999999998E-2</v>
      </c>
      <c r="BC122" s="13">
        <v>7.7088000000000004E-2</v>
      </c>
      <c r="BD122" s="13">
        <v>82</v>
      </c>
      <c r="BE122" s="13" t="s">
        <v>168</v>
      </c>
      <c r="BF122" s="13">
        <f t="shared" si="3"/>
        <v>0</v>
      </c>
      <c r="BG122" s="13">
        <v>65</v>
      </c>
      <c r="BH122" s="13">
        <v>153</v>
      </c>
      <c r="BI122" s="32">
        <f t="shared" si="4"/>
        <v>27.767098124652911</v>
      </c>
      <c r="BJ122" s="13">
        <v>50</v>
      </c>
      <c r="BK122" s="13">
        <v>0</v>
      </c>
      <c r="BL122" s="13">
        <v>0</v>
      </c>
      <c r="BM122" s="13">
        <v>1</v>
      </c>
      <c r="BN122" s="13">
        <v>1</v>
      </c>
      <c r="BO122" s="13">
        <v>0</v>
      </c>
      <c r="BP122" s="13">
        <v>0.69899999999999995</v>
      </c>
      <c r="BQ122" s="13">
        <v>0</v>
      </c>
      <c r="BR122" s="13">
        <v>0</v>
      </c>
      <c r="BS122" s="13">
        <v>0</v>
      </c>
      <c r="BT122" s="13">
        <v>0</v>
      </c>
      <c r="BU122" s="13">
        <v>0</v>
      </c>
      <c r="BV122" s="13">
        <v>36.4</v>
      </c>
      <c r="BW122" s="13">
        <v>0.6</v>
      </c>
      <c r="BX122" s="13">
        <v>0</v>
      </c>
      <c r="BY122" s="13">
        <v>0</v>
      </c>
      <c r="BZ122" s="13">
        <v>0</v>
      </c>
      <c r="CA122" s="13">
        <v>0</v>
      </c>
      <c r="CB122" s="13" t="s">
        <v>172</v>
      </c>
      <c r="CC122" s="13">
        <v>0</v>
      </c>
      <c r="CD122" s="13">
        <v>1</v>
      </c>
      <c r="CE122" s="13">
        <v>0</v>
      </c>
      <c r="CF122" s="13">
        <v>0</v>
      </c>
      <c r="CG122" s="13">
        <v>0</v>
      </c>
      <c r="CH122" s="13">
        <v>0</v>
      </c>
      <c r="CI122" s="13">
        <v>0</v>
      </c>
      <c r="CJ122" s="13">
        <v>0</v>
      </c>
      <c r="CK122" s="13">
        <v>1</v>
      </c>
      <c r="CL122" s="13">
        <v>0</v>
      </c>
      <c r="CM122" s="13">
        <v>0</v>
      </c>
      <c r="CN122" s="13" t="s">
        <v>163</v>
      </c>
      <c r="CO122" s="13">
        <v>0</v>
      </c>
      <c r="CP122" s="13">
        <v>0</v>
      </c>
      <c r="CQ122" s="13">
        <v>0</v>
      </c>
      <c r="CR122" s="13">
        <v>0</v>
      </c>
      <c r="CS122" s="13">
        <v>0</v>
      </c>
      <c r="CT122" s="13">
        <v>0</v>
      </c>
      <c r="CU122" s="13">
        <v>0</v>
      </c>
      <c r="CV122" s="13">
        <v>1</v>
      </c>
      <c r="CW122" s="13">
        <v>1</v>
      </c>
      <c r="CX122" s="13">
        <v>0</v>
      </c>
      <c r="CY122" s="13">
        <v>700</v>
      </c>
      <c r="CZ122" s="13">
        <v>122</v>
      </c>
      <c r="DA122" s="13" t="s">
        <v>163</v>
      </c>
      <c r="DB122" s="13">
        <v>20000</v>
      </c>
      <c r="DC122" s="13">
        <v>200</v>
      </c>
      <c r="DD122" s="13">
        <v>27</v>
      </c>
      <c r="DE122" s="13">
        <v>34.5</v>
      </c>
      <c r="DF122" s="13">
        <v>0</v>
      </c>
      <c r="DG122" s="13">
        <v>0</v>
      </c>
      <c r="DH122" s="13">
        <v>0</v>
      </c>
      <c r="DI122" s="13">
        <v>0</v>
      </c>
      <c r="DJ122" s="13">
        <v>1.6333333333333333</v>
      </c>
      <c r="DK122" s="13">
        <v>7.4</v>
      </c>
      <c r="DL122" s="13">
        <v>0.6</v>
      </c>
      <c r="DM122" s="13">
        <v>39</v>
      </c>
      <c r="DN122" s="13">
        <v>98</v>
      </c>
      <c r="DO122" s="13">
        <v>27.2</v>
      </c>
      <c r="DP122" s="13">
        <v>35.200000000000003</v>
      </c>
      <c r="DQ122" s="13">
        <v>84</v>
      </c>
      <c r="DR122" s="13">
        <v>150</v>
      </c>
      <c r="DS122" s="13">
        <v>11</v>
      </c>
      <c r="DT122" s="13">
        <v>5</v>
      </c>
      <c r="DU122" s="13">
        <v>32</v>
      </c>
      <c r="DV122" s="13">
        <v>30</v>
      </c>
      <c r="DW122" s="13">
        <v>200</v>
      </c>
      <c r="DX122" s="13">
        <v>0</v>
      </c>
      <c r="DY122" s="13">
        <v>0</v>
      </c>
      <c r="DZ122" s="13" t="s">
        <v>163</v>
      </c>
      <c r="EA122" s="13">
        <v>0</v>
      </c>
      <c r="EB122" s="13">
        <v>0</v>
      </c>
      <c r="EC122" s="13">
        <v>13</v>
      </c>
      <c r="ED122" s="13">
        <v>5</v>
      </c>
      <c r="EE122" s="13">
        <v>14</v>
      </c>
      <c r="EF122" s="13">
        <v>0.8</v>
      </c>
      <c r="EG122" s="33">
        <v>0.14449213161659527</v>
      </c>
      <c r="EH122" s="13">
        <v>0.10100000000000009</v>
      </c>
      <c r="EI122" s="13">
        <v>0.10100000000000009</v>
      </c>
      <c r="EJ122" s="13">
        <v>0.89900000000000002</v>
      </c>
      <c r="EK122" s="13">
        <v>0</v>
      </c>
      <c r="EL122" s="13">
        <v>0</v>
      </c>
      <c r="EM122" s="13">
        <v>1</v>
      </c>
      <c r="EN122" s="13">
        <v>0</v>
      </c>
      <c r="EO122" s="13">
        <v>0</v>
      </c>
      <c r="EP122" s="13">
        <v>0</v>
      </c>
      <c r="EQ122" s="13">
        <v>0</v>
      </c>
      <c r="ER122" s="13">
        <v>0</v>
      </c>
      <c r="ES122" s="13">
        <v>0</v>
      </c>
      <c r="ET122" s="13">
        <v>0</v>
      </c>
      <c r="EU122" s="13">
        <v>0</v>
      </c>
      <c r="EV122" s="13">
        <v>0</v>
      </c>
      <c r="EW122" s="13">
        <v>0</v>
      </c>
      <c r="EX122" s="13">
        <v>0</v>
      </c>
      <c r="EY122" s="13">
        <v>0</v>
      </c>
      <c r="EZ122" s="13">
        <v>0</v>
      </c>
      <c r="FA122" s="13">
        <v>0</v>
      </c>
      <c r="FB122" s="13">
        <v>0</v>
      </c>
      <c r="FC122" s="13">
        <v>0</v>
      </c>
      <c r="FD122" s="13">
        <v>0</v>
      </c>
      <c r="FE122" s="13">
        <v>2.5</v>
      </c>
    </row>
    <row r="123" spans="1:161" x14ac:dyDescent="0.55000000000000004">
      <c r="A123" s="29" t="s">
        <v>289</v>
      </c>
      <c r="B123" s="56">
        <v>1</v>
      </c>
      <c r="C123" s="57">
        <v>0</v>
      </c>
      <c r="D123" s="56">
        <v>0</v>
      </c>
      <c r="E123" s="13">
        <v>0</v>
      </c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R123" s="31"/>
      <c r="S123" s="31"/>
      <c r="T123" s="31"/>
      <c r="AE123" s="31">
        <v>1.1107309999999999</v>
      </c>
      <c r="AF123" s="31">
        <v>0.1011354</v>
      </c>
      <c r="AG123" s="31">
        <v>9.0459300000000006E-2</v>
      </c>
      <c r="AH123" s="31">
        <v>8.0872840000000004</v>
      </c>
      <c r="AI123" s="31">
        <v>91.912710000000004</v>
      </c>
      <c r="AJ123" s="31">
        <v>8.7988730843594862E-2</v>
      </c>
      <c r="AK123" s="31">
        <v>89.172619999999995</v>
      </c>
      <c r="AL123" s="31">
        <v>6.9412739999999999</v>
      </c>
      <c r="AM123" s="31">
        <v>0.55089940000000004</v>
      </c>
      <c r="AN123" s="31">
        <v>12.37726</v>
      </c>
      <c r="AO123" s="13">
        <v>120.19986735361175</v>
      </c>
      <c r="AP123" s="13">
        <v>152.29801824165943</v>
      </c>
      <c r="AQ123" s="31">
        <v>0.12758169999999999</v>
      </c>
      <c r="AR123" s="31">
        <v>65.528199999999998</v>
      </c>
      <c r="AS123" s="31">
        <v>78.776349999999994</v>
      </c>
      <c r="AT123" s="13">
        <v>-4229.7662520000003</v>
      </c>
      <c r="AU123" s="13">
        <v>-6.3559999999999997E-3</v>
      </c>
      <c r="AV123" s="13">
        <v>8.3821000000000007E-2</v>
      </c>
      <c r="AW123" s="13">
        <v>4.8044999999999997E-2</v>
      </c>
      <c r="AX123" s="13">
        <v>0.365035</v>
      </c>
      <c r="AY123" s="13">
        <v>0.544319</v>
      </c>
      <c r="AZ123" s="13">
        <v>1.1046119999999999</v>
      </c>
      <c r="BA123" s="13">
        <v>2.4277489999999999</v>
      </c>
      <c r="BB123" s="13">
        <v>4.3582000000000003E-2</v>
      </c>
      <c r="BC123" s="13">
        <v>8.6425000000000002E-2</v>
      </c>
      <c r="BD123" s="13">
        <v>68</v>
      </c>
      <c r="BE123" s="13" t="s">
        <v>162</v>
      </c>
      <c r="BF123" s="13">
        <f t="shared" si="3"/>
        <v>1</v>
      </c>
      <c r="BG123" s="13">
        <v>79</v>
      </c>
      <c r="BH123" s="13">
        <v>168</v>
      </c>
      <c r="BI123" s="32">
        <f t="shared" si="4"/>
        <v>27.990362811791389</v>
      </c>
      <c r="BJ123" s="13">
        <v>55</v>
      </c>
      <c r="BK123" s="13">
        <v>0</v>
      </c>
      <c r="BL123" s="13">
        <v>0</v>
      </c>
      <c r="BM123" s="13">
        <v>0</v>
      </c>
      <c r="BN123" s="13">
        <v>0</v>
      </c>
      <c r="BO123" s="13">
        <v>0</v>
      </c>
      <c r="BP123" s="13">
        <v>0.89900000000000002</v>
      </c>
      <c r="BQ123" s="13">
        <v>0</v>
      </c>
      <c r="BR123" s="13">
        <v>0</v>
      </c>
      <c r="BS123" s="13">
        <v>0</v>
      </c>
      <c r="BT123" s="13">
        <v>0</v>
      </c>
      <c r="BU123" s="13">
        <v>0</v>
      </c>
      <c r="BV123" s="13">
        <v>43.2</v>
      </c>
      <c r="BW123" s="13">
        <v>0.5</v>
      </c>
      <c r="BX123" s="13">
        <v>0</v>
      </c>
      <c r="BY123" s="13">
        <v>0</v>
      </c>
      <c r="BZ123" s="13">
        <v>0</v>
      </c>
      <c r="CA123" s="13">
        <v>0</v>
      </c>
      <c r="CB123" s="13" t="s">
        <v>164</v>
      </c>
      <c r="CC123" s="13">
        <v>0</v>
      </c>
      <c r="CD123" s="13">
        <v>1</v>
      </c>
      <c r="CE123" s="13">
        <v>0</v>
      </c>
      <c r="CF123" s="13">
        <v>0</v>
      </c>
      <c r="CG123" s="13">
        <v>0</v>
      </c>
      <c r="CH123" s="13">
        <v>0</v>
      </c>
      <c r="CI123" s="13">
        <v>0</v>
      </c>
      <c r="CJ123" s="13">
        <v>0</v>
      </c>
      <c r="CK123" s="13">
        <v>1</v>
      </c>
      <c r="CL123" s="13">
        <v>1</v>
      </c>
      <c r="CM123" s="13">
        <v>1</v>
      </c>
      <c r="CN123" s="13">
        <v>1</v>
      </c>
      <c r="CO123" s="13">
        <v>0</v>
      </c>
      <c r="CP123" s="13">
        <v>1</v>
      </c>
      <c r="CQ123" s="13">
        <v>0</v>
      </c>
      <c r="CR123" s="13">
        <v>1</v>
      </c>
      <c r="CS123" s="13">
        <v>0</v>
      </c>
      <c r="CT123" s="13">
        <v>0</v>
      </c>
      <c r="CU123" s="13">
        <v>0</v>
      </c>
      <c r="CV123" s="13">
        <v>1</v>
      </c>
      <c r="CW123" s="13">
        <v>1</v>
      </c>
      <c r="CX123" s="13">
        <v>0</v>
      </c>
      <c r="CY123" s="13">
        <v>600</v>
      </c>
      <c r="CZ123" s="13">
        <v>67</v>
      </c>
      <c r="DA123" s="13">
        <v>40</v>
      </c>
      <c r="DB123" s="13">
        <v>24000</v>
      </c>
      <c r="DC123" s="13">
        <v>240</v>
      </c>
      <c r="DD123" s="13">
        <v>32</v>
      </c>
      <c r="DE123" s="13">
        <v>32.798999999999999</v>
      </c>
      <c r="DF123" s="13">
        <v>0</v>
      </c>
      <c r="DG123" s="13">
        <v>0</v>
      </c>
      <c r="DH123" s="13">
        <v>0</v>
      </c>
      <c r="DI123" s="13">
        <v>0</v>
      </c>
      <c r="DJ123" s="13">
        <v>1.5199833333333332</v>
      </c>
      <c r="DK123" s="13">
        <v>7.3</v>
      </c>
      <c r="DL123" s="13">
        <v>0.6</v>
      </c>
      <c r="DM123" s="13">
        <v>40.098999999999997</v>
      </c>
      <c r="DN123" s="13">
        <v>91.198999999999998</v>
      </c>
      <c r="DO123" s="13">
        <v>21.298999999999999</v>
      </c>
      <c r="DP123" s="13">
        <v>35.598999999999997</v>
      </c>
      <c r="DQ123" s="13">
        <v>83</v>
      </c>
      <c r="DR123" s="13">
        <v>120</v>
      </c>
      <c r="DS123" s="13">
        <v>7</v>
      </c>
      <c r="DT123" s="13">
        <v>5</v>
      </c>
      <c r="DU123" s="13">
        <v>37</v>
      </c>
      <c r="DV123" s="13">
        <v>30</v>
      </c>
      <c r="DW123" s="13">
        <v>250</v>
      </c>
      <c r="DX123" s="13">
        <v>0</v>
      </c>
      <c r="DY123" s="13">
        <v>0</v>
      </c>
      <c r="DZ123" s="13" t="s">
        <v>163</v>
      </c>
      <c r="EA123" s="13">
        <v>0</v>
      </c>
      <c r="EB123" s="13">
        <v>0</v>
      </c>
      <c r="EC123" s="13">
        <v>17</v>
      </c>
      <c r="ED123" s="13">
        <v>3</v>
      </c>
      <c r="EE123" s="13">
        <v>7</v>
      </c>
      <c r="EF123" s="13">
        <v>1.1000000000000001</v>
      </c>
      <c r="EG123" s="33">
        <v>0.22358175750834267</v>
      </c>
      <c r="EH123" s="13">
        <v>0.20100000000000007</v>
      </c>
      <c r="EI123" s="13">
        <v>0.20100000000000007</v>
      </c>
      <c r="EJ123" s="13">
        <v>0.5</v>
      </c>
      <c r="EK123" s="13">
        <v>0</v>
      </c>
      <c r="EL123" s="13">
        <v>0</v>
      </c>
      <c r="EM123" s="13">
        <v>0</v>
      </c>
      <c r="EN123" s="13">
        <v>0</v>
      </c>
      <c r="EO123" s="13">
        <v>0</v>
      </c>
      <c r="EP123" s="13">
        <v>0</v>
      </c>
      <c r="EQ123" s="13">
        <v>0</v>
      </c>
      <c r="ER123" s="13">
        <v>1</v>
      </c>
      <c r="ES123" s="13">
        <v>0</v>
      </c>
      <c r="ET123" s="13">
        <v>0</v>
      </c>
      <c r="EU123" s="13">
        <v>0</v>
      </c>
      <c r="EV123" s="13">
        <v>0</v>
      </c>
      <c r="EW123" s="13">
        <v>0</v>
      </c>
      <c r="EX123" s="13">
        <v>0</v>
      </c>
      <c r="EY123" s="13">
        <v>0</v>
      </c>
      <c r="EZ123" s="13">
        <v>0</v>
      </c>
      <c r="FA123" s="13">
        <v>0</v>
      </c>
      <c r="FB123" s="13">
        <v>0</v>
      </c>
      <c r="FC123" s="13">
        <v>0</v>
      </c>
      <c r="FD123" s="13">
        <v>0</v>
      </c>
      <c r="FE123" s="13">
        <v>0.89900000000000002</v>
      </c>
    </row>
    <row r="124" spans="1:161" x14ac:dyDescent="0.55000000000000004">
      <c r="A124" s="29" t="s">
        <v>290</v>
      </c>
      <c r="B124" s="56">
        <v>1</v>
      </c>
      <c r="C124" s="57">
        <v>0</v>
      </c>
      <c r="D124" s="56">
        <v>1</v>
      </c>
      <c r="E124" s="13">
        <v>1</v>
      </c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R124" s="31"/>
      <c r="S124" s="31"/>
      <c r="T124" s="31"/>
      <c r="AE124" s="31">
        <v>1.155484</v>
      </c>
      <c r="AF124" s="31">
        <v>2.3505889999999999E-4</v>
      </c>
      <c r="AG124" s="31">
        <v>8.9756040000000002E-5</v>
      </c>
      <c r="AH124" s="31">
        <v>44.886330000000001</v>
      </c>
      <c r="AI124" s="31">
        <v>55.113660000000003</v>
      </c>
      <c r="AJ124" s="31">
        <v>0.81443220979891717</v>
      </c>
      <c r="AK124" s="31">
        <v>84.699579999999997</v>
      </c>
      <c r="AL124" s="31">
        <v>8.603491</v>
      </c>
      <c r="AM124" s="31">
        <v>5.930001E-2</v>
      </c>
      <c r="AN124" s="31">
        <v>0.70253469999999996</v>
      </c>
      <c r="AO124" s="13">
        <v>35.110088890071829</v>
      </c>
      <c r="AP124" s="13">
        <v>3.272414426171359</v>
      </c>
      <c r="AQ124" s="31">
        <v>0.22599949999999999</v>
      </c>
      <c r="AR124" s="31">
        <v>26.676359999999999</v>
      </c>
      <c r="AS124" s="31">
        <v>15.488810000000001</v>
      </c>
      <c r="AT124" s="13">
        <v>13888.587390999999</v>
      </c>
      <c r="AU124" s="13">
        <v>-3.8449999999999999E-3</v>
      </c>
      <c r="AV124" s="13">
        <v>6.6419000000000006E-2</v>
      </c>
      <c r="AW124" s="13">
        <v>6.6923999999999997E-2</v>
      </c>
      <c r="AX124" s="13">
        <v>1.1257699999999999</v>
      </c>
      <c r="AY124" s="13">
        <v>2.4277479999999998</v>
      </c>
      <c r="AZ124" s="13">
        <v>0.38756800000000002</v>
      </c>
      <c r="BA124" s="13">
        <v>0.73366799999999999</v>
      </c>
      <c r="BB124" s="13">
        <v>0.110307</v>
      </c>
      <c r="BC124" s="13">
        <v>6.2807000000000002E-2</v>
      </c>
      <c r="BD124" s="13">
        <v>77</v>
      </c>
      <c r="BE124" s="13" t="s">
        <v>168</v>
      </c>
      <c r="BF124" s="13">
        <f t="shared" si="3"/>
        <v>0</v>
      </c>
      <c r="BG124" s="13">
        <v>47</v>
      </c>
      <c r="BH124" s="13">
        <v>150</v>
      </c>
      <c r="BI124" s="32">
        <f t="shared" si="4"/>
        <v>20.888888888888889</v>
      </c>
      <c r="BJ124" s="13">
        <v>44</v>
      </c>
      <c r="BK124" s="13">
        <v>0</v>
      </c>
      <c r="BL124" s="13">
        <v>0</v>
      </c>
      <c r="BM124" s="13">
        <v>0</v>
      </c>
      <c r="BN124" s="13">
        <v>0</v>
      </c>
      <c r="BO124" s="13">
        <v>0</v>
      </c>
      <c r="BP124" s="13">
        <v>0.89900000000000002</v>
      </c>
      <c r="BQ124" s="13">
        <v>0</v>
      </c>
      <c r="BR124" s="13">
        <v>0</v>
      </c>
      <c r="BS124" s="13">
        <v>0</v>
      </c>
      <c r="BT124" s="13">
        <v>0</v>
      </c>
      <c r="BU124" s="13">
        <v>0</v>
      </c>
      <c r="BV124" s="13">
        <v>40.700000000000003</v>
      </c>
      <c r="BW124" s="13">
        <v>0.5</v>
      </c>
      <c r="BX124" s="13">
        <v>0</v>
      </c>
      <c r="BY124" s="13">
        <v>0</v>
      </c>
      <c r="BZ124" s="13">
        <v>0</v>
      </c>
      <c r="CA124" s="13">
        <v>0</v>
      </c>
      <c r="CB124" s="13" t="s">
        <v>163</v>
      </c>
      <c r="CC124" s="13">
        <v>0</v>
      </c>
      <c r="CD124" s="13">
        <v>0</v>
      </c>
      <c r="CE124" s="13">
        <v>0</v>
      </c>
      <c r="CF124" s="13">
        <v>0</v>
      </c>
      <c r="CG124" s="13">
        <v>0</v>
      </c>
      <c r="CH124" s="13">
        <v>0</v>
      </c>
      <c r="CI124" s="13">
        <v>0</v>
      </c>
      <c r="CJ124" s="13">
        <v>1</v>
      </c>
      <c r="CK124" s="13">
        <v>0</v>
      </c>
      <c r="CL124" s="13">
        <v>0</v>
      </c>
      <c r="CM124" s="13">
        <v>0</v>
      </c>
      <c r="CN124" s="13" t="s">
        <v>163</v>
      </c>
      <c r="CO124" s="13">
        <v>0</v>
      </c>
      <c r="CP124" s="13">
        <v>0</v>
      </c>
      <c r="CQ124" s="13">
        <v>0</v>
      </c>
      <c r="CR124" s="13">
        <v>0</v>
      </c>
      <c r="CS124" s="13">
        <v>0</v>
      </c>
      <c r="CT124" s="13">
        <v>0</v>
      </c>
      <c r="CU124" s="13">
        <v>0</v>
      </c>
      <c r="CV124" s="13">
        <v>0</v>
      </c>
      <c r="CW124" s="13">
        <v>0</v>
      </c>
      <c r="CX124" s="13">
        <v>0</v>
      </c>
      <c r="CY124" s="13" t="s">
        <v>163</v>
      </c>
      <c r="CZ124" s="13" t="s">
        <v>163</v>
      </c>
      <c r="DA124" s="13" t="s">
        <v>163</v>
      </c>
      <c r="DB124" s="13" t="s">
        <v>163</v>
      </c>
      <c r="DC124" s="13" t="s">
        <v>163</v>
      </c>
      <c r="DD124" s="13" t="s">
        <v>163</v>
      </c>
      <c r="DE124" s="13" t="s">
        <v>163</v>
      </c>
      <c r="DF124" s="13">
        <v>0</v>
      </c>
      <c r="DG124" s="13">
        <v>0</v>
      </c>
      <c r="DH124" s="13">
        <v>0</v>
      </c>
      <c r="DI124" s="13">
        <v>0</v>
      </c>
      <c r="DJ124" s="13">
        <v>391.11111111111109</v>
      </c>
      <c r="DK124" s="13">
        <v>7.5</v>
      </c>
      <c r="DL124" s="13">
        <v>0.21</v>
      </c>
      <c r="DM124" s="13">
        <v>22</v>
      </c>
      <c r="DN124" s="13">
        <v>176</v>
      </c>
      <c r="DO124" s="13">
        <v>18</v>
      </c>
      <c r="DP124" s="13">
        <v>34.5</v>
      </c>
      <c r="DQ124" s="13">
        <v>66</v>
      </c>
      <c r="DR124" s="13">
        <v>80</v>
      </c>
      <c r="DS124" s="13">
        <v>7</v>
      </c>
      <c r="DT124" s="13">
        <v>5</v>
      </c>
      <c r="DU124" s="13">
        <v>28</v>
      </c>
      <c r="DV124" s="13">
        <v>30</v>
      </c>
      <c r="DW124" s="13">
        <v>350</v>
      </c>
      <c r="DX124" s="13">
        <v>0</v>
      </c>
      <c r="DY124" s="13">
        <v>0</v>
      </c>
      <c r="DZ124" s="13" t="s">
        <v>163</v>
      </c>
      <c r="EA124" s="13">
        <v>0</v>
      </c>
      <c r="EB124" s="13">
        <v>0</v>
      </c>
      <c r="EC124" s="13">
        <v>24</v>
      </c>
      <c r="ED124" s="13">
        <v>7</v>
      </c>
      <c r="EE124" s="13">
        <v>14</v>
      </c>
      <c r="EF124" s="13">
        <v>0.9</v>
      </c>
      <c r="EG124" s="33">
        <v>1.1123470522803123E-3</v>
      </c>
      <c r="EH124" s="13">
        <v>1.0000000000000009E-3</v>
      </c>
      <c r="EI124" s="13">
        <v>1.0000000000000009E-3</v>
      </c>
      <c r="EJ124" s="13">
        <v>0.5</v>
      </c>
      <c r="EK124" s="13">
        <v>0</v>
      </c>
      <c r="EL124" s="13">
        <v>0</v>
      </c>
      <c r="EM124" s="13">
        <v>1</v>
      </c>
      <c r="EN124" s="13">
        <v>0</v>
      </c>
      <c r="EO124" s="13">
        <v>0</v>
      </c>
      <c r="EP124" s="13">
        <v>0</v>
      </c>
      <c r="EQ124" s="13">
        <v>0</v>
      </c>
      <c r="ER124" s="13">
        <v>0</v>
      </c>
      <c r="ES124" s="13">
        <v>0</v>
      </c>
      <c r="ET124" s="13">
        <v>0</v>
      </c>
      <c r="EU124" s="13">
        <v>0</v>
      </c>
      <c r="EV124" s="13">
        <v>0</v>
      </c>
      <c r="EW124" s="13">
        <v>0</v>
      </c>
      <c r="EX124" s="13">
        <v>0</v>
      </c>
      <c r="EY124" s="13">
        <v>0</v>
      </c>
      <c r="EZ124" s="13">
        <v>0</v>
      </c>
      <c r="FA124" s="13">
        <v>0</v>
      </c>
      <c r="FB124" s="13">
        <v>0</v>
      </c>
      <c r="FC124" s="13">
        <v>0</v>
      </c>
      <c r="FD124" s="13">
        <v>0</v>
      </c>
      <c r="FE124" s="13">
        <v>2</v>
      </c>
    </row>
    <row r="125" spans="1:161" x14ac:dyDescent="0.55000000000000004">
      <c r="A125" s="29" t="s">
        <v>291</v>
      </c>
      <c r="B125" s="56">
        <v>1</v>
      </c>
      <c r="C125" s="57">
        <v>0</v>
      </c>
      <c r="D125" s="56">
        <v>0</v>
      </c>
      <c r="E125" s="13">
        <v>0</v>
      </c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R125" s="31"/>
      <c r="S125" s="31"/>
      <c r="T125" s="31"/>
      <c r="AE125" s="31">
        <v>0.98322359999999998</v>
      </c>
      <c r="AF125" s="31">
        <v>2.0983910000000002E-5</v>
      </c>
      <c r="AG125" s="31">
        <v>4.3065530000000002E-6</v>
      </c>
      <c r="AH125" s="31">
        <v>50.659730000000003</v>
      </c>
      <c r="AI125" s="31">
        <v>43.474350000000001</v>
      </c>
      <c r="AJ125" s="31">
        <v>1.1652783560309139</v>
      </c>
      <c r="AK125" s="31">
        <v>94.662419999999997</v>
      </c>
      <c r="AL125" s="31">
        <v>8.8846749999999997</v>
      </c>
      <c r="AM125" s="31">
        <v>5.4504490000000003E-2</v>
      </c>
      <c r="AN125" s="31">
        <v>0.63465249999999995</v>
      </c>
      <c r="AO125" s="13">
        <v>9.595411362340192</v>
      </c>
      <c r="AP125" s="13">
        <v>0.71051608251670961</v>
      </c>
      <c r="AQ125" s="31">
        <v>0.1928328</v>
      </c>
      <c r="AR125" s="31">
        <v>4.4411350000000001</v>
      </c>
      <c r="AS125" s="31">
        <v>1.799928</v>
      </c>
      <c r="AT125" s="13">
        <v>26528.754084</v>
      </c>
      <c r="AU125" s="13">
        <v>-2.9E-4</v>
      </c>
      <c r="AV125" s="13">
        <v>4.3985999999999997E-2</v>
      </c>
      <c r="AW125" s="13">
        <v>4.1027000000000001E-2</v>
      </c>
      <c r="AX125" s="13">
        <v>1.304492</v>
      </c>
      <c r="AY125" s="13">
        <v>2.890371</v>
      </c>
      <c r="AZ125" s="13">
        <v>0.34706399999999998</v>
      </c>
      <c r="BA125" s="13">
        <v>0.70588600000000001</v>
      </c>
      <c r="BB125" s="13">
        <v>0.105503</v>
      </c>
      <c r="BC125" s="13">
        <v>4.8358999999999999E-2</v>
      </c>
      <c r="BD125" s="13">
        <v>55</v>
      </c>
      <c r="BE125" s="13" t="s">
        <v>162</v>
      </c>
      <c r="BF125" s="13">
        <f t="shared" si="3"/>
        <v>1</v>
      </c>
      <c r="BG125" s="13">
        <v>73</v>
      </c>
      <c r="BH125" s="13">
        <v>167</v>
      </c>
      <c r="BI125" s="32">
        <f t="shared" si="4"/>
        <v>26.175194521137367</v>
      </c>
      <c r="BJ125" s="13">
        <v>59</v>
      </c>
      <c r="BK125" s="13">
        <v>0</v>
      </c>
      <c r="BL125" s="13">
        <v>0</v>
      </c>
      <c r="BM125" s="13">
        <v>0</v>
      </c>
      <c r="BN125" s="13">
        <v>0</v>
      </c>
      <c r="BO125" s="13">
        <v>0</v>
      </c>
      <c r="BP125" s="13">
        <v>0.8</v>
      </c>
      <c r="BQ125" s="13">
        <v>0</v>
      </c>
      <c r="BR125" s="13">
        <v>0</v>
      </c>
      <c r="BS125" s="13">
        <v>0</v>
      </c>
      <c r="BT125" s="13">
        <v>0</v>
      </c>
      <c r="BU125" s="13">
        <v>0</v>
      </c>
      <c r="BV125" s="13">
        <v>41.5</v>
      </c>
      <c r="BW125" s="13">
        <v>0.6</v>
      </c>
      <c r="BX125" s="13">
        <v>0</v>
      </c>
      <c r="BY125" s="13">
        <v>0</v>
      </c>
      <c r="BZ125" s="13">
        <v>0</v>
      </c>
      <c r="CA125" s="13">
        <v>0</v>
      </c>
      <c r="CB125" s="13" t="s">
        <v>172</v>
      </c>
      <c r="CC125" s="13">
        <v>0</v>
      </c>
      <c r="CD125" s="13">
        <v>1</v>
      </c>
      <c r="CE125" s="13">
        <v>0</v>
      </c>
      <c r="CF125" s="13">
        <v>0</v>
      </c>
      <c r="CG125" s="13">
        <v>0</v>
      </c>
      <c r="CH125" s="13">
        <v>0</v>
      </c>
      <c r="CI125" s="13">
        <v>0</v>
      </c>
      <c r="CJ125" s="13">
        <v>0</v>
      </c>
      <c r="CK125" s="13">
        <v>1</v>
      </c>
      <c r="CL125" s="13">
        <v>1</v>
      </c>
      <c r="CM125" s="13">
        <v>1</v>
      </c>
      <c r="CN125" s="13">
        <v>1</v>
      </c>
      <c r="CO125" s="13">
        <v>0</v>
      </c>
      <c r="CP125" s="13">
        <v>1</v>
      </c>
      <c r="CQ125" s="13">
        <v>0</v>
      </c>
      <c r="CR125" s="13">
        <v>1</v>
      </c>
      <c r="CS125" s="13">
        <v>0</v>
      </c>
      <c r="CT125" s="13">
        <v>0</v>
      </c>
      <c r="CU125" s="13">
        <v>0</v>
      </c>
      <c r="CV125" s="13">
        <v>1</v>
      </c>
      <c r="CW125" s="13">
        <v>1</v>
      </c>
      <c r="CX125" s="13">
        <v>0</v>
      </c>
      <c r="CY125" s="13">
        <v>600</v>
      </c>
      <c r="CZ125" s="13">
        <v>71</v>
      </c>
      <c r="DA125" s="13">
        <v>47</v>
      </c>
      <c r="DB125" s="13">
        <v>28000</v>
      </c>
      <c r="DC125" s="13">
        <v>220</v>
      </c>
      <c r="DD125" s="13">
        <v>33</v>
      </c>
      <c r="DE125" s="13">
        <v>33</v>
      </c>
      <c r="DF125" s="13">
        <v>0</v>
      </c>
      <c r="DG125" s="13">
        <v>0</v>
      </c>
      <c r="DH125" s="13">
        <v>0</v>
      </c>
      <c r="DI125" s="13">
        <v>0</v>
      </c>
      <c r="DJ125" s="13">
        <v>1.4833333333333334</v>
      </c>
      <c r="DK125" s="13">
        <v>7.4</v>
      </c>
      <c r="DL125" s="13">
        <v>0.6</v>
      </c>
      <c r="DM125" s="13">
        <v>38</v>
      </c>
      <c r="DN125" s="13">
        <v>89</v>
      </c>
      <c r="DO125" s="13">
        <v>25.798999999999999</v>
      </c>
      <c r="DP125" s="13">
        <v>35</v>
      </c>
      <c r="DQ125" s="13">
        <v>52</v>
      </c>
      <c r="DR125" s="13">
        <v>93.3</v>
      </c>
      <c r="DS125" s="13">
        <v>8</v>
      </c>
      <c r="DT125" s="13">
        <v>5</v>
      </c>
      <c r="DU125" s="13">
        <v>37</v>
      </c>
      <c r="DV125" s="13">
        <v>30</v>
      </c>
      <c r="DW125" s="13">
        <v>400</v>
      </c>
      <c r="DX125" s="13">
        <v>0</v>
      </c>
      <c r="DY125" s="13">
        <v>0</v>
      </c>
      <c r="DZ125" s="13" t="s">
        <v>163</v>
      </c>
      <c r="EA125" s="13">
        <v>0</v>
      </c>
      <c r="EB125" s="13">
        <v>0</v>
      </c>
      <c r="EC125" s="13">
        <v>12</v>
      </c>
      <c r="ED125" s="13">
        <v>1</v>
      </c>
      <c r="EE125" s="13">
        <v>6</v>
      </c>
      <c r="EF125" s="13">
        <v>0.89900000000000002</v>
      </c>
      <c r="EG125" s="33">
        <v>0.12374999999999997</v>
      </c>
      <c r="EH125" s="13">
        <v>9.8999999999999977E-2</v>
      </c>
      <c r="EI125" s="13">
        <v>9.8999999999999977E-2</v>
      </c>
      <c r="EJ125" s="13">
        <v>1.1000000000000001</v>
      </c>
      <c r="EK125" s="13">
        <v>0</v>
      </c>
      <c r="EL125" s="13">
        <v>0</v>
      </c>
      <c r="EM125" s="13">
        <v>0</v>
      </c>
      <c r="EN125" s="13">
        <v>0</v>
      </c>
      <c r="EO125" s="13">
        <v>0</v>
      </c>
      <c r="EP125" s="13">
        <v>0</v>
      </c>
      <c r="EQ125" s="13">
        <v>0</v>
      </c>
      <c r="ER125" s="13">
        <v>0</v>
      </c>
      <c r="ES125" s="13">
        <v>0</v>
      </c>
      <c r="ET125" s="13">
        <v>0</v>
      </c>
      <c r="EU125" s="13">
        <v>0</v>
      </c>
      <c r="EV125" s="13">
        <v>0</v>
      </c>
      <c r="EW125" s="13">
        <v>0</v>
      </c>
      <c r="EX125" s="13">
        <v>0</v>
      </c>
      <c r="EY125" s="13">
        <v>0</v>
      </c>
      <c r="EZ125" s="13">
        <v>0</v>
      </c>
      <c r="FA125" s="13">
        <v>0</v>
      </c>
      <c r="FB125" s="13">
        <v>0</v>
      </c>
      <c r="FC125" s="13">
        <v>0</v>
      </c>
      <c r="FD125" s="13">
        <v>0</v>
      </c>
      <c r="FE125" s="13">
        <v>1.2989999999999999</v>
      </c>
    </row>
    <row r="126" spans="1:161" x14ac:dyDescent="0.55000000000000004">
      <c r="A126" s="29" t="s">
        <v>292</v>
      </c>
      <c r="B126" s="56">
        <v>0</v>
      </c>
      <c r="C126" s="57">
        <v>0</v>
      </c>
      <c r="D126" s="56">
        <v>0</v>
      </c>
      <c r="E126" s="13">
        <v>0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R126" s="31"/>
      <c r="S126" s="31"/>
      <c r="T126" s="31"/>
      <c r="AE126" s="31">
        <v>0.82589230000000002</v>
      </c>
      <c r="AF126" s="31">
        <v>4.5056940000000002E-3</v>
      </c>
      <c r="AG126" s="31">
        <v>3.613251E-3</v>
      </c>
      <c r="AH126" s="31">
        <v>3.6496330000000001</v>
      </c>
      <c r="AI126" s="31">
        <v>81.618600000000001</v>
      </c>
      <c r="AJ126" s="31">
        <v>4.4715714463235461E-2</v>
      </c>
      <c r="AK126" s="31">
        <v>99.946979999999996</v>
      </c>
      <c r="AL126" s="31">
        <v>10.05048</v>
      </c>
      <c r="AM126" s="31">
        <v>0.30195109999999997</v>
      </c>
      <c r="AN126" s="31">
        <v>3.3280789999999998</v>
      </c>
      <c r="AO126" s="13">
        <v>23.131875429748671</v>
      </c>
      <c r="AP126" s="13">
        <v>20.493791441747366</v>
      </c>
      <c r="AQ126" s="31">
        <v>6.8740480000000007E-2</v>
      </c>
      <c r="AR126" s="31">
        <v>5.0170940000000002</v>
      </c>
      <c r="AS126" s="31">
        <v>22.788969999999999</v>
      </c>
      <c r="AT126" s="13">
        <v>-137.090722</v>
      </c>
      <c r="AU126" s="13">
        <v>2.9359999999999998E-3</v>
      </c>
      <c r="AV126" s="13">
        <v>0.122099</v>
      </c>
      <c r="AW126" s="13">
        <v>1.3009E-2</v>
      </c>
      <c r="AX126" s="13">
        <v>0.79340100000000002</v>
      </c>
      <c r="AY126" s="13">
        <v>0.67327599999999999</v>
      </c>
      <c r="AZ126" s="13">
        <v>0.55184999999999995</v>
      </c>
      <c r="BA126" s="13">
        <v>1.1865810000000001</v>
      </c>
      <c r="BB126" s="13">
        <v>1.4798E-2</v>
      </c>
      <c r="BC126" s="13">
        <v>0.168905</v>
      </c>
      <c r="BD126" s="13">
        <v>63</v>
      </c>
      <c r="BE126" s="13" t="s">
        <v>162</v>
      </c>
      <c r="BF126" s="13">
        <f t="shared" ref="BF126:BF187" si="5">IF(BE126="M",1,0)</f>
        <v>1</v>
      </c>
      <c r="BG126" s="13">
        <v>72</v>
      </c>
      <c r="BH126" s="13">
        <v>171</v>
      </c>
      <c r="BI126" s="32">
        <f t="shared" ref="BI126:BI187" si="6">BG126/((BH126/100)^2)</f>
        <v>24.622960911049557</v>
      </c>
      <c r="BJ126" s="13">
        <v>50</v>
      </c>
      <c r="BK126" s="13">
        <v>0</v>
      </c>
      <c r="BL126" s="13">
        <v>0</v>
      </c>
      <c r="BM126" s="13">
        <v>0</v>
      </c>
      <c r="BN126" s="13">
        <v>0</v>
      </c>
      <c r="BO126" s="13">
        <v>0</v>
      </c>
      <c r="BP126" s="13">
        <v>0.89900000000000002</v>
      </c>
      <c r="BQ126" s="13">
        <v>0</v>
      </c>
      <c r="BR126" s="13">
        <v>0</v>
      </c>
      <c r="BS126" s="13">
        <v>0</v>
      </c>
      <c r="BT126" s="13">
        <v>0</v>
      </c>
      <c r="BU126" s="13">
        <v>0</v>
      </c>
      <c r="BV126" s="13">
        <v>43</v>
      </c>
      <c r="BW126" s="13">
        <v>0.69899999999999995</v>
      </c>
      <c r="BX126" s="13">
        <v>0</v>
      </c>
      <c r="BY126" s="13">
        <v>0</v>
      </c>
      <c r="BZ126" s="13">
        <v>0</v>
      </c>
      <c r="CA126" s="13">
        <v>0</v>
      </c>
      <c r="CB126" s="13" t="s">
        <v>164</v>
      </c>
      <c r="CC126" s="13">
        <v>0</v>
      </c>
      <c r="CD126" s="13">
        <v>1</v>
      </c>
      <c r="CE126" s="13">
        <v>0</v>
      </c>
      <c r="CF126" s="13">
        <v>0</v>
      </c>
      <c r="CG126" s="13">
        <v>0</v>
      </c>
      <c r="CH126" s="13">
        <v>0</v>
      </c>
      <c r="CI126" s="13">
        <v>0</v>
      </c>
      <c r="CJ126" s="13">
        <v>0</v>
      </c>
      <c r="CK126" s="13">
        <v>1</v>
      </c>
      <c r="CL126" s="13">
        <v>1</v>
      </c>
      <c r="CM126" s="13">
        <v>1</v>
      </c>
      <c r="CN126" s="13">
        <v>1</v>
      </c>
      <c r="CO126" s="13">
        <v>0</v>
      </c>
      <c r="CP126" s="13">
        <v>1</v>
      </c>
      <c r="CQ126" s="13">
        <v>0</v>
      </c>
      <c r="CR126" s="13">
        <v>1</v>
      </c>
      <c r="CS126" s="13">
        <v>0</v>
      </c>
      <c r="CT126" s="13">
        <v>0</v>
      </c>
      <c r="CU126" s="13">
        <v>0</v>
      </c>
      <c r="CV126" s="13">
        <v>1</v>
      </c>
      <c r="CW126" s="13">
        <v>1</v>
      </c>
      <c r="CX126" s="13">
        <v>0</v>
      </c>
      <c r="CY126" s="13">
        <v>600</v>
      </c>
      <c r="CZ126" s="13">
        <v>51</v>
      </c>
      <c r="DA126" s="13">
        <v>28</v>
      </c>
      <c r="DB126" s="13">
        <v>27000</v>
      </c>
      <c r="DC126" s="13">
        <v>220</v>
      </c>
      <c r="DD126" s="13">
        <v>31</v>
      </c>
      <c r="DE126" s="13">
        <v>34.598999999999997</v>
      </c>
      <c r="DF126" s="13">
        <v>0</v>
      </c>
      <c r="DG126" s="13">
        <v>0</v>
      </c>
      <c r="DH126" s="13">
        <v>0</v>
      </c>
      <c r="DI126" s="13">
        <v>0</v>
      </c>
      <c r="DJ126" s="13">
        <v>2.1639344262295084</v>
      </c>
      <c r="DK126" s="13">
        <v>7.4</v>
      </c>
      <c r="DL126" s="13">
        <v>0.61</v>
      </c>
      <c r="DM126" s="13">
        <v>29</v>
      </c>
      <c r="DN126" s="13">
        <v>132</v>
      </c>
      <c r="DO126" s="13">
        <v>19.298999999999999</v>
      </c>
      <c r="DP126" s="13">
        <v>33.5</v>
      </c>
      <c r="DQ126" s="13">
        <v>80</v>
      </c>
      <c r="DR126" s="13">
        <v>66.3</v>
      </c>
      <c r="DS126" s="13">
        <v>6</v>
      </c>
      <c r="DT126" s="13">
        <v>5</v>
      </c>
      <c r="DU126" s="13">
        <v>36</v>
      </c>
      <c r="DV126" s="13">
        <v>30</v>
      </c>
      <c r="DW126" s="13">
        <v>750</v>
      </c>
      <c r="DX126" s="13">
        <v>0</v>
      </c>
      <c r="DY126" s="13">
        <v>0</v>
      </c>
      <c r="DZ126" s="13" t="s">
        <v>163</v>
      </c>
      <c r="EA126" s="13">
        <v>0</v>
      </c>
      <c r="EB126" s="13">
        <v>0</v>
      </c>
      <c r="EC126" s="13">
        <v>12</v>
      </c>
      <c r="ED126" s="13">
        <v>1</v>
      </c>
      <c r="EE126" s="13">
        <v>7</v>
      </c>
      <c r="EF126" s="13">
        <v>0.89900000000000002</v>
      </c>
      <c r="EG126" s="33">
        <v>0</v>
      </c>
      <c r="EH126" s="13">
        <v>0</v>
      </c>
      <c r="EI126" s="13">
        <v>0</v>
      </c>
      <c r="EJ126" s="13">
        <v>0.89900000000000002</v>
      </c>
      <c r="EK126" s="13">
        <v>0</v>
      </c>
      <c r="EL126" s="13">
        <v>0</v>
      </c>
      <c r="EM126" s="13">
        <v>0</v>
      </c>
      <c r="EN126" s="13">
        <v>0</v>
      </c>
      <c r="EO126" s="13">
        <v>0</v>
      </c>
      <c r="EP126" s="13">
        <v>0</v>
      </c>
      <c r="EQ126" s="13">
        <v>0</v>
      </c>
      <c r="ER126" s="13">
        <v>0</v>
      </c>
      <c r="ES126" s="13">
        <v>0</v>
      </c>
      <c r="ET126" s="13">
        <v>0</v>
      </c>
      <c r="EU126" s="13">
        <v>0</v>
      </c>
      <c r="EV126" s="13">
        <v>0</v>
      </c>
      <c r="EW126" s="13">
        <v>0</v>
      </c>
      <c r="EX126" s="13">
        <v>0</v>
      </c>
      <c r="EY126" s="13">
        <v>0</v>
      </c>
      <c r="EZ126" s="13">
        <v>0</v>
      </c>
      <c r="FA126" s="13">
        <v>0</v>
      </c>
      <c r="FB126" s="13">
        <v>0</v>
      </c>
      <c r="FC126" s="13">
        <v>0</v>
      </c>
      <c r="FD126" s="13">
        <v>0</v>
      </c>
      <c r="FE126" s="13">
        <v>1.1000000000000001</v>
      </c>
    </row>
    <row r="127" spans="1:161" x14ac:dyDescent="0.55000000000000004">
      <c r="A127" s="29" t="s">
        <v>293</v>
      </c>
      <c r="B127" s="56">
        <v>1</v>
      </c>
      <c r="C127" s="57">
        <v>0</v>
      </c>
      <c r="D127" s="56">
        <v>0</v>
      </c>
      <c r="E127" s="13">
        <v>1</v>
      </c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R127" s="31"/>
      <c r="S127" s="31"/>
      <c r="T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Q127" s="31"/>
      <c r="AR127" s="31"/>
      <c r="AS127" s="31"/>
      <c r="BD127" s="13">
        <v>85</v>
      </c>
      <c r="BE127" s="13" t="s">
        <v>162</v>
      </c>
      <c r="BF127" s="13">
        <f t="shared" si="5"/>
        <v>1</v>
      </c>
      <c r="BG127" s="13">
        <v>80</v>
      </c>
      <c r="BH127" s="13">
        <v>180</v>
      </c>
      <c r="BI127" s="32">
        <f t="shared" si="6"/>
        <v>24.691358024691358</v>
      </c>
      <c r="BJ127" s="13">
        <v>50</v>
      </c>
      <c r="BK127" s="13">
        <v>0</v>
      </c>
      <c r="BL127" s="13">
        <v>0</v>
      </c>
      <c r="BM127" s="13">
        <v>0</v>
      </c>
      <c r="BN127" s="13">
        <v>0</v>
      </c>
      <c r="BO127" s="13">
        <v>0</v>
      </c>
      <c r="BP127" s="13">
        <v>1</v>
      </c>
      <c r="BQ127" s="13">
        <v>0</v>
      </c>
      <c r="BR127" s="13">
        <v>0</v>
      </c>
      <c r="BS127" s="13">
        <v>0</v>
      </c>
      <c r="BT127" s="13">
        <v>1</v>
      </c>
      <c r="BU127" s="13">
        <v>1</v>
      </c>
      <c r="BV127" s="13">
        <v>36</v>
      </c>
      <c r="BW127" s="13">
        <v>0.5</v>
      </c>
      <c r="BX127" s="13">
        <v>1</v>
      </c>
      <c r="BY127" s="13">
        <v>0</v>
      </c>
      <c r="BZ127" s="13">
        <v>0</v>
      </c>
      <c r="CA127" s="13">
        <v>1</v>
      </c>
      <c r="CB127" s="13" t="s">
        <v>164</v>
      </c>
      <c r="CC127" s="13">
        <v>0</v>
      </c>
      <c r="CD127" s="13">
        <v>1</v>
      </c>
      <c r="CE127" s="13">
        <v>0</v>
      </c>
      <c r="CF127" s="13">
        <v>0</v>
      </c>
      <c r="CG127" s="13">
        <v>0</v>
      </c>
      <c r="CH127" s="13">
        <v>0</v>
      </c>
      <c r="CI127" s="13">
        <v>0</v>
      </c>
      <c r="CJ127" s="13">
        <v>0</v>
      </c>
      <c r="CK127" s="13">
        <v>1</v>
      </c>
      <c r="CL127" s="13">
        <v>1</v>
      </c>
      <c r="CM127" s="13">
        <v>1</v>
      </c>
      <c r="CN127" s="13">
        <v>1</v>
      </c>
      <c r="CO127" s="13">
        <v>0</v>
      </c>
      <c r="CP127" s="13">
        <v>1</v>
      </c>
      <c r="CQ127" s="13">
        <v>0</v>
      </c>
      <c r="CR127" s="13">
        <v>1</v>
      </c>
      <c r="CS127" s="13">
        <v>0</v>
      </c>
      <c r="CT127" s="13">
        <v>0</v>
      </c>
      <c r="CU127" s="13">
        <v>0</v>
      </c>
      <c r="CV127" s="13">
        <v>1</v>
      </c>
      <c r="CW127" s="13">
        <v>1</v>
      </c>
      <c r="CX127" s="13">
        <v>0</v>
      </c>
      <c r="CY127" s="13">
        <v>650</v>
      </c>
      <c r="CZ127" s="13">
        <v>72</v>
      </c>
      <c r="DA127" s="13">
        <v>45</v>
      </c>
      <c r="DB127" s="13">
        <v>24000</v>
      </c>
      <c r="DC127" s="13">
        <v>240</v>
      </c>
      <c r="DD127" s="13">
        <v>24</v>
      </c>
      <c r="DE127" s="13">
        <v>33</v>
      </c>
      <c r="DF127" s="13">
        <v>0</v>
      </c>
      <c r="DG127" s="13">
        <v>0</v>
      </c>
      <c r="DH127" s="13">
        <v>0</v>
      </c>
      <c r="DI127" s="13">
        <v>0</v>
      </c>
      <c r="DJ127" s="13">
        <v>232.16666666666669</v>
      </c>
      <c r="DK127" s="13">
        <v>7.42</v>
      </c>
      <c r="DL127" s="13">
        <v>0.21</v>
      </c>
      <c r="DM127" s="13">
        <v>35.1</v>
      </c>
      <c r="DN127" s="13">
        <v>139.30000000000001</v>
      </c>
      <c r="DO127" s="13">
        <v>22.3</v>
      </c>
      <c r="DP127" s="13">
        <v>34.1</v>
      </c>
      <c r="DQ127" s="13">
        <v>55</v>
      </c>
      <c r="DR127" s="13">
        <v>98</v>
      </c>
      <c r="DS127" s="13">
        <v>8</v>
      </c>
      <c r="DT127" s="13">
        <v>5</v>
      </c>
      <c r="DU127" s="13">
        <v>33</v>
      </c>
      <c r="DV127" s="13">
        <v>30</v>
      </c>
      <c r="DW127" s="13">
        <v>375</v>
      </c>
      <c r="DX127" s="13">
        <v>1</v>
      </c>
      <c r="DY127" s="13">
        <v>1</v>
      </c>
      <c r="DZ127" s="13">
        <v>2</v>
      </c>
      <c r="EA127" s="13">
        <v>0</v>
      </c>
      <c r="EB127" s="13">
        <v>1</v>
      </c>
      <c r="EC127" s="13">
        <v>12</v>
      </c>
      <c r="ED127" s="13">
        <v>1</v>
      </c>
      <c r="EE127" s="13">
        <v>7</v>
      </c>
      <c r="EF127" s="13">
        <v>1.03</v>
      </c>
      <c r="EG127" s="33">
        <v>3.0000000000000027E-2</v>
      </c>
      <c r="EH127" s="13">
        <v>3.0000000000000027E-2</v>
      </c>
      <c r="EI127" s="13">
        <v>3.0000000000000027E-2</v>
      </c>
      <c r="EJ127" s="13">
        <v>0.57999999999999996</v>
      </c>
      <c r="EK127" s="13">
        <v>0</v>
      </c>
      <c r="EL127" s="13">
        <v>0</v>
      </c>
      <c r="EM127" s="13">
        <v>0</v>
      </c>
      <c r="EN127" s="13">
        <v>0</v>
      </c>
      <c r="EO127" s="13">
        <v>0</v>
      </c>
      <c r="EP127" s="13">
        <v>0</v>
      </c>
      <c r="EQ127" s="13">
        <v>1</v>
      </c>
      <c r="ER127" s="13">
        <v>0</v>
      </c>
      <c r="ES127" s="13">
        <v>0</v>
      </c>
      <c r="ET127" s="13">
        <v>0</v>
      </c>
      <c r="EU127" s="13">
        <v>0</v>
      </c>
      <c r="EV127" s="13">
        <v>0</v>
      </c>
      <c r="EW127" s="13">
        <v>0</v>
      </c>
      <c r="EX127" s="13">
        <v>0</v>
      </c>
      <c r="EY127" s="13">
        <v>0</v>
      </c>
      <c r="EZ127" s="13">
        <v>0</v>
      </c>
      <c r="FA127" s="13">
        <v>0</v>
      </c>
      <c r="FB127" s="13">
        <v>0</v>
      </c>
      <c r="FC127" s="13">
        <v>0</v>
      </c>
      <c r="FD127" s="13">
        <v>0</v>
      </c>
      <c r="FE127" s="13">
        <v>1.2</v>
      </c>
    </row>
    <row r="128" spans="1:161" x14ac:dyDescent="0.55000000000000004">
      <c r="A128" s="29" t="s">
        <v>294</v>
      </c>
      <c r="B128" s="56">
        <v>0</v>
      </c>
      <c r="C128" s="57">
        <v>0</v>
      </c>
      <c r="D128" s="56">
        <v>1</v>
      </c>
      <c r="E128" s="13">
        <v>1</v>
      </c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R128" s="31"/>
      <c r="S128" s="31"/>
      <c r="T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Q128" s="31"/>
      <c r="AR128" s="31"/>
      <c r="AS128" s="31"/>
      <c r="BD128" s="13">
        <v>65</v>
      </c>
      <c r="BE128" s="13" t="s">
        <v>162</v>
      </c>
      <c r="BF128" s="13">
        <f t="shared" si="5"/>
        <v>1</v>
      </c>
      <c r="BG128" s="13">
        <v>64</v>
      </c>
      <c r="BH128" s="13">
        <v>165</v>
      </c>
      <c r="BI128" s="32">
        <f t="shared" si="6"/>
        <v>23.507805325987146</v>
      </c>
      <c r="BJ128" s="13">
        <v>55</v>
      </c>
      <c r="BK128" s="13">
        <v>0</v>
      </c>
      <c r="BL128" s="13">
        <v>0</v>
      </c>
      <c r="BM128" s="13">
        <v>0</v>
      </c>
      <c r="BN128" s="13">
        <v>0</v>
      </c>
      <c r="BO128" s="13">
        <v>0</v>
      </c>
      <c r="BP128" s="13">
        <v>0.89900000000000002</v>
      </c>
      <c r="BQ128" s="13">
        <v>0</v>
      </c>
      <c r="BR128" s="13">
        <v>0</v>
      </c>
      <c r="BS128" s="13">
        <v>0</v>
      </c>
      <c r="BT128" s="13">
        <v>0</v>
      </c>
      <c r="BU128" s="13">
        <v>0</v>
      </c>
      <c r="BV128" s="13">
        <v>38</v>
      </c>
      <c r="BW128" s="13">
        <v>0.5</v>
      </c>
      <c r="BX128" s="13">
        <v>0</v>
      </c>
      <c r="BY128" s="13">
        <v>0</v>
      </c>
      <c r="BZ128" s="13">
        <v>0</v>
      </c>
      <c r="CA128" s="13">
        <v>0</v>
      </c>
      <c r="CB128" s="13" t="s">
        <v>164</v>
      </c>
      <c r="CC128" s="13">
        <v>0</v>
      </c>
      <c r="CD128" s="13">
        <v>1</v>
      </c>
      <c r="CE128" s="13">
        <v>0</v>
      </c>
      <c r="CF128" s="13">
        <v>0</v>
      </c>
      <c r="CG128" s="13">
        <v>0</v>
      </c>
      <c r="CH128" s="13">
        <v>0</v>
      </c>
      <c r="CI128" s="13">
        <v>0</v>
      </c>
      <c r="CJ128" s="13">
        <v>0</v>
      </c>
      <c r="CK128" s="13">
        <v>1</v>
      </c>
      <c r="CL128" s="13">
        <v>1</v>
      </c>
      <c r="CM128" s="13">
        <v>1</v>
      </c>
      <c r="CN128" s="13">
        <v>1</v>
      </c>
      <c r="CO128" s="13">
        <v>0</v>
      </c>
      <c r="CP128" s="13">
        <v>1</v>
      </c>
      <c r="CQ128" s="13">
        <v>0</v>
      </c>
      <c r="CR128" s="13">
        <v>1</v>
      </c>
      <c r="CS128" s="13">
        <v>0</v>
      </c>
      <c r="CT128" s="13">
        <v>0</v>
      </c>
      <c r="CU128" s="13">
        <v>0</v>
      </c>
      <c r="CV128" s="13">
        <v>1</v>
      </c>
      <c r="CW128" s="13">
        <v>1</v>
      </c>
      <c r="CX128" s="13">
        <v>0</v>
      </c>
      <c r="CY128" s="13">
        <v>700</v>
      </c>
      <c r="CZ128" s="13">
        <v>50</v>
      </c>
      <c r="DA128" s="13">
        <v>30</v>
      </c>
      <c r="DB128" s="13">
        <v>24000</v>
      </c>
      <c r="DC128" s="13">
        <v>240</v>
      </c>
      <c r="DD128" s="13">
        <v>28</v>
      </c>
      <c r="DE128" s="13">
        <v>32.200000000000003</v>
      </c>
      <c r="DF128" s="13">
        <v>0</v>
      </c>
      <c r="DG128" s="13">
        <v>0</v>
      </c>
      <c r="DH128" s="13">
        <v>0</v>
      </c>
      <c r="DI128" s="13">
        <v>0</v>
      </c>
      <c r="DJ128" s="13">
        <v>452.74313725490197</v>
      </c>
      <c r="DK128" s="13">
        <v>7.4</v>
      </c>
      <c r="DL128" s="13">
        <v>0.21</v>
      </c>
      <c r="DM128" s="13">
        <v>36.9</v>
      </c>
      <c r="DN128" s="13">
        <v>230.899</v>
      </c>
      <c r="DO128" s="13">
        <v>25.2</v>
      </c>
      <c r="DP128" s="13">
        <v>34.598999999999997</v>
      </c>
      <c r="DQ128" s="13">
        <v>61</v>
      </c>
      <c r="DR128" s="13">
        <v>91.698999999999998</v>
      </c>
      <c r="DS128" s="13">
        <v>8</v>
      </c>
      <c r="DT128" s="13">
        <v>5</v>
      </c>
      <c r="DU128" s="13">
        <v>31</v>
      </c>
      <c r="DV128" s="13">
        <v>30</v>
      </c>
      <c r="DW128" s="13">
        <v>850</v>
      </c>
      <c r="DX128" s="13">
        <v>1</v>
      </c>
      <c r="DY128" s="13">
        <v>1</v>
      </c>
      <c r="DZ128" s="13">
        <v>1</v>
      </c>
      <c r="EA128" s="13">
        <v>0</v>
      </c>
      <c r="EB128" s="13">
        <v>1</v>
      </c>
      <c r="EC128" s="13">
        <v>12</v>
      </c>
      <c r="ED128" s="13">
        <v>3</v>
      </c>
      <c r="EE128" s="13">
        <v>8</v>
      </c>
      <c r="EF128" s="13">
        <v>0.7</v>
      </c>
      <c r="EG128" s="33">
        <v>-0.22135706340378206</v>
      </c>
      <c r="EH128" s="13">
        <v>-0.19900000000000007</v>
      </c>
      <c r="EI128" s="13">
        <v>-0.19900000000000007</v>
      </c>
      <c r="EJ128" s="13">
        <v>0.5</v>
      </c>
      <c r="EK128" s="13">
        <v>0</v>
      </c>
      <c r="EL128" s="13">
        <v>0</v>
      </c>
      <c r="EM128" s="13">
        <v>1</v>
      </c>
      <c r="EN128" s="13">
        <v>0</v>
      </c>
      <c r="EO128" s="13">
        <v>0</v>
      </c>
      <c r="EP128" s="13">
        <v>0</v>
      </c>
      <c r="EQ128" s="13">
        <v>0</v>
      </c>
      <c r="ER128" s="13">
        <v>0</v>
      </c>
      <c r="ES128" s="13">
        <v>0</v>
      </c>
      <c r="ET128" s="13">
        <v>0</v>
      </c>
      <c r="EU128" s="13">
        <v>0</v>
      </c>
      <c r="EV128" s="13">
        <v>0</v>
      </c>
      <c r="EW128" s="13">
        <v>0</v>
      </c>
      <c r="EX128" s="13">
        <v>0</v>
      </c>
      <c r="EY128" s="13">
        <v>0</v>
      </c>
      <c r="EZ128" s="13">
        <v>0</v>
      </c>
      <c r="FA128" s="13">
        <v>0</v>
      </c>
      <c r="FB128" s="13">
        <v>0</v>
      </c>
      <c r="FC128" s="13">
        <v>0</v>
      </c>
      <c r="FD128" s="13">
        <v>0</v>
      </c>
      <c r="FE128" s="13">
        <v>1</v>
      </c>
    </row>
    <row r="129" spans="1:161" x14ac:dyDescent="0.55000000000000004">
      <c r="A129" s="29" t="s">
        <v>295</v>
      </c>
      <c r="B129" s="56">
        <v>1</v>
      </c>
      <c r="C129" s="57">
        <v>0</v>
      </c>
      <c r="D129" s="56">
        <v>0</v>
      </c>
      <c r="E129" s="13">
        <v>0</v>
      </c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R129" s="31"/>
      <c r="S129" s="31"/>
      <c r="T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Q129" s="31"/>
      <c r="AR129" s="31"/>
      <c r="AS129" s="31"/>
      <c r="BD129" s="13">
        <v>63</v>
      </c>
      <c r="BE129" s="13" t="s">
        <v>168</v>
      </c>
      <c r="BF129" s="13">
        <f t="shared" si="5"/>
        <v>0</v>
      </c>
      <c r="BG129" s="13">
        <v>61</v>
      </c>
      <c r="BH129" s="13">
        <v>154</v>
      </c>
      <c r="BI129" s="32">
        <f t="shared" si="6"/>
        <v>25.72103221453871</v>
      </c>
      <c r="BJ129" s="13">
        <v>35</v>
      </c>
      <c r="BK129" s="13">
        <v>0</v>
      </c>
      <c r="BL129" s="13">
        <v>0</v>
      </c>
      <c r="BM129" s="13">
        <v>0</v>
      </c>
      <c r="BN129" s="13">
        <v>0</v>
      </c>
      <c r="BO129" s="13">
        <v>0</v>
      </c>
      <c r="BP129" s="13">
        <v>1.24</v>
      </c>
      <c r="BQ129" s="13">
        <v>0</v>
      </c>
      <c r="BR129" s="13">
        <v>0</v>
      </c>
      <c r="BS129" s="13">
        <v>0</v>
      </c>
      <c r="BT129" s="13">
        <v>1</v>
      </c>
      <c r="BU129" s="13">
        <v>1</v>
      </c>
      <c r="BV129" s="13">
        <v>33.6</v>
      </c>
      <c r="BW129" s="13">
        <v>0.8</v>
      </c>
      <c r="BX129" s="13">
        <v>0</v>
      </c>
      <c r="BY129" s="13">
        <v>0</v>
      </c>
      <c r="BZ129" s="13">
        <v>0</v>
      </c>
      <c r="CA129" s="13">
        <v>0</v>
      </c>
      <c r="CB129" s="13" t="s">
        <v>172</v>
      </c>
      <c r="CC129" s="13">
        <v>0</v>
      </c>
      <c r="CD129" s="13">
        <v>1</v>
      </c>
      <c r="CE129" s="13">
        <v>0</v>
      </c>
      <c r="CF129" s="13">
        <v>0</v>
      </c>
      <c r="CG129" s="13">
        <v>0</v>
      </c>
      <c r="CH129" s="13">
        <v>0</v>
      </c>
      <c r="CI129" s="13">
        <v>0</v>
      </c>
      <c r="CJ129" s="13">
        <v>0</v>
      </c>
      <c r="CK129" s="13">
        <v>1</v>
      </c>
      <c r="CL129" s="13">
        <v>1</v>
      </c>
      <c r="CM129" s="13">
        <v>1</v>
      </c>
      <c r="CN129" s="13">
        <v>2</v>
      </c>
      <c r="CO129" s="13">
        <v>0</v>
      </c>
      <c r="CP129" s="13">
        <v>1</v>
      </c>
      <c r="CQ129" s="13">
        <v>0</v>
      </c>
      <c r="CR129" s="13">
        <v>1</v>
      </c>
      <c r="CS129" s="13">
        <v>0</v>
      </c>
      <c r="CT129" s="13">
        <v>0</v>
      </c>
      <c r="CU129" s="13">
        <v>0</v>
      </c>
      <c r="CV129" s="13">
        <v>1</v>
      </c>
      <c r="CW129" s="13">
        <v>1</v>
      </c>
      <c r="CX129" s="13">
        <v>0</v>
      </c>
      <c r="CY129" s="13">
        <v>500</v>
      </c>
      <c r="CZ129" s="13">
        <v>104</v>
      </c>
      <c r="DA129" s="13">
        <v>72</v>
      </c>
      <c r="DB129" s="13">
        <v>23000</v>
      </c>
      <c r="DC129" s="13">
        <v>200</v>
      </c>
      <c r="DD129" s="13">
        <v>23</v>
      </c>
      <c r="DE129" s="13">
        <v>32.9</v>
      </c>
      <c r="DF129" s="13">
        <v>0</v>
      </c>
      <c r="DG129" s="13">
        <v>0</v>
      </c>
      <c r="DH129" s="13">
        <v>0</v>
      </c>
      <c r="DI129" s="13">
        <v>0</v>
      </c>
      <c r="DJ129" s="13">
        <v>153.84615384615384</v>
      </c>
      <c r="DK129" s="13">
        <v>7.4</v>
      </c>
      <c r="DL129" s="13">
        <v>0.21</v>
      </c>
      <c r="DM129" s="13">
        <v>35</v>
      </c>
      <c r="DN129" s="13">
        <v>100</v>
      </c>
      <c r="DO129" s="13">
        <v>28.7</v>
      </c>
      <c r="DP129" s="13">
        <v>35.799999999999997</v>
      </c>
      <c r="DQ129" s="13">
        <v>78</v>
      </c>
      <c r="DR129" s="13">
        <v>77.3</v>
      </c>
      <c r="DS129" s="13">
        <v>10</v>
      </c>
      <c r="DT129" s="13">
        <v>5</v>
      </c>
      <c r="DU129" s="13">
        <v>28</v>
      </c>
      <c r="DV129" s="13">
        <v>30</v>
      </c>
      <c r="DW129" s="13">
        <v>250</v>
      </c>
      <c r="DX129" s="13">
        <v>1</v>
      </c>
      <c r="DY129" s="13">
        <v>1</v>
      </c>
      <c r="DZ129" s="13">
        <v>1</v>
      </c>
      <c r="EA129" s="13">
        <v>0</v>
      </c>
      <c r="EB129" s="13">
        <v>0</v>
      </c>
      <c r="EC129" s="13">
        <v>7</v>
      </c>
      <c r="ED129" s="13">
        <v>5</v>
      </c>
      <c r="EE129" s="13">
        <v>11</v>
      </c>
      <c r="EF129" s="13">
        <v>1.29</v>
      </c>
      <c r="EG129" s="33">
        <v>4.0322580645161324E-2</v>
      </c>
      <c r="EH129" s="13">
        <v>5.0000000000000044E-2</v>
      </c>
      <c r="EI129" s="13">
        <v>5.0000000000000044E-2</v>
      </c>
      <c r="EJ129" s="13">
        <v>0.5</v>
      </c>
      <c r="EK129" s="13">
        <v>0</v>
      </c>
      <c r="EL129" s="13">
        <v>0</v>
      </c>
      <c r="EM129" s="13">
        <v>0</v>
      </c>
      <c r="EN129" s="13">
        <v>0</v>
      </c>
      <c r="EO129" s="13">
        <v>0</v>
      </c>
      <c r="EP129" s="13">
        <v>0</v>
      </c>
      <c r="EQ129" s="13">
        <v>0</v>
      </c>
      <c r="ER129" s="13">
        <v>0</v>
      </c>
      <c r="ES129" s="13">
        <v>0</v>
      </c>
      <c r="ET129" s="13">
        <v>0</v>
      </c>
      <c r="EU129" s="13">
        <v>0</v>
      </c>
      <c r="EV129" s="13">
        <v>0</v>
      </c>
      <c r="EW129" s="13">
        <v>0</v>
      </c>
      <c r="EX129" s="13">
        <v>0</v>
      </c>
      <c r="EY129" s="13">
        <v>0</v>
      </c>
      <c r="EZ129" s="13">
        <v>0</v>
      </c>
      <c r="FA129" s="13">
        <v>0</v>
      </c>
      <c r="FB129" s="13">
        <v>0</v>
      </c>
      <c r="FC129" s="13">
        <v>0</v>
      </c>
      <c r="FD129" s="13">
        <v>0</v>
      </c>
      <c r="FE129" s="13">
        <v>1.2</v>
      </c>
    </row>
    <row r="130" spans="1:161" x14ac:dyDescent="0.55000000000000004">
      <c r="A130" s="29" t="s">
        <v>296</v>
      </c>
      <c r="B130" s="56">
        <v>0</v>
      </c>
      <c r="C130" s="57">
        <v>0</v>
      </c>
      <c r="D130" s="56">
        <v>0</v>
      </c>
      <c r="E130" s="13">
        <v>1</v>
      </c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R130" s="31"/>
      <c r="S130" s="31"/>
      <c r="T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Q130" s="31"/>
      <c r="AR130" s="31"/>
      <c r="AS130" s="31"/>
      <c r="BD130" s="13">
        <v>65</v>
      </c>
      <c r="BE130" s="13" t="s">
        <v>162</v>
      </c>
      <c r="BF130" s="13">
        <f t="shared" si="5"/>
        <v>1</v>
      </c>
      <c r="BG130" s="13">
        <v>95</v>
      </c>
      <c r="BH130" s="13">
        <v>175</v>
      </c>
      <c r="BI130" s="32">
        <f t="shared" si="6"/>
        <v>31.020408163265305</v>
      </c>
      <c r="BJ130" s="13">
        <v>55</v>
      </c>
      <c r="BK130" s="13">
        <v>0</v>
      </c>
      <c r="BL130" s="13">
        <v>0</v>
      </c>
      <c r="BM130" s="13">
        <v>0</v>
      </c>
      <c r="BN130" s="13">
        <v>0</v>
      </c>
      <c r="BO130" s="13">
        <v>0</v>
      </c>
      <c r="BP130" s="13">
        <v>1.05</v>
      </c>
      <c r="BQ130" s="13">
        <v>0</v>
      </c>
      <c r="BR130" s="13">
        <v>0</v>
      </c>
      <c r="BS130" s="13">
        <v>0</v>
      </c>
      <c r="BT130" s="13">
        <v>0</v>
      </c>
      <c r="BU130" s="13">
        <v>0</v>
      </c>
      <c r="BV130" s="13">
        <v>39</v>
      </c>
      <c r="BW130" s="13">
        <v>0.7</v>
      </c>
      <c r="BX130" s="13">
        <v>0</v>
      </c>
      <c r="BY130" s="13">
        <v>0</v>
      </c>
      <c r="BZ130" s="13">
        <v>0</v>
      </c>
      <c r="CA130" s="13">
        <v>0</v>
      </c>
      <c r="CB130" s="13" t="s">
        <v>164</v>
      </c>
      <c r="CC130" s="13">
        <v>0</v>
      </c>
      <c r="CD130" s="13">
        <v>0</v>
      </c>
      <c r="CE130" s="13">
        <v>0</v>
      </c>
      <c r="CF130" s="13">
        <v>0</v>
      </c>
      <c r="CG130" s="13">
        <v>0</v>
      </c>
      <c r="CH130" s="13">
        <v>0</v>
      </c>
      <c r="CI130" s="13">
        <v>0</v>
      </c>
      <c r="CJ130" s="13">
        <v>0</v>
      </c>
      <c r="CK130" s="13">
        <v>1</v>
      </c>
      <c r="CL130" s="13">
        <v>1</v>
      </c>
      <c r="CM130" s="13">
        <v>0</v>
      </c>
      <c r="CN130" s="13">
        <v>1</v>
      </c>
      <c r="CO130" s="13">
        <v>1</v>
      </c>
      <c r="CP130" s="13">
        <v>0</v>
      </c>
      <c r="CQ130" s="13">
        <v>0</v>
      </c>
      <c r="CR130" s="13">
        <v>0</v>
      </c>
      <c r="CS130" s="13">
        <v>0</v>
      </c>
      <c r="CT130" s="13">
        <v>0</v>
      </c>
      <c r="CU130" s="13">
        <v>0</v>
      </c>
      <c r="CV130" s="13">
        <v>1</v>
      </c>
      <c r="CW130" s="13">
        <v>1</v>
      </c>
      <c r="CX130" s="13">
        <v>0</v>
      </c>
      <c r="CY130" s="13">
        <v>700</v>
      </c>
      <c r="CZ130" s="13">
        <v>56</v>
      </c>
      <c r="DA130" s="13">
        <v>35</v>
      </c>
      <c r="DB130" s="13">
        <v>28000</v>
      </c>
      <c r="DC130" s="13">
        <v>280</v>
      </c>
      <c r="DD130" s="13">
        <v>31</v>
      </c>
      <c r="DE130" s="13">
        <v>31.9</v>
      </c>
      <c r="DF130" s="13">
        <v>0</v>
      </c>
      <c r="DG130" s="13">
        <v>0</v>
      </c>
      <c r="DH130" s="13">
        <v>0</v>
      </c>
      <c r="DI130" s="13">
        <v>0</v>
      </c>
      <c r="DJ130" s="13">
        <v>252.94117647058823</v>
      </c>
      <c r="DK130" s="13">
        <v>7.47</v>
      </c>
      <c r="DL130" s="13">
        <v>0.21</v>
      </c>
      <c r="DM130" s="13">
        <v>32</v>
      </c>
      <c r="DN130" s="13">
        <v>129</v>
      </c>
      <c r="DO130" s="13">
        <v>23.5</v>
      </c>
      <c r="DP130" s="13">
        <v>36.1</v>
      </c>
      <c r="DQ130" s="13">
        <v>73</v>
      </c>
      <c r="DR130" s="13">
        <v>84.7</v>
      </c>
      <c r="DS130" s="13">
        <v>7</v>
      </c>
      <c r="DT130" s="13">
        <v>5</v>
      </c>
      <c r="DU130" s="13">
        <v>32</v>
      </c>
      <c r="DV130" s="13">
        <v>30</v>
      </c>
      <c r="DW130" s="13">
        <v>1025</v>
      </c>
      <c r="DX130" s="13">
        <v>1</v>
      </c>
      <c r="DY130" s="13">
        <v>0</v>
      </c>
      <c r="DZ130" s="13" t="s">
        <v>163</v>
      </c>
      <c r="EA130" s="13">
        <v>0</v>
      </c>
      <c r="EB130" s="13">
        <v>1</v>
      </c>
      <c r="EC130" s="13">
        <v>12</v>
      </c>
      <c r="ED130" s="13">
        <v>1</v>
      </c>
      <c r="EE130" s="13">
        <v>7</v>
      </c>
      <c r="EF130" s="13">
        <v>1.05</v>
      </c>
      <c r="EG130" s="33">
        <v>0</v>
      </c>
      <c r="EI130" s="13">
        <v>0</v>
      </c>
      <c r="EJ130" s="13">
        <v>1.62</v>
      </c>
      <c r="EK130" s="13">
        <v>0</v>
      </c>
      <c r="EL130" s="13">
        <v>0</v>
      </c>
      <c r="EM130" s="13">
        <v>0</v>
      </c>
      <c r="EN130" s="13">
        <v>0</v>
      </c>
      <c r="EO130" s="13">
        <v>0</v>
      </c>
      <c r="EP130" s="13">
        <v>0</v>
      </c>
      <c r="EQ130" s="13">
        <v>0</v>
      </c>
      <c r="ER130" s="13">
        <v>0</v>
      </c>
      <c r="ES130" s="13">
        <v>0</v>
      </c>
      <c r="ET130" s="13">
        <v>0</v>
      </c>
      <c r="EU130" s="13">
        <v>0</v>
      </c>
      <c r="EV130" s="13">
        <v>0</v>
      </c>
      <c r="EW130" s="13">
        <v>0</v>
      </c>
      <c r="EX130" s="13">
        <v>0</v>
      </c>
      <c r="EY130" s="13">
        <v>0</v>
      </c>
      <c r="EZ130" s="13">
        <v>0</v>
      </c>
      <c r="FA130" s="13">
        <v>0</v>
      </c>
      <c r="FB130" s="13">
        <v>0</v>
      </c>
      <c r="FC130" s="13">
        <v>0</v>
      </c>
      <c r="FD130" s="13">
        <v>0</v>
      </c>
      <c r="FE130" s="13">
        <v>1</v>
      </c>
    </row>
    <row r="131" spans="1:161" x14ac:dyDescent="0.55000000000000004">
      <c r="A131" s="29" t="s">
        <v>297</v>
      </c>
      <c r="B131" s="56">
        <v>1</v>
      </c>
      <c r="C131" s="57">
        <v>0</v>
      </c>
      <c r="D131" s="56">
        <v>0</v>
      </c>
      <c r="E131" s="13">
        <v>0</v>
      </c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R131" s="31"/>
      <c r="S131" s="31"/>
      <c r="T131" s="31"/>
      <c r="AE131" s="31">
        <v>0.85569600000000001</v>
      </c>
      <c r="AF131" s="31">
        <v>1.4327320000000001E-4</v>
      </c>
      <c r="AG131" s="31">
        <v>2.336136E-5</v>
      </c>
      <c r="AH131" s="31">
        <v>35.963270000000001</v>
      </c>
      <c r="AI131" s="31">
        <v>54.503599999999999</v>
      </c>
      <c r="AJ131" s="31">
        <v>0.65983273234092532</v>
      </c>
      <c r="AK131" s="31">
        <v>97.431929999999994</v>
      </c>
      <c r="AL131" s="31">
        <v>10.54297</v>
      </c>
      <c r="AM131" s="31">
        <v>1.0632360000000001</v>
      </c>
      <c r="AN131" s="31">
        <v>11.54632</v>
      </c>
      <c r="AO131" s="13">
        <v>3.8075985470878253</v>
      </c>
      <c r="AP131" s="13">
        <v>1.6977016842788151</v>
      </c>
      <c r="AQ131" s="31">
        <v>0.30748219999999998</v>
      </c>
      <c r="AR131" s="31">
        <v>6.056279</v>
      </c>
      <c r="AS131" s="31">
        <v>2.8321160000000001</v>
      </c>
      <c r="AT131" s="13">
        <v>-77640.999236000003</v>
      </c>
      <c r="AU131" s="13">
        <v>7.6099999999999996E-4</v>
      </c>
      <c r="AV131" s="13">
        <v>9.8180000000000003E-2</v>
      </c>
      <c r="AW131" s="13">
        <v>2.0303999999999999E-2</v>
      </c>
      <c r="AX131" s="13">
        <v>0.88747200000000004</v>
      </c>
      <c r="AY131" s="13">
        <v>1.931521</v>
      </c>
      <c r="AZ131" s="13">
        <v>0.679226</v>
      </c>
      <c r="BA131" s="13">
        <v>1.510591</v>
      </c>
      <c r="BB131" s="13">
        <v>8.2018999999999995E-2</v>
      </c>
      <c r="BC131" s="13">
        <v>0.109304</v>
      </c>
      <c r="BD131" s="13">
        <v>55</v>
      </c>
      <c r="BE131" s="13" t="s">
        <v>162</v>
      </c>
      <c r="BF131" s="13">
        <f t="shared" si="5"/>
        <v>1</v>
      </c>
      <c r="BG131" s="13">
        <v>120</v>
      </c>
      <c r="BH131" s="13">
        <v>174</v>
      </c>
      <c r="BI131" s="32">
        <f t="shared" si="6"/>
        <v>39.635354736424887</v>
      </c>
      <c r="BJ131" s="13">
        <v>64</v>
      </c>
      <c r="BK131" s="13">
        <v>0</v>
      </c>
      <c r="BL131" s="13">
        <v>0</v>
      </c>
      <c r="BM131" s="13">
        <v>0</v>
      </c>
      <c r="BN131" s="13">
        <v>0</v>
      </c>
      <c r="BO131" s="13">
        <v>0</v>
      </c>
      <c r="BP131" s="13">
        <v>1</v>
      </c>
      <c r="BQ131" s="13">
        <v>0</v>
      </c>
      <c r="BR131" s="13">
        <v>0</v>
      </c>
      <c r="BS131" s="13">
        <v>0</v>
      </c>
      <c r="BT131" s="13">
        <v>0</v>
      </c>
      <c r="BU131" s="13">
        <v>0</v>
      </c>
      <c r="BV131" s="13">
        <v>45</v>
      </c>
      <c r="BW131" s="13">
        <v>0.52</v>
      </c>
      <c r="BX131" s="13">
        <v>0</v>
      </c>
      <c r="BY131" s="13">
        <v>0</v>
      </c>
      <c r="BZ131" s="13">
        <v>0</v>
      </c>
      <c r="CA131" s="13">
        <v>0</v>
      </c>
      <c r="CB131" s="13" t="s">
        <v>164</v>
      </c>
      <c r="CC131" s="13">
        <v>1</v>
      </c>
      <c r="CD131" s="13">
        <v>1</v>
      </c>
      <c r="CE131" s="13">
        <v>0</v>
      </c>
      <c r="CF131" s="13">
        <v>0</v>
      </c>
      <c r="CG131" s="13">
        <v>0</v>
      </c>
      <c r="CH131" s="13">
        <v>0</v>
      </c>
      <c r="CI131" s="13">
        <v>0</v>
      </c>
      <c r="CJ131" s="13">
        <v>0</v>
      </c>
      <c r="CK131" s="13">
        <v>1</v>
      </c>
      <c r="CL131" s="13">
        <v>1</v>
      </c>
      <c r="CM131" s="13">
        <v>1</v>
      </c>
      <c r="CN131" s="13">
        <v>1</v>
      </c>
      <c r="CO131" s="13">
        <v>0</v>
      </c>
      <c r="CP131" s="13">
        <v>1</v>
      </c>
      <c r="CQ131" s="13">
        <v>0</v>
      </c>
      <c r="CR131" s="13">
        <v>1</v>
      </c>
      <c r="CS131" s="13">
        <v>0</v>
      </c>
      <c r="CT131" s="13">
        <v>0</v>
      </c>
      <c r="CU131" s="13">
        <v>0</v>
      </c>
      <c r="CV131" s="13">
        <v>1</v>
      </c>
      <c r="CW131" s="13">
        <v>1</v>
      </c>
      <c r="CX131" s="13">
        <v>0</v>
      </c>
      <c r="CY131" s="13">
        <v>700</v>
      </c>
      <c r="CZ131" s="13">
        <v>29</v>
      </c>
      <c r="DA131" s="13">
        <v>13</v>
      </c>
      <c r="DB131" s="13">
        <v>28000</v>
      </c>
      <c r="DC131" s="13">
        <v>230</v>
      </c>
      <c r="DD131" s="13">
        <v>35</v>
      </c>
      <c r="DE131" s="13">
        <v>35.299999999999997</v>
      </c>
      <c r="DF131" s="13">
        <v>0</v>
      </c>
      <c r="DG131" s="13">
        <v>0</v>
      </c>
      <c r="DH131" s="13">
        <v>0</v>
      </c>
      <c r="DI131" s="13">
        <v>0</v>
      </c>
      <c r="DJ131" s="13">
        <v>130</v>
      </c>
      <c r="DK131" s="13">
        <v>7.37</v>
      </c>
      <c r="DL131" s="13">
        <v>0.21</v>
      </c>
      <c r="DM131" s="13">
        <v>38.1</v>
      </c>
      <c r="DN131" s="13">
        <v>78</v>
      </c>
      <c r="DO131" s="13">
        <v>22</v>
      </c>
      <c r="DP131" s="13">
        <v>35.5</v>
      </c>
      <c r="DQ131" s="13">
        <v>80</v>
      </c>
      <c r="DR131" s="13">
        <v>93.3</v>
      </c>
      <c r="DS131" s="13">
        <v>11</v>
      </c>
      <c r="DT131" s="13">
        <v>5</v>
      </c>
      <c r="DU131" s="13">
        <v>42</v>
      </c>
      <c r="DV131" s="13">
        <v>30</v>
      </c>
      <c r="DW131" s="13">
        <v>350</v>
      </c>
      <c r="DX131" s="13">
        <v>0</v>
      </c>
      <c r="DY131" s="13">
        <v>0</v>
      </c>
      <c r="DZ131" s="13" t="s">
        <v>163</v>
      </c>
      <c r="EA131" s="13">
        <v>0</v>
      </c>
      <c r="EB131" s="13">
        <v>0</v>
      </c>
      <c r="EC131" s="13">
        <v>17</v>
      </c>
      <c r="ED131" s="13">
        <v>1</v>
      </c>
      <c r="EE131" s="13">
        <v>6</v>
      </c>
      <c r="EF131" s="13">
        <v>1.22</v>
      </c>
      <c r="EG131" s="33">
        <v>0.21999999999999997</v>
      </c>
      <c r="EH131" s="13">
        <v>0.21999999999999997</v>
      </c>
      <c r="EI131" s="13">
        <v>0.21999999999999997</v>
      </c>
      <c r="EJ131" s="13">
        <v>1.02</v>
      </c>
      <c r="EK131" s="13">
        <v>0</v>
      </c>
      <c r="EL131" s="13">
        <v>0</v>
      </c>
      <c r="EM131" s="13">
        <v>0</v>
      </c>
      <c r="EN131" s="13">
        <v>0</v>
      </c>
      <c r="EO131" s="13">
        <v>0</v>
      </c>
      <c r="EP131" s="13">
        <v>0</v>
      </c>
      <c r="EQ131" s="13">
        <v>0</v>
      </c>
      <c r="ER131" s="13">
        <v>0</v>
      </c>
      <c r="ES131" s="13">
        <v>0</v>
      </c>
      <c r="ET131" s="13">
        <v>0</v>
      </c>
      <c r="EU131" s="13">
        <v>0</v>
      </c>
      <c r="EV131" s="13">
        <v>0</v>
      </c>
      <c r="EW131" s="13">
        <v>0</v>
      </c>
      <c r="EX131" s="13">
        <v>0</v>
      </c>
      <c r="EY131" s="13">
        <v>0</v>
      </c>
      <c r="EZ131" s="13">
        <v>0</v>
      </c>
      <c r="FA131" s="13">
        <v>0</v>
      </c>
      <c r="FB131" s="13">
        <v>0</v>
      </c>
      <c r="FC131" s="13">
        <v>0</v>
      </c>
      <c r="FD131" s="13">
        <v>0</v>
      </c>
      <c r="FE131" s="13">
        <v>0.7</v>
      </c>
    </row>
    <row r="132" spans="1:161" x14ac:dyDescent="0.55000000000000004">
      <c r="A132" s="29" t="s">
        <v>298</v>
      </c>
      <c r="B132" s="56">
        <v>1</v>
      </c>
      <c r="C132" s="57">
        <v>0</v>
      </c>
      <c r="D132" s="56">
        <v>0</v>
      </c>
      <c r="E132" s="13">
        <v>0</v>
      </c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R132" s="31"/>
      <c r="S132" s="31"/>
      <c r="T132" s="31"/>
      <c r="AE132" s="31">
        <v>1.205219</v>
      </c>
      <c r="AF132" s="31">
        <v>2.1155029999999999E-3</v>
      </c>
      <c r="AG132" s="31">
        <v>4.4367940000000002E-5</v>
      </c>
      <c r="AH132" s="31">
        <v>33.281599999999997</v>
      </c>
      <c r="AI132" s="31">
        <v>66.722110000000001</v>
      </c>
      <c r="AJ132" s="31">
        <v>0.49880904995814546</v>
      </c>
      <c r="AK132" s="31">
        <v>127.747</v>
      </c>
      <c r="AL132" s="31">
        <v>14.15601</v>
      </c>
      <c r="AM132" s="31">
        <v>0.52560830000000003</v>
      </c>
      <c r="AN132" s="31">
        <v>16.87734</v>
      </c>
      <c r="AO132" s="13">
        <v>6.4888941128694464</v>
      </c>
      <c r="AP132" s="13">
        <v>4.1399605548240528</v>
      </c>
      <c r="AQ132" s="31">
        <v>4.6303759999999999E-2</v>
      </c>
      <c r="AR132" s="31">
        <v>0.83486970000000005</v>
      </c>
      <c r="AS132" s="31">
        <v>1.6560520000000001</v>
      </c>
      <c r="AT132" s="13">
        <v>-6922.2559270000002</v>
      </c>
      <c r="AU132" s="13">
        <v>-3.8900000000000002E-4</v>
      </c>
      <c r="AV132" s="13">
        <v>6.9609000000000004E-2</v>
      </c>
      <c r="AW132" s="13">
        <v>4.4179000000000003E-2</v>
      </c>
      <c r="AX132" s="13">
        <v>0.56481199999999998</v>
      </c>
      <c r="AY132" s="13">
        <v>1.0499989999999999</v>
      </c>
      <c r="AZ132" s="13">
        <v>1.176855</v>
      </c>
      <c r="BA132" s="13">
        <v>2.6100699999999999</v>
      </c>
      <c r="BB132" s="13">
        <v>7.8446000000000002E-2</v>
      </c>
      <c r="BC132" s="13">
        <v>0.116532</v>
      </c>
      <c r="BD132" s="13">
        <v>75</v>
      </c>
      <c r="BE132" s="13" t="s">
        <v>162</v>
      </c>
      <c r="BF132" s="13">
        <f t="shared" si="5"/>
        <v>1</v>
      </c>
      <c r="BG132" s="13">
        <v>66</v>
      </c>
      <c r="BH132" s="13">
        <v>166</v>
      </c>
      <c r="BI132" s="32">
        <f t="shared" si="6"/>
        <v>23.951226593119468</v>
      </c>
      <c r="BJ132" s="13">
        <v>52</v>
      </c>
      <c r="BK132" s="13">
        <v>0</v>
      </c>
      <c r="BL132" s="13">
        <v>0</v>
      </c>
      <c r="BM132" s="13">
        <v>0</v>
      </c>
      <c r="BN132" s="13">
        <v>0</v>
      </c>
      <c r="BO132" s="13">
        <v>0</v>
      </c>
      <c r="BP132" s="13">
        <v>1</v>
      </c>
      <c r="BQ132" s="13">
        <v>0</v>
      </c>
      <c r="BR132" s="13">
        <v>0</v>
      </c>
      <c r="BS132" s="13">
        <v>0</v>
      </c>
      <c r="BT132" s="13">
        <v>0</v>
      </c>
      <c r="BU132" s="13">
        <v>0</v>
      </c>
      <c r="BV132" s="13">
        <v>36</v>
      </c>
      <c r="BW132" s="13">
        <v>0.2</v>
      </c>
      <c r="BX132" s="13">
        <v>0</v>
      </c>
      <c r="BY132" s="13">
        <v>0</v>
      </c>
      <c r="BZ132" s="13">
        <v>0</v>
      </c>
      <c r="CA132" s="13">
        <v>0</v>
      </c>
      <c r="CB132" s="13" t="s">
        <v>164</v>
      </c>
      <c r="CC132" s="13">
        <v>0</v>
      </c>
      <c r="CD132" s="13">
        <v>0</v>
      </c>
      <c r="CE132" s="13">
        <v>0</v>
      </c>
      <c r="CF132" s="13">
        <v>0</v>
      </c>
      <c r="CG132" s="13">
        <v>0</v>
      </c>
      <c r="CH132" s="13">
        <v>0</v>
      </c>
      <c r="CI132" s="13">
        <v>0</v>
      </c>
      <c r="CJ132" s="13">
        <v>0</v>
      </c>
      <c r="CK132" s="13">
        <v>1</v>
      </c>
      <c r="CL132" s="13">
        <v>1</v>
      </c>
      <c r="CM132" s="13">
        <v>1</v>
      </c>
      <c r="CN132" s="13">
        <v>1</v>
      </c>
      <c r="CO132" s="13">
        <v>0</v>
      </c>
      <c r="CP132" s="13">
        <v>1</v>
      </c>
      <c r="CQ132" s="13">
        <v>0</v>
      </c>
      <c r="CR132" s="13">
        <v>1</v>
      </c>
      <c r="CS132" s="13">
        <v>0</v>
      </c>
      <c r="CT132" s="13">
        <v>0</v>
      </c>
      <c r="CU132" s="13">
        <v>0</v>
      </c>
      <c r="CV132" s="13">
        <v>1</v>
      </c>
      <c r="CW132" s="13">
        <v>1</v>
      </c>
      <c r="CX132" s="13">
        <v>0</v>
      </c>
      <c r="CY132" s="13">
        <v>700</v>
      </c>
      <c r="CZ132" s="13">
        <v>70</v>
      </c>
      <c r="DA132" s="13">
        <v>52</v>
      </c>
      <c r="DB132" s="13">
        <v>20000</v>
      </c>
      <c r="DC132" s="13">
        <v>200</v>
      </c>
      <c r="DD132" s="13">
        <v>26</v>
      </c>
      <c r="DE132" s="13">
        <v>34.6</v>
      </c>
      <c r="DF132" s="13">
        <v>0</v>
      </c>
      <c r="DG132" s="13">
        <v>0</v>
      </c>
      <c r="DH132" s="13">
        <v>0</v>
      </c>
      <c r="DI132" s="13">
        <v>0</v>
      </c>
      <c r="DJ132" s="13">
        <v>179</v>
      </c>
      <c r="DK132" s="13">
        <v>7.35</v>
      </c>
      <c r="DL132" s="13">
        <v>0.21</v>
      </c>
      <c r="DM132" s="13">
        <v>45.7</v>
      </c>
      <c r="DN132" s="13">
        <v>89.5</v>
      </c>
      <c r="DO132" s="13">
        <v>24.8</v>
      </c>
      <c r="DP132" s="13">
        <v>35.799999999999997</v>
      </c>
      <c r="DQ132" s="13">
        <v>75</v>
      </c>
      <c r="DR132" s="13">
        <v>86.7</v>
      </c>
      <c r="DS132" s="13">
        <v>6</v>
      </c>
      <c r="DT132" s="13">
        <v>5</v>
      </c>
      <c r="DU132" s="13">
        <v>29</v>
      </c>
      <c r="DV132" s="13">
        <v>30</v>
      </c>
      <c r="DW132" s="13">
        <v>400</v>
      </c>
      <c r="DX132" s="13">
        <v>0</v>
      </c>
      <c r="DY132" s="13">
        <v>0</v>
      </c>
      <c r="DZ132" s="13" t="s">
        <v>163</v>
      </c>
      <c r="EA132" s="13">
        <v>0</v>
      </c>
      <c r="EB132" s="13">
        <v>0</v>
      </c>
      <c r="EC132" s="13">
        <v>8</v>
      </c>
      <c r="ED132" s="13">
        <v>1</v>
      </c>
      <c r="EE132" s="13">
        <v>6</v>
      </c>
      <c r="EF132" s="13">
        <v>1.0900000000000001</v>
      </c>
      <c r="EG132" s="33">
        <v>9.000000000000008E-2</v>
      </c>
      <c r="EH132" s="13">
        <v>9.000000000000008E-2</v>
      </c>
      <c r="EI132" s="13">
        <v>9.000000000000008E-2</v>
      </c>
      <c r="EJ132" s="13">
        <v>0.5</v>
      </c>
      <c r="EK132" s="13">
        <v>0</v>
      </c>
      <c r="EL132" s="13">
        <v>0</v>
      </c>
      <c r="EM132" s="13">
        <v>0</v>
      </c>
      <c r="EN132" s="13">
        <v>0</v>
      </c>
      <c r="EO132" s="13">
        <v>0</v>
      </c>
      <c r="EP132" s="13">
        <v>0</v>
      </c>
      <c r="EQ132" s="13">
        <v>0</v>
      </c>
      <c r="ER132" s="13">
        <v>0</v>
      </c>
      <c r="ES132" s="13">
        <v>0</v>
      </c>
      <c r="ET132" s="13">
        <v>0</v>
      </c>
      <c r="EU132" s="13">
        <v>0</v>
      </c>
      <c r="EV132" s="13">
        <v>0</v>
      </c>
      <c r="EW132" s="13">
        <v>0</v>
      </c>
      <c r="EX132" s="13">
        <v>0</v>
      </c>
      <c r="EY132" s="13">
        <v>0</v>
      </c>
      <c r="EZ132" s="13">
        <v>0</v>
      </c>
      <c r="FA132" s="13">
        <v>0</v>
      </c>
      <c r="FB132" s="13">
        <v>0</v>
      </c>
      <c r="FC132" s="13">
        <v>0</v>
      </c>
      <c r="FD132" s="13">
        <v>0</v>
      </c>
      <c r="FE132" s="13">
        <v>1.6</v>
      </c>
    </row>
    <row r="133" spans="1:161" x14ac:dyDescent="0.55000000000000004">
      <c r="A133" s="29" t="s">
        <v>299</v>
      </c>
      <c r="B133" s="56">
        <v>0</v>
      </c>
      <c r="C133" s="57">
        <v>0</v>
      </c>
      <c r="D133" s="56">
        <v>0</v>
      </c>
      <c r="E133" s="13">
        <v>0</v>
      </c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R133" s="31"/>
      <c r="S133" s="31"/>
      <c r="T133" s="31"/>
      <c r="AE133" s="31">
        <v>1.14653</v>
      </c>
      <c r="AF133" s="31">
        <v>6.1012399999999997E-4</v>
      </c>
      <c r="AG133" s="31">
        <v>7.8747749999999995E-5</v>
      </c>
      <c r="AH133" s="31">
        <v>57.604199999999999</v>
      </c>
      <c r="AI133" s="31">
        <v>42.395910000000001</v>
      </c>
      <c r="AJ133" s="31">
        <v>1.3587207253540579</v>
      </c>
      <c r="AK133" s="31">
        <v>98.624489999999994</v>
      </c>
      <c r="AL133" s="31">
        <v>6.5481860000000003</v>
      </c>
      <c r="AM133" s="31">
        <v>4.2899840000000002E-2</v>
      </c>
      <c r="AN133" s="31">
        <v>0.78683959999999997</v>
      </c>
      <c r="AO133" s="13">
        <v>49.940897249281413</v>
      </c>
      <c r="AP133" s="13">
        <v>3.8154863813538107</v>
      </c>
      <c r="AQ133" s="31">
        <v>0.22580800000000001</v>
      </c>
      <c r="AR133" s="31">
        <v>14.36171</v>
      </c>
      <c r="AS133" s="31">
        <v>4.9226650000000003</v>
      </c>
      <c r="AT133" s="13">
        <v>-4838.4851099999996</v>
      </c>
      <c r="AU133" s="13">
        <v>1.578E-3</v>
      </c>
      <c r="AV133" s="13">
        <v>4.6726999999999998E-2</v>
      </c>
      <c r="AW133" s="13">
        <v>6.5017000000000005E-2</v>
      </c>
      <c r="AX133" s="13">
        <v>1.242437</v>
      </c>
      <c r="AY133" s="13">
        <v>2.7080510000000002</v>
      </c>
      <c r="AZ133" s="13">
        <v>0.48097099999999998</v>
      </c>
      <c r="BA133" s="13">
        <v>1.057369</v>
      </c>
      <c r="BB133" s="13">
        <v>0.140458</v>
      </c>
      <c r="BC133" s="13">
        <v>7.8319E-2</v>
      </c>
      <c r="BD133" s="13">
        <v>52</v>
      </c>
      <c r="BE133" s="13" t="s">
        <v>162</v>
      </c>
      <c r="BF133" s="13">
        <f t="shared" si="5"/>
        <v>1</v>
      </c>
      <c r="BG133" s="13">
        <v>85</v>
      </c>
      <c r="BH133" s="13">
        <v>172</v>
      </c>
      <c r="BI133" s="32">
        <f t="shared" si="6"/>
        <v>28.731746890210928</v>
      </c>
      <c r="BJ133" s="13">
        <v>55</v>
      </c>
      <c r="BK133" s="13">
        <v>0</v>
      </c>
      <c r="BL133" s="13">
        <v>0</v>
      </c>
      <c r="BM133" s="13">
        <v>0</v>
      </c>
      <c r="BN133" s="13">
        <v>1</v>
      </c>
      <c r="BO133" s="13">
        <v>0</v>
      </c>
      <c r="BP133" s="13">
        <v>1.1499999999999999</v>
      </c>
      <c r="BQ133" s="13">
        <v>0</v>
      </c>
      <c r="BR133" s="13">
        <v>0</v>
      </c>
      <c r="BS133" s="13">
        <v>0</v>
      </c>
      <c r="BT133" s="13">
        <v>0</v>
      </c>
      <c r="BU133" s="13">
        <v>0</v>
      </c>
      <c r="BV133" s="13">
        <v>40</v>
      </c>
      <c r="BW133" s="13">
        <v>0.22</v>
      </c>
      <c r="BX133" s="13">
        <v>1</v>
      </c>
      <c r="BY133" s="13">
        <v>0</v>
      </c>
      <c r="BZ133" s="13">
        <v>0</v>
      </c>
      <c r="CA133" s="13">
        <v>0</v>
      </c>
      <c r="CB133" s="13" t="s">
        <v>164</v>
      </c>
      <c r="CC133" s="13">
        <v>0</v>
      </c>
      <c r="CD133" s="13">
        <v>1</v>
      </c>
      <c r="CE133" s="13">
        <v>0</v>
      </c>
      <c r="CF133" s="13">
        <v>0</v>
      </c>
      <c r="CG133" s="13">
        <v>0</v>
      </c>
      <c r="CH133" s="13">
        <v>0</v>
      </c>
      <c r="CI133" s="13">
        <v>0</v>
      </c>
      <c r="CJ133" s="13">
        <v>0</v>
      </c>
      <c r="CK133" s="13">
        <v>1</v>
      </c>
      <c r="CL133" s="13">
        <v>1</v>
      </c>
      <c r="CM133" s="13">
        <v>1</v>
      </c>
      <c r="CN133" s="13">
        <v>1</v>
      </c>
      <c r="CO133" s="13">
        <v>0</v>
      </c>
      <c r="CP133" s="13">
        <v>1</v>
      </c>
      <c r="CQ133" s="13">
        <v>0</v>
      </c>
      <c r="CR133" s="13">
        <v>1</v>
      </c>
      <c r="CS133" s="13">
        <v>0</v>
      </c>
      <c r="CT133" s="13">
        <v>0</v>
      </c>
      <c r="CU133" s="13">
        <v>0</v>
      </c>
      <c r="CV133" s="13">
        <v>1</v>
      </c>
      <c r="CW133" s="13">
        <v>1</v>
      </c>
      <c r="CX133" s="13">
        <v>0</v>
      </c>
      <c r="CY133" s="13">
        <v>600</v>
      </c>
      <c r="CZ133" s="13">
        <v>81</v>
      </c>
      <c r="DA133" s="13">
        <v>50</v>
      </c>
      <c r="DB133" s="13">
        <v>26000</v>
      </c>
      <c r="DC133" s="13">
        <v>260</v>
      </c>
      <c r="DD133" s="13">
        <v>24</v>
      </c>
      <c r="DE133" s="13">
        <v>33.4</v>
      </c>
      <c r="DF133" s="13">
        <v>0</v>
      </c>
      <c r="DG133" s="13">
        <v>0</v>
      </c>
      <c r="DH133" s="13">
        <v>0</v>
      </c>
      <c r="DI133" s="13">
        <v>0</v>
      </c>
      <c r="DJ133" s="13">
        <v>141.50000000000003</v>
      </c>
      <c r="DK133" s="13">
        <v>7.45</v>
      </c>
      <c r="DL133" s="13">
        <v>0.21</v>
      </c>
      <c r="DM133" s="13">
        <v>37.200000000000003</v>
      </c>
      <c r="DN133" s="13">
        <v>84.9</v>
      </c>
      <c r="DO133" s="13">
        <v>26</v>
      </c>
      <c r="DP133" s="13">
        <v>36.4</v>
      </c>
      <c r="DQ133" s="13">
        <v>88</v>
      </c>
      <c r="DR133" s="13">
        <v>81</v>
      </c>
      <c r="DS133" s="13">
        <v>4</v>
      </c>
      <c r="DT133" s="13">
        <v>5</v>
      </c>
      <c r="DU133" s="13">
        <v>25</v>
      </c>
      <c r="DV133" s="13">
        <v>30</v>
      </c>
      <c r="DW133" s="13">
        <v>1000</v>
      </c>
      <c r="DX133" s="13">
        <v>1</v>
      </c>
      <c r="DY133" s="13">
        <v>1</v>
      </c>
      <c r="DZ133" s="13">
        <v>2</v>
      </c>
      <c r="EA133" s="13">
        <v>0</v>
      </c>
      <c r="EB133" s="13">
        <v>0</v>
      </c>
      <c r="EC133" s="13">
        <v>16</v>
      </c>
      <c r="ED133" s="13">
        <v>1</v>
      </c>
      <c r="EE133" s="13">
        <v>7</v>
      </c>
      <c r="EF133" s="13">
        <v>1.02</v>
      </c>
      <c r="EG133" s="33">
        <v>-0.11304347826086948</v>
      </c>
      <c r="EH133" s="13">
        <v>-0.12999999999999989</v>
      </c>
      <c r="EI133" s="13">
        <v>-0.12999999999999989</v>
      </c>
      <c r="EJ133" s="13" t="s">
        <v>163</v>
      </c>
      <c r="EK133" s="13">
        <v>0</v>
      </c>
      <c r="EL133" s="13">
        <v>0</v>
      </c>
      <c r="EM133" s="13">
        <v>0</v>
      </c>
      <c r="EN133" s="13">
        <v>0</v>
      </c>
      <c r="EO133" s="13">
        <v>0</v>
      </c>
      <c r="EP133" s="13">
        <v>0</v>
      </c>
      <c r="EQ133" s="13">
        <v>0</v>
      </c>
      <c r="ER133" s="13">
        <v>0</v>
      </c>
      <c r="ES133" s="13">
        <v>0</v>
      </c>
      <c r="ET133" s="13">
        <v>0</v>
      </c>
      <c r="EU133" s="13">
        <v>0</v>
      </c>
      <c r="EV133" s="13">
        <v>0</v>
      </c>
      <c r="EW133" s="13">
        <v>0</v>
      </c>
      <c r="EX133" s="13">
        <v>0</v>
      </c>
      <c r="EY133" s="13">
        <v>0</v>
      </c>
      <c r="EZ133" s="13">
        <v>0</v>
      </c>
      <c r="FA133" s="13">
        <v>0</v>
      </c>
      <c r="FB133" s="13">
        <v>0</v>
      </c>
      <c r="FC133" s="13">
        <v>0</v>
      </c>
      <c r="FD133" s="13">
        <v>0</v>
      </c>
      <c r="FE133" s="13">
        <v>0.9</v>
      </c>
    </row>
    <row r="134" spans="1:161" x14ac:dyDescent="0.55000000000000004">
      <c r="A134" s="29" t="s">
        <v>300</v>
      </c>
      <c r="B134" s="56">
        <v>1</v>
      </c>
      <c r="C134" s="57">
        <v>0</v>
      </c>
      <c r="D134" s="56">
        <v>1</v>
      </c>
      <c r="E134" s="13">
        <v>1</v>
      </c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R134" s="31"/>
      <c r="S134" s="31"/>
      <c r="T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Q134" s="31"/>
      <c r="AR134" s="31"/>
      <c r="AS134" s="31"/>
      <c r="BD134" s="13">
        <v>86</v>
      </c>
      <c r="BE134" s="13" t="s">
        <v>168</v>
      </c>
      <c r="BF134" s="13">
        <f t="shared" si="5"/>
        <v>0</v>
      </c>
      <c r="BG134" s="13">
        <v>74</v>
      </c>
      <c r="BH134" s="13">
        <v>158</v>
      </c>
      <c r="BI134" s="32">
        <f t="shared" si="6"/>
        <v>29.642685467072578</v>
      </c>
      <c r="BJ134" s="13">
        <v>36</v>
      </c>
      <c r="BK134" s="13">
        <v>0</v>
      </c>
      <c r="BL134" s="13">
        <v>0</v>
      </c>
      <c r="BM134" s="13">
        <v>0</v>
      </c>
      <c r="BN134" s="13">
        <v>0</v>
      </c>
      <c r="BO134" s="13">
        <v>0</v>
      </c>
      <c r="BP134" s="13">
        <v>0.76</v>
      </c>
      <c r="BQ134" s="13">
        <v>0</v>
      </c>
      <c r="BR134" s="13">
        <v>0</v>
      </c>
      <c r="BS134" s="13">
        <v>0</v>
      </c>
      <c r="BT134" s="13">
        <v>1</v>
      </c>
      <c r="BU134" s="13">
        <v>1</v>
      </c>
      <c r="BV134" s="13">
        <v>35</v>
      </c>
      <c r="BW134" s="13">
        <v>0.77</v>
      </c>
      <c r="BX134" s="13">
        <v>0</v>
      </c>
      <c r="BY134" s="13">
        <v>0</v>
      </c>
      <c r="BZ134" s="13">
        <v>0</v>
      </c>
      <c r="CA134" s="13">
        <v>0</v>
      </c>
      <c r="CB134" s="13" t="s">
        <v>172</v>
      </c>
      <c r="CC134" s="13">
        <v>1</v>
      </c>
      <c r="CD134" s="13">
        <v>1</v>
      </c>
      <c r="CE134" s="13">
        <v>0</v>
      </c>
      <c r="CF134" s="13">
        <v>0</v>
      </c>
      <c r="CG134" s="13">
        <v>1</v>
      </c>
      <c r="CH134" s="13">
        <v>0</v>
      </c>
      <c r="CI134" s="13">
        <v>0</v>
      </c>
      <c r="CJ134" s="13">
        <v>0</v>
      </c>
      <c r="CK134" s="13">
        <v>1</v>
      </c>
      <c r="CL134" s="13">
        <v>1</v>
      </c>
      <c r="CM134" s="13">
        <v>1</v>
      </c>
      <c r="CN134" s="13">
        <v>2</v>
      </c>
      <c r="CO134" s="13">
        <v>0</v>
      </c>
      <c r="CP134" s="13">
        <v>1</v>
      </c>
      <c r="CQ134" s="13">
        <v>0</v>
      </c>
      <c r="CR134" s="13">
        <v>1</v>
      </c>
      <c r="CS134" s="13">
        <v>0</v>
      </c>
      <c r="CT134" s="13">
        <v>0</v>
      </c>
      <c r="CU134" s="13">
        <v>0</v>
      </c>
      <c r="CV134" s="13">
        <v>1</v>
      </c>
      <c r="CW134" s="13">
        <v>0</v>
      </c>
      <c r="CX134" s="13">
        <v>1</v>
      </c>
      <c r="CY134" s="13" t="s">
        <v>163</v>
      </c>
      <c r="CZ134" s="13">
        <v>116</v>
      </c>
      <c r="DA134" s="13">
        <v>92</v>
      </c>
      <c r="DB134" s="13">
        <v>35000</v>
      </c>
      <c r="DC134" s="13">
        <v>230</v>
      </c>
      <c r="DD134" s="13">
        <v>22</v>
      </c>
      <c r="DE134" s="13">
        <v>31.4</v>
      </c>
      <c r="DF134" s="13">
        <v>0</v>
      </c>
      <c r="DG134" s="13">
        <v>0</v>
      </c>
      <c r="DH134" s="13">
        <v>0</v>
      </c>
      <c r="DI134" s="13">
        <v>0</v>
      </c>
      <c r="DJ134" s="13">
        <v>324.56140350877195</v>
      </c>
      <c r="DK134" s="13">
        <v>7.35</v>
      </c>
      <c r="DL134" s="13">
        <v>0.21</v>
      </c>
      <c r="DM134" s="13">
        <v>36</v>
      </c>
      <c r="DN134" s="13">
        <v>185</v>
      </c>
      <c r="DO134" s="13">
        <v>20</v>
      </c>
      <c r="DP134" s="13">
        <v>34.5</v>
      </c>
      <c r="DQ134" s="13">
        <v>106</v>
      </c>
      <c r="DR134" s="13">
        <v>77.7</v>
      </c>
      <c r="DS134" s="13">
        <v>11</v>
      </c>
      <c r="DT134" s="13">
        <v>5</v>
      </c>
      <c r="DU134" s="13">
        <v>29</v>
      </c>
      <c r="DV134" s="13">
        <v>30</v>
      </c>
      <c r="DW134" s="13">
        <v>350</v>
      </c>
      <c r="DX134" s="13">
        <v>1</v>
      </c>
      <c r="DY134" s="13">
        <v>1</v>
      </c>
      <c r="DZ134" s="13">
        <v>5</v>
      </c>
      <c r="EA134" s="13">
        <v>0</v>
      </c>
      <c r="EB134" s="13">
        <v>0</v>
      </c>
      <c r="EC134" s="13">
        <v>25</v>
      </c>
      <c r="ED134" s="13">
        <v>5</v>
      </c>
      <c r="EE134" s="13">
        <v>5</v>
      </c>
      <c r="EF134" s="13">
        <v>1.02</v>
      </c>
      <c r="EG134" s="33">
        <v>0.34210526315789475</v>
      </c>
      <c r="EH134" s="13">
        <v>0.26</v>
      </c>
      <c r="EI134" s="13">
        <v>0.26</v>
      </c>
      <c r="EJ134" s="13">
        <v>0.5</v>
      </c>
      <c r="EK134" s="13">
        <v>0</v>
      </c>
      <c r="EL134" s="13">
        <v>0</v>
      </c>
      <c r="EM134" s="13">
        <v>0</v>
      </c>
      <c r="EN134" s="13">
        <v>1</v>
      </c>
      <c r="EO134" s="13">
        <v>0</v>
      </c>
      <c r="EP134" s="13">
        <v>0</v>
      </c>
      <c r="EQ134" s="13">
        <v>0</v>
      </c>
      <c r="ER134" s="13">
        <v>0</v>
      </c>
      <c r="ES134" s="13">
        <v>0</v>
      </c>
      <c r="ET134" s="13">
        <v>1</v>
      </c>
      <c r="EU134" s="13">
        <v>0</v>
      </c>
      <c r="EV134" s="13">
        <v>0</v>
      </c>
      <c r="EW134" s="13">
        <v>0</v>
      </c>
      <c r="EX134" s="13">
        <v>0</v>
      </c>
      <c r="EY134" s="13">
        <v>0</v>
      </c>
      <c r="EZ134" s="13">
        <v>1</v>
      </c>
      <c r="FA134" s="13">
        <v>1</v>
      </c>
      <c r="FB134" s="13">
        <v>1</v>
      </c>
      <c r="FC134" s="13">
        <v>0</v>
      </c>
      <c r="FD134" s="13">
        <v>0</v>
      </c>
      <c r="FE134" s="13">
        <v>4.74</v>
      </c>
    </row>
    <row r="135" spans="1:161" x14ac:dyDescent="0.55000000000000004">
      <c r="A135" s="29" t="s">
        <v>301</v>
      </c>
      <c r="B135" s="56">
        <v>1</v>
      </c>
      <c r="C135" s="57">
        <v>0</v>
      </c>
      <c r="D135" s="56">
        <v>0</v>
      </c>
      <c r="E135" s="13">
        <v>0</v>
      </c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R135" s="31"/>
      <c r="S135" s="31"/>
      <c r="T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Q135" s="31"/>
      <c r="AR135" s="31"/>
      <c r="AS135" s="31"/>
      <c r="BD135" s="13">
        <v>77</v>
      </c>
      <c r="BE135" s="13" t="s">
        <v>162</v>
      </c>
      <c r="BF135" s="13">
        <f t="shared" si="5"/>
        <v>1</v>
      </c>
      <c r="BG135" s="13">
        <v>74</v>
      </c>
      <c r="BH135" s="13">
        <v>170</v>
      </c>
      <c r="BI135" s="32">
        <f t="shared" si="6"/>
        <v>25.605536332179934</v>
      </c>
      <c r="BJ135" s="13">
        <v>65</v>
      </c>
      <c r="BK135" s="13">
        <v>0</v>
      </c>
      <c r="BL135" s="13">
        <v>0</v>
      </c>
      <c r="BM135" s="13">
        <v>0</v>
      </c>
      <c r="BN135" s="13">
        <v>1</v>
      </c>
      <c r="BO135" s="13">
        <v>0</v>
      </c>
      <c r="BP135" s="13">
        <v>0.72</v>
      </c>
      <c r="BQ135" s="13">
        <v>0</v>
      </c>
      <c r="BR135" s="13">
        <v>0</v>
      </c>
      <c r="BS135" s="13">
        <v>0</v>
      </c>
      <c r="BT135" s="13">
        <v>0</v>
      </c>
      <c r="BU135" s="13">
        <v>0</v>
      </c>
      <c r="BV135" s="13">
        <v>42</v>
      </c>
      <c r="BW135" s="13">
        <v>0.6</v>
      </c>
      <c r="BX135" s="13">
        <v>1</v>
      </c>
      <c r="BY135" s="13">
        <v>0</v>
      </c>
      <c r="BZ135" s="13">
        <v>0</v>
      </c>
      <c r="CA135" s="13">
        <v>0</v>
      </c>
      <c r="CB135" s="13" t="s">
        <v>164</v>
      </c>
      <c r="CC135" s="13">
        <v>0</v>
      </c>
      <c r="CD135" s="13">
        <v>1</v>
      </c>
      <c r="CE135" s="13">
        <v>0</v>
      </c>
      <c r="CF135" s="13">
        <v>0</v>
      </c>
      <c r="CG135" s="13">
        <v>0</v>
      </c>
      <c r="CH135" s="13">
        <v>0</v>
      </c>
      <c r="CI135" s="13">
        <v>0</v>
      </c>
      <c r="CJ135" s="13">
        <v>0</v>
      </c>
      <c r="CK135" s="13">
        <v>1</v>
      </c>
      <c r="CL135" s="13">
        <v>1</v>
      </c>
      <c r="CM135" s="13">
        <v>1</v>
      </c>
      <c r="CN135" s="13">
        <v>1</v>
      </c>
      <c r="CO135" s="13">
        <v>0</v>
      </c>
      <c r="CP135" s="13">
        <v>1</v>
      </c>
      <c r="CQ135" s="13">
        <v>0</v>
      </c>
      <c r="CR135" s="13">
        <v>1</v>
      </c>
      <c r="CS135" s="13">
        <v>0</v>
      </c>
      <c r="CT135" s="13">
        <v>0</v>
      </c>
      <c r="CU135" s="13">
        <v>0</v>
      </c>
      <c r="CV135" s="13">
        <v>1</v>
      </c>
      <c r="CW135" s="13">
        <v>1</v>
      </c>
      <c r="CX135" s="13">
        <v>0</v>
      </c>
      <c r="CY135" s="13">
        <v>650</v>
      </c>
      <c r="CZ135" s="13">
        <v>67</v>
      </c>
      <c r="DA135" s="13">
        <v>40</v>
      </c>
      <c r="DB135" s="13">
        <v>22000</v>
      </c>
      <c r="DC135" s="13">
        <v>220</v>
      </c>
      <c r="DD135" s="13">
        <v>30</v>
      </c>
      <c r="DE135" s="13">
        <v>34.200000000000003</v>
      </c>
      <c r="DF135" s="13">
        <v>0</v>
      </c>
      <c r="DG135" s="13">
        <v>0</v>
      </c>
      <c r="DH135" s="13">
        <v>0</v>
      </c>
      <c r="DI135" s="13">
        <v>0</v>
      </c>
      <c r="DJ135" s="13">
        <v>207.16666666666666</v>
      </c>
      <c r="DK135" s="13">
        <v>7.39</v>
      </c>
      <c r="DL135" s="13">
        <v>0.21</v>
      </c>
      <c r="DM135" s="13">
        <v>40</v>
      </c>
      <c r="DN135" s="13">
        <v>124.3</v>
      </c>
      <c r="DO135" s="13">
        <v>23.7</v>
      </c>
      <c r="DP135" s="13">
        <v>35</v>
      </c>
      <c r="DQ135" s="13">
        <v>85</v>
      </c>
      <c r="DR135" s="13">
        <v>114.7</v>
      </c>
      <c r="DS135" s="13">
        <v>7</v>
      </c>
      <c r="DT135" s="13">
        <v>5</v>
      </c>
      <c r="DU135" s="13">
        <v>36</v>
      </c>
      <c r="DV135" s="13" t="s">
        <v>163</v>
      </c>
      <c r="DW135" s="13">
        <v>600</v>
      </c>
      <c r="DX135" s="13">
        <v>0</v>
      </c>
      <c r="DY135" s="13">
        <v>0</v>
      </c>
      <c r="DZ135" s="13" t="s">
        <v>163</v>
      </c>
      <c r="EA135" s="13">
        <v>0</v>
      </c>
      <c r="EB135" s="13">
        <v>0</v>
      </c>
      <c r="EC135" s="13">
        <v>6</v>
      </c>
      <c r="ED135" s="13">
        <v>1</v>
      </c>
      <c r="EE135" s="13">
        <v>6</v>
      </c>
      <c r="EF135" s="13">
        <v>0.77</v>
      </c>
      <c r="EG135" s="33">
        <v>6.9444444444444503E-2</v>
      </c>
      <c r="EH135" s="13">
        <v>5.0000000000000044E-2</v>
      </c>
      <c r="EI135" s="13">
        <v>5.0000000000000044E-2</v>
      </c>
      <c r="EJ135" s="13">
        <v>0.69</v>
      </c>
      <c r="EK135" s="13">
        <v>0</v>
      </c>
      <c r="EL135" s="13">
        <v>0</v>
      </c>
      <c r="EM135" s="13">
        <v>0</v>
      </c>
      <c r="EN135" s="13">
        <v>0</v>
      </c>
      <c r="EO135" s="13">
        <v>0</v>
      </c>
      <c r="EP135" s="13">
        <v>0</v>
      </c>
      <c r="EQ135" s="13">
        <v>0</v>
      </c>
      <c r="ER135" s="13">
        <v>0</v>
      </c>
      <c r="ES135" s="13">
        <v>0</v>
      </c>
      <c r="ET135" s="13">
        <v>0</v>
      </c>
      <c r="EU135" s="13">
        <v>0</v>
      </c>
      <c r="EV135" s="13">
        <v>0</v>
      </c>
      <c r="EW135" s="13">
        <v>0</v>
      </c>
      <c r="EX135" s="13">
        <v>0</v>
      </c>
      <c r="EY135" s="13">
        <v>0</v>
      </c>
      <c r="EZ135" s="13">
        <v>0</v>
      </c>
      <c r="FA135" s="13">
        <v>0</v>
      </c>
      <c r="FB135" s="13">
        <v>0</v>
      </c>
      <c r="FC135" s="13">
        <v>0</v>
      </c>
      <c r="FD135" s="13">
        <v>0</v>
      </c>
      <c r="FE135" s="13">
        <v>1.2</v>
      </c>
    </row>
    <row r="136" spans="1:161" x14ac:dyDescent="0.55000000000000004">
      <c r="A136" s="29" t="s">
        <v>302</v>
      </c>
      <c r="B136" s="56">
        <v>1</v>
      </c>
      <c r="C136" s="57">
        <v>0</v>
      </c>
      <c r="D136" s="56">
        <v>0</v>
      </c>
      <c r="E136" s="13">
        <v>0</v>
      </c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R136" s="31"/>
      <c r="S136" s="31"/>
      <c r="T136" s="31"/>
      <c r="AE136" s="31">
        <v>0.89427199999999996</v>
      </c>
      <c r="AF136" s="31">
        <v>1.3833079999999999E-4</v>
      </c>
      <c r="AG136" s="31">
        <v>3.6073789999999999E-5</v>
      </c>
      <c r="AH136" s="31">
        <v>50.339080000000003</v>
      </c>
      <c r="AI136" s="31">
        <v>47.487009999999998</v>
      </c>
      <c r="AJ136" s="31">
        <v>1.0600602265522974</v>
      </c>
      <c r="AK136" s="31">
        <v>99.998329999999996</v>
      </c>
      <c r="AL136" s="31">
        <v>9.6709010000000006</v>
      </c>
      <c r="AM136" s="31">
        <v>0.15746879999999999</v>
      </c>
      <c r="AN136" s="31">
        <v>3.7168429999999999</v>
      </c>
      <c r="AO136" s="13">
        <v>15.583460247016282</v>
      </c>
      <c r="AP136" s="13">
        <v>2.9900612896613707</v>
      </c>
      <c r="AQ136" s="31">
        <v>0.50597590000000003</v>
      </c>
      <c r="AR136" s="31">
        <v>7.3226979999999999</v>
      </c>
      <c r="AS136" s="31">
        <v>3.0549059999999999</v>
      </c>
      <c r="AT136" s="13">
        <v>-78790.535774000004</v>
      </c>
      <c r="AU136" s="13">
        <v>1.4400000000000001E-3</v>
      </c>
      <c r="AV136" s="13">
        <v>0.116762</v>
      </c>
      <c r="AW136" s="13">
        <v>6.9713999999999998E-2</v>
      </c>
      <c r="AX136" s="13">
        <v>1.0193730000000001</v>
      </c>
      <c r="AY136" s="13">
        <v>2.2512919999999998</v>
      </c>
      <c r="AZ136" s="13">
        <v>0.58753500000000003</v>
      </c>
      <c r="BA136" s="13">
        <v>1.299283</v>
      </c>
      <c r="BB136" s="13">
        <v>0.127549</v>
      </c>
      <c r="BC136" s="13">
        <v>0.101423</v>
      </c>
      <c r="BD136" s="13">
        <v>45</v>
      </c>
      <c r="BE136" s="13" t="s">
        <v>162</v>
      </c>
      <c r="BF136" s="13">
        <f t="shared" si="5"/>
        <v>1</v>
      </c>
      <c r="BG136" s="13">
        <v>94</v>
      </c>
      <c r="BH136" s="13">
        <v>173</v>
      </c>
      <c r="BI136" s="32">
        <f t="shared" si="6"/>
        <v>31.40766480670921</v>
      </c>
      <c r="BJ136" s="13">
        <v>66</v>
      </c>
      <c r="BK136" s="13">
        <v>0</v>
      </c>
      <c r="BL136" s="13">
        <v>0</v>
      </c>
      <c r="BM136" s="13">
        <v>0</v>
      </c>
      <c r="BN136" s="13">
        <v>0</v>
      </c>
      <c r="BO136" s="13">
        <v>0</v>
      </c>
      <c r="BP136" s="13">
        <v>0.94</v>
      </c>
      <c r="BQ136" s="13">
        <v>0</v>
      </c>
      <c r="BR136" s="13">
        <v>0</v>
      </c>
      <c r="BS136" s="13">
        <v>0</v>
      </c>
      <c r="BT136" s="13">
        <v>0</v>
      </c>
      <c r="BU136" s="13">
        <v>0</v>
      </c>
      <c r="BV136" s="13">
        <v>42.7</v>
      </c>
      <c r="BW136" s="13">
        <v>0.26</v>
      </c>
      <c r="BX136" s="13">
        <v>1</v>
      </c>
      <c r="BY136" s="13">
        <v>0</v>
      </c>
      <c r="BZ136" s="13">
        <v>0</v>
      </c>
      <c r="CA136" s="13">
        <v>0</v>
      </c>
      <c r="CB136" s="13" t="s">
        <v>164</v>
      </c>
      <c r="CC136" s="13">
        <v>0</v>
      </c>
      <c r="CD136" s="13">
        <v>1</v>
      </c>
      <c r="CE136" s="13">
        <v>0</v>
      </c>
      <c r="CF136" s="13">
        <v>0</v>
      </c>
      <c r="CG136" s="13">
        <v>0</v>
      </c>
      <c r="CH136" s="13">
        <v>0</v>
      </c>
      <c r="CI136" s="13">
        <v>0</v>
      </c>
      <c r="CJ136" s="13">
        <v>0</v>
      </c>
      <c r="CK136" s="13">
        <v>1</v>
      </c>
      <c r="CL136" s="13">
        <v>1</v>
      </c>
      <c r="CM136" s="13">
        <v>1</v>
      </c>
      <c r="CN136" s="13">
        <v>1</v>
      </c>
      <c r="CO136" s="13">
        <v>0</v>
      </c>
      <c r="CP136" s="13">
        <v>1</v>
      </c>
      <c r="CQ136" s="13">
        <v>0</v>
      </c>
      <c r="CR136" s="13">
        <v>1</v>
      </c>
      <c r="CS136" s="13">
        <v>0</v>
      </c>
      <c r="CT136" s="13">
        <v>0</v>
      </c>
      <c r="CU136" s="13">
        <v>0</v>
      </c>
      <c r="CV136" s="13">
        <v>1</v>
      </c>
      <c r="CW136" s="13">
        <v>1</v>
      </c>
      <c r="CX136" s="13">
        <v>0</v>
      </c>
      <c r="CY136" s="13">
        <v>850</v>
      </c>
      <c r="CZ136" s="13">
        <v>62</v>
      </c>
      <c r="DA136" s="13">
        <v>40</v>
      </c>
      <c r="DB136" s="13">
        <v>28000</v>
      </c>
      <c r="DC136" s="13">
        <v>280</v>
      </c>
      <c r="DD136" s="13">
        <v>33</v>
      </c>
      <c r="DE136" s="13">
        <v>35.200000000000003</v>
      </c>
      <c r="DF136" s="13">
        <v>0</v>
      </c>
      <c r="DG136" s="13">
        <v>0</v>
      </c>
      <c r="DH136" s="13">
        <v>0</v>
      </c>
      <c r="DI136" s="13">
        <v>0</v>
      </c>
      <c r="DJ136" s="13">
        <v>168.85245901639345</v>
      </c>
      <c r="DK136" s="13">
        <v>7.42</v>
      </c>
      <c r="DL136" s="13">
        <v>0.21</v>
      </c>
      <c r="DM136" s="13">
        <v>37</v>
      </c>
      <c r="DN136" s="13">
        <v>103</v>
      </c>
      <c r="DO136" s="13">
        <v>23.4</v>
      </c>
      <c r="DP136" s="13">
        <v>36.1</v>
      </c>
      <c r="DQ136" s="13">
        <v>98</v>
      </c>
      <c r="DR136" s="13">
        <v>80</v>
      </c>
      <c r="DS136" s="13">
        <v>11</v>
      </c>
      <c r="DT136" s="13">
        <v>5</v>
      </c>
      <c r="DU136" s="13">
        <v>37</v>
      </c>
      <c r="DV136" s="13">
        <v>30</v>
      </c>
      <c r="DW136" s="13">
        <v>550</v>
      </c>
      <c r="DX136" s="13">
        <v>0</v>
      </c>
      <c r="DY136" s="13">
        <v>0</v>
      </c>
      <c r="DZ136" s="13" t="s">
        <v>163</v>
      </c>
      <c r="EA136" s="13">
        <v>0</v>
      </c>
      <c r="EB136" s="13">
        <v>0</v>
      </c>
      <c r="EC136" s="13">
        <v>7</v>
      </c>
      <c r="ED136" s="13">
        <v>1</v>
      </c>
      <c r="EE136" s="13">
        <v>7</v>
      </c>
      <c r="EF136" s="13">
        <v>0.98</v>
      </c>
      <c r="EG136" s="33">
        <v>4.2553191489361743E-2</v>
      </c>
      <c r="EH136" s="13">
        <v>4.0000000000000036E-2</v>
      </c>
      <c r="EI136" s="13">
        <v>4.0000000000000036E-2</v>
      </c>
      <c r="EJ136" s="13">
        <v>0.5</v>
      </c>
      <c r="EK136" s="13">
        <v>0</v>
      </c>
      <c r="EL136" s="13">
        <v>0</v>
      </c>
      <c r="EM136" s="13">
        <v>0</v>
      </c>
      <c r="EN136" s="13">
        <v>0</v>
      </c>
      <c r="EO136" s="13">
        <v>0</v>
      </c>
      <c r="EP136" s="13">
        <v>0</v>
      </c>
      <c r="EQ136" s="13">
        <v>0</v>
      </c>
      <c r="ER136" s="13">
        <v>0</v>
      </c>
      <c r="ES136" s="13">
        <v>0</v>
      </c>
      <c r="ET136" s="13">
        <v>0</v>
      </c>
      <c r="EU136" s="13">
        <v>0</v>
      </c>
      <c r="EV136" s="13">
        <v>0</v>
      </c>
      <c r="EW136" s="13">
        <v>0</v>
      </c>
      <c r="EX136" s="13">
        <v>0</v>
      </c>
      <c r="EY136" s="13">
        <v>0</v>
      </c>
      <c r="EZ136" s="13">
        <v>0</v>
      </c>
      <c r="FA136" s="13">
        <v>0</v>
      </c>
      <c r="FB136" s="13">
        <v>0</v>
      </c>
      <c r="FC136" s="13">
        <v>0</v>
      </c>
      <c r="FD136" s="13">
        <v>0</v>
      </c>
      <c r="FE136" s="13" t="s">
        <v>163</v>
      </c>
    </row>
    <row r="137" spans="1:161" x14ac:dyDescent="0.55000000000000004">
      <c r="A137" s="29" t="s">
        <v>303</v>
      </c>
      <c r="B137" s="56">
        <v>0</v>
      </c>
      <c r="C137" s="57">
        <v>0</v>
      </c>
      <c r="D137" s="56">
        <v>0</v>
      </c>
      <c r="E137" s="13">
        <v>1</v>
      </c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R137" s="31"/>
      <c r="S137" s="31"/>
      <c r="T137" s="31"/>
      <c r="AE137" s="31">
        <v>1.218253</v>
      </c>
      <c r="AF137" s="31">
        <v>5.5028550000000001E-3</v>
      </c>
      <c r="AG137" s="31">
        <v>1.421755E-3</v>
      </c>
      <c r="AH137" s="31">
        <v>72.913169999999994</v>
      </c>
      <c r="AI137" s="31">
        <v>27.086829999999999</v>
      </c>
      <c r="AJ137" s="31">
        <v>2.6918308710009811</v>
      </c>
      <c r="AK137" s="31">
        <v>121.5184</v>
      </c>
      <c r="AL137" s="31">
        <v>9.5361700000000003</v>
      </c>
      <c r="AM137" s="31">
        <v>4.0494380000000003</v>
      </c>
      <c r="AN137" s="31">
        <v>61.404299999999999</v>
      </c>
      <c r="AO137" s="13">
        <v>30.742479342170423</v>
      </c>
      <c r="AP137" s="13">
        <v>23.634438131392155</v>
      </c>
      <c r="AQ137" s="31">
        <v>0.47530220000000001</v>
      </c>
      <c r="AR137" s="31">
        <v>25.28097</v>
      </c>
      <c r="AS137" s="31">
        <v>12.709709999999999</v>
      </c>
      <c r="AT137" s="13">
        <v>-23113.943243999998</v>
      </c>
      <c r="AU137" s="13">
        <v>1.4450000000000001E-3</v>
      </c>
      <c r="AV137" s="13">
        <v>0.148262</v>
      </c>
      <c r="AW137" s="13">
        <v>2.8830000000000001E-2</v>
      </c>
      <c r="AX137" s="13">
        <v>0.65459999999999996</v>
      </c>
      <c r="AY137" s="13">
        <v>1.220407</v>
      </c>
      <c r="AZ137" s="13">
        <v>1.5967199999999999</v>
      </c>
      <c r="BA137" s="13">
        <v>3.555348</v>
      </c>
      <c r="BB137" s="13">
        <v>0.114728</v>
      </c>
      <c r="BC137" s="13">
        <v>0.160742</v>
      </c>
      <c r="BD137" s="13">
        <v>70</v>
      </c>
      <c r="BE137" s="13" t="s">
        <v>162</v>
      </c>
      <c r="BF137" s="13">
        <f t="shared" si="5"/>
        <v>1</v>
      </c>
      <c r="BG137" s="13">
        <v>70</v>
      </c>
      <c r="BH137" s="13">
        <v>170</v>
      </c>
      <c r="BI137" s="32">
        <f t="shared" si="6"/>
        <v>24.221453287197235</v>
      </c>
      <c r="BJ137" s="13">
        <v>50</v>
      </c>
      <c r="BK137" s="13">
        <v>3</v>
      </c>
      <c r="BL137" s="13">
        <v>0</v>
      </c>
      <c r="BM137" s="13">
        <v>0</v>
      </c>
      <c r="BN137" s="13">
        <v>1</v>
      </c>
      <c r="BO137" s="13">
        <v>0</v>
      </c>
      <c r="BP137" s="13">
        <v>0.97</v>
      </c>
      <c r="BQ137" s="13">
        <v>0</v>
      </c>
      <c r="BR137" s="13">
        <v>0</v>
      </c>
      <c r="BS137" s="13">
        <v>0</v>
      </c>
      <c r="BT137" s="13">
        <v>1</v>
      </c>
      <c r="BU137" s="13">
        <v>1</v>
      </c>
      <c r="BV137" s="13">
        <v>39.200000000000003</v>
      </c>
      <c r="BW137" s="13">
        <v>0.8</v>
      </c>
      <c r="BX137" s="13">
        <v>0</v>
      </c>
      <c r="BY137" s="13">
        <v>0</v>
      </c>
      <c r="BZ137" s="13">
        <v>0</v>
      </c>
      <c r="CA137" s="13">
        <v>0</v>
      </c>
      <c r="CB137" s="13" t="s">
        <v>164</v>
      </c>
      <c r="CC137" s="13">
        <v>1</v>
      </c>
      <c r="CD137" s="13">
        <v>0</v>
      </c>
      <c r="CE137" s="13">
        <v>0</v>
      </c>
      <c r="CF137" s="13">
        <v>0</v>
      </c>
      <c r="CG137" s="13">
        <v>1</v>
      </c>
      <c r="CH137" s="13">
        <v>0</v>
      </c>
      <c r="CI137" s="13">
        <v>0</v>
      </c>
      <c r="CJ137" s="13">
        <v>0</v>
      </c>
      <c r="CK137" s="13">
        <v>1</v>
      </c>
      <c r="CL137" s="13">
        <v>1</v>
      </c>
      <c r="CM137" s="13">
        <v>1</v>
      </c>
      <c r="CN137" s="13">
        <v>2</v>
      </c>
      <c r="CO137" s="13">
        <v>0</v>
      </c>
      <c r="CP137" s="13">
        <v>1</v>
      </c>
      <c r="CQ137" s="13">
        <v>0</v>
      </c>
      <c r="CR137" s="13">
        <v>1</v>
      </c>
      <c r="CS137" s="13">
        <v>0</v>
      </c>
      <c r="CT137" s="13">
        <v>0</v>
      </c>
      <c r="CU137" s="13">
        <v>0</v>
      </c>
      <c r="CV137" s="13">
        <v>1</v>
      </c>
      <c r="CW137" s="13">
        <v>1</v>
      </c>
      <c r="CX137" s="13">
        <v>0</v>
      </c>
      <c r="CY137" s="13">
        <v>600</v>
      </c>
      <c r="CZ137" s="13">
        <v>109</v>
      </c>
      <c r="DA137" s="13">
        <v>84</v>
      </c>
      <c r="DB137" s="13">
        <v>26000</v>
      </c>
      <c r="DC137" s="13">
        <v>600</v>
      </c>
      <c r="DD137" s="13">
        <v>29</v>
      </c>
      <c r="DE137" s="13">
        <v>33</v>
      </c>
      <c r="DF137" s="13">
        <v>0</v>
      </c>
      <c r="DG137" s="13">
        <v>0</v>
      </c>
      <c r="DH137" s="13">
        <v>0</v>
      </c>
      <c r="DI137" s="13">
        <v>0</v>
      </c>
      <c r="DJ137" s="13">
        <v>149.50819672131149</v>
      </c>
      <c r="DK137" s="13">
        <v>7.34</v>
      </c>
      <c r="DL137" s="13">
        <v>0.21</v>
      </c>
      <c r="DM137" s="13">
        <v>44.7</v>
      </c>
      <c r="DN137" s="13">
        <v>91.2</v>
      </c>
      <c r="DO137" s="13">
        <v>23.7</v>
      </c>
      <c r="DP137" s="13">
        <v>35.5</v>
      </c>
      <c r="DQ137" s="13">
        <v>71</v>
      </c>
      <c r="DR137" s="13">
        <v>105.3</v>
      </c>
      <c r="DS137" s="13">
        <v>5</v>
      </c>
      <c r="DT137" s="13">
        <v>5</v>
      </c>
      <c r="DU137" s="13">
        <v>32</v>
      </c>
      <c r="DV137" s="13">
        <v>30</v>
      </c>
      <c r="DW137" s="13">
        <v>750</v>
      </c>
      <c r="DX137" s="13">
        <v>0</v>
      </c>
      <c r="DY137" s="13">
        <v>0</v>
      </c>
      <c r="DZ137" s="13" t="s">
        <v>163</v>
      </c>
      <c r="EA137" s="13">
        <v>0</v>
      </c>
      <c r="EB137" s="13">
        <v>0</v>
      </c>
      <c r="EC137" s="13">
        <v>18</v>
      </c>
      <c r="ED137" s="13">
        <v>2</v>
      </c>
      <c r="EE137" s="13">
        <v>6</v>
      </c>
      <c r="EF137" s="13">
        <v>0.83</v>
      </c>
      <c r="EG137" s="33">
        <v>-0.14432989690721651</v>
      </c>
      <c r="EH137" s="13">
        <v>-0.14000000000000001</v>
      </c>
      <c r="EI137" s="13">
        <v>-0.14000000000000001</v>
      </c>
      <c r="EJ137" s="13">
        <v>1.06</v>
      </c>
      <c r="EK137" s="13">
        <v>0</v>
      </c>
      <c r="EL137" s="13">
        <v>0</v>
      </c>
      <c r="EM137" s="13">
        <v>0</v>
      </c>
      <c r="EN137" s="13">
        <v>0</v>
      </c>
      <c r="EO137" s="13">
        <v>0</v>
      </c>
      <c r="EP137" s="13">
        <v>0</v>
      </c>
      <c r="EQ137" s="13">
        <v>0</v>
      </c>
      <c r="ER137" s="13">
        <v>0</v>
      </c>
      <c r="ES137" s="13">
        <v>0</v>
      </c>
      <c r="ET137" s="13">
        <v>0</v>
      </c>
      <c r="EU137" s="13">
        <v>0</v>
      </c>
      <c r="EV137" s="13">
        <v>0</v>
      </c>
      <c r="EW137" s="13">
        <v>0</v>
      </c>
      <c r="EX137" s="13">
        <v>0</v>
      </c>
      <c r="EY137" s="13">
        <v>0</v>
      </c>
      <c r="EZ137" s="13">
        <v>0</v>
      </c>
      <c r="FA137" s="13">
        <v>0</v>
      </c>
      <c r="FB137" s="13">
        <v>0</v>
      </c>
      <c r="FC137" s="13">
        <v>0</v>
      </c>
      <c r="FD137" s="13">
        <v>0</v>
      </c>
      <c r="FE137" s="13">
        <v>3.9</v>
      </c>
    </row>
    <row r="138" spans="1:161" x14ac:dyDescent="0.55000000000000004">
      <c r="A138" s="29" t="s">
        <v>304</v>
      </c>
      <c r="B138" s="56">
        <v>1</v>
      </c>
      <c r="C138" s="57">
        <v>1</v>
      </c>
      <c r="D138" s="56">
        <v>0</v>
      </c>
      <c r="E138" s="13">
        <v>1</v>
      </c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R138" s="31"/>
      <c r="S138" s="31"/>
      <c r="T138" s="31"/>
      <c r="AE138" s="31">
        <v>1.142736</v>
      </c>
      <c r="AF138" s="31">
        <v>1.8997959999999999E-4</v>
      </c>
      <c r="AG138" s="31">
        <v>8.7148400000000001E-5</v>
      </c>
      <c r="AH138" s="31">
        <v>30.450530000000001</v>
      </c>
      <c r="AI138" s="31">
        <v>69.549459999999996</v>
      </c>
      <c r="AJ138" s="31">
        <v>0.43782559404418209</v>
      </c>
      <c r="AK138" s="31">
        <v>75.825289999999995</v>
      </c>
      <c r="AL138" s="31">
        <v>6.7513209999999999</v>
      </c>
      <c r="AM138" s="31">
        <v>7.2288809999999995E-2</v>
      </c>
      <c r="AN138" s="31">
        <v>1.07986</v>
      </c>
      <c r="AO138" s="13">
        <v>22.974429936739373</v>
      </c>
      <c r="AP138" s="13">
        <v>3.6277387686299352</v>
      </c>
      <c r="AQ138" s="31">
        <v>0.1887895</v>
      </c>
      <c r="AR138" s="31">
        <v>12.293609999999999</v>
      </c>
      <c r="AS138" s="31">
        <v>8.1128370000000007</v>
      </c>
      <c r="AT138" s="13">
        <v>-7299.1603599999999</v>
      </c>
      <c r="AU138" s="13">
        <v>-6.1799999999999995E-4</v>
      </c>
      <c r="AV138" s="13">
        <v>5.1534999999999997E-2</v>
      </c>
      <c r="AW138" s="13">
        <v>9.4892000000000004E-2</v>
      </c>
      <c r="AX138" s="13">
        <v>1.3813660000000001</v>
      </c>
      <c r="AY138" s="13">
        <v>3.0445229999999999</v>
      </c>
      <c r="AZ138" s="13">
        <v>0.44174099999999999</v>
      </c>
      <c r="BA138" s="13">
        <v>0.83368100000000001</v>
      </c>
      <c r="BB138" s="13">
        <v>0.149503</v>
      </c>
      <c r="BC138" s="13">
        <v>4.5779E-2</v>
      </c>
      <c r="BD138" s="13">
        <v>70</v>
      </c>
      <c r="BE138" s="13" t="s">
        <v>162</v>
      </c>
      <c r="BF138" s="13">
        <f t="shared" si="5"/>
        <v>1</v>
      </c>
      <c r="BG138" s="13">
        <v>71</v>
      </c>
      <c r="BH138" s="13">
        <v>167</v>
      </c>
      <c r="BI138" s="32">
        <f t="shared" si="6"/>
        <v>25.458065904119906</v>
      </c>
      <c r="BJ138" s="13">
        <v>62</v>
      </c>
      <c r="BK138" s="13">
        <v>0</v>
      </c>
      <c r="BL138" s="13">
        <v>0</v>
      </c>
      <c r="BM138" s="13">
        <v>0</v>
      </c>
      <c r="BN138" s="13">
        <v>0</v>
      </c>
      <c r="BO138" s="13">
        <v>0</v>
      </c>
      <c r="BP138" s="13">
        <v>1.0900000000000001</v>
      </c>
      <c r="BQ138" s="13">
        <v>0</v>
      </c>
      <c r="BR138" s="13">
        <v>0</v>
      </c>
      <c r="BS138" s="13">
        <v>0</v>
      </c>
      <c r="BT138" s="13">
        <v>0</v>
      </c>
      <c r="BU138" s="13">
        <v>0</v>
      </c>
      <c r="BV138" s="13">
        <v>37</v>
      </c>
      <c r="BW138" s="13">
        <v>0.49</v>
      </c>
      <c r="BX138" s="13">
        <v>0</v>
      </c>
      <c r="BY138" s="13">
        <v>0</v>
      </c>
      <c r="BZ138" s="13">
        <v>0</v>
      </c>
      <c r="CA138" s="13">
        <v>0</v>
      </c>
      <c r="CB138" s="13" t="s">
        <v>172</v>
      </c>
      <c r="CC138" s="13">
        <v>0</v>
      </c>
      <c r="CD138" s="13">
        <v>1</v>
      </c>
      <c r="CE138" s="13">
        <v>0</v>
      </c>
      <c r="CF138" s="13">
        <v>0</v>
      </c>
      <c r="CG138" s="13">
        <v>0</v>
      </c>
      <c r="CH138" s="13">
        <v>0</v>
      </c>
      <c r="CI138" s="13">
        <v>0</v>
      </c>
      <c r="CJ138" s="13">
        <v>0</v>
      </c>
      <c r="CK138" s="13">
        <v>1</v>
      </c>
      <c r="CL138" s="13">
        <v>1</v>
      </c>
      <c r="CM138" s="13">
        <v>1</v>
      </c>
      <c r="CN138" s="13">
        <v>1</v>
      </c>
      <c r="CO138" s="13">
        <v>0</v>
      </c>
      <c r="CP138" s="13">
        <v>1</v>
      </c>
      <c r="CQ138" s="13">
        <v>0</v>
      </c>
      <c r="CR138" s="13">
        <v>1</v>
      </c>
      <c r="CS138" s="13">
        <v>0</v>
      </c>
      <c r="CT138" s="13">
        <v>0</v>
      </c>
      <c r="CU138" s="13">
        <v>0</v>
      </c>
      <c r="CV138" s="13">
        <v>1</v>
      </c>
      <c r="CW138" s="13">
        <v>1</v>
      </c>
      <c r="CX138" s="13">
        <v>0</v>
      </c>
      <c r="CY138" s="13">
        <v>450</v>
      </c>
      <c r="CZ138" s="13">
        <v>79</v>
      </c>
      <c r="DA138" s="13">
        <v>49</v>
      </c>
      <c r="DB138" s="13">
        <v>21000</v>
      </c>
      <c r="DC138" s="13">
        <v>210</v>
      </c>
      <c r="DD138" s="13">
        <v>28</v>
      </c>
      <c r="DE138" s="13">
        <v>33</v>
      </c>
      <c r="DF138" s="13">
        <v>0</v>
      </c>
      <c r="DG138" s="13">
        <v>0</v>
      </c>
      <c r="DH138" s="13">
        <v>0</v>
      </c>
      <c r="DI138" s="13">
        <v>0</v>
      </c>
      <c r="DJ138" s="13">
        <v>214.26229508196721</v>
      </c>
      <c r="DK138" s="13">
        <v>7.4</v>
      </c>
      <c r="DL138" s="13">
        <v>0.21</v>
      </c>
      <c r="DM138" s="13">
        <v>36</v>
      </c>
      <c r="DN138" s="13">
        <v>130.69999999999999</v>
      </c>
      <c r="DO138" s="13">
        <v>22</v>
      </c>
      <c r="DP138" s="13">
        <v>35.700000000000003</v>
      </c>
      <c r="DQ138" s="13">
        <v>72</v>
      </c>
      <c r="DR138" s="13">
        <v>89</v>
      </c>
      <c r="DS138" s="13">
        <v>10</v>
      </c>
      <c r="DT138" s="13">
        <v>5</v>
      </c>
      <c r="DU138" s="13">
        <v>30</v>
      </c>
      <c r="DV138" s="13">
        <v>30</v>
      </c>
      <c r="DW138" s="13">
        <v>350</v>
      </c>
      <c r="DX138" s="13">
        <v>0</v>
      </c>
      <c r="DY138" s="13">
        <v>0</v>
      </c>
      <c r="DZ138" s="13" t="s">
        <v>163</v>
      </c>
      <c r="EA138" s="13">
        <v>0</v>
      </c>
      <c r="EB138" s="13">
        <v>0</v>
      </c>
      <c r="EC138" s="13">
        <v>3</v>
      </c>
      <c r="ED138" s="13">
        <v>1</v>
      </c>
      <c r="EE138" s="13">
        <v>7</v>
      </c>
      <c r="EF138" s="13">
        <v>1.88</v>
      </c>
      <c r="EG138" s="33">
        <v>0.72477064220183463</v>
      </c>
      <c r="EH138" s="13">
        <v>0.78999999999999981</v>
      </c>
      <c r="EI138" s="13">
        <v>0.78999999999999981</v>
      </c>
      <c r="EJ138" s="13">
        <v>0.89</v>
      </c>
      <c r="EK138" s="13">
        <v>0</v>
      </c>
      <c r="EL138" s="13">
        <v>0</v>
      </c>
      <c r="EM138" s="13">
        <v>0</v>
      </c>
      <c r="EN138" s="13">
        <v>0</v>
      </c>
      <c r="EO138" s="13">
        <v>0</v>
      </c>
      <c r="EP138" s="13">
        <v>0</v>
      </c>
      <c r="EQ138" s="13">
        <v>0</v>
      </c>
      <c r="ER138" s="13">
        <v>0</v>
      </c>
      <c r="ES138" s="13">
        <v>0</v>
      </c>
      <c r="ET138" s="13">
        <v>0</v>
      </c>
      <c r="EU138" s="13">
        <v>0</v>
      </c>
      <c r="EV138" s="13">
        <v>0</v>
      </c>
      <c r="EW138" s="13">
        <v>0</v>
      </c>
      <c r="EX138" s="13">
        <v>0</v>
      </c>
      <c r="EY138" s="13">
        <v>0</v>
      </c>
      <c r="EZ138" s="13">
        <v>0</v>
      </c>
      <c r="FA138" s="13">
        <v>0</v>
      </c>
      <c r="FB138" s="13">
        <v>0</v>
      </c>
      <c r="FC138" s="13">
        <v>0</v>
      </c>
      <c r="FD138" s="13">
        <v>0</v>
      </c>
      <c r="FE138" s="13">
        <v>1.7</v>
      </c>
    </row>
    <row r="139" spans="1:161" x14ac:dyDescent="0.55000000000000004">
      <c r="A139" s="29" t="s">
        <v>305</v>
      </c>
      <c r="B139" s="56">
        <v>0</v>
      </c>
      <c r="C139" s="57">
        <v>0</v>
      </c>
      <c r="D139" s="56">
        <v>1</v>
      </c>
      <c r="E139" s="13">
        <v>1</v>
      </c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R139" s="31"/>
      <c r="S139" s="31"/>
      <c r="T139" s="31"/>
      <c r="AE139" s="31">
        <v>0.85917379999999999</v>
      </c>
      <c r="AF139" s="31">
        <v>8.3062840000000003E-5</v>
      </c>
      <c r="AG139" s="31">
        <v>1.494841E-5</v>
      </c>
      <c r="AH139" s="31">
        <v>27.613600000000002</v>
      </c>
      <c r="AI139" s="31">
        <v>62.604990000000001</v>
      </c>
      <c r="AJ139" s="31">
        <v>0.44107674327905111</v>
      </c>
      <c r="AK139" s="31">
        <v>128.40440000000001</v>
      </c>
      <c r="AL139" s="31">
        <v>1.581313</v>
      </c>
      <c r="AM139" s="31">
        <v>2.1149589999999999E-2</v>
      </c>
      <c r="AN139" s="31">
        <v>4.8256819999999996</v>
      </c>
      <c r="AO139" s="13">
        <v>17.656458736585783</v>
      </c>
      <c r="AP139" s="13">
        <v>6.1902690503038684</v>
      </c>
      <c r="AQ139" s="31">
        <v>0.43882569999999999</v>
      </c>
      <c r="AR139" s="31">
        <v>7.5256759999999998</v>
      </c>
      <c r="AS139" s="31">
        <v>4.8491140000000001</v>
      </c>
      <c r="AT139" s="13">
        <v>-63662.265791999998</v>
      </c>
      <c r="AU139" s="13">
        <v>-1.4200000000000001E-4</v>
      </c>
      <c r="AV139" s="13">
        <v>9.7350000000000006E-2</v>
      </c>
      <c r="AW139" s="13">
        <v>4.0747999999999999E-2</v>
      </c>
      <c r="AX139" s="13">
        <v>0.84736299999999998</v>
      </c>
      <c r="AY139" s="13">
        <v>1.7081109999999999</v>
      </c>
      <c r="AZ139" s="13">
        <v>0.81351099999999998</v>
      </c>
      <c r="BA139" s="13">
        <v>1.7730669999999999</v>
      </c>
      <c r="BB139" s="13">
        <v>4.2099999999999999E-2</v>
      </c>
      <c r="BC139" s="13">
        <v>0.115885</v>
      </c>
      <c r="BD139" s="13">
        <v>59</v>
      </c>
      <c r="BE139" s="13" t="s">
        <v>162</v>
      </c>
      <c r="BF139" s="13">
        <f t="shared" si="5"/>
        <v>1</v>
      </c>
      <c r="BG139" s="13">
        <v>72</v>
      </c>
      <c r="BH139" s="13">
        <v>175</v>
      </c>
      <c r="BI139" s="32">
        <f t="shared" si="6"/>
        <v>23.510204081632654</v>
      </c>
      <c r="BJ139" s="13">
        <v>35</v>
      </c>
      <c r="BK139" s="13">
        <v>0</v>
      </c>
      <c r="BL139" s="13">
        <v>1</v>
      </c>
      <c r="BM139" s="13">
        <v>0</v>
      </c>
      <c r="BN139" s="13">
        <v>0</v>
      </c>
      <c r="BO139" s="13">
        <v>0</v>
      </c>
      <c r="BP139" s="13">
        <v>1</v>
      </c>
      <c r="BQ139" s="13">
        <v>0</v>
      </c>
      <c r="BR139" s="13">
        <v>0</v>
      </c>
      <c r="BS139" s="13">
        <v>0</v>
      </c>
      <c r="BT139" s="13">
        <v>1</v>
      </c>
      <c r="BU139" s="13">
        <v>1</v>
      </c>
      <c r="BV139" s="13">
        <v>37</v>
      </c>
      <c r="BW139" s="13">
        <v>0.47</v>
      </c>
      <c r="BX139" s="13">
        <v>0</v>
      </c>
      <c r="BY139" s="13">
        <v>0</v>
      </c>
      <c r="BZ139" s="13">
        <v>0</v>
      </c>
      <c r="CA139" s="13">
        <v>0</v>
      </c>
      <c r="CB139" s="13" t="s">
        <v>172</v>
      </c>
      <c r="CC139" s="13">
        <v>0</v>
      </c>
      <c r="CD139" s="13">
        <v>1</v>
      </c>
      <c r="CE139" s="13">
        <v>0</v>
      </c>
      <c r="CF139" s="13">
        <v>0</v>
      </c>
      <c r="CG139" s="13">
        <v>0</v>
      </c>
      <c r="CH139" s="13">
        <v>0</v>
      </c>
      <c r="CI139" s="13">
        <v>0</v>
      </c>
      <c r="CJ139" s="13">
        <v>0</v>
      </c>
      <c r="CK139" s="13">
        <v>1</v>
      </c>
      <c r="CL139" s="13">
        <v>1</v>
      </c>
      <c r="CM139" s="13">
        <v>1</v>
      </c>
      <c r="CN139" s="13">
        <v>1</v>
      </c>
      <c r="CO139" s="13">
        <v>0</v>
      </c>
      <c r="CP139" s="13">
        <v>1</v>
      </c>
      <c r="CQ139" s="13">
        <v>0</v>
      </c>
      <c r="CR139" s="13">
        <v>1</v>
      </c>
      <c r="CS139" s="13">
        <v>0</v>
      </c>
      <c r="CT139" s="13">
        <v>0</v>
      </c>
      <c r="CU139" s="13">
        <v>0</v>
      </c>
      <c r="CV139" s="13">
        <v>1</v>
      </c>
      <c r="CW139" s="13">
        <v>1</v>
      </c>
      <c r="CX139" s="13">
        <v>0</v>
      </c>
      <c r="CY139" s="13">
        <v>650</v>
      </c>
      <c r="CZ139" s="13">
        <v>72</v>
      </c>
      <c r="DA139" s="13">
        <v>48</v>
      </c>
      <c r="DB139" s="13">
        <v>22000</v>
      </c>
      <c r="DC139" s="13">
        <v>220</v>
      </c>
      <c r="DD139" s="13">
        <v>48</v>
      </c>
      <c r="DE139" s="13">
        <v>25</v>
      </c>
      <c r="DF139" s="13">
        <v>0</v>
      </c>
      <c r="DG139" s="13">
        <v>0</v>
      </c>
      <c r="DH139" s="13">
        <v>0</v>
      </c>
      <c r="DI139" s="13">
        <v>0</v>
      </c>
      <c r="DJ139" s="13">
        <v>357.80487804878049</v>
      </c>
      <c r="DK139" s="13">
        <v>7.39</v>
      </c>
      <c r="DL139" s="13">
        <v>0.21</v>
      </c>
      <c r="DM139" s="13">
        <v>42.7</v>
      </c>
      <c r="DN139" s="13">
        <v>146.69999999999999</v>
      </c>
      <c r="DO139" s="13">
        <v>25.2</v>
      </c>
      <c r="DP139" s="13">
        <v>36.4</v>
      </c>
      <c r="DQ139" s="13">
        <v>84</v>
      </c>
      <c r="DR139" s="13">
        <v>61</v>
      </c>
      <c r="DS139" s="13">
        <v>3</v>
      </c>
      <c r="DT139" s="13">
        <v>5</v>
      </c>
      <c r="DU139" s="13">
        <v>29</v>
      </c>
      <c r="DV139" s="13">
        <v>30</v>
      </c>
      <c r="DW139" s="13">
        <v>700</v>
      </c>
      <c r="DX139" s="13">
        <v>1</v>
      </c>
      <c r="DY139" s="13">
        <v>1</v>
      </c>
      <c r="DZ139" s="13">
        <v>3</v>
      </c>
      <c r="EA139" s="13">
        <v>0</v>
      </c>
      <c r="EB139" s="13">
        <v>0</v>
      </c>
      <c r="EC139" s="13">
        <v>4</v>
      </c>
      <c r="ED139" s="13">
        <v>3</v>
      </c>
      <c r="EE139" s="13">
        <v>8</v>
      </c>
      <c r="EF139" s="13">
        <v>0.72</v>
      </c>
      <c r="EG139" s="33">
        <v>-0.28000000000000003</v>
      </c>
      <c r="EH139" s="13">
        <v>-0.28000000000000003</v>
      </c>
      <c r="EI139" s="13">
        <v>-0.28000000000000003</v>
      </c>
      <c r="EJ139" s="13">
        <v>0.69</v>
      </c>
      <c r="EK139" s="13">
        <v>0</v>
      </c>
      <c r="EL139" s="13">
        <v>0</v>
      </c>
      <c r="EM139" s="13">
        <v>1</v>
      </c>
      <c r="EN139" s="13">
        <v>0</v>
      </c>
      <c r="EO139" s="13">
        <v>0</v>
      </c>
      <c r="EP139" s="13">
        <v>0</v>
      </c>
      <c r="EQ139" s="13">
        <v>0</v>
      </c>
      <c r="ER139" s="13">
        <v>0</v>
      </c>
      <c r="ES139" s="13">
        <v>0</v>
      </c>
      <c r="ET139" s="13">
        <v>0</v>
      </c>
      <c r="EU139" s="13">
        <v>0</v>
      </c>
      <c r="EV139" s="13">
        <v>0</v>
      </c>
      <c r="EW139" s="13">
        <v>0</v>
      </c>
      <c r="EX139" s="13">
        <v>0</v>
      </c>
      <c r="EY139" s="13">
        <v>0</v>
      </c>
      <c r="EZ139" s="13">
        <v>0</v>
      </c>
      <c r="FA139" s="13">
        <v>0</v>
      </c>
      <c r="FB139" s="13">
        <v>0</v>
      </c>
      <c r="FC139" s="13">
        <v>0</v>
      </c>
      <c r="FD139" s="13">
        <v>0</v>
      </c>
      <c r="FE139" s="13">
        <v>2</v>
      </c>
    </row>
    <row r="140" spans="1:161" x14ac:dyDescent="0.55000000000000004">
      <c r="A140" s="29" t="s">
        <v>306</v>
      </c>
      <c r="B140" s="56">
        <v>0</v>
      </c>
      <c r="C140" s="57">
        <v>0</v>
      </c>
      <c r="D140" s="56">
        <v>0</v>
      </c>
      <c r="E140" s="13">
        <v>0</v>
      </c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R140" s="31"/>
      <c r="S140" s="31"/>
      <c r="T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Q140" s="31"/>
      <c r="AR140" s="31"/>
      <c r="AS140" s="31"/>
      <c r="BD140" s="13">
        <v>55</v>
      </c>
      <c r="BE140" s="13" t="s">
        <v>162</v>
      </c>
      <c r="BF140" s="13">
        <f t="shared" si="5"/>
        <v>1</v>
      </c>
      <c r="BG140" s="13">
        <v>72</v>
      </c>
      <c r="BH140" s="13">
        <v>180</v>
      </c>
      <c r="BI140" s="32">
        <f t="shared" si="6"/>
        <v>22.222222222222221</v>
      </c>
      <c r="BJ140" s="13">
        <v>55</v>
      </c>
      <c r="BK140" s="13">
        <v>0</v>
      </c>
      <c r="BL140" s="13">
        <v>0</v>
      </c>
      <c r="BM140" s="13">
        <v>0</v>
      </c>
      <c r="BN140" s="13">
        <v>0</v>
      </c>
      <c r="BO140" s="13">
        <v>0</v>
      </c>
      <c r="BP140" s="13">
        <v>0.73</v>
      </c>
      <c r="BQ140" s="13">
        <v>0</v>
      </c>
      <c r="BR140" s="13">
        <v>0</v>
      </c>
      <c r="BS140" s="13">
        <v>0</v>
      </c>
      <c r="BT140" s="13">
        <v>0</v>
      </c>
      <c r="BU140" s="13">
        <v>0</v>
      </c>
      <c r="BV140" s="13">
        <v>44</v>
      </c>
      <c r="BW140" s="13">
        <v>1</v>
      </c>
      <c r="BX140" s="13">
        <v>1</v>
      </c>
      <c r="BY140" s="13">
        <v>0</v>
      </c>
      <c r="BZ140" s="13">
        <v>0</v>
      </c>
      <c r="CA140" s="13">
        <v>0</v>
      </c>
      <c r="CB140" s="13" t="s">
        <v>164</v>
      </c>
      <c r="CC140" s="13">
        <v>0</v>
      </c>
      <c r="CD140" s="13">
        <v>1</v>
      </c>
      <c r="CE140" s="13">
        <v>0</v>
      </c>
      <c r="CF140" s="13">
        <v>0</v>
      </c>
      <c r="CG140" s="13">
        <v>0</v>
      </c>
      <c r="CH140" s="13">
        <v>0</v>
      </c>
      <c r="CI140" s="13">
        <v>0</v>
      </c>
      <c r="CJ140" s="13">
        <v>0</v>
      </c>
      <c r="CK140" s="13">
        <v>1</v>
      </c>
      <c r="CL140" s="13">
        <v>1</v>
      </c>
      <c r="CM140" s="13">
        <v>1</v>
      </c>
      <c r="CN140" s="13">
        <v>1</v>
      </c>
      <c r="CO140" s="13">
        <v>0</v>
      </c>
      <c r="CP140" s="13">
        <v>1</v>
      </c>
      <c r="CQ140" s="13">
        <v>0</v>
      </c>
      <c r="CR140" s="13">
        <v>1</v>
      </c>
      <c r="CS140" s="13">
        <v>0</v>
      </c>
      <c r="CT140" s="13">
        <v>0</v>
      </c>
      <c r="CU140" s="13">
        <v>0</v>
      </c>
      <c r="CV140" s="13">
        <v>1</v>
      </c>
      <c r="CW140" s="13">
        <v>1</v>
      </c>
      <c r="CX140" s="13">
        <v>0</v>
      </c>
      <c r="CY140" s="13">
        <v>700</v>
      </c>
      <c r="CZ140" s="13">
        <v>56</v>
      </c>
      <c r="DA140" s="13">
        <v>36</v>
      </c>
      <c r="DB140" s="13">
        <v>21000</v>
      </c>
      <c r="DC140" s="13">
        <v>210</v>
      </c>
      <c r="DD140" s="13">
        <v>31</v>
      </c>
      <c r="DE140" s="13">
        <v>35</v>
      </c>
      <c r="DF140" s="13">
        <v>0</v>
      </c>
      <c r="DG140" s="13">
        <v>0</v>
      </c>
      <c r="DH140" s="13">
        <v>0</v>
      </c>
      <c r="DI140" s="13">
        <v>0</v>
      </c>
      <c r="DJ140" s="13">
        <v>280.89285714285711</v>
      </c>
      <c r="DK140" s="13">
        <v>7.42</v>
      </c>
      <c r="DL140" s="13">
        <v>0.21</v>
      </c>
      <c r="DM140" s="13">
        <v>38.799999999999997</v>
      </c>
      <c r="DN140" s="13">
        <v>157.30000000000001</v>
      </c>
      <c r="DO140" s="13">
        <v>24.6</v>
      </c>
      <c r="DP140" s="13">
        <v>34</v>
      </c>
      <c r="DQ140" s="13">
        <v>50</v>
      </c>
      <c r="DR140" s="13">
        <v>87.7</v>
      </c>
      <c r="DS140" s="13">
        <v>5</v>
      </c>
      <c r="DT140" s="13">
        <v>5</v>
      </c>
      <c r="DU140" s="13">
        <v>33</v>
      </c>
      <c r="DV140" s="13">
        <v>30</v>
      </c>
      <c r="DW140" s="13">
        <v>800</v>
      </c>
      <c r="DX140" s="13">
        <v>0</v>
      </c>
      <c r="DY140" s="13">
        <v>0</v>
      </c>
      <c r="DZ140" s="13" t="s">
        <v>163</v>
      </c>
      <c r="EA140" s="13">
        <v>0</v>
      </c>
      <c r="EB140" s="13">
        <v>0</v>
      </c>
      <c r="EC140" s="13">
        <v>4</v>
      </c>
      <c r="ED140" s="13">
        <v>1</v>
      </c>
      <c r="EE140" s="13">
        <v>7</v>
      </c>
      <c r="EF140" s="13">
        <v>0.66</v>
      </c>
      <c r="EG140" s="33">
        <v>-9.5890410958904049E-2</v>
      </c>
      <c r="EH140" s="13">
        <v>-6.9999999999999951E-2</v>
      </c>
      <c r="EI140" s="13">
        <v>-6.9999999999999951E-2</v>
      </c>
      <c r="EJ140" s="13">
        <v>1.1100000000000001</v>
      </c>
      <c r="EK140" s="13">
        <v>0</v>
      </c>
      <c r="EL140" s="13">
        <v>0</v>
      </c>
      <c r="EM140" s="13">
        <v>0</v>
      </c>
      <c r="EN140" s="13">
        <v>0</v>
      </c>
      <c r="EO140" s="13">
        <v>0</v>
      </c>
      <c r="EP140" s="13">
        <v>0</v>
      </c>
      <c r="EQ140" s="13">
        <v>1</v>
      </c>
      <c r="ER140" s="13">
        <v>0</v>
      </c>
      <c r="ES140" s="13">
        <v>0</v>
      </c>
      <c r="ET140" s="13">
        <v>0</v>
      </c>
      <c r="EU140" s="13">
        <v>0</v>
      </c>
      <c r="EV140" s="13">
        <v>0</v>
      </c>
      <c r="EW140" s="13">
        <v>0</v>
      </c>
      <c r="EX140" s="13">
        <v>0</v>
      </c>
      <c r="EY140" s="13">
        <v>0</v>
      </c>
      <c r="EZ140" s="13">
        <v>0</v>
      </c>
      <c r="FA140" s="13">
        <v>0</v>
      </c>
      <c r="FB140" s="13">
        <v>0</v>
      </c>
      <c r="FC140" s="13">
        <v>0</v>
      </c>
      <c r="FD140" s="13">
        <v>0</v>
      </c>
      <c r="FE140" s="13">
        <v>0.7</v>
      </c>
    </row>
    <row r="141" spans="1:161" x14ac:dyDescent="0.55000000000000004">
      <c r="A141" s="29" t="s">
        <v>307</v>
      </c>
      <c r="B141" s="56">
        <v>1</v>
      </c>
      <c r="C141" s="57">
        <v>0</v>
      </c>
      <c r="D141" s="56">
        <v>0</v>
      </c>
      <c r="E141" s="13">
        <v>0</v>
      </c>
      <c r="F141" s="31">
        <v>1.154328</v>
      </c>
      <c r="G141" s="31">
        <v>1.9531139999999999E-3</v>
      </c>
      <c r="H141" s="31">
        <v>5.596795E-5</v>
      </c>
      <c r="I141" s="31">
        <v>74.371350000000007</v>
      </c>
      <c r="J141" s="31">
        <v>25.629809999999999</v>
      </c>
      <c r="K141" s="31">
        <v>2.9017518061676371</v>
      </c>
      <c r="L141" s="31">
        <v>167.03980000000001</v>
      </c>
      <c r="M141" s="31">
        <v>7.6042040000000002</v>
      </c>
      <c r="N141" s="31">
        <v>3.1328640000000001</v>
      </c>
      <c r="O141" s="31">
        <v>85.935029999999998</v>
      </c>
      <c r="P141" s="13">
        <v>7.1999430373417157</v>
      </c>
      <c r="Q141" s="13">
        <v>10.447599756364644</v>
      </c>
      <c r="R141" s="31">
        <v>0.52065050000000002</v>
      </c>
      <c r="S141" s="31">
        <v>5.0629460000000002</v>
      </c>
      <c r="T141" s="31">
        <v>4.9550489999999998</v>
      </c>
      <c r="U141" s="13">
        <v>-8146.1409800000001</v>
      </c>
      <c r="V141" s="13">
        <v>9.6500000000000004E-4</v>
      </c>
      <c r="W141" s="13">
        <v>6.5503000000000006E-2</v>
      </c>
      <c r="X141" s="13">
        <v>9.6765000000000004E-2</v>
      </c>
      <c r="Y141" s="13">
        <v>0.68495200000000001</v>
      </c>
      <c r="Z141" s="13">
        <v>1.4651350000000001</v>
      </c>
      <c r="AA141" s="13">
        <v>0.89720599999999995</v>
      </c>
      <c r="AB141" s="13">
        <v>1.9568399999999999</v>
      </c>
      <c r="AC141" s="13">
        <v>3.7293E-2</v>
      </c>
      <c r="AD141" s="13">
        <v>0.218724</v>
      </c>
      <c r="AE141" s="31">
        <v>1.2188060000000001</v>
      </c>
      <c r="AF141" s="31">
        <v>2.1482510000000001E-4</v>
      </c>
      <c r="AG141" s="31">
        <v>3.8326679999999999E-5</v>
      </c>
      <c r="AH141" s="31">
        <v>33.527970000000003</v>
      </c>
      <c r="AI141" s="31">
        <v>66.472200000000001</v>
      </c>
      <c r="AJ141" s="31">
        <v>0.50439093602680951</v>
      </c>
      <c r="AK141" s="31">
        <v>108.6742</v>
      </c>
      <c r="AL141" s="31">
        <v>5.9834040000000002</v>
      </c>
      <c r="AM141" s="31">
        <v>6.4763979999999999E-2</v>
      </c>
      <c r="AN141" s="31">
        <v>1.349064</v>
      </c>
      <c r="AO141" s="13">
        <v>17.276965744361309</v>
      </c>
      <c r="AP141" s="13">
        <v>2.844787277767145</v>
      </c>
      <c r="AQ141" s="31">
        <v>0.14455200000000001</v>
      </c>
      <c r="AR141" s="31">
        <v>7.4857379999999996</v>
      </c>
      <c r="AS141" s="31">
        <v>3.7468720000000002</v>
      </c>
      <c r="AT141" s="13">
        <v>-27485.336191999999</v>
      </c>
      <c r="AU141" s="13">
        <v>4.2900000000000002E-4</v>
      </c>
      <c r="AV141" s="13">
        <v>3.7878000000000002E-2</v>
      </c>
      <c r="AW141" s="13">
        <v>2.2993E-2</v>
      </c>
      <c r="AX141" s="13">
        <v>0.904501</v>
      </c>
      <c r="AY141" s="13">
        <v>1.974081</v>
      </c>
      <c r="AZ141" s="13">
        <v>0.49671199999999999</v>
      </c>
      <c r="BA141" s="13">
        <v>1.0986119999999999</v>
      </c>
      <c r="BB141" s="13">
        <v>8.6984000000000006E-2</v>
      </c>
      <c r="BC141" s="13">
        <v>5.5972000000000001E-2</v>
      </c>
      <c r="BD141" s="13">
        <v>53</v>
      </c>
      <c r="BE141" s="13" t="s">
        <v>162</v>
      </c>
      <c r="BF141" s="13">
        <f t="shared" si="5"/>
        <v>1</v>
      </c>
      <c r="BG141" s="13">
        <v>94</v>
      </c>
      <c r="BH141" s="13">
        <v>170</v>
      </c>
      <c r="BI141" s="32">
        <f t="shared" si="6"/>
        <v>32.525951557093428</v>
      </c>
      <c r="BJ141" s="13">
        <v>45</v>
      </c>
      <c r="BK141" s="13">
        <v>0</v>
      </c>
      <c r="BL141" s="13">
        <v>0</v>
      </c>
      <c r="BM141" s="13">
        <v>0</v>
      </c>
      <c r="BN141" s="13">
        <v>0</v>
      </c>
      <c r="BO141" s="13">
        <v>0</v>
      </c>
      <c r="BP141" s="13">
        <v>1.1000000000000001</v>
      </c>
      <c r="BQ141" s="13">
        <v>0</v>
      </c>
      <c r="BR141" s="13">
        <v>0</v>
      </c>
      <c r="BS141" s="13">
        <v>0</v>
      </c>
      <c r="BT141" s="13">
        <v>0</v>
      </c>
      <c r="BU141" s="13">
        <v>0</v>
      </c>
      <c r="BV141" s="13">
        <v>44.2</v>
      </c>
      <c r="BW141" s="13">
        <v>0.9</v>
      </c>
      <c r="BX141" s="13">
        <v>0</v>
      </c>
      <c r="BY141" s="13">
        <v>1</v>
      </c>
      <c r="BZ141" s="13">
        <v>0</v>
      </c>
      <c r="CA141" s="13">
        <v>1</v>
      </c>
      <c r="CB141" s="13" t="s">
        <v>172</v>
      </c>
      <c r="CC141" s="13">
        <v>0</v>
      </c>
      <c r="CD141" s="13">
        <v>1</v>
      </c>
      <c r="CE141" s="13">
        <v>0</v>
      </c>
      <c r="CF141" s="13">
        <v>0</v>
      </c>
      <c r="CG141" s="13">
        <v>0</v>
      </c>
      <c r="CH141" s="13">
        <v>0</v>
      </c>
      <c r="CI141" s="13">
        <v>0</v>
      </c>
      <c r="CJ141" s="13">
        <v>0</v>
      </c>
      <c r="CK141" s="13">
        <v>1</v>
      </c>
      <c r="CL141" s="13">
        <v>1</v>
      </c>
      <c r="CM141" s="13">
        <v>1</v>
      </c>
      <c r="CN141" s="13">
        <v>2</v>
      </c>
      <c r="CO141" s="13">
        <v>0</v>
      </c>
      <c r="CP141" s="13">
        <v>1</v>
      </c>
      <c r="CQ141" s="13">
        <v>0</v>
      </c>
      <c r="CR141" s="13">
        <v>1</v>
      </c>
      <c r="CS141" s="13">
        <v>0</v>
      </c>
      <c r="CT141" s="13">
        <v>0</v>
      </c>
      <c r="CU141" s="13">
        <v>0</v>
      </c>
      <c r="CV141" s="13">
        <v>1</v>
      </c>
      <c r="CW141" s="13">
        <v>1</v>
      </c>
      <c r="CX141" s="13">
        <v>0</v>
      </c>
      <c r="CY141" s="13">
        <v>800</v>
      </c>
      <c r="CZ141" s="13">
        <v>85</v>
      </c>
      <c r="DA141" s="13">
        <v>63</v>
      </c>
      <c r="DB141" s="13">
        <v>34000</v>
      </c>
      <c r="DC141" s="13">
        <v>290</v>
      </c>
      <c r="DD141" s="13">
        <v>34</v>
      </c>
      <c r="DE141" s="13">
        <v>35.5</v>
      </c>
      <c r="DF141" s="13">
        <v>0</v>
      </c>
      <c r="DG141" s="13">
        <v>0</v>
      </c>
      <c r="DH141" s="13">
        <v>0</v>
      </c>
      <c r="DI141" s="13">
        <v>0</v>
      </c>
      <c r="DJ141" s="13">
        <v>199.34426229508196</v>
      </c>
      <c r="DK141" s="13">
        <v>7.36</v>
      </c>
      <c r="DL141" s="13">
        <v>0.21</v>
      </c>
      <c r="DM141" s="13">
        <v>40.799999999999997</v>
      </c>
      <c r="DN141" s="13">
        <v>121.6</v>
      </c>
      <c r="DO141" s="13">
        <v>22.3</v>
      </c>
      <c r="DP141" s="13">
        <v>35.9</v>
      </c>
      <c r="DQ141" s="13">
        <v>94</v>
      </c>
      <c r="DR141" s="13">
        <v>93.3</v>
      </c>
      <c r="DS141" s="13">
        <v>7</v>
      </c>
      <c r="DT141" s="13">
        <v>5</v>
      </c>
      <c r="DU141" s="13">
        <v>42</v>
      </c>
      <c r="DV141" s="13">
        <v>30</v>
      </c>
      <c r="DW141" s="13">
        <v>350</v>
      </c>
      <c r="DX141" s="13">
        <v>0</v>
      </c>
      <c r="DY141" s="13">
        <v>0</v>
      </c>
      <c r="DZ141" s="13" t="s">
        <v>163</v>
      </c>
      <c r="EA141" s="13">
        <v>0</v>
      </c>
      <c r="EB141" s="13">
        <v>0</v>
      </c>
      <c r="EC141" s="13">
        <v>4</v>
      </c>
      <c r="ED141" s="13">
        <v>1</v>
      </c>
      <c r="EE141" s="13">
        <v>8</v>
      </c>
      <c r="EF141" s="13">
        <v>1.18</v>
      </c>
      <c r="EG141" s="33">
        <v>7.2727272727272585E-2</v>
      </c>
      <c r="EH141" s="13">
        <v>7.9999999999999849E-2</v>
      </c>
      <c r="EI141" s="13">
        <v>7.9999999999999849E-2</v>
      </c>
      <c r="EJ141" s="13">
        <v>0.61</v>
      </c>
      <c r="EK141" s="13">
        <v>0</v>
      </c>
      <c r="EL141" s="13">
        <v>0</v>
      </c>
      <c r="EM141" s="13">
        <v>0</v>
      </c>
      <c r="EN141" s="13">
        <v>0</v>
      </c>
      <c r="EO141" s="13">
        <v>0</v>
      </c>
      <c r="EP141" s="13">
        <v>0</v>
      </c>
      <c r="EQ141" s="13">
        <v>0</v>
      </c>
      <c r="ER141" s="13">
        <v>0</v>
      </c>
      <c r="ES141" s="13">
        <v>0</v>
      </c>
      <c r="ET141" s="13">
        <v>0</v>
      </c>
      <c r="EU141" s="13">
        <v>0</v>
      </c>
      <c r="EV141" s="13">
        <v>0</v>
      </c>
      <c r="EW141" s="13">
        <v>0</v>
      </c>
      <c r="EX141" s="13">
        <v>0</v>
      </c>
      <c r="EY141" s="13">
        <v>0</v>
      </c>
      <c r="EZ141" s="13">
        <v>0</v>
      </c>
      <c r="FA141" s="13">
        <v>0</v>
      </c>
      <c r="FB141" s="13">
        <v>0</v>
      </c>
      <c r="FC141" s="13">
        <v>0</v>
      </c>
      <c r="FD141" s="13">
        <v>0</v>
      </c>
      <c r="FE141" s="13">
        <v>1.52</v>
      </c>
    </row>
    <row r="142" spans="1:161" x14ac:dyDescent="0.55000000000000004">
      <c r="A142" s="29" t="s">
        <v>308</v>
      </c>
      <c r="B142" s="56">
        <v>0</v>
      </c>
      <c r="C142" s="57">
        <v>0</v>
      </c>
      <c r="D142" s="56">
        <v>0</v>
      </c>
      <c r="E142" s="13">
        <v>0</v>
      </c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R142" s="31"/>
      <c r="S142" s="31"/>
      <c r="T142" s="31"/>
      <c r="AE142" s="31">
        <v>1.2000440000000001</v>
      </c>
      <c r="AF142" s="31">
        <v>5.0819479999999995E-4</v>
      </c>
      <c r="AG142" s="31">
        <v>3.7282709999999998E-4</v>
      </c>
      <c r="AH142" s="31">
        <v>12.75666</v>
      </c>
      <c r="AI142" s="31">
        <v>87.243350000000007</v>
      </c>
      <c r="AJ142" s="31">
        <v>0.14621925283864828</v>
      </c>
      <c r="AK142" s="31">
        <v>106.7796</v>
      </c>
      <c r="AL142" s="31">
        <v>12.5037</v>
      </c>
      <c r="AM142" s="31">
        <v>0.2366606</v>
      </c>
      <c r="AN142" s="31">
        <v>2.5101460000000002</v>
      </c>
      <c r="AO142" s="13">
        <v>15.17724818482581</v>
      </c>
      <c r="AP142" s="13">
        <v>6.3688460814383205</v>
      </c>
      <c r="AQ142" s="31">
        <v>5.9211060000000003E-2</v>
      </c>
      <c r="AR142" s="31">
        <v>3.5952220000000001</v>
      </c>
      <c r="AS142" s="31">
        <v>3.6423160000000001</v>
      </c>
      <c r="AT142" s="13">
        <v>-15073.816076999999</v>
      </c>
      <c r="AU142" s="13">
        <v>2.52E-4</v>
      </c>
      <c r="AV142" s="13">
        <v>1.1624000000000001E-2</v>
      </c>
      <c r="AW142" s="13">
        <v>3.9129999999999998E-3</v>
      </c>
      <c r="AX142" s="13">
        <v>1.068465</v>
      </c>
      <c r="AY142" s="13">
        <v>2.3513760000000001</v>
      </c>
      <c r="AZ142" s="13">
        <v>0.53589699999999996</v>
      </c>
      <c r="BA142" s="13">
        <v>1.203973</v>
      </c>
      <c r="BB142" s="13">
        <v>3.0081E-2</v>
      </c>
      <c r="BC142" s="13">
        <v>2.0029999999999999E-2</v>
      </c>
      <c r="BD142" s="13">
        <v>70</v>
      </c>
      <c r="BE142" s="13" t="s">
        <v>168</v>
      </c>
      <c r="BF142" s="13">
        <f t="shared" si="5"/>
        <v>0</v>
      </c>
      <c r="BG142" s="13">
        <v>67</v>
      </c>
      <c r="BH142" s="13">
        <v>160</v>
      </c>
      <c r="BI142" s="32">
        <f t="shared" si="6"/>
        <v>26.171874999999996</v>
      </c>
      <c r="BJ142" s="13">
        <v>65</v>
      </c>
      <c r="BK142" s="13">
        <v>2</v>
      </c>
      <c r="BL142" s="13">
        <v>0</v>
      </c>
      <c r="BM142" s="13">
        <v>0</v>
      </c>
      <c r="BN142" s="13">
        <v>0</v>
      </c>
      <c r="BO142" s="13">
        <v>0</v>
      </c>
      <c r="BP142" s="13">
        <v>0.66</v>
      </c>
      <c r="BQ142" s="13">
        <v>0</v>
      </c>
      <c r="BR142" s="13">
        <v>0</v>
      </c>
      <c r="BS142" s="13">
        <v>0</v>
      </c>
      <c r="BT142" s="13">
        <v>1</v>
      </c>
      <c r="BU142" s="13">
        <v>1</v>
      </c>
      <c r="BV142" s="13">
        <v>42.4</v>
      </c>
      <c r="BW142" s="13">
        <v>0.42</v>
      </c>
      <c r="BX142" s="13">
        <v>0</v>
      </c>
      <c r="BY142" s="13">
        <v>0</v>
      </c>
      <c r="BZ142" s="13">
        <v>0</v>
      </c>
      <c r="CA142" s="13">
        <v>0</v>
      </c>
      <c r="CB142" s="13" t="s">
        <v>172</v>
      </c>
      <c r="CC142" s="13">
        <v>0</v>
      </c>
      <c r="CD142" s="13">
        <v>1</v>
      </c>
      <c r="CE142" s="13">
        <v>0</v>
      </c>
      <c r="CF142" s="13">
        <v>0</v>
      </c>
      <c r="CG142" s="13">
        <v>0</v>
      </c>
      <c r="CH142" s="13">
        <v>0</v>
      </c>
      <c r="CI142" s="13">
        <v>0</v>
      </c>
      <c r="CJ142" s="13">
        <v>0</v>
      </c>
      <c r="CK142" s="13">
        <v>1</v>
      </c>
      <c r="CL142" s="13">
        <v>1</v>
      </c>
      <c r="CM142" s="13">
        <v>1</v>
      </c>
      <c r="CN142" s="13">
        <v>1</v>
      </c>
      <c r="CO142" s="13">
        <v>0</v>
      </c>
      <c r="CP142" s="13">
        <v>1</v>
      </c>
      <c r="CQ142" s="13">
        <v>0</v>
      </c>
      <c r="CR142" s="13">
        <v>1</v>
      </c>
      <c r="CS142" s="13">
        <v>0</v>
      </c>
      <c r="CT142" s="13">
        <v>0</v>
      </c>
      <c r="CU142" s="13">
        <v>0</v>
      </c>
      <c r="CV142" s="13">
        <v>0</v>
      </c>
      <c r="CW142" s="13">
        <v>1</v>
      </c>
      <c r="CX142" s="13">
        <v>0</v>
      </c>
      <c r="CY142" s="13">
        <v>800</v>
      </c>
      <c r="CZ142" s="13">
        <v>77</v>
      </c>
      <c r="DA142" s="13">
        <v>50</v>
      </c>
      <c r="DB142" s="13">
        <v>30000</v>
      </c>
      <c r="DC142" s="13">
        <v>200</v>
      </c>
      <c r="DD142" s="13" t="s">
        <v>163</v>
      </c>
      <c r="DE142" s="13">
        <v>32.9</v>
      </c>
      <c r="DF142" s="13">
        <v>0</v>
      </c>
      <c r="DG142" s="13">
        <v>0</v>
      </c>
      <c r="DH142" s="13">
        <v>0</v>
      </c>
      <c r="DI142" s="13">
        <v>0</v>
      </c>
      <c r="DJ142" s="13">
        <v>135</v>
      </c>
      <c r="DK142" s="13">
        <v>7.4</v>
      </c>
      <c r="DL142" s="13">
        <v>0.21</v>
      </c>
      <c r="DM142" s="13">
        <v>38</v>
      </c>
      <c r="DN142" s="13">
        <v>81</v>
      </c>
      <c r="DO142" s="13">
        <v>23.5</v>
      </c>
      <c r="DP142" s="13">
        <v>35.4</v>
      </c>
      <c r="DQ142" s="13">
        <v>66</v>
      </c>
      <c r="DR142" s="13">
        <v>93.3</v>
      </c>
      <c r="DS142" s="13">
        <v>8</v>
      </c>
      <c r="DT142" s="13">
        <v>5</v>
      </c>
      <c r="DU142" s="13">
        <v>34</v>
      </c>
      <c r="DV142" s="13">
        <v>30</v>
      </c>
      <c r="DW142" s="13">
        <v>150</v>
      </c>
      <c r="DX142" s="13">
        <v>0</v>
      </c>
      <c r="DY142" s="13">
        <v>0</v>
      </c>
      <c r="DZ142" s="13" t="s">
        <v>163</v>
      </c>
      <c r="EA142" s="13">
        <v>0</v>
      </c>
      <c r="EB142" s="13">
        <v>0</v>
      </c>
      <c r="EC142" s="13">
        <v>6</v>
      </c>
      <c r="ED142" s="13">
        <v>1</v>
      </c>
      <c r="EE142" s="13">
        <v>9</v>
      </c>
      <c r="EF142" s="13">
        <v>0.5</v>
      </c>
      <c r="EG142" s="33">
        <v>-0.24242424242424246</v>
      </c>
      <c r="EH142" s="13">
        <v>-0.16000000000000003</v>
      </c>
      <c r="EI142" s="13">
        <v>-0.16000000000000003</v>
      </c>
      <c r="EJ142" s="13">
        <v>0.55000000000000004</v>
      </c>
      <c r="EK142" s="13">
        <v>0</v>
      </c>
      <c r="EL142" s="13">
        <v>0</v>
      </c>
      <c r="EM142" s="13">
        <v>0</v>
      </c>
      <c r="EN142" s="13">
        <v>0</v>
      </c>
      <c r="EO142" s="13">
        <v>0</v>
      </c>
      <c r="EP142" s="13">
        <v>0</v>
      </c>
      <c r="EQ142" s="13">
        <v>0</v>
      </c>
      <c r="ER142" s="13">
        <v>0</v>
      </c>
      <c r="ES142" s="13">
        <v>0</v>
      </c>
      <c r="ET142" s="13">
        <v>0</v>
      </c>
      <c r="EU142" s="13">
        <v>0</v>
      </c>
      <c r="EV142" s="13">
        <v>0</v>
      </c>
      <c r="EW142" s="13">
        <v>0</v>
      </c>
      <c r="EX142" s="13">
        <v>0</v>
      </c>
      <c r="EY142" s="13">
        <v>0</v>
      </c>
      <c r="EZ142" s="13">
        <v>0</v>
      </c>
      <c r="FA142" s="13">
        <v>0</v>
      </c>
      <c r="FB142" s="13">
        <v>0</v>
      </c>
      <c r="FC142" s="13">
        <v>0</v>
      </c>
      <c r="FD142" s="13">
        <v>0</v>
      </c>
      <c r="FE142" s="13">
        <v>1.1399999999999999</v>
      </c>
    </row>
    <row r="143" spans="1:161" x14ac:dyDescent="0.55000000000000004">
      <c r="A143" s="29" t="s">
        <v>309</v>
      </c>
      <c r="B143" s="56">
        <v>0</v>
      </c>
      <c r="C143" s="57">
        <v>0</v>
      </c>
      <c r="D143" s="56">
        <v>0</v>
      </c>
      <c r="E143" s="13">
        <v>0</v>
      </c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R143" s="31"/>
      <c r="S143" s="31"/>
      <c r="T143" s="31"/>
      <c r="AE143" s="31">
        <v>1.288119</v>
      </c>
      <c r="AF143" s="31">
        <v>1.0616E-3</v>
      </c>
      <c r="AG143" s="31">
        <v>2.2452360000000001E-4</v>
      </c>
      <c r="AH143" s="31">
        <v>58.559339999999999</v>
      </c>
      <c r="AI143" s="31">
        <v>41.4407</v>
      </c>
      <c r="AJ143" s="31">
        <v>1.4130875328918653</v>
      </c>
      <c r="AK143" s="31">
        <v>89.621639999999999</v>
      </c>
      <c r="AL143" s="31">
        <v>3.4598070000000001</v>
      </c>
      <c r="AM143" s="31">
        <v>0.1999899</v>
      </c>
      <c r="AN143" s="31">
        <v>6.7843910000000003</v>
      </c>
      <c r="AO143" s="13">
        <v>39.830109403560051</v>
      </c>
      <c r="AP143" s="13">
        <v>9.0393691571458916</v>
      </c>
      <c r="AQ143" s="31">
        <v>0.2082003</v>
      </c>
      <c r="AR143" s="31">
        <v>17.624849999999999</v>
      </c>
      <c r="AS143" s="31">
        <v>9.3978000000000002</v>
      </c>
      <c r="AT143" s="13">
        <v>-7499.3689189999996</v>
      </c>
      <c r="AU143" s="13">
        <v>1.7420000000000001E-3</v>
      </c>
      <c r="AV143" s="13">
        <v>6.2705999999999998E-2</v>
      </c>
      <c r="AW143" s="13">
        <v>6.4561999999999994E-2</v>
      </c>
      <c r="AX143" s="13">
        <v>0.92206600000000005</v>
      </c>
      <c r="AY143" s="13">
        <v>2.0476930000000002</v>
      </c>
      <c r="AZ143" s="13">
        <v>0.45299600000000001</v>
      </c>
      <c r="BA143" s="13">
        <v>0.95200899999999999</v>
      </c>
      <c r="BB143" s="13">
        <v>6.4527000000000001E-2</v>
      </c>
      <c r="BC143" s="13">
        <v>4.5803000000000003E-2</v>
      </c>
      <c r="BD143" s="13">
        <v>46</v>
      </c>
      <c r="BE143" s="13" t="s">
        <v>162</v>
      </c>
      <c r="BF143" s="13">
        <f t="shared" si="5"/>
        <v>1</v>
      </c>
      <c r="BG143" s="13">
        <v>72</v>
      </c>
      <c r="BH143" s="13">
        <v>170</v>
      </c>
      <c r="BI143" s="32">
        <f t="shared" si="6"/>
        <v>24.913494809688583</v>
      </c>
      <c r="BJ143" s="13">
        <v>67</v>
      </c>
      <c r="BK143" s="13">
        <v>0</v>
      </c>
      <c r="BL143" s="13">
        <v>1</v>
      </c>
      <c r="BM143" s="13">
        <v>0</v>
      </c>
      <c r="BN143" s="13">
        <v>0</v>
      </c>
      <c r="BO143" s="13">
        <v>0</v>
      </c>
      <c r="BP143" s="13">
        <v>0.85</v>
      </c>
      <c r="BQ143" s="13">
        <v>0</v>
      </c>
      <c r="BR143" s="13">
        <v>0</v>
      </c>
      <c r="BS143" s="13">
        <v>0</v>
      </c>
      <c r="BT143" s="13">
        <v>0</v>
      </c>
      <c r="BU143" s="13">
        <v>0</v>
      </c>
      <c r="BV143" s="13">
        <v>42.5</v>
      </c>
      <c r="BW143" s="13">
        <v>0.27</v>
      </c>
      <c r="BX143" s="13">
        <v>0</v>
      </c>
      <c r="BY143" s="13">
        <v>1</v>
      </c>
      <c r="BZ143" s="13">
        <v>0</v>
      </c>
      <c r="CA143" s="13">
        <v>1</v>
      </c>
      <c r="CB143" s="13" t="s">
        <v>172</v>
      </c>
      <c r="CC143" s="13">
        <v>0</v>
      </c>
      <c r="CD143" s="13">
        <v>1</v>
      </c>
      <c r="CE143" s="13">
        <v>0</v>
      </c>
      <c r="CF143" s="13">
        <v>0</v>
      </c>
      <c r="CG143" s="13">
        <v>0</v>
      </c>
      <c r="CH143" s="13">
        <v>0</v>
      </c>
      <c r="CI143" s="13">
        <v>0</v>
      </c>
      <c r="CJ143" s="13">
        <v>0</v>
      </c>
      <c r="CK143" s="13">
        <v>1</v>
      </c>
      <c r="CL143" s="13">
        <v>1</v>
      </c>
      <c r="CM143" s="13">
        <v>1</v>
      </c>
      <c r="CN143" s="13">
        <v>1</v>
      </c>
      <c r="CO143" s="13">
        <v>0</v>
      </c>
      <c r="CP143" s="13">
        <v>1</v>
      </c>
      <c r="CQ143" s="13">
        <v>0</v>
      </c>
      <c r="CR143" s="13">
        <v>1</v>
      </c>
      <c r="CS143" s="13">
        <v>0</v>
      </c>
      <c r="CT143" s="13">
        <v>0</v>
      </c>
      <c r="CU143" s="13">
        <v>0</v>
      </c>
      <c r="CV143" s="13">
        <v>1</v>
      </c>
      <c r="CW143" s="13">
        <v>1</v>
      </c>
      <c r="CX143" s="13">
        <v>0</v>
      </c>
      <c r="CY143" s="13">
        <v>1000</v>
      </c>
      <c r="CZ143" s="13">
        <v>80</v>
      </c>
      <c r="DA143" s="13">
        <v>55</v>
      </c>
      <c r="DB143" s="13">
        <v>22000</v>
      </c>
      <c r="DC143" s="13">
        <v>220</v>
      </c>
      <c r="DD143" s="13">
        <v>33</v>
      </c>
      <c r="DE143" s="13">
        <v>36</v>
      </c>
      <c r="DF143" s="13">
        <v>0</v>
      </c>
      <c r="DG143" s="13">
        <v>0</v>
      </c>
      <c r="DH143" s="13">
        <v>0</v>
      </c>
      <c r="DI143" s="13">
        <v>0</v>
      </c>
      <c r="DJ143" s="13">
        <v>278.33333333333337</v>
      </c>
      <c r="DK143" s="13">
        <v>7.37</v>
      </c>
      <c r="DL143" s="13">
        <v>0.21</v>
      </c>
      <c r="DM143" s="13">
        <v>43</v>
      </c>
      <c r="DN143" s="13">
        <v>167</v>
      </c>
      <c r="DO143" s="13">
        <v>24</v>
      </c>
      <c r="DP143" s="13">
        <v>36.200000000000003</v>
      </c>
      <c r="DQ143" s="13">
        <v>73</v>
      </c>
      <c r="DR143" s="13">
        <v>96.7</v>
      </c>
      <c r="DS143" s="13">
        <v>4</v>
      </c>
      <c r="DT143" s="13">
        <v>5</v>
      </c>
      <c r="DU143" s="13">
        <v>36</v>
      </c>
      <c r="DV143" s="13">
        <v>30</v>
      </c>
      <c r="DW143" s="13">
        <v>425</v>
      </c>
      <c r="DX143" s="13">
        <v>0</v>
      </c>
      <c r="DY143" s="13">
        <v>0</v>
      </c>
      <c r="DZ143" s="13" t="s">
        <v>163</v>
      </c>
      <c r="EA143" s="13">
        <v>0</v>
      </c>
      <c r="EB143" s="13">
        <v>0</v>
      </c>
      <c r="EC143" s="13">
        <v>4</v>
      </c>
      <c r="ED143" s="13">
        <v>1</v>
      </c>
      <c r="EE143" s="13">
        <v>9</v>
      </c>
      <c r="EF143" s="13">
        <v>0.83</v>
      </c>
      <c r="EG143" s="33">
        <v>-2.3529411764705903E-2</v>
      </c>
      <c r="EH143" s="13">
        <v>-2.0000000000000018E-2</v>
      </c>
      <c r="EI143" s="13">
        <v>-2.0000000000000018E-2</v>
      </c>
      <c r="EJ143" s="13">
        <v>0.5</v>
      </c>
      <c r="EK143" s="13">
        <v>0</v>
      </c>
      <c r="EL143" s="13">
        <v>0</v>
      </c>
      <c r="EM143" s="13">
        <v>0</v>
      </c>
      <c r="EN143" s="13">
        <v>0</v>
      </c>
      <c r="EO143" s="13">
        <v>0</v>
      </c>
      <c r="EP143" s="13">
        <v>0</v>
      </c>
      <c r="EQ143" s="13">
        <v>0</v>
      </c>
      <c r="ER143" s="13">
        <v>0</v>
      </c>
      <c r="ES143" s="13">
        <v>0</v>
      </c>
      <c r="ET143" s="13">
        <v>0</v>
      </c>
      <c r="EU143" s="13">
        <v>0</v>
      </c>
      <c r="EV143" s="13">
        <v>0</v>
      </c>
      <c r="EW143" s="13">
        <v>0</v>
      </c>
      <c r="EX143" s="13">
        <v>0</v>
      </c>
      <c r="EY143" s="13">
        <v>0</v>
      </c>
      <c r="EZ143" s="13">
        <v>0</v>
      </c>
      <c r="FA143" s="13">
        <v>0</v>
      </c>
      <c r="FB143" s="13">
        <v>0</v>
      </c>
      <c r="FC143" s="13">
        <v>0</v>
      </c>
      <c r="FD143" s="13">
        <v>0</v>
      </c>
      <c r="FE143" s="13">
        <v>0.9</v>
      </c>
    </row>
    <row r="144" spans="1:161" x14ac:dyDescent="0.55000000000000004">
      <c r="A144" s="29" t="s">
        <v>310</v>
      </c>
      <c r="B144" s="56">
        <v>1</v>
      </c>
      <c r="C144" s="57">
        <v>1</v>
      </c>
      <c r="D144" s="56">
        <v>0</v>
      </c>
      <c r="E144" s="13">
        <v>1</v>
      </c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R144" s="31"/>
      <c r="S144" s="31"/>
      <c r="T144" s="31"/>
      <c r="AE144" s="31">
        <v>1.0151559999999999</v>
      </c>
      <c r="AF144" s="31">
        <v>1.2194419999999999E-5</v>
      </c>
      <c r="AG144" s="31">
        <v>5.0746889999999998E-6</v>
      </c>
      <c r="AH144" s="31">
        <v>26.643689999999999</v>
      </c>
      <c r="AI144" s="31">
        <v>73.35633</v>
      </c>
      <c r="AJ144" s="31">
        <v>0.36320925282317795</v>
      </c>
      <c r="AK144" s="31">
        <v>83.624009999999998</v>
      </c>
      <c r="AL144" s="31">
        <v>6.3181719999999997</v>
      </c>
      <c r="AM144" s="31">
        <v>2.111091E-2</v>
      </c>
      <c r="AN144" s="31">
        <v>0.33680470000000001</v>
      </c>
      <c r="AO144" s="13">
        <v>9.3439324611788486</v>
      </c>
      <c r="AP144" s="13">
        <v>0.90130860334412743</v>
      </c>
      <c r="AQ144" s="31">
        <v>0.18212110000000001</v>
      </c>
      <c r="AR144" s="31">
        <v>4.9805260000000002</v>
      </c>
      <c r="AS144" s="31">
        <v>6.5086930000000001</v>
      </c>
      <c r="AT144" s="13">
        <v>17803.354907000001</v>
      </c>
      <c r="AU144" s="13">
        <v>-3.1500000000000001E-4</v>
      </c>
      <c r="AV144" s="13">
        <v>7.5922000000000003E-2</v>
      </c>
      <c r="AW144" s="13">
        <v>6.4309000000000005E-2</v>
      </c>
      <c r="AX144" s="13">
        <v>0.92991500000000005</v>
      </c>
      <c r="AY144" s="13">
        <v>2.0368819999999999</v>
      </c>
      <c r="AZ144" s="13">
        <v>0.22995099999999999</v>
      </c>
      <c r="BA144" s="13">
        <v>0.48452400000000001</v>
      </c>
      <c r="BB144" s="13">
        <v>9.7804000000000002E-2</v>
      </c>
      <c r="BC144" s="13">
        <v>0.12934799999999999</v>
      </c>
      <c r="BD144" s="13">
        <v>69</v>
      </c>
      <c r="BE144" s="13" t="s">
        <v>168</v>
      </c>
      <c r="BF144" s="13">
        <f t="shared" si="5"/>
        <v>0</v>
      </c>
      <c r="BG144" s="13">
        <v>76</v>
      </c>
      <c r="BH144" s="13">
        <v>150</v>
      </c>
      <c r="BI144" s="32">
        <f t="shared" si="6"/>
        <v>33.777777777777779</v>
      </c>
      <c r="BJ144" s="13">
        <v>43</v>
      </c>
      <c r="BK144" s="13">
        <v>0</v>
      </c>
      <c r="BL144" s="13">
        <v>0</v>
      </c>
      <c r="BM144" s="13">
        <v>0</v>
      </c>
      <c r="BN144" s="13">
        <v>0</v>
      </c>
      <c r="BO144" s="13">
        <v>0</v>
      </c>
      <c r="BP144" s="13">
        <v>1.42</v>
      </c>
      <c r="BQ144" s="13">
        <v>0</v>
      </c>
      <c r="BR144" s="13">
        <v>0</v>
      </c>
      <c r="BS144" s="13">
        <v>0</v>
      </c>
      <c r="BT144" s="13">
        <v>1</v>
      </c>
      <c r="BU144" s="13">
        <v>1</v>
      </c>
      <c r="BV144" s="13">
        <v>34.5</v>
      </c>
      <c r="BW144" s="13">
        <v>0.48</v>
      </c>
      <c r="BX144" s="13">
        <v>0</v>
      </c>
      <c r="BY144" s="13">
        <v>0</v>
      </c>
      <c r="BZ144" s="13">
        <v>0</v>
      </c>
      <c r="CA144" s="13">
        <v>0</v>
      </c>
      <c r="CB144" s="13" t="s">
        <v>164</v>
      </c>
      <c r="CC144" s="13">
        <v>1</v>
      </c>
      <c r="CD144" s="13">
        <v>1</v>
      </c>
      <c r="CE144" s="13">
        <v>1</v>
      </c>
      <c r="CF144" s="13">
        <v>0</v>
      </c>
      <c r="CG144" s="13">
        <v>0</v>
      </c>
      <c r="CH144" s="13">
        <v>0</v>
      </c>
      <c r="CI144" s="13">
        <v>0</v>
      </c>
      <c r="CJ144" s="13">
        <v>0</v>
      </c>
      <c r="CK144" s="13">
        <v>1</v>
      </c>
      <c r="CL144" s="13">
        <v>1</v>
      </c>
      <c r="CM144" s="13">
        <v>1</v>
      </c>
      <c r="CN144" s="13">
        <v>2</v>
      </c>
      <c r="CO144" s="13">
        <v>0</v>
      </c>
      <c r="CP144" s="13">
        <v>1</v>
      </c>
      <c r="CQ144" s="13">
        <v>0</v>
      </c>
      <c r="CR144" s="13">
        <v>1</v>
      </c>
      <c r="CS144" s="13">
        <v>0</v>
      </c>
      <c r="CT144" s="13">
        <v>0</v>
      </c>
      <c r="CU144" s="13">
        <v>0</v>
      </c>
      <c r="CV144" s="13">
        <v>1</v>
      </c>
      <c r="CW144" s="13">
        <v>1</v>
      </c>
      <c r="CX144" s="13">
        <v>0</v>
      </c>
      <c r="CY144" s="13">
        <v>800</v>
      </c>
      <c r="CZ144" s="13">
        <v>99</v>
      </c>
      <c r="DA144" s="13">
        <v>70</v>
      </c>
      <c r="DB144" s="13">
        <v>29000</v>
      </c>
      <c r="DC144" s="13">
        <v>190</v>
      </c>
      <c r="DD144" s="13">
        <v>23</v>
      </c>
      <c r="DE144" s="13">
        <v>32</v>
      </c>
      <c r="DF144" s="13">
        <v>1</v>
      </c>
      <c r="DG144" s="13">
        <v>0</v>
      </c>
      <c r="DH144" s="13">
        <v>1</v>
      </c>
      <c r="DI144" s="13">
        <v>0</v>
      </c>
      <c r="DJ144" s="13">
        <v>190</v>
      </c>
      <c r="DK144" s="13">
        <v>7.4</v>
      </c>
      <c r="DL144" s="13">
        <v>0.21</v>
      </c>
      <c r="DM144" s="13">
        <v>35.6</v>
      </c>
      <c r="DN144" s="13">
        <v>95</v>
      </c>
      <c r="DO144" s="13">
        <v>22</v>
      </c>
      <c r="DP144" s="13">
        <v>35.1</v>
      </c>
      <c r="DQ144" s="13">
        <v>89</v>
      </c>
      <c r="DR144" s="13">
        <v>70</v>
      </c>
      <c r="DS144" s="13">
        <v>9</v>
      </c>
      <c r="DT144" s="13">
        <v>5</v>
      </c>
      <c r="DU144" s="13">
        <v>25</v>
      </c>
      <c r="DV144" s="13">
        <v>30</v>
      </c>
      <c r="DW144" s="13">
        <v>500</v>
      </c>
      <c r="DX144" s="13">
        <v>1</v>
      </c>
      <c r="DY144" s="13">
        <v>1</v>
      </c>
      <c r="DZ144" s="13">
        <v>3</v>
      </c>
      <c r="EA144" s="13">
        <v>0</v>
      </c>
      <c r="EB144" s="13">
        <v>0</v>
      </c>
      <c r="EC144" s="13">
        <v>16</v>
      </c>
      <c r="ED144" s="13">
        <v>6</v>
      </c>
      <c r="EE144" s="13">
        <v>14</v>
      </c>
      <c r="EF144" s="13">
        <v>1.78</v>
      </c>
      <c r="EG144" s="33">
        <v>0.25352112676056349</v>
      </c>
      <c r="EH144" s="13">
        <v>0.3600000000000001</v>
      </c>
      <c r="EI144" s="13">
        <v>0.3600000000000001</v>
      </c>
      <c r="EJ144" s="13">
        <v>0.66</v>
      </c>
      <c r="EK144" s="13">
        <v>0</v>
      </c>
      <c r="EL144" s="13">
        <v>0</v>
      </c>
      <c r="EM144" s="13">
        <v>0</v>
      </c>
      <c r="EN144" s="13">
        <v>0</v>
      </c>
      <c r="EO144" s="13">
        <v>0</v>
      </c>
      <c r="EP144" s="13">
        <v>0</v>
      </c>
      <c r="EQ144" s="13">
        <v>0</v>
      </c>
      <c r="ER144" s="13">
        <v>0</v>
      </c>
      <c r="ES144" s="13">
        <v>0</v>
      </c>
      <c r="ET144" s="13">
        <v>0</v>
      </c>
      <c r="EU144" s="13">
        <v>0</v>
      </c>
      <c r="EV144" s="13">
        <v>0</v>
      </c>
      <c r="EW144" s="13">
        <v>1</v>
      </c>
      <c r="EX144" s="13">
        <v>0</v>
      </c>
      <c r="EY144" s="13">
        <v>0</v>
      </c>
      <c r="EZ144" s="13">
        <v>0</v>
      </c>
      <c r="FA144" s="13">
        <v>0</v>
      </c>
      <c r="FB144" s="13">
        <v>0</v>
      </c>
      <c r="FC144" s="13">
        <v>0</v>
      </c>
      <c r="FD144" s="13">
        <v>0</v>
      </c>
      <c r="FE144" s="13">
        <v>6.04</v>
      </c>
    </row>
    <row r="145" spans="1:161" x14ac:dyDescent="0.55000000000000004">
      <c r="A145" s="29" t="s">
        <v>311</v>
      </c>
      <c r="B145" s="56">
        <v>1</v>
      </c>
      <c r="C145" s="57">
        <v>1</v>
      </c>
      <c r="D145" s="56">
        <v>0</v>
      </c>
      <c r="E145" s="13">
        <v>1</v>
      </c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R145" s="31"/>
      <c r="S145" s="31"/>
      <c r="T145" s="31"/>
      <c r="AE145" s="31">
        <v>1.1074349999999999</v>
      </c>
      <c r="AF145" s="31">
        <v>4.359793E-5</v>
      </c>
      <c r="AG145" s="31">
        <v>2.2991780000000001E-5</v>
      </c>
      <c r="AH145" s="31">
        <v>14.448600000000001</v>
      </c>
      <c r="AI145" s="31">
        <v>85.551410000000004</v>
      </c>
      <c r="AJ145" s="31">
        <v>0.16888792429294294</v>
      </c>
      <c r="AK145" s="31">
        <v>88.774850000000001</v>
      </c>
      <c r="AL145" s="31">
        <v>5.7739919999999998</v>
      </c>
      <c r="AM145" s="31">
        <v>4.8978019999999997E-2</v>
      </c>
      <c r="AN145" s="31">
        <v>0.91464809999999996</v>
      </c>
      <c r="AO145" s="13">
        <v>8.9039965800608698</v>
      </c>
      <c r="AP145" s="13">
        <v>2.0816564626963916</v>
      </c>
      <c r="AQ145" s="31">
        <v>0.19935420000000001</v>
      </c>
      <c r="AR145" s="31">
        <v>6.6941610000000003</v>
      </c>
      <c r="AS145" s="31">
        <v>13.00318</v>
      </c>
      <c r="AT145" s="13">
        <v>8476.5132680000006</v>
      </c>
      <c r="AU145" s="13">
        <v>-4.3800000000000002E-4</v>
      </c>
      <c r="AV145" s="13">
        <v>0.13019900000000001</v>
      </c>
      <c r="AW145" s="13">
        <v>0.11351899999999999</v>
      </c>
      <c r="AX145" s="13">
        <v>0.95557800000000004</v>
      </c>
      <c r="AY145" s="13">
        <v>2.120263</v>
      </c>
      <c r="AZ145" s="13">
        <v>0.48121199999999997</v>
      </c>
      <c r="BA145" s="13">
        <v>0.96343800000000002</v>
      </c>
      <c r="BB145" s="13">
        <v>0.20466500000000001</v>
      </c>
      <c r="BC145" s="13">
        <v>0.14124600000000001</v>
      </c>
      <c r="BD145" s="13">
        <v>83</v>
      </c>
      <c r="BE145" s="13" t="s">
        <v>162</v>
      </c>
      <c r="BF145" s="13">
        <f t="shared" si="5"/>
        <v>1</v>
      </c>
      <c r="BG145" s="13">
        <v>75</v>
      </c>
      <c r="BH145" s="13">
        <v>170</v>
      </c>
      <c r="BI145" s="32">
        <f t="shared" si="6"/>
        <v>25.95155709342561</v>
      </c>
      <c r="BJ145" s="13">
        <v>58</v>
      </c>
      <c r="BK145" s="13">
        <v>0</v>
      </c>
      <c r="BL145" s="13">
        <v>0</v>
      </c>
      <c r="BM145" s="13">
        <v>0</v>
      </c>
      <c r="BN145" s="13">
        <v>0</v>
      </c>
      <c r="BO145" s="13">
        <v>0</v>
      </c>
      <c r="BP145" s="13">
        <v>0.81</v>
      </c>
      <c r="BQ145" s="13">
        <v>0</v>
      </c>
      <c r="BR145" s="13">
        <v>0</v>
      </c>
      <c r="BS145" s="13">
        <v>0</v>
      </c>
      <c r="BT145" s="13">
        <v>0</v>
      </c>
      <c r="BU145" s="13">
        <v>0</v>
      </c>
      <c r="BV145" s="13">
        <v>35.9</v>
      </c>
      <c r="BW145" s="13">
        <v>0.52</v>
      </c>
      <c r="BX145" s="13">
        <v>1</v>
      </c>
      <c r="BY145" s="13">
        <v>0</v>
      </c>
      <c r="BZ145" s="13">
        <v>0</v>
      </c>
      <c r="CA145" s="13">
        <v>0</v>
      </c>
      <c r="CB145" s="13" t="s">
        <v>164</v>
      </c>
      <c r="CC145" s="13">
        <v>1</v>
      </c>
      <c r="CD145" s="13">
        <v>1</v>
      </c>
      <c r="CE145" s="13">
        <v>0</v>
      </c>
      <c r="CF145" s="13">
        <v>0</v>
      </c>
      <c r="CG145" s="13">
        <v>0</v>
      </c>
      <c r="CH145" s="13">
        <v>0</v>
      </c>
      <c r="CI145" s="13">
        <v>0</v>
      </c>
      <c r="CJ145" s="13">
        <v>0</v>
      </c>
      <c r="CK145" s="13">
        <v>1</v>
      </c>
      <c r="CL145" s="13">
        <v>1</v>
      </c>
      <c r="CM145" s="13">
        <v>1</v>
      </c>
      <c r="CN145" s="13">
        <v>1</v>
      </c>
      <c r="CO145" s="13">
        <v>0</v>
      </c>
      <c r="CP145" s="13">
        <v>1</v>
      </c>
      <c r="CQ145" s="13">
        <v>0</v>
      </c>
      <c r="CR145" s="13">
        <v>1</v>
      </c>
      <c r="CS145" s="13">
        <v>0</v>
      </c>
      <c r="CT145" s="13">
        <v>0</v>
      </c>
      <c r="CU145" s="13">
        <v>0</v>
      </c>
      <c r="CV145" s="13">
        <v>1</v>
      </c>
      <c r="CW145" s="13">
        <v>1</v>
      </c>
      <c r="CX145" s="13">
        <v>0</v>
      </c>
      <c r="CY145" s="13">
        <v>700</v>
      </c>
      <c r="CZ145" s="13">
        <v>65</v>
      </c>
      <c r="DA145" s="13">
        <v>51</v>
      </c>
      <c r="DB145" s="13">
        <v>22000</v>
      </c>
      <c r="DC145" s="13">
        <v>220</v>
      </c>
      <c r="DD145" s="13">
        <v>28</v>
      </c>
      <c r="DE145" s="13">
        <v>33</v>
      </c>
      <c r="DF145" s="13">
        <v>0</v>
      </c>
      <c r="DG145" s="13">
        <v>0</v>
      </c>
      <c r="DH145" s="13">
        <v>0</v>
      </c>
      <c r="DI145" s="13">
        <v>0</v>
      </c>
      <c r="DJ145" s="13">
        <v>154.00000000000003</v>
      </c>
      <c r="DK145" s="13">
        <v>7.32</v>
      </c>
      <c r="DL145" s="13">
        <v>0.21</v>
      </c>
      <c r="DM145" s="13">
        <v>37.9</v>
      </c>
      <c r="DN145" s="13">
        <v>92.4</v>
      </c>
      <c r="DO145" s="13">
        <v>19.3</v>
      </c>
      <c r="DP145" s="13">
        <v>35.4</v>
      </c>
      <c r="DQ145" s="13">
        <v>84</v>
      </c>
      <c r="DR145" s="13">
        <v>75.7</v>
      </c>
      <c r="DS145" s="13">
        <v>6</v>
      </c>
      <c r="DT145" s="13">
        <v>5</v>
      </c>
      <c r="DU145" s="13">
        <v>28</v>
      </c>
      <c r="DV145" s="13">
        <v>30</v>
      </c>
      <c r="DW145" s="13">
        <v>250</v>
      </c>
      <c r="DX145" s="13">
        <v>1</v>
      </c>
      <c r="DY145" s="13">
        <v>1</v>
      </c>
      <c r="DZ145" s="13">
        <v>1</v>
      </c>
      <c r="EA145" s="13">
        <v>0</v>
      </c>
      <c r="EB145" s="13">
        <v>0</v>
      </c>
      <c r="EC145" s="13">
        <v>17</v>
      </c>
      <c r="ED145" s="13">
        <v>2</v>
      </c>
      <c r="EE145" s="13">
        <v>8</v>
      </c>
      <c r="EF145" s="13">
        <v>1.35</v>
      </c>
      <c r="EG145" s="33">
        <v>0.66666666666666663</v>
      </c>
      <c r="EH145" s="13">
        <v>0.54</v>
      </c>
      <c r="EI145" s="13">
        <v>0.54</v>
      </c>
      <c r="EJ145" s="13">
        <v>0.76</v>
      </c>
      <c r="EK145" s="13">
        <v>0</v>
      </c>
      <c r="EL145" s="13">
        <v>0</v>
      </c>
      <c r="EM145" s="13">
        <v>0</v>
      </c>
      <c r="EN145" s="13">
        <v>0</v>
      </c>
      <c r="EO145" s="13">
        <v>0</v>
      </c>
      <c r="EP145" s="13">
        <v>0</v>
      </c>
      <c r="EQ145" s="13">
        <v>0</v>
      </c>
      <c r="ER145" s="13">
        <v>0</v>
      </c>
      <c r="ES145" s="13">
        <v>0</v>
      </c>
      <c r="ET145" s="13">
        <v>0</v>
      </c>
      <c r="EU145" s="13">
        <v>0</v>
      </c>
      <c r="EV145" s="13">
        <v>0</v>
      </c>
      <c r="EW145" s="13">
        <v>0</v>
      </c>
      <c r="EX145" s="13">
        <v>0</v>
      </c>
      <c r="EY145" s="13">
        <v>0</v>
      </c>
      <c r="EZ145" s="13">
        <v>0</v>
      </c>
      <c r="FA145" s="13">
        <v>0</v>
      </c>
      <c r="FB145" s="13">
        <v>0</v>
      </c>
      <c r="FC145" s="13">
        <v>0</v>
      </c>
      <c r="FD145" s="13">
        <v>0</v>
      </c>
      <c r="FE145" s="13">
        <v>2.5</v>
      </c>
    </row>
    <row r="146" spans="1:161" x14ac:dyDescent="0.55000000000000004">
      <c r="A146" s="29" t="s">
        <v>312</v>
      </c>
      <c r="B146" s="56">
        <v>1</v>
      </c>
      <c r="C146" s="57">
        <v>0</v>
      </c>
      <c r="D146" s="56">
        <v>0</v>
      </c>
      <c r="E146" s="13">
        <v>0</v>
      </c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R146" s="31"/>
      <c r="S146" s="31"/>
      <c r="T146" s="31"/>
      <c r="AE146" s="31">
        <v>1.0635969999999999</v>
      </c>
      <c r="AF146" s="31">
        <v>1.665719E-4</v>
      </c>
      <c r="AG146" s="31">
        <v>1.1393609999999999E-5</v>
      </c>
      <c r="AH146" s="31">
        <v>86.472009999999997</v>
      </c>
      <c r="AI146" s="31">
        <v>13.52792</v>
      </c>
      <c r="AJ146" s="31">
        <v>6.3921171604083344</v>
      </c>
      <c r="AK146" s="31">
        <v>122.08880000000001</v>
      </c>
      <c r="AL146" s="31">
        <v>4.9262350000000001</v>
      </c>
      <c r="AM146" s="31">
        <v>0.60292040000000002</v>
      </c>
      <c r="AN146" s="31">
        <v>17.22073</v>
      </c>
      <c r="AO146" s="13">
        <v>10.990641671109524</v>
      </c>
      <c r="AP146" s="13">
        <v>1.9827399146956399</v>
      </c>
      <c r="AQ146" s="31">
        <v>0.20676249999999999</v>
      </c>
      <c r="AR146" s="31">
        <v>3.2297530000000001</v>
      </c>
      <c r="AS146" s="31">
        <v>1.1298060000000001</v>
      </c>
      <c r="AT146" s="13">
        <v>-5751.4738660000003</v>
      </c>
      <c r="AU146" s="13">
        <v>1.03E-4</v>
      </c>
      <c r="AV146" s="13">
        <v>6.1504999999999997E-2</v>
      </c>
      <c r="AW146" s="13">
        <v>3.6262999999999997E-2</v>
      </c>
      <c r="AX146" s="13">
        <v>0.913636</v>
      </c>
      <c r="AY146" s="13">
        <v>1.9895860000000001</v>
      </c>
      <c r="AZ146" s="13">
        <v>0.65836600000000001</v>
      </c>
      <c r="BA146" s="13">
        <v>1.4718169999999999</v>
      </c>
      <c r="BB146" s="13">
        <v>4.4810999999999997E-2</v>
      </c>
      <c r="BC146" s="13">
        <v>7.9332E-2</v>
      </c>
      <c r="BD146" s="13">
        <v>61</v>
      </c>
      <c r="BE146" s="13" t="s">
        <v>162</v>
      </c>
      <c r="BF146" s="13">
        <f t="shared" si="5"/>
        <v>1</v>
      </c>
      <c r="BG146" s="13">
        <v>66</v>
      </c>
      <c r="BH146" s="13">
        <v>173</v>
      </c>
      <c r="BI146" s="32">
        <f t="shared" si="6"/>
        <v>22.052190183434128</v>
      </c>
      <c r="BJ146" s="13">
        <v>60</v>
      </c>
      <c r="BK146" s="13">
        <v>0</v>
      </c>
      <c r="BL146" s="13">
        <v>0</v>
      </c>
      <c r="BM146" s="13">
        <v>0</v>
      </c>
      <c r="BN146" s="13">
        <v>0</v>
      </c>
      <c r="BO146" s="13">
        <v>0</v>
      </c>
      <c r="BP146" s="13">
        <v>0.96</v>
      </c>
      <c r="BQ146" s="13">
        <v>0</v>
      </c>
      <c r="BR146" s="13">
        <v>0</v>
      </c>
      <c r="BS146" s="13">
        <v>0</v>
      </c>
      <c r="BT146" s="13">
        <v>0</v>
      </c>
      <c r="BU146" s="13">
        <v>0</v>
      </c>
      <c r="BV146" s="13">
        <v>41.6</v>
      </c>
      <c r="BW146" s="13">
        <v>0.76</v>
      </c>
      <c r="BX146" s="13">
        <v>1</v>
      </c>
      <c r="BY146" s="13">
        <v>0</v>
      </c>
      <c r="BZ146" s="13">
        <v>0</v>
      </c>
      <c r="CA146" s="13">
        <v>0</v>
      </c>
      <c r="CB146" s="13" t="s">
        <v>164</v>
      </c>
      <c r="CC146" s="13">
        <v>0</v>
      </c>
      <c r="CD146" s="13">
        <v>1</v>
      </c>
      <c r="CE146" s="13">
        <v>0</v>
      </c>
      <c r="CF146" s="13">
        <v>0</v>
      </c>
      <c r="CG146" s="13">
        <v>0</v>
      </c>
      <c r="CH146" s="13">
        <v>0</v>
      </c>
      <c r="CI146" s="13">
        <v>0</v>
      </c>
      <c r="CJ146" s="13">
        <v>0</v>
      </c>
      <c r="CK146" s="13">
        <v>1</v>
      </c>
      <c r="CL146" s="13">
        <v>1</v>
      </c>
      <c r="CM146" s="13">
        <v>1</v>
      </c>
      <c r="CN146" s="13">
        <v>1</v>
      </c>
      <c r="CO146" s="13">
        <v>0</v>
      </c>
      <c r="CP146" s="13">
        <v>1</v>
      </c>
      <c r="CQ146" s="13">
        <v>0</v>
      </c>
      <c r="CR146" s="13">
        <v>1</v>
      </c>
      <c r="CS146" s="13">
        <v>0</v>
      </c>
      <c r="CT146" s="13">
        <v>0</v>
      </c>
      <c r="CU146" s="13">
        <v>0</v>
      </c>
      <c r="CV146" s="13">
        <v>1</v>
      </c>
      <c r="CW146" s="13">
        <v>1</v>
      </c>
      <c r="CX146" s="13">
        <v>0</v>
      </c>
      <c r="CY146" s="13">
        <v>800</v>
      </c>
      <c r="CZ146" s="13">
        <v>93</v>
      </c>
      <c r="DA146" s="13">
        <v>72</v>
      </c>
      <c r="DB146" s="13">
        <v>20000</v>
      </c>
      <c r="DC146" s="13">
        <v>200</v>
      </c>
      <c r="DD146" s="13">
        <v>31</v>
      </c>
      <c r="DE146" s="13">
        <v>34</v>
      </c>
      <c r="DF146" s="13">
        <v>0</v>
      </c>
      <c r="DG146" s="13">
        <v>0</v>
      </c>
      <c r="DH146" s="13">
        <v>0</v>
      </c>
      <c r="DI146" s="13">
        <v>0</v>
      </c>
      <c r="DJ146" s="13">
        <v>2.5490196078431371</v>
      </c>
      <c r="DK146" s="13">
        <v>7.41</v>
      </c>
      <c r="DL146" s="13">
        <v>0.51</v>
      </c>
      <c r="DM146" s="13">
        <v>33.299999999999997</v>
      </c>
      <c r="DN146" s="13">
        <v>130</v>
      </c>
      <c r="DO146" s="13">
        <v>22.1</v>
      </c>
      <c r="DP146" s="13">
        <v>35.6</v>
      </c>
      <c r="DQ146" s="13">
        <v>81</v>
      </c>
      <c r="DR146" s="13">
        <v>56.7</v>
      </c>
      <c r="DS146" s="13">
        <v>3</v>
      </c>
      <c r="DT146" s="13">
        <v>5</v>
      </c>
      <c r="DU146" s="13">
        <v>32</v>
      </c>
      <c r="DV146" s="13" t="s">
        <v>163</v>
      </c>
      <c r="DW146" s="13">
        <v>350</v>
      </c>
      <c r="DX146" s="13">
        <v>0</v>
      </c>
      <c r="DY146" s="13">
        <v>0</v>
      </c>
      <c r="DZ146" s="13" t="s">
        <v>163</v>
      </c>
      <c r="EA146" s="13">
        <v>0</v>
      </c>
      <c r="EB146" s="13">
        <v>0</v>
      </c>
      <c r="EC146" s="13">
        <v>3</v>
      </c>
      <c r="ED146" s="13">
        <v>1</v>
      </c>
      <c r="EE146" s="13">
        <v>14</v>
      </c>
      <c r="EF146" s="13">
        <v>1.03</v>
      </c>
      <c r="EG146" s="33">
        <v>7.2916666666666741E-2</v>
      </c>
      <c r="EH146" s="13">
        <v>7.0000000000000062E-2</v>
      </c>
      <c r="EI146" s="13">
        <v>7.0000000000000062E-2</v>
      </c>
      <c r="EJ146" s="13">
        <v>0.78</v>
      </c>
      <c r="EK146" s="13">
        <v>0</v>
      </c>
      <c r="EL146" s="13">
        <v>0</v>
      </c>
      <c r="EM146" s="13">
        <v>0</v>
      </c>
      <c r="EN146" s="13">
        <v>0</v>
      </c>
      <c r="EO146" s="13">
        <v>0</v>
      </c>
      <c r="EP146" s="13">
        <v>0</v>
      </c>
      <c r="EQ146" s="13">
        <v>1</v>
      </c>
      <c r="ER146" s="13">
        <v>0</v>
      </c>
      <c r="ES146" s="13">
        <v>0</v>
      </c>
      <c r="ET146" s="13">
        <v>0</v>
      </c>
      <c r="EU146" s="13">
        <v>1</v>
      </c>
      <c r="EV146" s="13">
        <v>0</v>
      </c>
      <c r="EW146" s="13">
        <v>0</v>
      </c>
      <c r="EX146" s="13">
        <v>0</v>
      </c>
      <c r="EY146" s="13">
        <v>0</v>
      </c>
      <c r="EZ146" s="13">
        <v>0</v>
      </c>
      <c r="FA146" s="13">
        <v>0</v>
      </c>
      <c r="FB146" s="13">
        <v>0</v>
      </c>
      <c r="FC146" s="13">
        <v>0</v>
      </c>
      <c r="FD146" s="13">
        <v>0</v>
      </c>
      <c r="FE146" s="13">
        <v>0.8</v>
      </c>
    </row>
    <row r="147" spans="1:161" x14ac:dyDescent="0.55000000000000004">
      <c r="A147" s="29" t="s">
        <v>313</v>
      </c>
      <c r="B147" s="56">
        <v>1</v>
      </c>
      <c r="C147" s="57">
        <v>1</v>
      </c>
      <c r="D147" s="56">
        <v>0</v>
      </c>
      <c r="E147" s="13">
        <v>1</v>
      </c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R147" s="31"/>
      <c r="S147" s="31"/>
      <c r="T147" s="31"/>
      <c r="AE147" s="31">
        <v>0.9927781</v>
      </c>
      <c r="AF147" s="31">
        <v>6.4571960000000002E-5</v>
      </c>
      <c r="AG147" s="31">
        <v>3.8592630000000003E-5</v>
      </c>
      <c r="AH147" s="31">
        <v>24.057490000000001</v>
      </c>
      <c r="AI147" s="31">
        <v>75.942539999999994</v>
      </c>
      <c r="AJ147" s="31">
        <v>0.31678535513127765</v>
      </c>
      <c r="AK147" s="31">
        <v>97.243480000000005</v>
      </c>
      <c r="AL147" s="31">
        <v>4.6655800000000003</v>
      </c>
      <c r="AM147" s="31">
        <v>0.2476373</v>
      </c>
      <c r="AN147" s="31">
        <v>6.5562170000000002</v>
      </c>
      <c r="AO147" s="13">
        <v>7.0263002752615744</v>
      </c>
      <c r="AP147" s="13">
        <v>3.3067060864811437</v>
      </c>
      <c r="AQ147" s="31">
        <v>0.31005569999999999</v>
      </c>
      <c r="AR147" s="31">
        <v>3.712879</v>
      </c>
      <c r="AS147" s="31">
        <v>1.901205</v>
      </c>
      <c r="AT147" s="13">
        <v>47270.997021000003</v>
      </c>
      <c r="AU147" s="13">
        <v>-3.7199999999999999E-4</v>
      </c>
      <c r="AV147" s="13">
        <v>0.101049</v>
      </c>
      <c r="AW147" s="13">
        <v>0.105353</v>
      </c>
      <c r="AX147" s="13">
        <v>1.1826939999999999</v>
      </c>
      <c r="AY147" s="13">
        <v>2.6390579999999999</v>
      </c>
      <c r="AZ147" s="13">
        <v>0.44941799999999998</v>
      </c>
      <c r="BA147" s="13">
        <v>0.94908099999999995</v>
      </c>
      <c r="BB147" s="13">
        <v>7.4822E-2</v>
      </c>
      <c r="BC147" s="13">
        <v>0.112238</v>
      </c>
      <c r="BD147" s="13">
        <v>80</v>
      </c>
      <c r="BE147" s="13" t="s">
        <v>162</v>
      </c>
      <c r="BF147" s="13">
        <f t="shared" si="5"/>
        <v>1</v>
      </c>
      <c r="BG147" s="13">
        <v>80</v>
      </c>
      <c r="BH147" s="13">
        <v>170</v>
      </c>
      <c r="BI147" s="32">
        <f t="shared" si="6"/>
        <v>27.681660899653981</v>
      </c>
      <c r="BJ147" s="13">
        <v>40</v>
      </c>
      <c r="BK147" s="13">
        <v>0</v>
      </c>
      <c r="BL147" s="13">
        <v>0</v>
      </c>
      <c r="BM147" s="13">
        <v>0</v>
      </c>
      <c r="BN147" s="13">
        <v>0</v>
      </c>
      <c r="BO147" s="13">
        <v>0</v>
      </c>
      <c r="BP147" s="13">
        <v>0.64</v>
      </c>
      <c r="BQ147" s="13">
        <v>0</v>
      </c>
      <c r="BR147" s="13">
        <v>0</v>
      </c>
      <c r="BS147" s="13">
        <v>0</v>
      </c>
      <c r="BT147" s="13">
        <v>0</v>
      </c>
      <c r="BU147" s="13">
        <v>0</v>
      </c>
      <c r="BV147" s="13">
        <v>43.7</v>
      </c>
      <c r="BW147" s="13">
        <v>0.57999999999999996</v>
      </c>
      <c r="BX147" s="13">
        <v>0</v>
      </c>
      <c r="BY147" s="13">
        <v>0</v>
      </c>
      <c r="BZ147" s="13">
        <v>0</v>
      </c>
      <c r="CA147" s="13">
        <v>0</v>
      </c>
      <c r="CB147" s="13" t="s">
        <v>164</v>
      </c>
      <c r="CC147" s="13">
        <v>1</v>
      </c>
      <c r="CD147" s="13">
        <v>1</v>
      </c>
      <c r="CE147" s="13">
        <v>0</v>
      </c>
      <c r="CF147" s="13">
        <v>0</v>
      </c>
      <c r="CG147" s="13">
        <v>1</v>
      </c>
      <c r="CH147" s="13">
        <v>0</v>
      </c>
      <c r="CI147" s="13">
        <v>0</v>
      </c>
      <c r="CJ147" s="13">
        <v>0</v>
      </c>
      <c r="CK147" s="13">
        <v>1</v>
      </c>
      <c r="CL147" s="13">
        <v>1</v>
      </c>
      <c r="CM147" s="13">
        <v>1</v>
      </c>
      <c r="CN147" s="13">
        <v>2</v>
      </c>
      <c r="CO147" s="13">
        <v>0</v>
      </c>
      <c r="CP147" s="13">
        <v>1</v>
      </c>
      <c r="CQ147" s="13">
        <v>0</v>
      </c>
      <c r="CR147" s="13">
        <v>1</v>
      </c>
      <c r="CS147" s="13">
        <v>0</v>
      </c>
      <c r="CT147" s="13">
        <v>0</v>
      </c>
      <c r="CU147" s="13">
        <v>0</v>
      </c>
      <c r="CV147" s="13">
        <v>1</v>
      </c>
      <c r="CW147" s="13">
        <v>1</v>
      </c>
      <c r="CX147" s="13">
        <v>0</v>
      </c>
      <c r="CY147" s="13">
        <v>700</v>
      </c>
      <c r="CZ147" s="13">
        <v>125</v>
      </c>
      <c r="DA147" s="13">
        <v>95</v>
      </c>
      <c r="DB147" s="13">
        <v>24000</v>
      </c>
      <c r="DC147" s="13">
        <v>240</v>
      </c>
      <c r="DD147" s="13">
        <v>34</v>
      </c>
      <c r="DE147" s="13">
        <v>33</v>
      </c>
      <c r="DF147" s="13">
        <v>0</v>
      </c>
      <c r="DG147" s="13">
        <v>0</v>
      </c>
      <c r="DH147" s="13">
        <v>0</v>
      </c>
      <c r="DI147" s="13">
        <v>0</v>
      </c>
      <c r="DJ147" s="13">
        <v>170</v>
      </c>
      <c r="DK147" s="13">
        <v>7.22</v>
      </c>
      <c r="DL147" s="13">
        <v>0.21</v>
      </c>
      <c r="DM147" s="13">
        <v>48</v>
      </c>
      <c r="DN147" s="13">
        <v>85</v>
      </c>
      <c r="DO147" s="13">
        <v>19</v>
      </c>
      <c r="DP147" s="13">
        <v>35.9</v>
      </c>
      <c r="DQ147" s="13">
        <v>99</v>
      </c>
      <c r="DR147" s="13">
        <v>101</v>
      </c>
      <c r="DS147" s="13">
        <v>5</v>
      </c>
      <c r="DT147" s="13">
        <v>5</v>
      </c>
      <c r="DU147" s="13">
        <v>37</v>
      </c>
      <c r="DV147" s="13">
        <v>30</v>
      </c>
      <c r="DW147" s="13">
        <v>675</v>
      </c>
      <c r="DX147" s="13">
        <v>0</v>
      </c>
      <c r="DY147" s="13">
        <v>0</v>
      </c>
      <c r="DZ147" s="13" t="s">
        <v>163</v>
      </c>
      <c r="EA147" s="13">
        <v>0</v>
      </c>
      <c r="EB147" s="13">
        <v>0</v>
      </c>
      <c r="EC147" s="13">
        <v>19</v>
      </c>
      <c r="ED147" s="13">
        <v>5</v>
      </c>
      <c r="EE147" s="13">
        <v>10</v>
      </c>
      <c r="EF147" s="13">
        <v>0.97</v>
      </c>
      <c r="EG147" s="33">
        <v>0.51562499999999989</v>
      </c>
      <c r="EI147" s="13">
        <v>0.32999999999999996</v>
      </c>
      <c r="EJ147" s="13">
        <v>0.5</v>
      </c>
      <c r="EK147" s="13">
        <v>0</v>
      </c>
      <c r="EL147" s="13">
        <v>0</v>
      </c>
      <c r="EM147" s="13">
        <v>0</v>
      </c>
      <c r="EN147" s="13">
        <v>0</v>
      </c>
      <c r="EO147" s="13">
        <v>0</v>
      </c>
      <c r="EP147" s="13">
        <v>0</v>
      </c>
      <c r="EQ147" s="13">
        <v>0</v>
      </c>
      <c r="ER147" s="13">
        <v>0</v>
      </c>
      <c r="ES147" s="13">
        <v>0</v>
      </c>
      <c r="ET147" s="13">
        <v>0</v>
      </c>
      <c r="EU147" s="13">
        <v>0</v>
      </c>
      <c r="EV147" s="13">
        <v>0</v>
      </c>
      <c r="EW147" s="13">
        <v>0</v>
      </c>
      <c r="EX147" s="13">
        <v>0</v>
      </c>
      <c r="EY147" s="13">
        <v>0</v>
      </c>
      <c r="EZ147" s="13">
        <v>0</v>
      </c>
      <c r="FA147" s="13">
        <v>0</v>
      </c>
      <c r="FB147" s="13">
        <v>0</v>
      </c>
      <c r="FC147" s="13">
        <v>0</v>
      </c>
      <c r="FD147" s="13">
        <v>0</v>
      </c>
      <c r="FE147" s="13">
        <v>1.2</v>
      </c>
    </row>
    <row r="148" spans="1:161" x14ac:dyDescent="0.55000000000000004">
      <c r="A148" s="29" t="s">
        <v>314</v>
      </c>
      <c r="B148" s="56">
        <v>0</v>
      </c>
      <c r="C148" s="57">
        <v>0</v>
      </c>
      <c r="D148" s="56">
        <v>0</v>
      </c>
      <c r="E148" s="13">
        <v>0</v>
      </c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R148" s="31"/>
      <c r="S148" s="31"/>
      <c r="T148" s="31"/>
      <c r="AE148" s="31">
        <v>0.97034560000000003</v>
      </c>
      <c r="AF148" s="31">
        <v>1.671686E-4</v>
      </c>
      <c r="AG148" s="31">
        <v>5.5850309999999997E-5</v>
      </c>
      <c r="AH148" s="31">
        <v>42.40578</v>
      </c>
      <c r="AI148" s="31">
        <v>57.592399999999998</v>
      </c>
      <c r="AJ148" s="31">
        <v>0.73630871520677321</v>
      </c>
      <c r="AK148" s="31">
        <v>107.7064</v>
      </c>
      <c r="AL148" s="31">
        <v>6.6440320000000002</v>
      </c>
      <c r="AM148" s="31">
        <v>0.2455476</v>
      </c>
      <c r="AN148" s="31">
        <v>4.0451430000000004</v>
      </c>
      <c r="AO148" s="13">
        <v>12.941210983601721</v>
      </c>
      <c r="AP148" s="13">
        <v>3.096552419149881</v>
      </c>
      <c r="AQ148" s="31">
        <v>0.1160101</v>
      </c>
      <c r="AR148" s="31">
        <v>3.6471879999999999</v>
      </c>
      <c r="AS148" s="31">
        <v>1.3800760000000001</v>
      </c>
      <c r="AT148" s="13">
        <v>-38960.077945999998</v>
      </c>
      <c r="AU148" s="13">
        <v>3.9199999999999999E-4</v>
      </c>
      <c r="AV148" s="13">
        <v>7.9309000000000004E-2</v>
      </c>
      <c r="AW148" s="13">
        <v>6.6894999999999996E-2</v>
      </c>
      <c r="AX148" s="13">
        <v>0.91996199999999995</v>
      </c>
      <c r="AY148" s="13">
        <v>2.0281479999999998</v>
      </c>
      <c r="AZ148" s="13">
        <v>1.428898</v>
      </c>
      <c r="BA148" s="13">
        <v>3.1135160000000002</v>
      </c>
      <c r="BB148" s="13">
        <v>0.11391</v>
      </c>
      <c r="BC148" s="13">
        <v>5.7851E-2</v>
      </c>
      <c r="BD148" s="13">
        <v>63</v>
      </c>
      <c r="BE148" s="13" t="s">
        <v>162</v>
      </c>
      <c r="BF148" s="13">
        <f t="shared" si="5"/>
        <v>1</v>
      </c>
      <c r="BG148" s="13">
        <v>73</v>
      </c>
      <c r="BH148" s="13">
        <v>170</v>
      </c>
      <c r="BI148" s="32">
        <f t="shared" si="6"/>
        <v>25.259515570934258</v>
      </c>
      <c r="BJ148" s="13">
        <v>45</v>
      </c>
      <c r="BK148" s="13">
        <v>0</v>
      </c>
      <c r="BL148" s="13">
        <v>0</v>
      </c>
      <c r="BM148" s="13">
        <v>0</v>
      </c>
      <c r="BN148" s="13">
        <v>0</v>
      </c>
      <c r="BO148" s="13">
        <v>0</v>
      </c>
      <c r="BP148" s="13">
        <v>125</v>
      </c>
      <c r="BQ148" s="13">
        <v>0</v>
      </c>
      <c r="BR148" s="13">
        <v>0</v>
      </c>
      <c r="BS148" s="13">
        <v>0</v>
      </c>
      <c r="BT148" s="13">
        <v>0</v>
      </c>
      <c r="BU148" s="13">
        <v>0</v>
      </c>
      <c r="BV148" s="13">
        <v>41.9</v>
      </c>
      <c r="BW148" s="13">
        <v>0.27</v>
      </c>
      <c r="BX148" s="13">
        <v>0</v>
      </c>
      <c r="BY148" s="13">
        <v>0</v>
      </c>
      <c r="BZ148" s="13">
        <v>0</v>
      </c>
      <c r="CA148" s="13">
        <v>0</v>
      </c>
      <c r="CB148" s="13" t="s">
        <v>172</v>
      </c>
      <c r="CC148" s="13">
        <v>0</v>
      </c>
      <c r="CD148" s="13">
        <v>1</v>
      </c>
      <c r="CE148" s="13">
        <v>0</v>
      </c>
      <c r="CF148" s="13">
        <v>0</v>
      </c>
      <c r="CG148" s="13">
        <v>0</v>
      </c>
      <c r="CH148" s="13">
        <v>0</v>
      </c>
      <c r="CI148" s="13">
        <v>0</v>
      </c>
      <c r="CJ148" s="13">
        <v>0</v>
      </c>
      <c r="CK148" s="13">
        <v>1</v>
      </c>
      <c r="CL148" s="13">
        <v>1</v>
      </c>
      <c r="CM148" s="13">
        <v>1</v>
      </c>
      <c r="CN148" s="13">
        <v>1</v>
      </c>
      <c r="CO148" s="13">
        <v>0</v>
      </c>
      <c r="CP148" s="13">
        <v>1</v>
      </c>
      <c r="CQ148" s="13">
        <v>0</v>
      </c>
      <c r="CR148" s="13">
        <v>1</v>
      </c>
      <c r="CS148" s="13">
        <v>0</v>
      </c>
      <c r="CT148" s="13">
        <v>0</v>
      </c>
      <c r="CU148" s="13">
        <v>0</v>
      </c>
      <c r="CV148" s="13">
        <v>1</v>
      </c>
      <c r="CW148" s="13">
        <v>1</v>
      </c>
      <c r="CX148" s="13">
        <v>0</v>
      </c>
      <c r="CY148" s="13">
        <v>800</v>
      </c>
      <c r="CZ148" s="13">
        <v>62</v>
      </c>
      <c r="DA148" s="13">
        <v>36</v>
      </c>
      <c r="DB148" s="13">
        <v>32000</v>
      </c>
      <c r="DC148" s="13">
        <v>220</v>
      </c>
      <c r="DD148" s="13">
        <v>30</v>
      </c>
      <c r="DE148" s="13">
        <v>35.299999999999997</v>
      </c>
      <c r="DF148" s="13">
        <v>0</v>
      </c>
      <c r="DG148" s="13">
        <v>0</v>
      </c>
      <c r="DH148" s="13">
        <v>0</v>
      </c>
      <c r="DI148" s="13">
        <v>0</v>
      </c>
      <c r="DJ148" s="13">
        <v>231.66666666666669</v>
      </c>
      <c r="DK148" s="13">
        <v>7.35</v>
      </c>
      <c r="DL148" s="13">
        <v>0.21</v>
      </c>
      <c r="DM148" s="13">
        <v>42</v>
      </c>
      <c r="DN148" s="13">
        <v>139</v>
      </c>
      <c r="DO148" s="13">
        <v>22.8</v>
      </c>
      <c r="DP148" s="13">
        <v>34.799999999999997</v>
      </c>
      <c r="DQ148" s="13">
        <v>85</v>
      </c>
      <c r="DR148" s="13">
        <v>101</v>
      </c>
      <c r="DS148" s="13">
        <v>10</v>
      </c>
      <c r="DT148" s="13">
        <v>5</v>
      </c>
      <c r="DU148" s="13">
        <v>37</v>
      </c>
      <c r="DV148" s="13">
        <v>30</v>
      </c>
      <c r="DW148" s="13">
        <v>300</v>
      </c>
      <c r="DX148" s="13">
        <v>0</v>
      </c>
      <c r="DY148" s="13">
        <v>0</v>
      </c>
      <c r="DZ148" s="13" t="s">
        <v>163</v>
      </c>
      <c r="EA148" s="13">
        <v>0</v>
      </c>
      <c r="EB148" s="13">
        <v>0</v>
      </c>
      <c r="EC148" s="13">
        <v>3</v>
      </c>
      <c r="ED148" s="13">
        <v>1</v>
      </c>
      <c r="EE148" s="13">
        <v>8</v>
      </c>
      <c r="EF148" s="13">
        <v>0.9</v>
      </c>
      <c r="EG148" s="33">
        <v>-0.9927999999999999</v>
      </c>
      <c r="EH148" s="13">
        <v>-124.1</v>
      </c>
      <c r="EI148" s="13">
        <v>-124.1</v>
      </c>
      <c r="EJ148" s="13">
        <v>0.5</v>
      </c>
      <c r="EK148" s="13">
        <v>0</v>
      </c>
      <c r="EL148" s="13">
        <v>0</v>
      </c>
      <c r="EM148" s="13">
        <v>0</v>
      </c>
      <c r="EN148" s="13">
        <v>0</v>
      </c>
      <c r="EO148" s="13">
        <v>0</v>
      </c>
      <c r="EP148" s="13">
        <v>0</v>
      </c>
      <c r="EQ148" s="13">
        <v>0</v>
      </c>
      <c r="ER148" s="13">
        <v>0</v>
      </c>
      <c r="ES148" s="13">
        <v>0</v>
      </c>
      <c r="ET148" s="13">
        <v>0</v>
      </c>
      <c r="EU148" s="13">
        <v>0</v>
      </c>
      <c r="EV148" s="13">
        <v>0</v>
      </c>
      <c r="EW148" s="13">
        <v>0</v>
      </c>
      <c r="EX148" s="13">
        <v>0</v>
      </c>
      <c r="EY148" s="13">
        <v>0</v>
      </c>
      <c r="EZ148" s="13">
        <v>0</v>
      </c>
      <c r="FA148" s="13">
        <v>0</v>
      </c>
      <c r="FB148" s="13">
        <v>0</v>
      </c>
      <c r="FC148" s="13">
        <v>0</v>
      </c>
      <c r="FD148" s="13">
        <v>0</v>
      </c>
      <c r="FE148" s="13">
        <v>1</v>
      </c>
    </row>
    <row r="149" spans="1:161" x14ac:dyDescent="0.55000000000000004">
      <c r="A149" s="29" t="s">
        <v>315</v>
      </c>
      <c r="B149" s="56">
        <v>1</v>
      </c>
      <c r="C149" s="57">
        <v>0</v>
      </c>
      <c r="D149" s="56">
        <v>0</v>
      </c>
      <c r="E149" s="13">
        <v>0</v>
      </c>
      <c r="F149" s="31">
        <v>0.96619080000000002</v>
      </c>
      <c r="G149" s="31">
        <v>6.7967479999999996E-4</v>
      </c>
      <c r="H149" s="31">
        <v>1.9954639999999999E-4</v>
      </c>
      <c r="I149" s="31">
        <v>29.28012</v>
      </c>
      <c r="J149" s="31">
        <v>70.719859999999997</v>
      </c>
      <c r="K149" s="31">
        <v>0.41402961917629183</v>
      </c>
      <c r="L149" s="31">
        <v>140.64529999999999</v>
      </c>
      <c r="M149" s="31">
        <v>8.5169429999999995</v>
      </c>
      <c r="N149" s="31">
        <v>6.5407279999999997</v>
      </c>
      <c r="O149" s="31">
        <v>91.183689999999999</v>
      </c>
      <c r="P149" s="13">
        <v>3.5540588071120203</v>
      </c>
      <c r="Q149" s="13">
        <v>17.890537881217536</v>
      </c>
      <c r="R149" s="31">
        <v>0.34831099999999998</v>
      </c>
      <c r="S149" s="31">
        <v>7.3580459999999999</v>
      </c>
      <c r="T149" s="31">
        <v>10.116339999999999</v>
      </c>
      <c r="U149" s="13">
        <v>-31524.660900999999</v>
      </c>
      <c r="V149" s="13">
        <v>1.7100000000000001E-4</v>
      </c>
      <c r="W149" s="13">
        <v>0.170488</v>
      </c>
      <c r="X149" s="13">
        <v>3.4383999999999998E-2</v>
      </c>
      <c r="Y149" s="13">
        <v>0.88813399999999998</v>
      </c>
      <c r="Z149" s="13">
        <v>1.8925639999999999</v>
      </c>
      <c r="AA149" s="13">
        <v>0.84118199999999999</v>
      </c>
      <c r="AB149" s="13">
        <v>1.826851</v>
      </c>
      <c r="AC149" s="13">
        <v>3.0463E-2</v>
      </c>
      <c r="AD149" s="13">
        <v>0.174176</v>
      </c>
      <c r="AE149" s="31">
        <v>1.121073</v>
      </c>
      <c r="AF149" s="31">
        <v>1.011521E-4</v>
      </c>
      <c r="AG149" s="31">
        <v>2.6293369999999999E-5</v>
      </c>
      <c r="AH149" s="31">
        <v>30.171800000000001</v>
      </c>
      <c r="AI149" s="31">
        <v>69.828220000000002</v>
      </c>
      <c r="AJ149" s="31">
        <v>0.43208611144178172</v>
      </c>
      <c r="AK149" s="31">
        <v>117.57680000000001</v>
      </c>
      <c r="AL149" s="31">
        <v>2.3887480000000001</v>
      </c>
      <c r="AM149" s="31">
        <v>1.4180760000000001E-3</v>
      </c>
      <c r="AN149" s="31">
        <v>7.0495749999999996E-2</v>
      </c>
      <c r="AO149" s="13">
        <v>89.507314360569836</v>
      </c>
      <c r="AP149" s="13">
        <v>3.6166664812409408</v>
      </c>
      <c r="AQ149" s="31">
        <v>0.1226918</v>
      </c>
      <c r="AR149" s="31">
        <v>8.0716380000000001</v>
      </c>
      <c r="AS149" s="31">
        <v>4.3672409999999999</v>
      </c>
      <c r="AT149" s="13">
        <v>-16925.565707000002</v>
      </c>
      <c r="AU149" s="13">
        <v>2.22E-4</v>
      </c>
      <c r="AV149" s="13">
        <v>3.4202000000000003E-2</v>
      </c>
      <c r="AW149" s="13">
        <v>9.2180000000000005E-3</v>
      </c>
      <c r="AX149" s="13">
        <v>0.83591300000000002</v>
      </c>
      <c r="AY149" s="13">
        <v>1.828128</v>
      </c>
      <c r="AZ149" s="13">
        <v>0.56896000000000002</v>
      </c>
      <c r="BA149" s="13">
        <v>1.240443</v>
      </c>
      <c r="BB149" s="13">
        <v>5.0620999999999999E-2</v>
      </c>
      <c r="BC149" s="13">
        <v>2.9517000000000002E-2</v>
      </c>
      <c r="BD149" s="13">
        <v>71</v>
      </c>
      <c r="BE149" s="13" t="s">
        <v>162</v>
      </c>
      <c r="BF149" s="13">
        <f t="shared" si="5"/>
        <v>1</v>
      </c>
      <c r="BG149" s="13">
        <v>78</v>
      </c>
      <c r="BH149" s="13">
        <v>165</v>
      </c>
      <c r="BI149" s="32">
        <f t="shared" si="6"/>
        <v>28.650137741046834</v>
      </c>
      <c r="BJ149" s="13">
        <v>53</v>
      </c>
      <c r="BK149" s="13">
        <v>0</v>
      </c>
      <c r="BL149" s="13">
        <v>1</v>
      </c>
      <c r="BM149" s="13">
        <v>0</v>
      </c>
      <c r="BN149" s="13">
        <v>0</v>
      </c>
      <c r="BO149" s="13">
        <v>0</v>
      </c>
      <c r="BP149" s="13">
        <v>0.92</v>
      </c>
      <c r="BQ149" s="13">
        <v>0</v>
      </c>
      <c r="BR149" s="13">
        <v>0</v>
      </c>
      <c r="BS149" s="13">
        <v>0</v>
      </c>
      <c r="BT149" s="13">
        <v>0</v>
      </c>
      <c r="BU149" s="13">
        <v>0</v>
      </c>
      <c r="BV149" s="13">
        <v>47</v>
      </c>
      <c r="BW149" s="13">
        <v>0.59</v>
      </c>
      <c r="BX149" s="13">
        <v>1</v>
      </c>
      <c r="BY149" s="13">
        <v>0</v>
      </c>
      <c r="BZ149" s="13">
        <v>0</v>
      </c>
      <c r="CA149" s="13">
        <v>1</v>
      </c>
      <c r="CB149" s="13" t="s">
        <v>172</v>
      </c>
      <c r="CC149" s="13">
        <v>0</v>
      </c>
      <c r="CD149" s="13">
        <v>1</v>
      </c>
      <c r="CE149" s="13">
        <v>0</v>
      </c>
      <c r="CF149" s="13">
        <v>0</v>
      </c>
      <c r="CG149" s="13">
        <v>0</v>
      </c>
      <c r="CH149" s="13">
        <v>0</v>
      </c>
      <c r="CI149" s="13">
        <v>0</v>
      </c>
      <c r="CJ149" s="13">
        <v>0</v>
      </c>
      <c r="CK149" s="13">
        <v>1</v>
      </c>
      <c r="CL149" s="13">
        <v>1</v>
      </c>
      <c r="CM149" s="13">
        <v>1</v>
      </c>
      <c r="CN149" s="13">
        <v>1</v>
      </c>
      <c r="CO149" s="13">
        <v>0</v>
      </c>
      <c r="CP149" s="13">
        <v>1</v>
      </c>
      <c r="CQ149" s="13">
        <v>0</v>
      </c>
      <c r="CR149" s="13">
        <v>1</v>
      </c>
      <c r="CS149" s="13">
        <v>0</v>
      </c>
      <c r="CT149" s="13">
        <v>0</v>
      </c>
      <c r="CU149" s="13">
        <v>0</v>
      </c>
      <c r="CV149" s="13">
        <v>1</v>
      </c>
      <c r="CW149" s="13">
        <v>1</v>
      </c>
      <c r="CX149" s="13">
        <v>0</v>
      </c>
      <c r="CY149" s="13">
        <v>700</v>
      </c>
      <c r="CZ149" s="13">
        <v>44</v>
      </c>
      <c r="DA149" s="13">
        <v>27</v>
      </c>
      <c r="DB149" s="13">
        <v>30000</v>
      </c>
      <c r="DC149" s="13">
        <v>240</v>
      </c>
      <c r="DD149" s="13">
        <v>33</v>
      </c>
      <c r="DE149" s="13">
        <v>35.5</v>
      </c>
      <c r="DF149" s="13">
        <v>0</v>
      </c>
      <c r="DG149" s="13">
        <v>0</v>
      </c>
      <c r="DH149" s="13">
        <v>0</v>
      </c>
      <c r="DI149" s="13">
        <v>0</v>
      </c>
      <c r="DJ149" s="13">
        <v>186.66666666666669</v>
      </c>
      <c r="DK149" s="13">
        <v>7.31</v>
      </c>
      <c r="DL149" s="13">
        <v>0.21</v>
      </c>
      <c r="DM149" s="13">
        <v>49.1</v>
      </c>
      <c r="DN149" s="13">
        <v>112</v>
      </c>
      <c r="DO149" s="13">
        <v>24.3</v>
      </c>
      <c r="DP149" s="13">
        <v>35.4</v>
      </c>
      <c r="DQ149" s="13">
        <v>97</v>
      </c>
      <c r="DR149" s="13">
        <v>75.7</v>
      </c>
      <c r="DS149" s="13">
        <v>12</v>
      </c>
      <c r="DT149" s="13">
        <v>5</v>
      </c>
      <c r="DU149" s="13">
        <v>37</v>
      </c>
      <c r="DV149" s="13" t="s">
        <v>163</v>
      </c>
      <c r="DW149" s="13">
        <v>500</v>
      </c>
      <c r="DX149" s="13">
        <v>0</v>
      </c>
      <c r="DY149" s="13">
        <v>0</v>
      </c>
      <c r="DZ149" s="13" t="s">
        <v>163</v>
      </c>
      <c r="EA149" s="13">
        <v>0</v>
      </c>
      <c r="EB149" s="13">
        <v>0</v>
      </c>
      <c r="EC149" s="13">
        <v>11</v>
      </c>
      <c r="ED149" s="13">
        <v>1</v>
      </c>
      <c r="EE149" s="13">
        <v>6</v>
      </c>
      <c r="EF149" s="13">
        <v>1.07</v>
      </c>
      <c r="EG149" s="33">
        <v>0.1630434782608696</v>
      </c>
      <c r="EI149" s="13">
        <v>0.15000000000000002</v>
      </c>
      <c r="EJ149" s="13">
        <v>0.5</v>
      </c>
      <c r="EK149" s="13">
        <v>0</v>
      </c>
      <c r="EL149" s="13">
        <v>0</v>
      </c>
      <c r="EM149" s="13">
        <v>0</v>
      </c>
      <c r="EN149" s="13">
        <v>0</v>
      </c>
      <c r="EO149" s="13">
        <v>0</v>
      </c>
      <c r="EP149" s="13">
        <v>0</v>
      </c>
      <c r="EQ149" s="13">
        <v>0</v>
      </c>
      <c r="ER149" s="13">
        <v>0</v>
      </c>
      <c r="ES149" s="13">
        <v>0</v>
      </c>
      <c r="ET149" s="13">
        <v>0</v>
      </c>
      <c r="EU149" s="13">
        <v>0</v>
      </c>
      <c r="EV149" s="13">
        <v>0</v>
      </c>
      <c r="EW149" s="13">
        <v>0</v>
      </c>
      <c r="EX149" s="13">
        <v>0</v>
      </c>
      <c r="EY149" s="13">
        <v>0</v>
      </c>
      <c r="EZ149" s="13">
        <v>0</v>
      </c>
      <c r="FA149" s="13">
        <v>0</v>
      </c>
      <c r="FB149" s="13">
        <v>0</v>
      </c>
      <c r="FC149" s="13">
        <v>0</v>
      </c>
      <c r="FD149" s="13">
        <v>0</v>
      </c>
      <c r="FE149" s="13">
        <v>1.2</v>
      </c>
    </row>
    <row r="150" spans="1:161" x14ac:dyDescent="0.55000000000000004">
      <c r="A150" s="29" t="s">
        <v>316</v>
      </c>
      <c r="B150" s="56">
        <v>1</v>
      </c>
      <c r="C150" s="57">
        <v>1</v>
      </c>
      <c r="D150" s="56">
        <v>0</v>
      </c>
      <c r="E150" s="13">
        <v>1</v>
      </c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R150" s="31"/>
      <c r="S150" s="31"/>
      <c r="T150" s="31"/>
      <c r="AE150" s="31">
        <v>0.99161759999999999</v>
      </c>
      <c r="AF150" s="31">
        <v>1.4561150000000001E-4</v>
      </c>
      <c r="AG150" s="31">
        <v>1.169802E-4</v>
      </c>
      <c r="AH150" s="31">
        <v>5.8115860000000001</v>
      </c>
      <c r="AI150" s="31">
        <v>94.188519999999997</v>
      </c>
      <c r="AJ150" s="31">
        <v>6.1701638396925294E-2</v>
      </c>
      <c r="AK150" s="31">
        <v>118.4075</v>
      </c>
      <c r="AL150" s="31">
        <v>2.324141</v>
      </c>
      <c r="AM150" s="31">
        <v>0.13165560000000001</v>
      </c>
      <c r="AN150" s="31">
        <v>8.9836120000000008</v>
      </c>
      <c r="AO150" s="13">
        <v>7.4043145397853474</v>
      </c>
      <c r="AP150" s="13">
        <v>9.3648795265880818</v>
      </c>
      <c r="AQ150" s="31">
        <v>1.3002909999999999E-2</v>
      </c>
      <c r="AR150" s="31">
        <v>0.41020050000000002</v>
      </c>
      <c r="AS150" s="31">
        <v>3.6330650000000002</v>
      </c>
      <c r="AT150" s="13">
        <v>71321.694371000005</v>
      </c>
      <c r="AU150" s="13">
        <v>-3.2499999999999999E-4</v>
      </c>
      <c r="AV150" s="13">
        <v>5.5010000000000003E-2</v>
      </c>
      <c r="AW150" s="13">
        <v>9.2541999999999999E-2</v>
      </c>
      <c r="AX150" s="13">
        <v>0.75597899999999996</v>
      </c>
      <c r="AY150" s="13">
        <v>1.6302719999999999</v>
      </c>
      <c r="AZ150" s="13">
        <v>0.85540899999999997</v>
      </c>
      <c r="BA150" s="13">
        <v>1.828128</v>
      </c>
      <c r="BB150" s="13">
        <v>9.4046000000000005E-2</v>
      </c>
      <c r="BC150" s="13">
        <v>5.1931999999999999E-2</v>
      </c>
      <c r="BD150" s="13">
        <v>68</v>
      </c>
      <c r="BE150" s="13" t="s">
        <v>168</v>
      </c>
      <c r="BF150" s="13">
        <f t="shared" si="5"/>
        <v>0</v>
      </c>
      <c r="BG150" s="13">
        <v>58.5</v>
      </c>
      <c r="BH150" s="13">
        <v>165</v>
      </c>
      <c r="BI150" s="32">
        <f t="shared" si="6"/>
        <v>21.487603305785125</v>
      </c>
      <c r="BJ150" s="13">
        <v>50</v>
      </c>
      <c r="BK150" s="13">
        <v>0</v>
      </c>
      <c r="BL150" s="13">
        <v>0</v>
      </c>
      <c r="BM150" s="13">
        <v>0</v>
      </c>
      <c r="BN150" s="13">
        <v>0</v>
      </c>
      <c r="BO150" s="13">
        <v>0</v>
      </c>
      <c r="BP150" s="13">
        <v>0.77</v>
      </c>
      <c r="BQ150" s="13">
        <v>0</v>
      </c>
      <c r="BR150" s="13">
        <v>0</v>
      </c>
      <c r="BS150" s="13">
        <v>0</v>
      </c>
      <c r="BT150" s="13">
        <v>0</v>
      </c>
      <c r="BU150" s="13">
        <v>0</v>
      </c>
      <c r="BV150" s="13">
        <v>39.5</v>
      </c>
      <c r="BW150" s="13">
        <v>0.9</v>
      </c>
      <c r="BX150" s="13">
        <v>0</v>
      </c>
      <c r="BY150" s="13">
        <v>0</v>
      </c>
      <c r="BZ150" s="13">
        <v>0</v>
      </c>
      <c r="CA150" s="13">
        <v>0</v>
      </c>
      <c r="CB150" s="13" t="s">
        <v>164</v>
      </c>
      <c r="CC150" s="13">
        <v>1</v>
      </c>
      <c r="CD150" s="13">
        <v>1</v>
      </c>
      <c r="CE150" s="13">
        <v>0</v>
      </c>
      <c r="CF150" s="13">
        <v>0</v>
      </c>
      <c r="CG150" s="13">
        <v>1</v>
      </c>
      <c r="CH150" s="13">
        <v>0</v>
      </c>
      <c r="CI150" s="13">
        <v>0</v>
      </c>
      <c r="CJ150" s="13">
        <v>0</v>
      </c>
      <c r="CK150" s="13">
        <v>1</v>
      </c>
      <c r="CL150" s="13">
        <v>1</v>
      </c>
      <c r="CM150" s="13">
        <v>0</v>
      </c>
      <c r="CN150" s="13">
        <v>4</v>
      </c>
      <c r="CO150" s="13">
        <v>1</v>
      </c>
      <c r="CP150" s="13">
        <v>1</v>
      </c>
      <c r="CQ150" s="13">
        <v>1</v>
      </c>
      <c r="CR150" s="13">
        <v>0</v>
      </c>
      <c r="CS150" s="13">
        <v>1</v>
      </c>
      <c r="CT150" s="13">
        <v>0</v>
      </c>
      <c r="CU150" s="13">
        <v>0</v>
      </c>
      <c r="CV150" s="13">
        <v>1</v>
      </c>
      <c r="CW150" s="13">
        <v>1</v>
      </c>
      <c r="CX150" s="13">
        <v>0</v>
      </c>
      <c r="CY150" s="13">
        <v>600</v>
      </c>
      <c r="CZ150" s="13">
        <v>147</v>
      </c>
      <c r="DA150" s="13">
        <v>113</v>
      </c>
      <c r="DB150" s="13">
        <v>28000</v>
      </c>
      <c r="DC150" s="13">
        <v>180</v>
      </c>
      <c r="DD150" s="13">
        <v>29</v>
      </c>
      <c r="DE150" s="13">
        <v>32.5</v>
      </c>
      <c r="DF150" s="13">
        <v>0</v>
      </c>
      <c r="DG150" s="13">
        <v>0</v>
      </c>
      <c r="DH150" s="13">
        <v>0</v>
      </c>
      <c r="DI150" s="13">
        <v>0</v>
      </c>
      <c r="DJ150" s="13">
        <v>263.63636363636363</v>
      </c>
      <c r="DK150" s="13">
        <v>7.55</v>
      </c>
      <c r="DL150" s="13">
        <v>0.21</v>
      </c>
      <c r="DM150" s="13">
        <v>35</v>
      </c>
      <c r="DN150" s="13">
        <v>145</v>
      </c>
      <c r="DO150" s="13">
        <v>21</v>
      </c>
      <c r="DP150" s="13">
        <v>35.6</v>
      </c>
      <c r="DQ150" s="13">
        <v>86</v>
      </c>
      <c r="DR150" s="13">
        <v>88.7</v>
      </c>
      <c r="DS150" s="13">
        <v>13</v>
      </c>
      <c r="DT150" s="13">
        <v>5</v>
      </c>
      <c r="DU150" s="13">
        <v>28</v>
      </c>
      <c r="DV150" s="13">
        <v>30</v>
      </c>
      <c r="DW150" s="13">
        <v>500</v>
      </c>
      <c r="DX150" s="13">
        <v>1</v>
      </c>
      <c r="DY150" s="13">
        <v>1</v>
      </c>
      <c r="DZ150" s="13">
        <v>1</v>
      </c>
      <c r="EA150" s="13">
        <v>0</v>
      </c>
      <c r="EB150" s="13">
        <v>0</v>
      </c>
      <c r="EC150" s="13">
        <v>16</v>
      </c>
      <c r="ED150" s="13">
        <v>1</v>
      </c>
      <c r="EE150" s="13">
        <v>15</v>
      </c>
      <c r="EF150" s="13">
        <v>1.72</v>
      </c>
      <c r="EG150" s="33">
        <v>1.2337662337662336</v>
      </c>
      <c r="EI150" s="13">
        <v>0.95</v>
      </c>
      <c r="EJ150" s="13">
        <v>2.38</v>
      </c>
      <c r="EK150" s="13">
        <v>0</v>
      </c>
      <c r="EL150" s="13">
        <v>0</v>
      </c>
      <c r="EM150" s="13">
        <v>0</v>
      </c>
      <c r="EN150" s="13">
        <v>0</v>
      </c>
      <c r="EO150" s="13">
        <v>0</v>
      </c>
      <c r="EP150" s="13">
        <v>0</v>
      </c>
      <c r="EQ150" s="13">
        <v>0</v>
      </c>
      <c r="ER150" s="13">
        <v>0</v>
      </c>
      <c r="ES150" s="13">
        <v>0</v>
      </c>
      <c r="ET150" s="13">
        <v>0</v>
      </c>
      <c r="EU150" s="13">
        <v>0</v>
      </c>
      <c r="EV150" s="13">
        <v>0</v>
      </c>
      <c r="EW150" s="13">
        <v>0</v>
      </c>
      <c r="EX150" s="13">
        <v>0</v>
      </c>
      <c r="EY150" s="13">
        <v>0</v>
      </c>
      <c r="EZ150" s="13">
        <v>0</v>
      </c>
      <c r="FA150" s="13">
        <v>0</v>
      </c>
      <c r="FB150" s="13">
        <v>0</v>
      </c>
      <c r="FC150" s="13">
        <v>0</v>
      </c>
      <c r="FD150" s="13">
        <v>0</v>
      </c>
      <c r="FE150" s="13" t="s">
        <v>163</v>
      </c>
    </row>
    <row r="151" spans="1:161" x14ac:dyDescent="0.55000000000000004">
      <c r="A151" s="29" t="s">
        <v>317</v>
      </c>
      <c r="B151" s="56">
        <v>1</v>
      </c>
      <c r="C151" s="57">
        <v>0</v>
      </c>
      <c r="D151" s="56">
        <v>1</v>
      </c>
      <c r="E151" s="13">
        <v>0</v>
      </c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R151" s="31"/>
      <c r="S151" s="31"/>
      <c r="T151" s="31"/>
      <c r="AE151" s="31">
        <v>0.98459669999999999</v>
      </c>
      <c r="AF151" s="31">
        <v>6.0928039999999999E-5</v>
      </c>
      <c r="AG151" s="31">
        <v>1.3056300000000001E-5</v>
      </c>
      <c r="AH151" s="31">
        <v>29.540220000000001</v>
      </c>
      <c r="AI151" s="31">
        <v>68.791970000000006</v>
      </c>
      <c r="AJ151" s="31">
        <v>0.42941361641506393</v>
      </c>
      <c r="AK151" s="31">
        <v>87.744929999999997</v>
      </c>
      <c r="AL151" s="31">
        <v>13.41502</v>
      </c>
      <c r="AM151" s="31">
        <v>0.109303</v>
      </c>
      <c r="AN151" s="31">
        <v>0.84530400000000006</v>
      </c>
      <c r="AO151" s="13">
        <v>7.1619605583249113</v>
      </c>
      <c r="AP151" s="13">
        <v>1.0094614337101337</v>
      </c>
      <c r="AQ151" s="31">
        <v>0.33351009999999998</v>
      </c>
      <c r="AR151" s="31">
        <v>5.1826100000000004</v>
      </c>
      <c r="AS151" s="31">
        <v>3.3713340000000001</v>
      </c>
      <c r="AT151" s="13">
        <v>-55006.032383999998</v>
      </c>
      <c r="AU151" s="13">
        <v>6.2399999999999999E-4</v>
      </c>
      <c r="AV151" s="13">
        <v>8.3872000000000002E-2</v>
      </c>
      <c r="AW151" s="13">
        <v>1.9362000000000001E-2</v>
      </c>
      <c r="AX151" s="13">
        <v>0.74069200000000002</v>
      </c>
      <c r="AY151" s="13">
        <v>1.6094379999999999</v>
      </c>
      <c r="AZ151" s="13">
        <v>0.314164</v>
      </c>
      <c r="BA151" s="13">
        <v>0.66369999999999996</v>
      </c>
      <c r="BB151" s="13">
        <v>4.3201999999999997E-2</v>
      </c>
      <c r="BC151" s="13">
        <v>9.4015000000000001E-2</v>
      </c>
      <c r="BD151" s="13">
        <v>60</v>
      </c>
      <c r="BE151" s="13" t="s">
        <v>162</v>
      </c>
      <c r="BF151" s="13">
        <f t="shared" si="5"/>
        <v>1</v>
      </c>
      <c r="BG151" s="13">
        <v>62</v>
      </c>
      <c r="BH151" s="13">
        <v>170</v>
      </c>
      <c r="BI151" s="32">
        <f t="shared" si="6"/>
        <v>21.453287197231838</v>
      </c>
      <c r="BJ151" s="13">
        <v>34</v>
      </c>
      <c r="BK151" s="13">
        <v>2</v>
      </c>
      <c r="BL151" s="13">
        <v>1</v>
      </c>
      <c r="BM151" s="13">
        <v>0</v>
      </c>
      <c r="BN151" s="13">
        <v>0</v>
      </c>
      <c r="BO151" s="13">
        <v>0</v>
      </c>
      <c r="BP151" s="13">
        <v>0.82</v>
      </c>
      <c r="BQ151" s="13">
        <v>0</v>
      </c>
      <c r="BR151" s="13">
        <v>0</v>
      </c>
      <c r="BS151" s="13">
        <v>0</v>
      </c>
      <c r="BT151" s="13">
        <v>0</v>
      </c>
      <c r="BU151" s="13">
        <v>0</v>
      </c>
      <c r="BV151" s="13">
        <v>47.2</v>
      </c>
      <c r="BW151" s="13">
        <v>0.76</v>
      </c>
      <c r="BX151" s="13">
        <v>1</v>
      </c>
      <c r="BY151" s="13">
        <v>0</v>
      </c>
      <c r="BZ151" s="13">
        <v>0</v>
      </c>
      <c r="CA151" s="13">
        <v>0</v>
      </c>
      <c r="CB151" s="13" t="s">
        <v>172</v>
      </c>
      <c r="CC151" s="13">
        <v>0</v>
      </c>
      <c r="CD151" s="13">
        <v>1</v>
      </c>
      <c r="CE151" s="13">
        <v>0</v>
      </c>
      <c r="CF151" s="13">
        <v>0</v>
      </c>
      <c r="CG151" s="13">
        <v>0</v>
      </c>
      <c r="CH151" s="13">
        <v>0</v>
      </c>
      <c r="CI151" s="13">
        <v>0</v>
      </c>
      <c r="CJ151" s="13">
        <v>0</v>
      </c>
      <c r="CK151" s="13">
        <v>1</v>
      </c>
      <c r="CL151" s="13">
        <v>1</v>
      </c>
      <c r="CM151" s="13">
        <v>1</v>
      </c>
      <c r="CN151" s="13">
        <v>1</v>
      </c>
      <c r="CO151" s="13">
        <v>0</v>
      </c>
      <c r="CP151" s="13">
        <v>1</v>
      </c>
      <c r="CQ151" s="13">
        <v>0</v>
      </c>
      <c r="CR151" s="13">
        <v>1</v>
      </c>
      <c r="CS151" s="13">
        <v>0</v>
      </c>
      <c r="CT151" s="13">
        <v>0</v>
      </c>
      <c r="CU151" s="13">
        <v>0</v>
      </c>
      <c r="CV151" s="13">
        <v>1</v>
      </c>
      <c r="CW151" s="13">
        <v>1</v>
      </c>
      <c r="CX151" s="13">
        <v>0</v>
      </c>
      <c r="CY151" s="13">
        <v>700</v>
      </c>
      <c r="CZ151" s="13">
        <v>79</v>
      </c>
      <c r="DA151" s="13">
        <v>39</v>
      </c>
      <c r="DB151" s="13">
        <v>24000</v>
      </c>
      <c r="DC151" s="13">
        <v>190</v>
      </c>
      <c r="DD151" s="13">
        <v>34</v>
      </c>
      <c r="DE151" s="13">
        <v>32</v>
      </c>
      <c r="DF151" s="13">
        <v>0</v>
      </c>
      <c r="DG151" s="13">
        <v>0</v>
      </c>
      <c r="DH151" s="13">
        <v>0</v>
      </c>
      <c r="DI151" s="13">
        <v>0</v>
      </c>
      <c r="DJ151" s="13">
        <v>442.5</v>
      </c>
      <c r="DK151" s="13">
        <v>7.29</v>
      </c>
      <c r="DL151" s="13">
        <v>0.21</v>
      </c>
      <c r="DM151" s="13">
        <v>45.7</v>
      </c>
      <c r="DN151" s="13">
        <v>265.5</v>
      </c>
      <c r="DO151" s="13">
        <v>21.5</v>
      </c>
      <c r="DP151" s="13">
        <v>36</v>
      </c>
      <c r="DQ151" s="13">
        <v>92</v>
      </c>
      <c r="DR151" s="13">
        <v>100.7</v>
      </c>
      <c r="DS151" s="13">
        <v>6</v>
      </c>
      <c r="DT151" s="13">
        <v>5</v>
      </c>
      <c r="DU151" s="13">
        <v>35</v>
      </c>
      <c r="DV151" s="13">
        <v>30</v>
      </c>
      <c r="DW151" s="13">
        <v>1300</v>
      </c>
      <c r="DX151" s="13">
        <v>1</v>
      </c>
      <c r="DY151" s="13">
        <v>1</v>
      </c>
      <c r="DZ151" s="13">
        <v>1</v>
      </c>
      <c r="EA151" s="13">
        <v>0</v>
      </c>
      <c r="EB151" s="13">
        <v>0</v>
      </c>
      <c r="EC151" s="13">
        <v>16</v>
      </c>
      <c r="ED151" s="13">
        <v>4</v>
      </c>
      <c r="EE151" s="13">
        <v>22</v>
      </c>
      <c r="EF151" s="13">
        <v>1.07</v>
      </c>
      <c r="EG151" s="33">
        <v>0.30487804878048796</v>
      </c>
      <c r="EI151" s="13">
        <v>0.25000000000000011</v>
      </c>
      <c r="EJ151" s="13">
        <v>0.5</v>
      </c>
      <c r="EK151" s="13">
        <v>1</v>
      </c>
      <c r="EL151" s="13">
        <v>1</v>
      </c>
      <c r="EM151" s="13">
        <v>1</v>
      </c>
      <c r="EN151" s="13">
        <v>0</v>
      </c>
      <c r="EO151" s="13">
        <v>0</v>
      </c>
      <c r="EP151" s="13">
        <v>0</v>
      </c>
      <c r="EQ151" s="13">
        <v>0</v>
      </c>
      <c r="ER151" s="13">
        <v>0</v>
      </c>
      <c r="ES151" s="13">
        <v>0</v>
      </c>
      <c r="ET151" s="13">
        <v>0</v>
      </c>
      <c r="EU151" s="13">
        <v>0</v>
      </c>
      <c r="EV151" s="13">
        <v>0</v>
      </c>
      <c r="EW151" s="13">
        <v>0</v>
      </c>
      <c r="EX151" s="13">
        <v>0</v>
      </c>
      <c r="EY151" s="13">
        <v>0</v>
      </c>
      <c r="EZ151" s="13">
        <v>0</v>
      </c>
      <c r="FA151" s="13">
        <v>0</v>
      </c>
      <c r="FB151" s="13">
        <v>0</v>
      </c>
      <c r="FC151" s="13">
        <v>0</v>
      </c>
      <c r="FD151" s="13">
        <v>0</v>
      </c>
      <c r="FE151" s="13">
        <v>2.06</v>
      </c>
    </row>
    <row r="152" spans="1:161" x14ac:dyDescent="0.55000000000000004">
      <c r="A152" s="29" t="s">
        <v>318</v>
      </c>
      <c r="B152" s="56">
        <v>1</v>
      </c>
      <c r="C152" s="57">
        <v>0</v>
      </c>
      <c r="D152" s="56">
        <v>0</v>
      </c>
      <c r="E152" s="13">
        <v>0</v>
      </c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R152" s="31"/>
      <c r="S152" s="31"/>
      <c r="T152" s="31"/>
      <c r="AE152" s="31">
        <v>1.2016770000000001</v>
      </c>
      <c r="AF152" s="31">
        <v>3.5679860000000001E-4</v>
      </c>
      <c r="AG152" s="31">
        <v>7.4649270000000002E-5</v>
      </c>
      <c r="AH152" s="31">
        <v>21.33211</v>
      </c>
      <c r="AI152" s="31">
        <v>78.667659999999998</v>
      </c>
      <c r="AJ152" s="31">
        <v>0.27116755461908737</v>
      </c>
      <c r="AK152" s="31">
        <v>91.962869999999995</v>
      </c>
      <c r="AL152" s="31">
        <v>9.9037260000000007</v>
      </c>
      <c r="AM152" s="31">
        <v>0.16640579999999999</v>
      </c>
      <c r="AN152" s="31">
        <v>2.7054070000000001</v>
      </c>
      <c r="AO152" s="13">
        <v>11.02928642310423</v>
      </c>
      <c r="AP152" s="13">
        <v>3.5318347138771475</v>
      </c>
      <c r="AQ152" s="31">
        <v>0.15445320000000001</v>
      </c>
      <c r="AR152" s="31">
        <v>4.2978990000000001</v>
      </c>
      <c r="AS152" s="31">
        <v>3.8452799999999998</v>
      </c>
      <c r="AT152" s="13">
        <v>-12197.341874</v>
      </c>
      <c r="AU152" s="13">
        <v>6.1799999999999995E-4</v>
      </c>
      <c r="AV152" s="13">
        <v>4.0953999999999997E-2</v>
      </c>
      <c r="AW152" s="13">
        <v>5.1274E-2</v>
      </c>
      <c r="AX152" s="13">
        <v>1.1174919999999999</v>
      </c>
      <c r="AY152" s="13">
        <v>2.4107989999999999</v>
      </c>
      <c r="AZ152" s="13">
        <v>0.42806499999999997</v>
      </c>
      <c r="BA152" s="13">
        <v>0.95289999999999997</v>
      </c>
      <c r="BB152" s="13">
        <v>6.5672999999999995E-2</v>
      </c>
      <c r="BC152" s="13">
        <v>4.0561E-2</v>
      </c>
      <c r="BD152" s="13">
        <v>64</v>
      </c>
      <c r="BE152" s="13" t="s">
        <v>162</v>
      </c>
      <c r="BF152" s="13">
        <f t="shared" si="5"/>
        <v>1</v>
      </c>
      <c r="BG152" s="13">
        <v>106</v>
      </c>
      <c r="BH152" s="13">
        <v>170</v>
      </c>
      <c r="BI152" s="32">
        <f t="shared" si="6"/>
        <v>36.678200692041528</v>
      </c>
      <c r="BJ152" s="13">
        <v>61</v>
      </c>
      <c r="BK152" s="13">
        <v>0</v>
      </c>
      <c r="BL152" s="13">
        <v>0</v>
      </c>
      <c r="BM152" s="13">
        <v>0</v>
      </c>
      <c r="BN152" s="13">
        <v>0</v>
      </c>
      <c r="BO152" s="13">
        <v>0</v>
      </c>
      <c r="BP152" s="13">
        <v>0.89</v>
      </c>
      <c r="BQ152" s="13">
        <v>0</v>
      </c>
      <c r="BR152" s="13">
        <v>0</v>
      </c>
      <c r="BS152" s="13">
        <v>0</v>
      </c>
      <c r="BT152" s="13">
        <v>0</v>
      </c>
      <c r="BU152" s="13">
        <v>0</v>
      </c>
      <c r="BV152" s="13">
        <v>42.4</v>
      </c>
      <c r="BW152" s="13">
        <v>1.06</v>
      </c>
      <c r="BX152" s="13">
        <v>0</v>
      </c>
      <c r="BY152" s="13">
        <v>0</v>
      </c>
      <c r="BZ152" s="13">
        <v>0</v>
      </c>
      <c r="CA152" s="13">
        <v>0</v>
      </c>
      <c r="CB152" s="13" t="s">
        <v>164</v>
      </c>
      <c r="CC152" s="13">
        <v>0</v>
      </c>
      <c r="CD152" s="13">
        <v>1</v>
      </c>
      <c r="CE152" s="13">
        <v>0</v>
      </c>
      <c r="CF152" s="13">
        <v>0</v>
      </c>
      <c r="CG152" s="13">
        <v>0</v>
      </c>
      <c r="CH152" s="13">
        <v>0</v>
      </c>
      <c r="CI152" s="13">
        <v>0</v>
      </c>
      <c r="CJ152" s="13">
        <v>0</v>
      </c>
      <c r="CK152" s="13">
        <v>1</v>
      </c>
      <c r="CL152" s="13">
        <v>1</v>
      </c>
      <c r="CM152" s="13">
        <v>1</v>
      </c>
      <c r="CN152" s="13">
        <v>1</v>
      </c>
      <c r="CO152" s="13">
        <v>0</v>
      </c>
      <c r="CP152" s="13">
        <v>1</v>
      </c>
      <c r="CQ152" s="13">
        <v>0</v>
      </c>
      <c r="CR152" s="13">
        <v>1</v>
      </c>
      <c r="CS152" s="13">
        <v>0</v>
      </c>
      <c r="CT152" s="13">
        <v>0</v>
      </c>
      <c r="CU152" s="13">
        <v>0</v>
      </c>
      <c r="CV152" s="13">
        <v>1</v>
      </c>
      <c r="CW152" s="13">
        <v>1</v>
      </c>
      <c r="CX152" s="13">
        <v>0</v>
      </c>
      <c r="CY152" s="13">
        <v>700</v>
      </c>
      <c r="CZ152" s="13">
        <v>60</v>
      </c>
      <c r="DA152" s="13">
        <v>37</v>
      </c>
      <c r="DB152" s="13">
        <v>31000</v>
      </c>
      <c r="DC152" s="13">
        <v>310</v>
      </c>
      <c r="DD152" s="13">
        <v>32</v>
      </c>
      <c r="DE152" s="13">
        <v>34</v>
      </c>
      <c r="DF152" s="13">
        <v>0</v>
      </c>
      <c r="DG152" s="13">
        <v>0</v>
      </c>
      <c r="DH152" s="13">
        <v>0</v>
      </c>
      <c r="DI152" s="13">
        <v>0</v>
      </c>
      <c r="DJ152" s="13">
        <v>136</v>
      </c>
      <c r="DK152" s="13">
        <v>7.41</v>
      </c>
      <c r="DL152" s="13">
        <v>0.21</v>
      </c>
      <c r="DM152" s="13">
        <v>41</v>
      </c>
      <c r="DN152" s="13">
        <v>68</v>
      </c>
      <c r="DO152" s="13">
        <v>25</v>
      </c>
      <c r="DP152" s="13">
        <v>35.5</v>
      </c>
      <c r="DQ152" s="13">
        <v>76</v>
      </c>
      <c r="DR152" s="13">
        <v>100</v>
      </c>
      <c r="DS152" s="13">
        <v>11</v>
      </c>
      <c r="DT152" s="13">
        <v>5</v>
      </c>
      <c r="DU152" s="13">
        <v>36</v>
      </c>
      <c r="DV152" s="13">
        <v>30</v>
      </c>
      <c r="DW152" s="13">
        <v>100</v>
      </c>
      <c r="DX152" s="13">
        <v>0</v>
      </c>
      <c r="DY152" s="13">
        <v>0</v>
      </c>
      <c r="DZ152" s="13" t="s">
        <v>163</v>
      </c>
      <c r="EA152" s="13">
        <v>0</v>
      </c>
      <c r="EB152" s="13">
        <v>0</v>
      </c>
      <c r="EC152" s="13">
        <v>9</v>
      </c>
      <c r="ED152" s="13">
        <v>1</v>
      </c>
      <c r="EE152" s="13">
        <v>7</v>
      </c>
      <c r="EF152" s="13">
        <v>0.98</v>
      </c>
      <c r="EG152" s="33">
        <v>0.10112359550561795</v>
      </c>
      <c r="EI152" s="13">
        <v>8.9999999999999969E-2</v>
      </c>
      <c r="EJ152" s="13">
        <v>1.1499999999999999</v>
      </c>
      <c r="EK152" s="13">
        <v>0</v>
      </c>
      <c r="EL152" s="13">
        <v>0</v>
      </c>
      <c r="EM152" s="13">
        <v>0</v>
      </c>
      <c r="EN152" s="13">
        <v>0</v>
      </c>
      <c r="EO152" s="13">
        <v>0</v>
      </c>
      <c r="EP152" s="13">
        <v>0</v>
      </c>
      <c r="EQ152" s="13">
        <v>0</v>
      </c>
      <c r="ER152" s="13">
        <v>0</v>
      </c>
      <c r="ES152" s="13">
        <v>0</v>
      </c>
      <c r="ET152" s="13">
        <v>0</v>
      </c>
      <c r="EU152" s="13">
        <v>0</v>
      </c>
      <c r="EV152" s="13">
        <v>0</v>
      </c>
      <c r="EW152" s="13">
        <v>0</v>
      </c>
      <c r="EX152" s="13">
        <v>0</v>
      </c>
      <c r="EY152" s="13">
        <v>0</v>
      </c>
      <c r="EZ152" s="13">
        <v>0</v>
      </c>
      <c r="FA152" s="13">
        <v>0</v>
      </c>
      <c r="FB152" s="13">
        <v>0</v>
      </c>
      <c r="FC152" s="13">
        <v>0</v>
      </c>
      <c r="FD152" s="13">
        <v>0</v>
      </c>
      <c r="FE152" s="13">
        <v>1</v>
      </c>
    </row>
    <row r="153" spans="1:161" x14ac:dyDescent="0.55000000000000004">
      <c r="A153" s="29" t="s">
        <v>319</v>
      </c>
      <c r="B153" s="56">
        <v>1</v>
      </c>
      <c r="C153" s="57">
        <v>0</v>
      </c>
      <c r="D153" s="56">
        <v>0</v>
      </c>
      <c r="E153" s="13">
        <v>1</v>
      </c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R153" s="31"/>
      <c r="S153" s="31"/>
      <c r="T153" s="31"/>
      <c r="AE153" s="31">
        <v>1.0653570000000001</v>
      </c>
      <c r="AF153" s="31">
        <v>1.06833E-4</v>
      </c>
      <c r="AG153" s="31">
        <v>1.8613429999999999E-5</v>
      </c>
      <c r="AH153" s="31">
        <v>48.284880000000001</v>
      </c>
      <c r="AI153" s="31">
        <v>51.715110000000003</v>
      </c>
      <c r="AJ153" s="31">
        <v>0.93367047341623777</v>
      </c>
      <c r="AK153" s="31">
        <v>85.678229999999999</v>
      </c>
      <c r="AL153" s="31">
        <v>3.771001</v>
      </c>
      <c r="AM153" s="31">
        <v>9.1716839999999994E-2</v>
      </c>
      <c r="AN153" s="31">
        <v>2.8172100000000002</v>
      </c>
      <c r="AO153" s="13">
        <v>13.765293507801401</v>
      </c>
      <c r="AP153" s="13">
        <v>2.4255080657639221</v>
      </c>
      <c r="AQ153" s="31">
        <v>0.2214399</v>
      </c>
      <c r="AR153" s="31">
        <v>6.035952</v>
      </c>
      <c r="AS153" s="31">
        <v>3.795588</v>
      </c>
      <c r="AT153" s="13">
        <v>-42618.603869999999</v>
      </c>
      <c r="AU153" s="13">
        <v>-4.0000000000000003E-5</v>
      </c>
      <c r="AV153" s="13">
        <v>7.1943999999999994E-2</v>
      </c>
      <c r="AW153" s="13">
        <v>2.9028000000000002E-2</v>
      </c>
      <c r="AX153" s="13">
        <v>1.7251700000000001</v>
      </c>
      <c r="AY153" s="13">
        <v>3.7612009999999998</v>
      </c>
      <c r="AZ153" s="13">
        <v>0.53737100000000004</v>
      </c>
      <c r="BA153" s="13">
        <v>1.163151</v>
      </c>
      <c r="BB153" s="13">
        <v>6.2507999999999994E-2</v>
      </c>
      <c r="BC153" s="13">
        <v>5.8777999999999997E-2</v>
      </c>
      <c r="BD153" s="13">
        <v>69</v>
      </c>
      <c r="BE153" s="13" t="s">
        <v>162</v>
      </c>
      <c r="BF153" s="13">
        <f t="shared" si="5"/>
        <v>1</v>
      </c>
      <c r="BG153" s="13">
        <v>75</v>
      </c>
      <c r="BH153" s="13">
        <v>170</v>
      </c>
      <c r="BI153" s="32">
        <f t="shared" si="6"/>
        <v>25.95155709342561</v>
      </c>
      <c r="BJ153" s="13">
        <v>57</v>
      </c>
      <c r="BK153" s="13">
        <v>0</v>
      </c>
      <c r="BL153" s="13">
        <v>0</v>
      </c>
      <c r="BM153" s="13">
        <v>0</v>
      </c>
      <c r="BN153" s="13">
        <v>0</v>
      </c>
      <c r="BO153" s="13">
        <v>0</v>
      </c>
      <c r="BP153" s="13">
        <v>1.19</v>
      </c>
      <c r="BQ153" s="13">
        <v>0</v>
      </c>
      <c r="BR153" s="13">
        <v>0</v>
      </c>
      <c r="BS153" s="13">
        <v>0</v>
      </c>
      <c r="BT153" s="13">
        <v>1</v>
      </c>
      <c r="BU153" s="13">
        <v>1</v>
      </c>
      <c r="BV153" s="13">
        <v>45.3</v>
      </c>
      <c r="BW153" s="13">
        <v>0.49</v>
      </c>
      <c r="BX153" s="13">
        <v>0</v>
      </c>
      <c r="BY153" s="13">
        <v>0</v>
      </c>
      <c r="BZ153" s="13">
        <v>0</v>
      </c>
      <c r="CA153" s="13">
        <v>0</v>
      </c>
      <c r="CB153" s="13" t="s">
        <v>164</v>
      </c>
      <c r="CC153" s="13">
        <v>0</v>
      </c>
      <c r="CD153" s="13">
        <v>1</v>
      </c>
      <c r="CE153" s="13">
        <v>0</v>
      </c>
      <c r="CF153" s="13">
        <v>0</v>
      </c>
      <c r="CG153" s="13">
        <v>0</v>
      </c>
      <c r="CH153" s="13">
        <v>0</v>
      </c>
      <c r="CI153" s="13">
        <v>0</v>
      </c>
      <c r="CJ153" s="13">
        <v>0</v>
      </c>
      <c r="CK153" s="13">
        <v>1</v>
      </c>
      <c r="CL153" s="13">
        <v>1</v>
      </c>
      <c r="CM153" s="13">
        <v>1</v>
      </c>
      <c r="CN153" s="13">
        <v>1</v>
      </c>
      <c r="CO153" s="13">
        <v>0</v>
      </c>
      <c r="CP153" s="13">
        <v>1</v>
      </c>
      <c r="CQ153" s="13">
        <v>0</v>
      </c>
      <c r="CR153" s="13">
        <v>1</v>
      </c>
      <c r="CS153" s="13">
        <v>0</v>
      </c>
      <c r="CT153" s="13">
        <v>0</v>
      </c>
      <c r="CU153" s="13">
        <v>0</v>
      </c>
      <c r="CV153" s="13">
        <v>1</v>
      </c>
      <c r="CW153" s="13">
        <v>1</v>
      </c>
      <c r="CX153" s="13">
        <v>0</v>
      </c>
      <c r="CY153" s="13">
        <v>700</v>
      </c>
      <c r="CZ153" s="13">
        <v>43</v>
      </c>
      <c r="DA153" s="13">
        <v>26</v>
      </c>
      <c r="DB153" s="13">
        <v>23000</v>
      </c>
      <c r="DC153" s="13">
        <v>230</v>
      </c>
      <c r="DD153" s="13">
        <v>34</v>
      </c>
      <c r="DE153" s="13">
        <v>34</v>
      </c>
      <c r="DF153" s="13">
        <v>0</v>
      </c>
      <c r="DG153" s="13">
        <v>0</v>
      </c>
      <c r="DH153" s="13">
        <v>0</v>
      </c>
      <c r="DI153" s="13">
        <v>0</v>
      </c>
      <c r="DJ153" s="13">
        <v>483.41463414634148</v>
      </c>
      <c r="DK153" s="13">
        <v>7.43</v>
      </c>
      <c r="DL153" s="13">
        <v>0.21</v>
      </c>
      <c r="DM153" s="13">
        <v>41</v>
      </c>
      <c r="DN153" s="13">
        <v>198.2</v>
      </c>
      <c r="DO153" s="13">
        <v>26</v>
      </c>
      <c r="DP153" s="13">
        <v>34.4</v>
      </c>
      <c r="DQ153" s="13">
        <v>67</v>
      </c>
      <c r="DR153" s="13">
        <v>84</v>
      </c>
      <c r="DS153" s="13">
        <v>7</v>
      </c>
      <c r="DT153" s="13">
        <v>5</v>
      </c>
      <c r="DU153" s="13">
        <v>37</v>
      </c>
      <c r="DV153" s="13">
        <v>30</v>
      </c>
      <c r="DW153" s="13">
        <v>550</v>
      </c>
      <c r="DX153" s="13">
        <v>0</v>
      </c>
      <c r="DY153" s="13">
        <v>0</v>
      </c>
      <c r="DZ153" s="13" t="s">
        <v>163</v>
      </c>
      <c r="EA153" s="13">
        <v>0</v>
      </c>
      <c r="EB153" s="13">
        <v>0</v>
      </c>
      <c r="EC153" s="13">
        <v>4</v>
      </c>
      <c r="ED153" s="13">
        <v>1</v>
      </c>
      <c r="EE153" s="13">
        <v>6</v>
      </c>
      <c r="EF153" s="13">
        <v>1.27</v>
      </c>
      <c r="EG153" s="33">
        <v>6.7226890756302587E-2</v>
      </c>
      <c r="EI153" s="13">
        <v>8.0000000000000071E-2</v>
      </c>
      <c r="EJ153" s="13">
        <v>0.55000000000000004</v>
      </c>
      <c r="EK153" s="13">
        <v>0</v>
      </c>
      <c r="EL153" s="13">
        <v>0</v>
      </c>
      <c r="EM153" s="13">
        <v>0</v>
      </c>
      <c r="EN153" s="13">
        <v>0</v>
      </c>
      <c r="EO153" s="13">
        <v>0</v>
      </c>
      <c r="EP153" s="13">
        <v>0</v>
      </c>
      <c r="EQ153" s="13">
        <v>0</v>
      </c>
      <c r="ER153" s="13">
        <v>0</v>
      </c>
      <c r="ES153" s="13">
        <v>0</v>
      </c>
      <c r="ET153" s="13">
        <v>0</v>
      </c>
      <c r="EU153" s="13">
        <v>0</v>
      </c>
      <c r="EV153" s="13">
        <v>0</v>
      </c>
      <c r="EW153" s="13">
        <v>0</v>
      </c>
      <c r="EX153" s="13">
        <v>0</v>
      </c>
      <c r="EY153" s="13">
        <v>0</v>
      </c>
      <c r="EZ153" s="13">
        <v>0</v>
      </c>
      <c r="FA153" s="13">
        <v>0</v>
      </c>
      <c r="FB153" s="13">
        <v>0</v>
      </c>
      <c r="FC153" s="13">
        <v>0</v>
      </c>
      <c r="FD153" s="13">
        <v>0</v>
      </c>
      <c r="FE153" s="13">
        <v>1.1000000000000001</v>
      </c>
    </row>
    <row r="154" spans="1:161" x14ac:dyDescent="0.55000000000000004">
      <c r="A154" s="29" t="s">
        <v>320</v>
      </c>
      <c r="B154" s="56">
        <v>0</v>
      </c>
      <c r="C154" s="57">
        <v>0</v>
      </c>
      <c r="D154" s="56">
        <v>0</v>
      </c>
      <c r="E154" s="13">
        <v>0</v>
      </c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R154" s="31"/>
      <c r="S154" s="31"/>
      <c r="T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Q154" s="31"/>
      <c r="AR154" s="31"/>
      <c r="AS154" s="31"/>
      <c r="BD154" s="13">
        <v>88</v>
      </c>
      <c r="BE154" s="13" t="s">
        <v>162</v>
      </c>
      <c r="BF154" s="13">
        <f t="shared" si="5"/>
        <v>1</v>
      </c>
      <c r="BG154" s="13">
        <v>77</v>
      </c>
      <c r="BH154" s="13">
        <v>168</v>
      </c>
      <c r="BI154" s="32">
        <f t="shared" si="6"/>
        <v>27.281746031746035</v>
      </c>
      <c r="BJ154" s="13">
        <v>62</v>
      </c>
      <c r="BK154" s="13">
        <v>0</v>
      </c>
      <c r="BL154" s="13">
        <v>0</v>
      </c>
      <c r="BM154" s="13">
        <v>0</v>
      </c>
      <c r="BN154" s="13">
        <v>0</v>
      </c>
      <c r="BO154" s="13">
        <v>0</v>
      </c>
      <c r="BP154" s="13">
        <v>1.03</v>
      </c>
      <c r="BQ154" s="13">
        <v>0</v>
      </c>
      <c r="BR154" s="13">
        <v>0</v>
      </c>
      <c r="BS154" s="13">
        <v>0</v>
      </c>
      <c r="BT154" s="13">
        <v>0</v>
      </c>
      <c r="BU154" s="13">
        <v>0</v>
      </c>
      <c r="BV154" s="13">
        <v>36.9</v>
      </c>
      <c r="BW154" s="13">
        <v>0.69</v>
      </c>
      <c r="BX154" s="13">
        <v>0</v>
      </c>
      <c r="BY154" s="13">
        <v>0</v>
      </c>
      <c r="BZ154" s="13">
        <v>0</v>
      </c>
      <c r="CA154" s="13">
        <v>0</v>
      </c>
      <c r="CB154" s="13" t="s">
        <v>164</v>
      </c>
      <c r="CC154" s="13">
        <v>0</v>
      </c>
      <c r="CD154" s="13">
        <v>1</v>
      </c>
      <c r="CE154" s="13">
        <v>0</v>
      </c>
      <c r="CF154" s="13">
        <v>0</v>
      </c>
      <c r="CG154" s="13">
        <v>0</v>
      </c>
      <c r="CH154" s="13">
        <v>0</v>
      </c>
      <c r="CI154" s="13">
        <v>0</v>
      </c>
      <c r="CJ154" s="13">
        <v>0</v>
      </c>
      <c r="CK154" s="13">
        <v>1</v>
      </c>
      <c r="CL154" s="13">
        <v>1</v>
      </c>
      <c r="CM154" s="13">
        <v>1</v>
      </c>
      <c r="CN154" s="13">
        <v>2</v>
      </c>
      <c r="CO154" s="13">
        <v>0</v>
      </c>
      <c r="CP154" s="13">
        <v>1</v>
      </c>
      <c r="CQ154" s="13">
        <v>0</v>
      </c>
      <c r="CR154" s="13">
        <v>1</v>
      </c>
      <c r="CS154" s="13">
        <v>0</v>
      </c>
      <c r="CT154" s="13">
        <v>0</v>
      </c>
      <c r="CU154" s="13">
        <v>0</v>
      </c>
      <c r="CV154" s="13">
        <v>1</v>
      </c>
      <c r="CW154" s="13">
        <v>1</v>
      </c>
      <c r="CX154" s="13">
        <v>0</v>
      </c>
      <c r="CY154" s="13">
        <v>700</v>
      </c>
      <c r="CZ154" s="13">
        <v>55</v>
      </c>
      <c r="DA154" s="13">
        <v>37</v>
      </c>
      <c r="DB154" s="13">
        <v>23000</v>
      </c>
      <c r="DC154" s="13">
        <v>230</v>
      </c>
      <c r="DD154" s="13">
        <v>28</v>
      </c>
      <c r="DE154" s="13">
        <v>33</v>
      </c>
      <c r="DF154" s="13">
        <v>0</v>
      </c>
      <c r="DG154" s="13">
        <v>0</v>
      </c>
      <c r="DH154" s="13">
        <v>0</v>
      </c>
      <c r="DI154" s="13">
        <v>0</v>
      </c>
      <c r="DJ154" s="13">
        <v>242.45901639344262</v>
      </c>
      <c r="DK154" s="13">
        <v>7.54</v>
      </c>
      <c r="DL154" s="13">
        <v>0.21</v>
      </c>
      <c r="DM154" s="13">
        <v>26.4</v>
      </c>
      <c r="DN154" s="13">
        <v>147.9</v>
      </c>
      <c r="DO154" s="13">
        <v>25</v>
      </c>
      <c r="DP154" s="13">
        <v>35.1</v>
      </c>
      <c r="DQ154" s="13">
        <v>82</v>
      </c>
      <c r="DR154" s="13">
        <v>84.7</v>
      </c>
      <c r="DS154" s="13">
        <v>14</v>
      </c>
      <c r="DT154" s="13">
        <v>5</v>
      </c>
      <c r="DU154" s="13">
        <v>30</v>
      </c>
      <c r="DV154" s="13">
        <v>30</v>
      </c>
      <c r="DW154" s="13">
        <v>150</v>
      </c>
      <c r="DX154" s="13">
        <v>0</v>
      </c>
      <c r="DY154" s="13">
        <v>0</v>
      </c>
      <c r="DZ154" s="13" t="s">
        <v>163</v>
      </c>
      <c r="EA154" s="13">
        <v>0</v>
      </c>
      <c r="EB154" s="13">
        <v>0</v>
      </c>
      <c r="EC154" s="13">
        <v>10</v>
      </c>
      <c r="ED154" s="13">
        <v>1</v>
      </c>
      <c r="EE154" s="13">
        <v>6</v>
      </c>
      <c r="EF154" s="13">
        <v>1.03</v>
      </c>
      <c r="EG154" s="33">
        <v>0</v>
      </c>
      <c r="EI154" s="13">
        <v>0</v>
      </c>
      <c r="EJ154" s="13">
        <v>0.56000000000000005</v>
      </c>
      <c r="EK154" s="13">
        <v>0</v>
      </c>
      <c r="EL154" s="13">
        <v>0</v>
      </c>
      <c r="EM154" s="13">
        <v>0</v>
      </c>
      <c r="EN154" s="13">
        <v>0</v>
      </c>
      <c r="EO154" s="13">
        <v>0</v>
      </c>
      <c r="EP154" s="13">
        <v>0</v>
      </c>
      <c r="EQ154" s="13">
        <v>1</v>
      </c>
      <c r="ER154" s="13">
        <v>0</v>
      </c>
      <c r="ES154" s="13">
        <v>0</v>
      </c>
      <c r="ET154" s="13">
        <v>0</v>
      </c>
      <c r="EU154" s="13">
        <v>0</v>
      </c>
      <c r="EV154" s="13">
        <v>0</v>
      </c>
      <c r="EW154" s="13">
        <v>0</v>
      </c>
      <c r="EX154" s="13">
        <v>0</v>
      </c>
      <c r="EY154" s="13">
        <v>0</v>
      </c>
      <c r="EZ154" s="13">
        <v>0</v>
      </c>
      <c r="FA154" s="13">
        <v>0</v>
      </c>
      <c r="FB154" s="13">
        <v>0</v>
      </c>
      <c r="FC154" s="13">
        <v>0</v>
      </c>
      <c r="FD154" s="13">
        <v>0</v>
      </c>
      <c r="FE154" s="13">
        <v>2.5</v>
      </c>
    </row>
    <row r="155" spans="1:161" x14ac:dyDescent="0.55000000000000004">
      <c r="A155" s="29" t="s">
        <v>321</v>
      </c>
      <c r="B155" s="56">
        <v>1</v>
      </c>
      <c r="C155" s="57">
        <v>0</v>
      </c>
      <c r="D155" s="56">
        <v>0</v>
      </c>
      <c r="E155" s="13">
        <v>0</v>
      </c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R155" s="31"/>
      <c r="S155" s="31"/>
      <c r="T155" s="31"/>
      <c r="AE155" s="31">
        <v>1.157594</v>
      </c>
      <c r="AF155" s="31">
        <v>0.10664319999999999</v>
      </c>
      <c r="AG155" s="31">
        <v>7.7069029999999997E-2</v>
      </c>
      <c r="AH155" s="31">
        <v>27.695779999999999</v>
      </c>
      <c r="AI155" s="31">
        <v>72.304220000000001</v>
      </c>
      <c r="AJ155" s="31">
        <v>0.38304517391746074</v>
      </c>
      <c r="AK155" s="31">
        <v>87.935410000000005</v>
      </c>
      <c r="AL155" s="31">
        <v>20.381239999999998</v>
      </c>
      <c r="AM155" s="31">
        <v>2.6581269999999999</v>
      </c>
      <c r="AN155" s="31">
        <v>15.85397</v>
      </c>
      <c r="AO155" s="13">
        <v>105.38458278829603</v>
      </c>
      <c r="AP155" s="13">
        <v>73.910212422359166</v>
      </c>
      <c r="AQ155" s="31">
        <v>0.27192519999999998</v>
      </c>
      <c r="AR155" s="31">
        <v>47.926909999999999</v>
      </c>
      <c r="AS155" s="31">
        <v>48.657710000000002</v>
      </c>
      <c r="AT155" s="13">
        <v>2285.9172309999999</v>
      </c>
      <c r="AU155" s="13">
        <v>-1.0127000000000001E-2</v>
      </c>
      <c r="AV155" s="13">
        <v>0.20938399999999999</v>
      </c>
      <c r="AW155" s="13">
        <v>5.1403999999999998E-2</v>
      </c>
      <c r="AX155" s="13">
        <v>0.67932599999999999</v>
      </c>
      <c r="AY155" s="13">
        <v>0.660246</v>
      </c>
      <c r="AZ155" s="13">
        <v>0.82714799999999999</v>
      </c>
      <c r="BA155" s="13">
        <v>1.79176</v>
      </c>
      <c r="BB155" s="13">
        <v>4.8832E-2</v>
      </c>
      <c r="BC155" s="13">
        <v>0.23347000000000001</v>
      </c>
      <c r="BD155" s="13">
        <v>76</v>
      </c>
      <c r="BE155" s="13" t="s">
        <v>162</v>
      </c>
      <c r="BF155" s="13">
        <f t="shared" si="5"/>
        <v>1</v>
      </c>
      <c r="BG155" s="13">
        <v>81</v>
      </c>
      <c r="BH155" s="13">
        <v>180</v>
      </c>
      <c r="BI155" s="32">
        <f t="shared" si="6"/>
        <v>25</v>
      </c>
      <c r="BJ155" s="13">
        <v>35</v>
      </c>
      <c r="BK155" s="13">
        <v>3</v>
      </c>
      <c r="BL155" s="13">
        <v>1</v>
      </c>
      <c r="BM155" s="13">
        <v>0</v>
      </c>
      <c r="BN155" s="13">
        <v>0</v>
      </c>
      <c r="BO155" s="13">
        <v>0</v>
      </c>
      <c r="BP155" s="13">
        <v>0.82</v>
      </c>
      <c r="BQ155" s="13">
        <v>0</v>
      </c>
      <c r="BR155" s="13">
        <v>0</v>
      </c>
      <c r="BS155" s="13">
        <v>0</v>
      </c>
      <c r="BT155" s="13">
        <v>1</v>
      </c>
      <c r="BU155" s="13">
        <v>1</v>
      </c>
      <c r="BV155" s="13">
        <v>35.5</v>
      </c>
      <c r="BW155" s="13">
        <v>0.47</v>
      </c>
      <c r="BX155" s="13">
        <v>1</v>
      </c>
      <c r="BY155" s="13">
        <v>0</v>
      </c>
      <c r="BZ155" s="13">
        <v>0</v>
      </c>
      <c r="CA155" s="13">
        <v>0</v>
      </c>
      <c r="CB155" s="13" t="s">
        <v>172</v>
      </c>
      <c r="CC155" s="13">
        <v>0</v>
      </c>
      <c r="CD155" s="13">
        <v>1</v>
      </c>
      <c r="CE155" s="13">
        <v>0</v>
      </c>
      <c r="CF155" s="13">
        <v>0</v>
      </c>
      <c r="CG155" s="13">
        <v>0</v>
      </c>
      <c r="CH155" s="13">
        <v>0</v>
      </c>
      <c r="CI155" s="13">
        <v>0</v>
      </c>
      <c r="CJ155" s="13">
        <v>0</v>
      </c>
      <c r="CK155" s="13">
        <v>1</v>
      </c>
      <c r="CL155" s="13">
        <v>1</v>
      </c>
      <c r="CM155" s="13">
        <v>1</v>
      </c>
      <c r="CN155" s="13">
        <v>1</v>
      </c>
      <c r="CO155" s="13">
        <v>0</v>
      </c>
      <c r="CP155" s="13">
        <v>1</v>
      </c>
      <c r="CQ155" s="13">
        <v>0</v>
      </c>
      <c r="CR155" s="13">
        <v>1</v>
      </c>
      <c r="CS155" s="13">
        <v>0</v>
      </c>
      <c r="CT155" s="13">
        <v>0</v>
      </c>
      <c r="CU155" s="13">
        <v>0</v>
      </c>
      <c r="CV155" s="13">
        <v>1</v>
      </c>
      <c r="CW155" s="13">
        <v>1</v>
      </c>
      <c r="CX155" s="13">
        <v>0</v>
      </c>
      <c r="CY155" s="13">
        <v>700</v>
      </c>
      <c r="CZ155" s="13">
        <v>53</v>
      </c>
      <c r="DA155" s="13">
        <v>22</v>
      </c>
      <c r="DB155" s="13">
        <v>29000</v>
      </c>
      <c r="DC155" s="13">
        <v>290</v>
      </c>
      <c r="DD155" s="13">
        <v>32</v>
      </c>
      <c r="DE155" s="13">
        <v>35</v>
      </c>
      <c r="DF155" s="13">
        <v>0</v>
      </c>
      <c r="DG155" s="13">
        <v>0</v>
      </c>
      <c r="DH155" s="13">
        <v>0</v>
      </c>
      <c r="DI155" s="13">
        <v>0</v>
      </c>
      <c r="DJ155" s="13">
        <v>1.416393442622951</v>
      </c>
      <c r="DK155" s="13">
        <v>7.43</v>
      </c>
      <c r="DL155" s="13">
        <v>0.61</v>
      </c>
      <c r="DM155" s="13">
        <v>37.1</v>
      </c>
      <c r="DN155" s="13">
        <v>86.4</v>
      </c>
      <c r="DO155" s="13">
        <v>23.1</v>
      </c>
      <c r="DP155" s="13">
        <v>35.5</v>
      </c>
      <c r="DQ155" s="13">
        <v>93</v>
      </c>
      <c r="DR155" s="13">
        <v>98</v>
      </c>
      <c r="DS155" s="13">
        <v>5</v>
      </c>
      <c r="DT155" s="13">
        <v>5</v>
      </c>
      <c r="DU155" s="13">
        <v>37</v>
      </c>
      <c r="DV155" s="13" t="s">
        <v>163</v>
      </c>
      <c r="DW155" s="13">
        <v>300</v>
      </c>
      <c r="DX155" s="13">
        <v>0</v>
      </c>
      <c r="DY155" s="13">
        <v>0</v>
      </c>
      <c r="DZ155" s="13" t="s">
        <v>163</v>
      </c>
      <c r="EA155" s="13">
        <v>0</v>
      </c>
      <c r="EB155" s="13">
        <v>0</v>
      </c>
      <c r="EC155" s="13" t="s">
        <v>163</v>
      </c>
      <c r="ED155" s="13">
        <v>2</v>
      </c>
      <c r="EE155" s="13" t="s">
        <v>163</v>
      </c>
      <c r="EF155" s="13">
        <v>0.97</v>
      </c>
      <c r="EG155" s="33">
        <v>0.18292682926829273</v>
      </c>
      <c r="EI155" s="13">
        <v>0.15000000000000002</v>
      </c>
      <c r="EJ155" s="13">
        <v>0.5</v>
      </c>
      <c r="EK155" s="13">
        <v>0</v>
      </c>
      <c r="EL155" s="13">
        <v>0</v>
      </c>
      <c r="EM155" s="13">
        <v>0</v>
      </c>
      <c r="EN155" s="13">
        <v>0</v>
      </c>
      <c r="EO155" s="13">
        <v>0</v>
      </c>
      <c r="EP155" s="13">
        <v>0</v>
      </c>
      <c r="EQ155" s="13">
        <v>0</v>
      </c>
      <c r="ER155" s="13">
        <v>0</v>
      </c>
      <c r="ES155" s="13">
        <v>0</v>
      </c>
      <c r="ET155" s="13">
        <v>0</v>
      </c>
      <c r="EU155" s="13">
        <v>0</v>
      </c>
      <c r="EV155" s="13">
        <v>0</v>
      </c>
      <c r="EW155" s="13">
        <v>0</v>
      </c>
      <c r="EX155" s="13">
        <v>0</v>
      </c>
      <c r="EY155" s="13">
        <v>0</v>
      </c>
      <c r="EZ155" s="13">
        <v>0</v>
      </c>
      <c r="FA155" s="13">
        <v>0</v>
      </c>
      <c r="FB155" s="13">
        <v>0</v>
      </c>
      <c r="FC155" s="13">
        <v>0</v>
      </c>
      <c r="FD155" s="13">
        <v>0</v>
      </c>
      <c r="FE155" s="13">
        <v>3.89</v>
      </c>
    </row>
    <row r="156" spans="1:161" x14ac:dyDescent="0.55000000000000004">
      <c r="A156" s="29" t="s">
        <v>322</v>
      </c>
      <c r="B156" s="56">
        <v>1</v>
      </c>
      <c r="C156" s="57">
        <v>1</v>
      </c>
      <c r="D156" s="56">
        <v>1</v>
      </c>
      <c r="E156" s="13">
        <v>0</v>
      </c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R156" s="31"/>
      <c r="S156" s="31"/>
      <c r="T156" s="31"/>
      <c r="AE156" s="31">
        <v>1.066263</v>
      </c>
      <c r="AF156" s="31">
        <v>2.6444419999999998E-5</v>
      </c>
      <c r="AG156" s="31">
        <v>1.799225E-5</v>
      </c>
      <c r="AH156" s="31">
        <v>11.667759999999999</v>
      </c>
      <c r="AI156" s="31">
        <v>88.332279999999997</v>
      </c>
      <c r="AJ156" s="31">
        <v>0.13208942739234947</v>
      </c>
      <c r="AK156" s="31">
        <v>91.250339999999994</v>
      </c>
      <c r="AL156" s="31">
        <v>0.9150684</v>
      </c>
      <c r="AM156" s="31">
        <v>6.1690809999999999E-2</v>
      </c>
      <c r="AN156" s="31">
        <v>7.9826779999999999</v>
      </c>
      <c r="AO156" s="13">
        <v>6.2067825567861998</v>
      </c>
      <c r="AP156" s="13">
        <v>5.0300478488196658</v>
      </c>
      <c r="AQ156" s="31">
        <v>6.3126039999999994E-2</v>
      </c>
      <c r="AR156" s="31">
        <v>1.5635920000000001</v>
      </c>
      <c r="AS156" s="31">
        <v>3.1473209999999998</v>
      </c>
      <c r="AT156" s="13">
        <v>24772.164052</v>
      </c>
      <c r="AU156" s="13">
        <v>-2.9300000000000002E-4</v>
      </c>
      <c r="AV156" s="13">
        <v>8.8676000000000005E-2</v>
      </c>
      <c r="AW156" s="13">
        <v>7.5729000000000005E-2</v>
      </c>
      <c r="AX156" s="13">
        <v>1.164533</v>
      </c>
      <c r="AY156" s="13">
        <v>2.590268</v>
      </c>
      <c r="AZ156" s="13">
        <v>0.81667999999999996</v>
      </c>
      <c r="BA156" s="13">
        <v>1.8325819999999999</v>
      </c>
      <c r="BB156" s="13">
        <v>8.3404000000000006E-2</v>
      </c>
      <c r="BC156" s="13">
        <v>9.2266000000000001E-2</v>
      </c>
      <c r="BD156" s="13">
        <v>62</v>
      </c>
      <c r="BE156" s="13" t="s">
        <v>162</v>
      </c>
      <c r="BF156" s="13">
        <f t="shared" si="5"/>
        <v>1</v>
      </c>
      <c r="BG156" s="13">
        <v>65</v>
      </c>
      <c r="BH156" s="13">
        <v>180</v>
      </c>
      <c r="BI156" s="32">
        <f t="shared" si="6"/>
        <v>20.061728395061728</v>
      </c>
      <c r="BJ156" s="13">
        <v>22</v>
      </c>
      <c r="BK156" s="13">
        <v>3</v>
      </c>
      <c r="BL156" s="13">
        <v>0</v>
      </c>
      <c r="BM156" s="13">
        <v>1</v>
      </c>
      <c r="BN156" s="13">
        <v>0</v>
      </c>
      <c r="BO156" s="13">
        <v>0</v>
      </c>
      <c r="BP156" s="13">
        <v>0.93</v>
      </c>
      <c r="BQ156" s="13">
        <v>0</v>
      </c>
      <c r="BR156" s="13">
        <v>0</v>
      </c>
      <c r="BS156" s="13">
        <v>0</v>
      </c>
      <c r="BT156" s="13">
        <v>1</v>
      </c>
      <c r="BU156" s="13">
        <v>1</v>
      </c>
      <c r="BV156" s="13">
        <v>38.5</v>
      </c>
      <c r="BW156" s="13">
        <v>0.84</v>
      </c>
      <c r="BX156" s="13">
        <v>0</v>
      </c>
      <c r="BY156" s="13">
        <v>0</v>
      </c>
      <c r="BZ156" s="13">
        <v>0</v>
      </c>
      <c r="CA156" s="13">
        <v>0</v>
      </c>
      <c r="CB156" s="13" t="s">
        <v>164</v>
      </c>
      <c r="CC156" s="13">
        <v>1</v>
      </c>
      <c r="CD156" s="13">
        <v>1</v>
      </c>
      <c r="CE156" s="13">
        <v>0</v>
      </c>
      <c r="CF156" s="13">
        <v>0</v>
      </c>
      <c r="CG156" s="13">
        <v>0</v>
      </c>
      <c r="CH156" s="13">
        <v>0</v>
      </c>
      <c r="CI156" s="13">
        <v>1</v>
      </c>
      <c r="CJ156" s="13">
        <v>0</v>
      </c>
      <c r="CK156" s="13">
        <v>1</v>
      </c>
      <c r="CL156" s="13">
        <v>1</v>
      </c>
      <c r="CM156" s="13">
        <v>1</v>
      </c>
      <c r="CN156" s="13">
        <v>2</v>
      </c>
      <c r="CO156" s="13">
        <v>0</v>
      </c>
      <c r="CP156" s="13">
        <v>1</v>
      </c>
      <c r="CQ156" s="13">
        <v>0</v>
      </c>
      <c r="CR156" s="13">
        <v>1</v>
      </c>
      <c r="CS156" s="13">
        <v>0</v>
      </c>
      <c r="CT156" s="13">
        <v>0</v>
      </c>
      <c r="CU156" s="13">
        <v>0</v>
      </c>
      <c r="CV156" s="13">
        <v>1</v>
      </c>
      <c r="CW156" s="13">
        <v>1</v>
      </c>
      <c r="CX156" s="13">
        <v>0</v>
      </c>
      <c r="CY156" s="13">
        <v>1000</v>
      </c>
      <c r="CZ156" s="13">
        <v>110</v>
      </c>
      <c r="DA156" s="13">
        <v>80</v>
      </c>
      <c r="DB156" s="13">
        <v>20000</v>
      </c>
      <c r="DC156" s="13">
        <v>200</v>
      </c>
      <c r="DD156" s="13">
        <v>29</v>
      </c>
      <c r="DE156" s="13">
        <v>34</v>
      </c>
      <c r="DF156" s="13">
        <v>0</v>
      </c>
      <c r="DG156" s="13">
        <v>0</v>
      </c>
      <c r="DH156" s="13">
        <v>0</v>
      </c>
      <c r="DI156" s="13">
        <v>0</v>
      </c>
      <c r="DJ156" s="13">
        <v>299.21568627450978</v>
      </c>
      <c r="DK156" s="13">
        <v>7.31</v>
      </c>
      <c r="DL156" s="13">
        <v>0.21</v>
      </c>
      <c r="DM156" s="13">
        <v>40.6</v>
      </c>
      <c r="DN156" s="13">
        <v>152.6</v>
      </c>
      <c r="DO156" s="13">
        <v>20</v>
      </c>
      <c r="DP156" s="13">
        <v>35.200000000000003</v>
      </c>
      <c r="DQ156" s="13">
        <v>95</v>
      </c>
      <c r="DR156" s="13">
        <v>110</v>
      </c>
      <c r="DS156" s="13">
        <v>10</v>
      </c>
      <c r="DT156" s="13">
        <v>5</v>
      </c>
      <c r="DU156" s="13">
        <v>33</v>
      </c>
      <c r="DV156" s="13">
        <v>30</v>
      </c>
      <c r="DW156" s="13">
        <v>600</v>
      </c>
      <c r="DX156" s="13">
        <v>0</v>
      </c>
      <c r="DY156" s="13">
        <v>0</v>
      </c>
      <c r="DZ156" s="13" t="s">
        <v>163</v>
      </c>
      <c r="EA156" s="13">
        <v>0</v>
      </c>
      <c r="EB156" s="13">
        <v>0</v>
      </c>
      <c r="EC156" s="13">
        <v>18</v>
      </c>
      <c r="ED156" s="13">
        <v>5</v>
      </c>
      <c r="EE156" s="13">
        <v>26</v>
      </c>
      <c r="EF156" s="13">
        <v>1.54</v>
      </c>
      <c r="EG156" s="33">
        <v>0.65591397849462363</v>
      </c>
      <c r="EI156" s="13">
        <v>0.61</v>
      </c>
      <c r="EJ156" s="13">
        <v>1.45</v>
      </c>
      <c r="EK156" s="13">
        <v>0</v>
      </c>
      <c r="EL156" s="13">
        <v>0</v>
      </c>
      <c r="EM156" s="13">
        <v>1</v>
      </c>
      <c r="EN156" s="13">
        <v>0</v>
      </c>
      <c r="EO156" s="13">
        <v>0</v>
      </c>
      <c r="EP156" s="13">
        <v>0</v>
      </c>
      <c r="EQ156" s="13">
        <v>0</v>
      </c>
      <c r="ER156" s="13">
        <v>0</v>
      </c>
      <c r="ES156" s="13">
        <v>0</v>
      </c>
      <c r="ET156" s="13">
        <v>0</v>
      </c>
      <c r="EU156" s="13">
        <v>0</v>
      </c>
      <c r="EV156" s="13">
        <v>0</v>
      </c>
      <c r="EW156" s="13">
        <v>0</v>
      </c>
      <c r="EX156" s="13">
        <v>1</v>
      </c>
      <c r="EY156" s="13">
        <v>1</v>
      </c>
      <c r="EZ156" s="13">
        <v>0</v>
      </c>
      <c r="FA156" s="13">
        <v>0</v>
      </c>
      <c r="FB156" s="13">
        <v>0</v>
      </c>
      <c r="FC156" s="13">
        <v>0</v>
      </c>
      <c r="FD156" s="13">
        <v>0</v>
      </c>
      <c r="FE156" s="13">
        <v>2.71</v>
      </c>
    </row>
    <row r="157" spans="1:161" x14ac:dyDescent="0.55000000000000004">
      <c r="A157" s="29" t="s">
        <v>323</v>
      </c>
      <c r="B157" s="56">
        <v>0</v>
      </c>
      <c r="C157" s="57">
        <v>0</v>
      </c>
      <c r="D157" s="56">
        <v>0</v>
      </c>
      <c r="E157" s="13">
        <v>1</v>
      </c>
      <c r="F157" s="31">
        <v>0.84395220000000004</v>
      </c>
      <c r="G157" s="31">
        <v>5.3061980000000003E-4</v>
      </c>
      <c r="H157" s="31">
        <v>2.113171E-5</v>
      </c>
      <c r="I157" s="31">
        <v>9.1519899999999996</v>
      </c>
      <c r="J157" s="31">
        <v>17.723210000000002</v>
      </c>
      <c r="K157" s="31">
        <v>0.51638461818754844</v>
      </c>
      <c r="L157" s="31">
        <v>186.70849999999999</v>
      </c>
      <c r="M157" s="31">
        <v>26.92728</v>
      </c>
      <c r="N157" s="31">
        <v>0.23195840000000001</v>
      </c>
      <c r="O157" s="31">
        <v>6.3884800000000004</v>
      </c>
      <c r="P157" s="13">
        <v>6.8588122908476823</v>
      </c>
      <c r="Q157" s="13">
        <v>2.5299867548957446</v>
      </c>
      <c r="R157" s="31">
        <v>0.23589089999999999</v>
      </c>
      <c r="S157" s="31">
        <v>2.316783</v>
      </c>
      <c r="T157" s="31">
        <v>1.156366</v>
      </c>
      <c r="U157" s="13">
        <v>-98720.048773000002</v>
      </c>
      <c r="V157" s="13">
        <v>-2.8E-5</v>
      </c>
      <c r="W157" s="13">
        <v>6.6087000000000007E-2</v>
      </c>
      <c r="X157" s="13">
        <v>4.6016000000000001E-2</v>
      </c>
      <c r="Y157" s="13">
        <v>0.77150200000000002</v>
      </c>
      <c r="Z157" s="13">
        <v>1.6885760000000001</v>
      </c>
      <c r="AA157" s="13">
        <v>0.77071400000000001</v>
      </c>
      <c r="AB157" s="13">
        <v>1.700788</v>
      </c>
      <c r="AC157" s="13">
        <v>3.4970000000000001E-2</v>
      </c>
      <c r="AD157" s="13">
        <v>8.9548000000000003E-2</v>
      </c>
      <c r="AE157" s="31">
        <v>1.034375</v>
      </c>
      <c r="AF157" s="31">
        <v>1.939447E-2</v>
      </c>
      <c r="AG157" s="31">
        <v>1.51886E-2</v>
      </c>
      <c r="AH157" s="31">
        <v>10.881030000000001</v>
      </c>
      <c r="AI157" s="31">
        <v>89.119050000000001</v>
      </c>
      <c r="AJ157" s="31">
        <v>0.12209545316882398</v>
      </c>
      <c r="AK157" s="31">
        <v>91.616290000000006</v>
      </c>
      <c r="AL157" s="31">
        <v>32.793239999999997</v>
      </c>
      <c r="AM157" s="31">
        <v>0.86368610000000001</v>
      </c>
      <c r="AN157" s="31">
        <v>30.278469999999999</v>
      </c>
      <c r="AO157" s="13">
        <v>46.337292355708648</v>
      </c>
      <c r="AP157" s="13">
        <v>87.392316812677493</v>
      </c>
      <c r="AQ157" s="31">
        <v>0.39908579999999999</v>
      </c>
      <c r="AR157" s="31">
        <v>46.260759999999998</v>
      </c>
      <c r="AS157" s="31">
        <v>55.97428</v>
      </c>
      <c r="AT157" s="13">
        <v>-10426.879537000001</v>
      </c>
      <c r="AU157" s="13">
        <v>-8.2600000000000002E-4</v>
      </c>
      <c r="AV157" s="13">
        <v>0.10870199999999999</v>
      </c>
      <c r="AW157" s="13">
        <v>5.9809000000000001E-2</v>
      </c>
      <c r="AX157" s="13">
        <v>0.44577299999999997</v>
      </c>
      <c r="AY157" s="13">
        <v>0.94908099999999995</v>
      </c>
      <c r="AZ157" s="13">
        <v>0.54367399999999999</v>
      </c>
      <c r="BA157" s="13">
        <v>1.2144440000000001</v>
      </c>
      <c r="BB157" s="13">
        <v>6.6914000000000001E-2</v>
      </c>
      <c r="BC157" s="13">
        <v>8.2715999999999998E-2</v>
      </c>
      <c r="BD157" s="13">
        <v>72</v>
      </c>
      <c r="BE157" s="13" t="s">
        <v>162</v>
      </c>
      <c r="BF157" s="13">
        <f t="shared" si="5"/>
        <v>1</v>
      </c>
      <c r="BG157" s="13">
        <v>82</v>
      </c>
      <c r="BH157" s="13">
        <v>182</v>
      </c>
      <c r="BI157" s="32">
        <f t="shared" si="6"/>
        <v>24.755464315903875</v>
      </c>
      <c r="BJ157" s="13">
        <v>60</v>
      </c>
      <c r="BK157" s="13">
        <v>0</v>
      </c>
      <c r="BL157" s="13">
        <v>0</v>
      </c>
      <c r="BM157" s="13">
        <v>0</v>
      </c>
      <c r="BN157" s="13">
        <v>1</v>
      </c>
      <c r="BO157" s="13">
        <v>0</v>
      </c>
      <c r="BP157" s="13">
        <v>1.07</v>
      </c>
      <c r="BQ157" s="13">
        <v>0</v>
      </c>
      <c r="BR157" s="13">
        <v>0</v>
      </c>
      <c r="BS157" s="13">
        <v>0</v>
      </c>
      <c r="BT157" s="13">
        <v>0</v>
      </c>
      <c r="BU157" s="13">
        <v>0</v>
      </c>
      <c r="BV157" s="13">
        <v>49</v>
      </c>
      <c r="BW157" s="13">
        <v>0.8</v>
      </c>
      <c r="BX157" s="13">
        <v>1</v>
      </c>
      <c r="BY157" s="13">
        <v>0</v>
      </c>
      <c r="BZ157" s="13">
        <v>0</v>
      </c>
      <c r="CA157" s="13">
        <v>0</v>
      </c>
      <c r="CB157" s="13" t="s">
        <v>172</v>
      </c>
      <c r="CC157" s="13">
        <v>0</v>
      </c>
      <c r="CD157" s="13">
        <v>1</v>
      </c>
      <c r="CE157" s="13">
        <v>0</v>
      </c>
      <c r="CF157" s="13">
        <v>0</v>
      </c>
      <c r="CG157" s="13">
        <v>0</v>
      </c>
      <c r="CH157" s="13">
        <v>0</v>
      </c>
      <c r="CI157" s="13">
        <v>0</v>
      </c>
      <c r="CJ157" s="13">
        <v>0</v>
      </c>
      <c r="CK157" s="13">
        <v>1</v>
      </c>
      <c r="CL157" s="13">
        <v>1</v>
      </c>
      <c r="CM157" s="13">
        <v>1</v>
      </c>
      <c r="CN157" s="13">
        <v>2</v>
      </c>
      <c r="CO157" s="13">
        <v>0</v>
      </c>
      <c r="CP157" s="13">
        <v>1</v>
      </c>
      <c r="CQ157" s="13">
        <v>0</v>
      </c>
      <c r="CR157" s="13">
        <v>1</v>
      </c>
      <c r="CS157" s="13">
        <v>0</v>
      </c>
      <c r="CT157" s="13">
        <v>0</v>
      </c>
      <c r="CU157" s="13">
        <v>0</v>
      </c>
      <c r="CV157" s="13">
        <v>1</v>
      </c>
      <c r="CW157" s="13">
        <v>1</v>
      </c>
      <c r="CX157" s="13">
        <v>0</v>
      </c>
      <c r="CY157" s="13">
        <v>700</v>
      </c>
      <c r="CZ157" s="13">
        <v>95</v>
      </c>
      <c r="DA157" s="13">
        <v>65</v>
      </c>
      <c r="DB157" s="13">
        <v>25000</v>
      </c>
      <c r="DC157" s="13">
        <v>250</v>
      </c>
      <c r="DD157" s="13">
        <v>31</v>
      </c>
      <c r="DE157" s="13">
        <v>35</v>
      </c>
      <c r="DF157" s="13">
        <v>1</v>
      </c>
      <c r="DG157" s="13">
        <v>0</v>
      </c>
      <c r="DH157" s="13">
        <v>1</v>
      </c>
      <c r="DI157" s="13">
        <v>0</v>
      </c>
      <c r="DJ157" s="13">
        <v>461.2</v>
      </c>
      <c r="DK157" s="13">
        <v>7.36</v>
      </c>
      <c r="DL157" s="13">
        <v>0.21</v>
      </c>
      <c r="DM157" s="13">
        <v>40.5</v>
      </c>
      <c r="DN157" s="13">
        <v>230.6</v>
      </c>
      <c r="DO157" s="13">
        <v>22.4</v>
      </c>
      <c r="DP157" s="13">
        <v>35.9</v>
      </c>
      <c r="DQ157" s="13">
        <v>75</v>
      </c>
      <c r="DR157" s="13">
        <v>77.7</v>
      </c>
      <c r="DS157" s="13">
        <v>7</v>
      </c>
      <c r="DT157" s="13">
        <v>5</v>
      </c>
      <c r="DU157" s="13">
        <v>30</v>
      </c>
      <c r="DV157" s="13">
        <v>30</v>
      </c>
      <c r="DW157" s="13">
        <v>1800</v>
      </c>
      <c r="DX157" s="13">
        <v>1</v>
      </c>
      <c r="DY157" s="13">
        <v>1</v>
      </c>
      <c r="DZ157" s="13">
        <v>5</v>
      </c>
      <c r="EA157" s="13">
        <v>0</v>
      </c>
      <c r="EB157" s="13">
        <v>1</v>
      </c>
      <c r="EC157" s="13">
        <v>15</v>
      </c>
      <c r="ED157" s="13">
        <v>3</v>
      </c>
      <c r="EE157" s="13">
        <v>10</v>
      </c>
      <c r="EF157" s="13">
        <v>1</v>
      </c>
      <c r="EG157" s="33">
        <v>-6.54205607476636E-2</v>
      </c>
      <c r="EI157" s="13">
        <v>-7.0000000000000062E-2</v>
      </c>
      <c r="EJ157" s="13">
        <v>2.56</v>
      </c>
      <c r="EK157" s="13">
        <v>1</v>
      </c>
      <c r="EL157" s="13">
        <v>1</v>
      </c>
      <c r="EM157" s="13">
        <v>0</v>
      </c>
      <c r="EN157" s="13">
        <v>0</v>
      </c>
      <c r="EO157" s="13">
        <v>0</v>
      </c>
      <c r="EP157" s="13">
        <v>0</v>
      </c>
      <c r="EQ157" s="13">
        <v>0</v>
      </c>
      <c r="ER157" s="13">
        <v>0</v>
      </c>
      <c r="ES157" s="13">
        <v>0</v>
      </c>
      <c r="ET157" s="13">
        <v>0</v>
      </c>
      <c r="EU157" s="13">
        <v>0</v>
      </c>
      <c r="EV157" s="13">
        <v>0</v>
      </c>
      <c r="EW157" s="13">
        <v>0</v>
      </c>
      <c r="EX157" s="13">
        <v>0</v>
      </c>
      <c r="EY157" s="13">
        <v>0</v>
      </c>
      <c r="EZ157" s="13">
        <v>0</v>
      </c>
      <c r="FA157" s="13">
        <v>0</v>
      </c>
      <c r="FB157" s="13">
        <v>0</v>
      </c>
      <c r="FC157" s="13">
        <v>0</v>
      </c>
      <c r="FD157" s="13">
        <v>0</v>
      </c>
      <c r="FE157" s="13">
        <v>1.61</v>
      </c>
    </row>
    <row r="158" spans="1:161" x14ac:dyDescent="0.55000000000000004">
      <c r="A158" s="29" t="s">
        <v>324</v>
      </c>
      <c r="B158" s="56">
        <v>1</v>
      </c>
      <c r="C158" s="57">
        <v>0</v>
      </c>
      <c r="D158" s="56">
        <v>0</v>
      </c>
      <c r="E158" s="13">
        <v>0</v>
      </c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R158" s="31"/>
      <c r="S158" s="31"/>
      <c r="T158" s="31"/>
      <c r="AE158" s="31">
        <v>1.1171040000000001</v>
      </c>
      <c r="AF158" s="31">
        <v>8.2291869999999998E-4</v>
      </c>
      <c r="AG158" s="31">
        <v>5.7475970000000001E-5</v>
      </c>
      <c r="AH158" s="31">
        <v>90.903869999999998</v>
      </c>
      <c r="AI158" s="31">
        <v>9.0961669999999994</v>
      </c>
      <c r="AJ158" s="31">
        <v>9.9936460402495175</v>
      </c>
      <c r="AK158" s="31">
        <v>116.6144</v>
      </c>
      <c r="AL158" s="31">
        <v>23.818190000000001</v>
      </c>
      <c r="AM158" s="31">
        <v>0.40016089999999999</v>
      </c>
      <c r="AN158" s="31">
        <v>9.9214880000000001</v>
      </c>
      <c r="AO158" s="13">
        <v>37.886790003738213</v>
      </c>
      <c r="AP158" s="13">
        <v>3.9774378564124411</v>
      </c>
      <c r="AQ158" s="31">
        <v>0.38691759999999997</v>
      </c>
      <c r="AR158" s="31">
        <v>7.5682720000000003</v>
      </c>
      <c r="AS158" s="31">
        <v>3.2094299999999998</v>
      </c>
      <c r="AT158" s="13">
        <v>-54183.578583000002</v>
      </c>
      <c r="AU158" s="13">
        <v>1.2300000000000001E-4</v>
      </c>
      <c r="AV158" s="13">
        <v>7.8921000000000005E-2</v>
      </c>
      <c r="AW158" s="13">
        <v>2.4524000000000001E-2</v>
      </c>
      <c r="AX158" s="13">
        <v>0.74515200000000004</v>
      </c>
      <c r="AY158" s="13">
        <v>1.5841190000000001</v>
      </c>
      <c r="AZ158" s="13">
        <v>0.56072599999999995</v>
      </c>
      <c r="BA158" s="13">
        <v>1.2622409999999999</v>
      </c>
      <c r="BB158" s="13">
        <v>7.1332000000000007E-2</v>
      </c>
      <c r="BC158" s="13">
        <v>0.10546</v>
      </c>
      <c r="BD158" s="13">
        <v>51</v>
      </c>
      <c r="BE158" s="13" t="s">
        <v>162</v>
      </c>
      <c r="BF158" s="13">
        <f t="shared" si="5"/>
        <v>1</v>
      </c>
      <c r="BG158" s="13">
        <v>57</v>
      </c>
      <c r="BH158" s="13">
        <v>158</v>
      </c>
      <c r="BI158" s="32">
        <f t="shared" si="6"/>
        <v>22.832879346258608</v>
      </c>
      <c r="BJ158" s="13">
        <v>68</v>
      </c>
      <c r="BK158" s="13">
        <v>0</v>
      </c>
      <c r="BL158" s="13">
        <v>0</v>
      </c>
      <c r="BM158" s="13">
        <v>0</v>
      </c>
      <c r="BN158" s="13">
        <v>0</v>
      </c>
      <c r="BO158" s="13">
        <v>0</v>
      </c>
      <c r="BP158" s="13">
        <v>0.62</v>
      </c>
      <c r="BQ158" s="13">
        <v>0</v>
      </c>
      <c r="BR158" s="13">
        <v>0</v>
      </c>
      <c r="BS158" s="13">
        <v>0</v>
      </c>
      <c r="BT158" s="13">
        <v>0</v>
      </c>
      <c r="BU158" s="13">
        <v>0</v>
      </c>
      <c r="BV158" s="13">
        <v>40.4</v>
      </c>
      <c r="BW158" s="13">
        <v>0.46</v>
      </c>
      <c r="BX158" s="13">
        <v>0</v>
      </c>
      <c r="BY158" s="13">
        <v>0</v>
      </c>
      <c r="BZ158" s="13">
        <v>0</v>
      </c>
      <c r="CA158" s="13">
        <v>0</v>
      </c>
      <c r="CB158" s="13" t="s">
        <v>164</v>
      </c>
      <c r="CC158" s="13">
        <v>1</v>
      </c>
      <c r="CD158" s="13">
        <v>1</v>
      </c>
      <c r="CE158" s="13">
        <v>0</v>
      </c>
      <c r="CF158" s="13">
        <v>0</v>
      </c>
      <c r="CG158" s="13">
        <v>0</v>
      </c>
      <c r="CH158" s="13">
        <v>0</v>
      </c>
      <c r="CI158" s="13">
        <v>0</v>
      </c>
      <c r="CJ158" s="13">
        <v>1</v>
      </c>
      <c r="CK158" s="13">
        <v>1</v>
      </c>
      <c r="CL158" s="13">
        <v>1</v>
      </c>
      <c r="CM158" s="13">
        <v>1</v>
      </c>
      <c r="CN158" s="13">
        <v>1</v>
      </c>
      <c r="CO158" s="13">
        <v>0</v>
      </c>
      <c r="CP158" s="13">
        <v>1</v>
      </c>
      <c r="CQ158" s="13">
        <v>0</v>
      </c>
      <c r="CR158" s="13">
        <v>1</v>
      </c>
      <c r="CS158" s="13">
        <v>0</v>
      </c>
      <c r="CT158" s="13">
        <v>0</v>
      </c>
      <c r="CU158" s="13">
        <v>0</v>
      </c>
      <c r="CV158" s="13">
        <v>1</v>
      </c>
      <c r="CW158" s="13">
        <v>1</v>
      </c>
      <c r="CX158" s="13">
        <v>0</v>
      </c>
      <c r="CY158" s="13">
        <v>700</v>
      </c>
      <c r="CZ158" s="13">
        <v>60</v>
      </c>
      <c r="DA158" s="13">
        <v>44</v>
      </c>
      <c r="DB158" s="13">
        <v>18000</v>
      </c>
      <c r="DC158" s="13">
        <v>180</v>
      </c>
      <c r="DD158" s="13">
        <v>30</v>
      </c>
      <c r="DE158" s="13">
        <v>33</v>
      </c>
      <c r="DF158" s="13">
        <v>0</v>
      </c>
      <c r="DG158" s="13">
        <v>0</v>
      </c>
      <c r="DH158" s="13">
        <v>0</v>
      </c>
      <c r="DI158" s="13">
        <v>0</v>
      </c>
      <c r="DJ158" s="13">
        <v>320</v>
      </c>
      <c r="DK158" s="13">
        <v>7.4</v>
      </c>
      <c r="DL158" s="13">
        <v>0.21</v>
      </c>
      <c r="DM158" s="13">
        <v>35</v>
      </c>
      <c r="DN158" s="13">
        <v>160</v>
      </c>
      <c r="DO158" s="13">
        <v>22</v>
      </c>
      <c r="DP158" s="13">
        <v>34.4</v>
      </c>
      <c r="DQ158" s="13">
        <v>69</v>
      </c>
      <c r="DR158" s="13">
        <v>118</v>
      </c>
      <c r="DS158" s="13">
        <v>4</v>
      </c>
      <c r="DT158" s="13">
        <v>5</v>
      </c>
      <c r="DU158" s="13">
        <v>33</v>
      </c>
      <c r="DV158" s="13">
        <v>30</v>
      </c>
      <c r="DW158" s="13">
        <v>900</v>
      </c>
      <c r="DX158" s="13">
        <v>0</v>
      </c>
      <c r="DY158" s="13">
        <v>0</v>
      </c>
      <c r="DZ158" s="13" t="s">
        <v>163</v>
      </c>
      <c r="EA158" s="13">
        <v>0</v>
      </c>
      <c r="EB158" s="13">
        <v>0</v>
      </c>
      <c r="EC158" s="13">
        <v>7</v>
      </c>
      <c r="ED158" s="13">
        <v>1</v>
      </c>
      <c r="EE158" s="13">
        <v>7</v>
      </c>
      <c r="EF158" s="13">
        <v>0.69</v>
      </c>
      <c r="EG158" s="33">
        <v>0.11290322580645154</v>
      </c>
      <c r="EI158" s="13">
        <v>6.9999999999999951E-2</v>
      </c>
      <c r="EJ158" s="13">
        <v>0.62</v>
      </c>
      <c r="EK158" s="13">
        <v>0</v>
      </c>
      <c r="EL158" s="13">
        <v>0</v>
      </c>
      <c r="EM158" s="13">
        <v>0</v>
      </c>
      <c r="EN158" s="13">
        <v>0</v>
      </c>
      <c r="EO158" s="13">
        <v>0</v>
      </c>
      <c r="EP158" s="13">
        <v>0</v>
      </c>
      <c r="EQ158" s="13">
        <v>0</v>
      </c>
      <c r="ER158" s="13">
        <v>0</v>
      </c>
      <c r="ES158" s="13">
        <v>0</v>
      </c>
      <c r="ET158" s="13">
        <v>0</v>
      </c>
      <c r="EU158" s="13">
        <v>0</v>
      </c>
      <c r="EV158" s="13">
        <v>0</v>
      </c>
      <c r="EW158" s="13">
        <v>0</v>
      </c>
      <c r="EX158" s="13">
        <v>0</v>
      </c>
      <c r="EY158" s="13">
        <v>0</v>
      </c>
      <c r="EZ158" s="13">
        <v>0</v>
      </c>
      <c r="FA158" s="13">
        <v>0</v>
      </c>
      <c r="FB158" s="13">
        <v>0</v>
      </c>
      <c r="FC158" s="13">
        <v>0</v>
      </c>
      <c r="FD158" s="13">
        <v>0</v>
      </c>
      <c r="FE158" s="13">
        <v>0.7</v>
      </c>
    </row>
    <row r="159" spans="1:161" x14ac:dyDescent="0.55000000000000004">
      <c r="A159" s="29" t="s">
        <v>325</v>
      </c>
      <c r="B159" s="56">
        <v>0</v>
      </c>
      <c r="C159" s="57">
        <v>0</v>
      </c>
      <c r="D159" s="56">
        <v>0</v>
      </c>
      <c r="E159" s="13">
        <v>0</v>
      </c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R159" s="31"/>
      <c r="S159" s="31"/>
      <c r="T159" s="31"/>
      <c r="AE159" s="31">
        <v>0.91000709999999996</v>
      </c>
      <c r="AF159" s="31">
        <v>6.4374009999999995E-2</v>
      </c>
      <c r="AG159" s="31">
        <v>3.7186419999999998E-2</v>
      </c>
      <c r="AH159" s="31">
        <v>13.31983</v>
      </c>
      <c r="AI159" s="31">
        <v>64.023219999999995</v>
      </c>
      <c r="AJ159" s="31">
        <v>0.20804680848546325</v>
      </c>
      <c r="AK159" s="31">
        <v>113.1866</v>
      </c>
      <c r="AL159" s="31">
        <v>33.06429</v>
      </c>
      <c r="AM159" s="31">
        <v>4.7286669999999997</v>
      </c>
      <c r="AN159" s="31">
        <v>61.987130000000001</v>
      </c>
      <c r="AO159" s="13">
        <v>40.448586386867554</v>
      </c>
      <c r="AP159" s="13">
        <v>116.24559163943609</v>
      </c>
      <c r="AQ159" s="31">
        <v>0.54510689999999995</v>
      </c>
      <c r="AR159" s="31">
        <v>33.608969999999999</v>
      </c>
      <c r="AS159" s="31">
        <v>91.783959999999993</v>
      </c>
      <c r="AT159" s="13">
        <v>-6615.2033879999999</v>
      </c>
      <c r="AU159" s="13">
        <v>3.4859999999999999E-3</v>
      </c>
      <c r="AV159" s="13">
        <v>0.25074299999999999</v>
      </c>
      <c r="AW159" s="13">
        <v>4.7499E-2</v>
      </c>
      <c r="AX159" s="13">
        <v>0.93924700000000005</v>
      </c>
      <c r="AY159" s="13">
        <v>0.319882</v>
      </c>
      <c r="AZ159" s="13">
        <v>0.87813399999999997</v>
      </c>
      <c r="BA159" s="13">
        <v>1.8210869999999999</v>
      </c>
      <c r="BB159" s="13">
        <v>3.8314000000000001E-2</v>
      </c>
      <c r="BC159" s="13">
        <v>0.23946300000000001</v>
      </c>
      <c r="BD159" s="13">
        <v>69</v>
      </c>
      <c r="BE159" s="13" t="s">
        <v>162</v>
      </c>
      <c r="BF159" s="13">
        <f t="shared" si="5"/>
        <v>1</v>
      </c>
      <c r="BG159" s="13">
        <v>58</v>
      </c>
      <c r="BH159" s="13">
        <v>162</v>
      </c>
      <c r="BI159" s="32">
        <f t="shared" si="6"/>
        <v>22.10028959000152</v>
      </c>
      <c r="BJ159" s="13">
        <v>34</v>
      </c>
      <c r="BK159" s="13">
        <v>0</v>
      </c>
      <c r="BL159" s="13">
        <v>0</v>
      </c>
      <c r="BM159" s="13">
        <v>0</v>
      </c>
      <c r="BN159" s="13">
        <v>0</v>
      </c>
      <c r="BO159" s="13">
        <v>0</v>
      </c>
      <c r="BP159" s="13">
        <v>1.1100000000000001</v>
      </c>
      <c r="BQ159" s="13">
        <v>0</v>
      </c>
      <c r="BR159" s="13">
        <v>0</v>
      </c>
      <c r="BS159" s="13">
        <v>0</v>
      </c>
      <c r="BT159" s="13">
        <v>1</v>
      </c>
      <c r="BU159" s="13">
        <v>1</v>
      </c>
      <c r="BV159" s="13">
        <v>39.5</v>
      </c>
      <c r="BW159" s="13">
        <v>0.41</v>
      </c>
      <c r="BX159" s="13">
        <v>0</v>
      </c>
      <c r="BY159" s="13">
        <v>0</v>
      </c>
      <c r="BZ159" s="13">
        <v>0</v>
      </c>
      <c r="CA159" s="13">
        <v>0</v>
      </c>
      <c r="CB159" s="13" t="s">
        <v>172</v>
      </c>
      <c r="CC159" s="13">
        <v>1</v>
      </c>
      <c r="CD159" s="13">
        <v>1</v>
      </c>
      <c r="CE159" s="13">
        <v>0</v>
      </c>
      <c r="CF159" s="13">
        <v>0</v>
      </c>
      <c r="CG159" s="13">
        <v>0</v>
      </c>
      <c r="CH159" s="13">
        <v>0</v>
      </c>
      <c r="CI159" s="13">
        <v>1</v>
      </c>
      <c r="CJ159" s="13">
        <v>0</v>
      </c>
      <c r="CK159" s="13">
        <v>0</v>
      </c>
      <c r="CL159" s="13">
        <v>1</v>
      </c>
      <c r="CM159" s="13">
        <v>0</v>
      </c>
      <c r="CN159" s="13" t="s">
        <v>163</v>
      </c>
      <c r="CO159" s="13">
        <v>0</v>
      </c>
      <c r="CP159" s="13">
        <v>0</v>
      </c>
      <c r="CQ159" s="13">
        <v>0</v>
      </c>
      <c r="CR159" s="13">
        <v>0</v>
      </c>
      <c r="CS159" s="13">
        <v>0</v>
      </c>
      <c r="CT159" s="13">
        <v>0</v>
      </c>
      <c r="CU159" s="13">
        <v>0</v>
      </c>
      <c r="CV159" s="13">
        <v>0</v>
      </c>
      <c r="CW159" s="13">
        <v>0</v>
      </c>
      <c r="CX159" s="13">
        <v>0</v>
      </c>
      <c r="CY159" s="13" t="s">
        <v>163</v>
      </c>
      <c r="CZ159" s="13" t="s">
        <v>163</v>
      </c>
      <c r="DA159" s="13" t="s">
        <v>163</v>
      </c>
      <c r="DB159" s="13" t="s">
        <v>163</v>
      </c>
      <c r="DC159" s="13" t="s">
        <v>163</v>
      </c>
      <c r="DD159" s="13" t="s">
        <v>163</v>
      </c>
      <c r="DE159" s="13" t="s">
        <v>163</v>
      </c>
      <c r="DF159" s="13">
        <v>0</v>
      </c>
      <c r="DG159" s="13">
        <v>0</v>
      </c>
      <c r="DH159" s="13">
        <v>0</v>
      </c>
      <c r="DI159" s="13">
        <v>0</v>
      </c>
      <c r="DJ159" s="13">
        <v>440.98360655737707</v>
      </c>
      <c r="DK159" s="13">
        <v>7.32</v>
      </c>
      <c r="DL159" s="13">
        <v>0.21</v>
      </c>
      <c r="DM159" s="13">
        <v>40</v>
      </c>
      <c r="DN159" s="13">
        <v>269</v>
      </c>
      <c r="DO159" s="13">
        <v>20.8</v>
      </c>
      <c r="DP159" s="13">
        <v>34.200000000000003</v>
      </c>
      <c r="DQ159" s="13">
        <v>100</v>
      </c>
      <c r="DR159" s="13">
        <v>108.7</v>
      </c>
      <c r="DS159" s="13">
        <v>12</v>
      </c>
      <c r="DT159" s="13">
        <v>5</v>
      </c>
      <c r="DU159" s="13">
        <v>36</v>
      </c>
      <c r="DV159" s="13">
        <v>30</v>
      </c>
      <c r="DW159" s="13">
        <v>400</v>
      </c>
      <c r="DX159" s="13">
        <v>0</v>
      </c>
      <c r="DY159" s="13">
        <v>0</v>
      </c>
      <c r="DZ159" s="13" t="s">
        <v>163</v>
      </c>
      <c r="EA159" s="13">
        <v>0</v>
      </c>
      <c r="EB159" s="13">
        <v>0</v>
      </c>
      <c r="EC159" s="13">
        <v>20</v>
      </c>
      <c r="ED159" s="13">
        <v>3</v>
      </c>
      <c r="EE159" s="13">
        <v>6</v>
      </c>
      <c r="EF159" s="13">
        <v>1.0900000000000001</v>
      </c>
      <c r="EG159" s="33">
        <v>-1.8018018018018032E-2</v>
      </c>
      <c r="EI159" s="13">
        <v>-2.0000000000000018E-2</v>
      </c>
      <c r="EJ159" s="13">
        <v>0.5</v>
      </c>
      <c r="EK159" s="13">
        <v>0</v>
      </c>
      <c r="EL159" s="13">
        <v>0</v>
      </c>
      <c r="EM159" s="13">
        <v>0</v>
      </c>
      <c r="EN159" s="13">
        <v>0</v>
      </c>
      <c r="EO159" s="13">
        <v>0</v>
      </c>
      <c r="EP159" s="13">
        <v>0</v>
      </c>
      <c r="EQ159" s="13">
        <v>0</v>
      </c>
      <c r="ER159" s="13">
        <v>0</v>
      </c>
      <c r="ES159" s="13">
        <v>0</v>
      </c>
      <c r="ET159" s="13">
        <v>0</v>
      </c>
      <c r="EU159" s="13">
        <v>0</v>
      </c>
      <c r="EV159" s="13">
        <v>0</v>
      </c>
      <c r="EW159" s="13">
        <v>0</v>
      </c>
      <c r="EX159" s="13">
        <v>0</v>
      </c>
      <c r="EY159" s="13">
        <v>0</v>
      </c>
      <c r="EZ159" s="13">
        <v>0</v>
      </c>
      <c r="FA159" s="13">
        <v>0</v>
      </c>
      <c r="FB159" s="13">
        <v>0</v>
      </c>
      <c r="FC159" s="13">
        <v>0</v>
      </c>
      <c r="FD159" s="13">
        <v>0</v>
      </c>
      <c r="FE159" s="13">
        <v>10.19</v>
      </c>
    </row>
    <row r="160" spans="1:161" x14ac:dyDescent="0.55000000000000004">
      <c r="A160" s="29" t="s">
        <v>326</v>
      </c>
      <c r="B160" s="56">
        <v>1</v>
      </c>
      <c r="C160" s="57">
        <v>0</v>
      </c>
      <c r="D160" s="56">
        <v>0</v>
      </c>
      <c r="E160" s="13">
        <v>0</v>
      </c>
      <c r="F160" s="31">
        <v>0.97988240000000004</v>
      </c>
      <c r="G160" s="31">
        <v>2.678046E-4</v>
      </c>
      <c r="H160" s="31">
        <v>2.4779190000000001E-5</v>
      </c>
      <c r="I160" s="31">
        <v>73.206599999999995</v>
      </c>
      <c r="J160" s="31">
        <v>23.814979999999998</v>
      </c>
      <c r="K160" s="31">
        <v>3.0739725551965176</v>
      </c>
      <c r="L160" s="31">
        <v>183.5095</v>
      </c>
      <c r="M160" s="31">
        <v>10.255420000000001</v>
      </c>
      <c r="N160" s="31">
        <v>2.3660679999999998</v>
      </c>
      <c r="O160" s="31">
        <v>78.085819999999998</v>
      </c>
      <c r="P160" s="13">
        <v>5.6738772348125952</v>
      </c>
      <c r="Q160" s="13">
        <v>6.1088208289476382</v>
      </c>
      <c r="R160" s="31">
        <v>0.47899890000000001</v>
      </c>
      <c r="S160" s="31">
        <v>4.6893630000000002</v>
      </c>
      <c r="T160" s="31">
        <v>2.4058739999999998</v>
      </c>
      <c r="U160" s="13">
        <v>-69528.010295</v>
      </c>
      <c r="V160" s="13">
        <v>6.0499999999999996E-4</v>
      </c>
      <c r="W160" s="13">
        <v>8.8131000000000001E-2</v>
      </c>
      <c r="X160" s="13">
        <v>2.8409E-2</v>
      </c>
      <c r="Y160" s="13">
        <v>1.26403</v>
      </c>
      <c r="Z160" s="13">
        <v>2.6946270000000001</v>
      </c>
      <c r="AA160" s="13">
        <v>0.83771399999999996</v>
      </c>
      <c r="AB160" s="13">
        <v>1.86408</v>
      </c>
      <c r="AC160" s="13">
        <v>4.6467000000000001E-2</v>
      </c>
      <c r="AD160" s="13">
        <v>7.7257000000000006E-2</v>
      </c>
      <c r="AE160" s="31">
        <v>1.07816</v>
      </c>
      <c r="AF160" s="31">
        <v>3.1002930000000002E-4</v>
      </c>
      <c r="AG160" s="31">
        <v>2.7075260000000001E-4</v>
      </c>
      <c r="AH160" s="31">
        <v>7.8207750000000003</v>
      </c>
      <c r="AI160" s="31">
        <v>92.179199999999994</v>
      </c>
      <c r="AJ160" s="31">
        <v>8.4843174174504682E-2</v>
      </c>
      <c r="AK160" s="31">
        <v>86.869759999999999</v>
      </c>
      <c r="AL160" s="31">
        <v>6.2922510000000003</v>
      </c>
      <c r="AM160" s="31">
        <v>3.268041E-2</v>
      </c>
      <c r="AN160" s="31">
        <v>0.55890819999999997</v>
      </c>
      <c r="AO160" s="13">
        <v>26.51252088983253</v>
      </c>
      <c r="AP160" s="13">
        <v>6.8238662184968506</v>
      </c>
      <c r="AQ160" s="31">
        <v>0.15253040000000001</v>
      </c>
      <c r="AR160" s="31">
        <v>9.119021</v>
      </c>
      <c r="AS160" s="31">
        <v>11.406549999999999</v>
      </c>
      <c r="AT160" s="13">
        <v>-19111.613405</v>
      </c>
      <c r="AU160" s="13">
        <v>-2.323E-3</v>
      </c>
      <c r="AV160" s="13">
        <v>7.0158999999999999E-2</v>
      </c>
      <c r="AW160" s="13">
        <v>7.3458999999999997E-2</v>
      </c>
      <c r="AX160" s="13">
        <v>1.1505970000000001</v>
      </c>
      <c r="AY160" s="13">
        <v>2.4638529999999998</v>
      </c>
      <c r="AZ160" s="13">
        <v>0.43037199999999998</v>
      </c>
      <c r="BA160" s="13">
        <v>0.92798700000000001</v>
      </c>
      <c r="BB160" s="13">
        <v>0.19344900000000001</v>
      </c>
      <c r="BC160" s="13">
        <v>7.4339000000000002E-2</v>
      </c>
      <c r="BD160" s="13">
        <v>75</v>
      </c>
      <c r="BE160" s="13" t="s">
        <v>162</v>
      </c>
      <c r="BF160" s="13">
        <f t="shared" si="5"/>
        <v>1</v>
      </c>
      <c r="BG160" s="13">
        <v>68</v>
      </c>
      <c r="BH160" s="13">
        <v>168</v>
      </c>
      <c r="BI160" s="32">
        <f t="shared" si="6"/>
        <v>24.092970521541954</v>
      </c>
      <c r="BJ160" s="13">
        <v>65</v>
      </c>
      <c r="BK160" s="13">
        <v>2</v>
      </c>
      <c r="BL160" s="13">
        <v>0</v>
      </c>
      <c r="BM160" s="13">
        <v>0</v>
      </c>
      <c r="BN160" s="13">
        <v>0</v>
      </c>
      <c r="BO160" s="13">
        <v>0</v>
      </c>
      <c r="BP160" s="13">
        <v>0.89</v>
      </c>
      <c r="BQ160" s="13">
        <v>0</v>
      </c>
      <c r="BR160" s="13">
        <v>0</v>
      </c>
      <c r="BS160" s="13">
        <v>0</v>
      </c>
      <c r="BT160" s="13">
        <v>0</v>
      </c>
      <c r="BU160" s="13">
        <v>0</v>
      </c>
      <c r="BV160" s="13">
        <v>41.7</v>
      </c>
      <c r="BW160" s="13">
        <v>0.73</v>
      </c>
      <c r="BX160" s="13">
        <v>0</v>
      </c>
      <c r="BY160" s="13">
        <v>0</v>
      </c>
      <c r="BZ160" s="13">
        <v>0</v>
      </c>
      <c r="CA160" s="13">
        <v>0</v>
      </c>
      <c r="CB160" s="13" t="s">
        <v>164</v>
      </c>
      <c r="CC160" s="13">
        <v>1</v>
      </c>
      <c r="CD160" s="13">
        <v>1</v>
      </c>
      <c r="CE160" s="13">
        <v>0</v>
      </c>
      <c r="CF160" s="13">
        <v>0</v>
      </c>
      <c r="CG160" s="13">
        <v>1</v>
      </c>
      <c r="CH160" s="13">
        <v>0</v>
      </c>
      <c r="CI160" s="13">
        <v>0</v>
      </c>
      <c r="CJ160" s="13">
        <v>0</v>
      </c>
      <c r="CK160" s="13">
        <v>1</v>
      </c>
      <c r="CL160" s="13">
        <v>1</v>
      </c>
      <c r="CM160" s="13">
        <v>1</v>
      </c>
      <c r="CN160" s="13">
        <v>5</v>
      </c>
      <c r="CO160" s="13">
        <v>0</v>
      </c>
      <c r="CP160" s="13">
        <v>1</v>
      </c>
      <c r="CQ160" s="13">
        <v>1</v>
      </c>
      <c r="CR160" s="13">
        <v>0</v>
      </c>
      <c r="CS160" s="13">
        <v>1</v>
      </c>
      <c r="CT160" s="13">
        <v>0</v>
      </c>
      <c r="CU160" s="13">
        <v>0</v>
      </c>
      <c r="CV160" s="13">
        <v>1</v>
      </c>
      <c r="CW160" s="13">
        <v>1</v>
      </c>
      <c r="CX160" s="13">
        <v>0</v>
      </c>
      <c r="CY160" s="13">
        <v>700</v>
      </c>
      <c r="CZ160" s="13">
        <v>141</v>
      </c>
      <c r="DA160" s="13">
        <v>127</v>
      </c>
      <c r="DB160" s="13">
        <v>21000</v>
      </c>
      <c r="DC160" s="13">
        <v>210</v>
      </c>
      <c r="DD160" s="13">
        <v>37</v>
      </c>
      <c r="DE160" s="13">
        <v>34</v>
      </c>
      <c r="DF160" s="13">
        <v>0</v>
      </c>
      <c r="DG160" s="13">
        <v>0</v>
      </c>
      <c r="DH160" s="13">
        <v>0</v>
      </c>
      <c r="DI160" s="13">
        <v>0</v>
      </c>
      <c r="DJ160" s="13">
        <v>308.18181818181813</v>
      </c>
      <c r="DK160" s="13">
        <v>7.47</v>
      </c>
      <c r="DL160" s="13">
        <v>0.21</v>
      </c>
      <c r="DM160" s="13">
        <v>28</v>
      </c>
      <c r="DN160" s="13">
        <v>169.5</v>
      </c>
      <c r="DO160" s="13">
        <v>20.100000000000001</v>
      </c>
      <c r="DP160" s="13">
        <v>35.6</v>
      </c>
      <c r="DQ160" s="13">
        <v>92</v>
      </c>
      <c r="DR160" s="13">
        <v>103.7</v>
      </c>
      <c r="DS160" s="13">
        <v>9</v>
      </c>
      <c r="DT160" s="13">
        <v>5</v>
      </c>
      <c r="DU160" s="13">
        <v>28</v>
      </c>
      <c r="DV160" s="13">
        <v>30</v>
      </c>
      <c r="DW160" s="13">
        <v>400</v>
      </c>
      <c r="DX160" s="13">
        <v>1</v>
      </c>
      <c r="DY160" s="13">
        <v>1</v>
      </c>
      <c r="DZ160" s="13">
        <v>1</v>
      </c>
      <c r="EA160" s="13">
        <v>0</v>
      </c>
      <c r="EB160" s="13">
        <v>0</v>
      </c>
      <c r="EC160" s="13">
        <v>12</v>
      </c>
      <c r="ED160" s="13">
        <v>1</v>
      </c>
      <c r="EE160" s="13">
        <v>8</v>
      </c>
      <c r="EF160" s="13">
        <v>1.04</v>
      </c>
      <c r="EG160" s="33">
        <v>0.16853932584269665</v>
      </c>
      <c r="EI160" s="13">
        <v>0.15000000000000002</v>
      </c>
      <c r="EJ160" s="13">
        <v>2.94</v>
      </c>
      <c r="EK160" s="13">
        <v>0</v>
      </c>
      <c r="EL160" s="13">
        <v>0</v>
      </c>
      <c r="EM160" s="13">
        <v>0</v>
      </c>
      <c r="EN160" s="13">
        <v>0</v>
      </c>
      <c r="EO160" s="13">
        <v>0</v>
      </c>
      <c r="EP160" s="13">
        <v>0</v>
      </c>
      <c r="EQ160" s="13">
        <v>0</v>
      </c>
      <c r="ER160" s="13">
        <v>0</v>
      </c>
      <c r="ES160" s="13">
        <v>0</v>
      </c>
      <c r="ET160" s="13">
        <v>0</v>
      </c>
      <c r="EU160" s="13">
        <v>0</v>
      </c>
      <c r="EV160" s="13">
        <v>0</v>
      </c>
      <c r="EW160" s="13">
        <v>1</v>
      </c>
      <c r="EX160" s="13">
        <v>0</v>
      </c>
      <c r="EY160" s="13">
        <v>0</v>
      </c>
      <c r="EZ160" s="13">
        <v>0</v>
      </c>
      <c r="FA160" s="13">
        <v>0</v>
      </c>
      <c r="FB160" s="13">
        <v>0</v>
      </c>
      <c r="FC160" s="13">
        <v>0</v>
      </c>
      <c r="FD160" s="13">
        <v>0</v>
      </c>
      <c r="FE160" s="13">
        <v>1.46</v>
      </c>
    </row>
    <row r="161" spans="1:161" x14ac:dyDescent="0.55000000000000004">
      <c r="A161" s="29" t="s">
        <v>327</v>
      </c>
      <c r="B161" s="56">
        <v>0</v>
      </c>
      <c r="C161" s="57">
        <v>0</v>
      </c>
      <c r="D161" s="56">
        <v>0</v>
      </c>
      <c r="E161" s="13">
        <v>0</v>
      </c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R161" s="31"/>
      <c r="S161" s="31"/>
      <c r="T161" s="31"/>
      <c r="AE161" s="31">
        <v>1.198259</v>
      </c>
      <c r="AF161" s="31">
        <v>1.006392E-4</v>
      </c>
      <c r="AG161" s="31">
        <v>3.816222E-5</v>
      </c>
      <c r="AH161" s="31">
        <v>30.995760000000001</v>
      </c>
      <c r="AI161" s="31">
        <v>69.004230000000007</v>
      </c>
      <c r="AJ161" s="31">
        <v>0.44918639429257523</v>
      </c>
      <c r="AK161" s="31">
        <v>135.76480000000001</v>
      </c>
      <c r="AL161" s="31">
        <v>2.9853179999999999</v>
      </c>
      <c r="AM161" s="31">
        <v>0.45548670000000002</v>
      </c>
      <c r="AN161" s="31">
        <v>26.02028</v>
      </c>
      <c r="AO161" s="13">
        <v>6.1346849167163926</v>
      </c>
      <c r="AP161" s="13">
        <v>5.4284758101441106</v>
      </c>
      <c r="AQ161" s="31">
        <v>0.15474979999999999</v>
      </c>
      <c r="AR161" s="31">
        <v>3.2090559999999999</v>
      </c>
      <c r="AS161" s="31">
        <v>4.7469939999999999</v>
      </c>
      <c r="AT161" s="13">
        <v>-43429.852874999997</v>
      </c>
      <c r="AU161" s="13">
        <v>1.0430000000000001E-3</v>
      </c>
      <c r="AV161" s="13">
        <v>6.5826999999999997E-2</v>
      </c>
      <c r="AW161" s="13">
        <v>3.5755000000000002E-2</v>
      </c>
      <c r="AX161" s="13">
        <v>1.3516980000000001</v>
      </c>
      <c r="AY161" s="13">
        <v>2.970415</v>
      </c>
      <c r="AZ161" s="13">
        <v>0.87797199999999997</v>
      </c>
      <c r="BA161" s="13">
        <v>1.9459109999999999</v>
      </c>
      <c r="BB161" s="13">
        <v>3.7138999999999998E-2</v>
      </c>
      <c r="BC161" s="13">
        <v>6.4173999999999995E-2</v>
      </c>
      <c r="BD161" s="13">
        <v>78</v>
      </c>
      <c r="BE161" s="13" t="s">
        <v>168</v>
      </c>
      <c r="BF161" s="13">
        <f t="shared" si="5"/>
        <v>0</v>
      </c>
      <c r="BG161" s="13">
        <v>43</v>
      </c>
      <c r="BH161" s="13">
        <v>146</v>
      </c>
      <c r="BI161" s="32">
        <f t="shared" si="6"/>
        <v>20.172640270219556</v>
      </c>
      <c r="BJ161" s="13">
        <v>55</v>
      </c>
      <c r="BK161" s="13">
        <v>0</v>
      </c>
      <c r="BL161" s="13">
        <v>0</v>
      </c>
      <c r="BM161" s="13">
        <v>0</v>
      </c>
      <c r="BN161" s="13">
        <v>1</v>
      </c>
      <c r="BO161" s="13">
        <v>1</v>
      </c>
      <c r="BP161" s="13">
        <v>0.77</v>
      </c>
      <c r="BQ161" s="13">
        <v>0</v>
      </c>
      <c r="BR161" s="13">
        <v>0</v>
      </c>
      <c r="BS161" s="13">
        <v>0</v>
      </c>
      <c r="BT161" s="13">
        <v>0</v>
      </c>
      <c r="BU161" s="13">
        <v>0</v>
      </c>
      <c r="BV161" s="13">
        <v>40.6</v>
      </c>
      <c r="BW161" s="13">
        <v>0.28999999999999998</v>
      </c>
      <c r="BX161" s="13">
        <v>0</v>
      </c>
      <c r="BY161" s="13">
        <v>0</v>
      </c>
      <c r="BZ161" s="13">
        <v>0</v>
      </c>
      <c r="CA161" s="13">
        <v>0</v>
      </c>
      <c r="CB161" s="13" t="s">
        <v>172</v>
      </c>
      <c r="CC161" s="13">
        <v>0</v>
      </c>
      <c r="CD161" s="13">
        <v>1</v>
      </c>
      <c r="CE161" s="13">
        <v>0</v>
      </c>
      <c r="CF161" s="13">
        <v>0</v>
      </c>
      <c r="CG161" s="13">
        <v>0</v>
      </c>
      <c r="CH161" s="13">
        <v>0</v>
      </c>
      <c r="CI161" s="13">
        <v>0</v>
      </c>
      <c r="CJ161" s="13">
        <v>0</v>
      </c>
      <c r="CK161" s="13">
        <v>1</v>
      </c>
      <c r="CL161" s="13">
        <v>1</v>
      </c>
      <c r="CM161" s="13">
        <v>1</v>
      </c>
      <c r="CN161" s="13">
        <v>1</v>
      </c>
      <c r="CO161" s="13">
        <v>0</v>
      </c>
      <c r="CP161" s="13">
        <v>1</v>
      </c>
      <c r="CQ161" s="13">
        <v>0</v>
      </c>
      <c r="CR161" s="13">
        <v>1</v>
      </c>
      <c r="CS161" s="13">
        <v>0</v>
      </c>
      <c r="CT161" s="13">
        <v>0</v>
      </c>
      <c r="CU161" s="13">
        <v>0</v>
      </c>
      <c r="CV161" s="13">
        <v>1</v>
      </c>
      <c r="CW161" s="13">
        <v>1</v>
      </c>
      <c r="CX161" s="13">
        <v>0</v>
      </c>
      <c r="CY161" s="13">
        <v>600</v>
      </c>
      <c r="CZ161" s="13">
        <v>65</v>
      </c>
      <c r="DA161" s="13">
        <v>40</v>
      </c>
      <c r="DB161" s="13">
        <v>19000</v>
      </c>
      <c r="DC161" s="13">
        <v>30</v>
      </c>
      <c r="DD161" s="13">
        <v>36</v>
      </c>
      <c r="DE161" s="13">
        <v>36</v>
      </c>
      <c r="DF161" s="13">
        <v>0</v>
      </c>
      <c r="DG161" s="13">
        <v>0</v>
      </c>
      <c r="DH161" s="13">
        <v>0</v>
      </c>
      <c r="DI161" s="13">
        <v>0</v>
      </c>
      <c r="DJ161" s="13">
        <v>1.6481481481481481</v>
      </c>
      <c r="DK161" s="13">
        <v>7.45</v>
      </c>
      <c r="DL161" s="13">
        <v>0.54</v>
      </c>
      <c r="DM161" s="13">
        <v>30</v>
      </c>
      <c r="DN161" s="13">
        <v>89</v>
      </c>
      <c r="DO161" s="13">
        <v>21</v>
      </c>
      <c r="DP161" s="13">
        <v>35.5</v>
      </c>
      <c r="DQ161" s="13">
        <v>66</v>
      </c>
      <c r="DR161" s="13">
        <v>93</v>
      </c>
      <c r="DS161" s="13">
        <v>8</v>
      </c>
      <c r="DT161" s="13">
        <v>5</v>
      </c>
      <c r="DU161" s="13">
        <v>33</v>
      </c>
      <c r="DV161" s="13" t="s">
        <v>163</v>
      </c>
      <c r="DW161" s="13">
        <v>850</v>
      </c>
      <c r="DX161" s="13">
        <v>1</v>
      </c>
      <c r="DY161" s="13">
        <v>1</v>
      </c>
      <c r="DZ161" s="13">
        <v>1</v>
      </c>
      <c r="EA161" s="13">
        <v>0</v>
      </c>
      <c r="EB161" s="13">
        <v>0</v>
      </c>
      <c r="EC161" s="13">
        <v>22</v>
      </c>
      <c r="ED161" s="13">
        <v>2</v>
      </c>
      <c r="EE161" s="13" t="s">
        <v>163</v>
      </c>
      <c r="EF161" s="13">
        <v>0.55000000000000004</v>
      </c>
      <c r="EG161" s="33">
        <v>-0.2857142857142857</v>
      </c>
      <c r="EI161" s="13">
        <v>-0.21999999999999997</v>
      </c>
      <c r="EJ161" s="13">
        <v>0.5</v>
      </c>
      <c r="EK161" s="13">
        <v>0</v>
      </c>
      <c r="EL161" s="13">
        <v>0</v>
      </c>
      <c r="EM161" s="13">
        <v>0</v>
      </c>
      <c r="EN161" s="13">
        <v>0</v>
      </c>
      <c r="EO161" s="13">
        <v>0</v>
      </c>
      <c r="EP161" s="13">
        <v>0</v>
      </c>
      <c r="EQ161" s="13">
        <v>0</v>
      </c>
      <c r="ER161" s="13">
        <v>0</v>
      </c>
      <c r="ES161" s="13">
        <v>0</v>
      </c>
      <c r="ET161" s="13">
        <v>0</v>
      </c>
      <c r="EU161" s="13">
        <v>0</v>
      </c>
      <c r="EV161" s="13">
        <v>0</v>
      </c>
      <c r="EW161" s="13">
        <v>0</v>
      </c>
      <c r="EX161" s="13">
        <v>0</v>
      </c>
      <c r="EY161" s="13">
        <v>0</v>
      </c>
      <c r="EZ161" s="13">
        <v>0</v>
      </c>
      <c r="FA161" s="13">
        <v>0</v>
      </c>
      <c r="FB161" s="13">
        <v>0</v>
      </c>
      <c r="FC161" s="13">
        <v>0</v>
      </c>
      <c r="FD161" s="13">
        <v>0</v>
      </c>
      <c r="FE161" s="13">
        <v>1.48</v>
      </c>
    </row>
    <row r="162" spans="1:161" x14ac:dyDescent="0.55000000000000004">
      <c r="A162" s="29" t="s">
        <v>328</v>
      </c>
      <c r="B162" s="56">
        <v>1</v>
      </c>
      <c r="C162" s="57">
        <v>0</v>
      </c>
      <c r="D162" s="56">
        <v>0</v>
      </c>
      <c r="E162" s="13">
        <v>0</v>
      </c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R162" s="31"/>
      <c r="S162" s="31"/>
      <c r="T162" s="31"/>
      <c r="AE162" s="31">
        <v>1.1652940000000001</v>
      </c>
      <c r="AF162" s="31">
        <v>4.9072890000000004E-4</v>
      </c>
      <c r="AG162" s="31">
        <v>3.2622359999999998E-4</v>
      </c>
      <c r="AH162" s="31">
        <v>17.048739999999999</v>
      </c>
      <c r="AI162" s="31">
        <v>82.951260000000005</v>
      </c>
      <c r="AJ162" s="31">
        <v>0.20552712924509448</v>
      </c>
      <c r="AK162" s="31">
        <v>80.152760000000001</v>
      </c>
      <c r="AL162" s="31">
        <v>7.0621409999999996</v>
      </c>
      <c r="AM162" s="31">
        <v>0.10453949999999999</v>
      </c>
      <c r="AN162" s="31">
        <v>2.730734</v>
      </c>
      <c r="AO162" s="13">
        <v>25.32515177510577</v>
      </c>
      <c r="AP162" s="13">
        <v>9.3598650581696905</v>
      </c>
      <c r="AQ162" s="31">
        <v>4.8426429999999999E-2</v>
      </c>
      <c r="AR162" s="31">
        <v>4.9009819999999999</v>
      </c>
      <c r="AS162" s="31">
        <v>22.649799999999999</v>
      </c>
      <c r="AT162" s="13">
        <v>-12237.776789</v>
      </c>
      <c r="AU162" s="13">
        <v>-6.5099999999999999E-4</v>
      </c>
      <c r="AV162" s="13">
        <v>6.9293999999999994E-2</v>
      </c>
      <c r="AW162" s="13">
        <v>8.7678000000000006E-2</v>
      </c>
      <c r="AX162" s="13">
        <v>1.1046910000000001</v>
      </c>
      <c r="AY162" s="13">
        <v>2.3978959999999998</v>
      </c>
      <c r="AZ162" s="13">
        <v>0.74396700000000004</v>
      </c>
      <c r="BA162" s="13">
        <v>1.6357550000000001</v>
      </c>
      <c r="BB162" s="13">
        <v>0.13544700000000001</v>
      </c>
      <c r="BC162" s="13">
        <v>9.128E-2</v>
      </c>
      <c r="BD162" s="13">
        <v>60</v>
      </c>
      <c r="BE162" s="13" t="s">
        <v>162</v>
      </c>
      <c r="BF162" s="13">
        <f t="shared" si="5"/>
        <v>1</v>
      </c>
      <c r="BG162" s="13">
        <v>112</v>
      </c>
      <c r="BH162" s="13">
        <v>172</v>
      </c>
      <c r="BI162" s="32">
        <f t="shared" si="6"/>
        <v>37.858301784748519</v>
      </c>
      <c r="BJ162" s="13">
        <v>55</v>
      </c>
      <c r="BK162" s="13">
        <v>1</v>
      </c>
      <c r="BL162" s="13">
        <v>0</v>
      </c>
      <c r="BM162" s="13">
        <v>0</v>
      </c>
      <c r="BN162" s="13">
        <v>0</v>
      </c>
      <c r="BO162" s="13">
        <v>0</v>
      </c>
      <c r="BP162" s="13">
        <v>0.88</v>
      </c>
      <c r="BQ162" s="13">
        <v>0</v>
      </c>
      <c r="BR162" s="13">
        <v>0</v>
      </c>
      <c r="BS162" s="13">
        <v>0</v>
      </c>
      <c r="BT162" s="13">
        <v>1</v>
      </c>
      <c r="BU162" s="13">
        <v>1</v>
      </c>
      <c r="BV162" s="13">
        <v>39.299999999999997</v>
      </c>
      <c r="BW162" s="13">
        <v>0.28999999999999998</v>
      </c>
      <c r="BX162" s="13">
        <v>1</v>
      </c>
      <c r="BY162" s="13">
        <v>0</v>
      </c>
      <c r="BZ162" s="13">
        <v>0</v>
      </c>
      <c r="CA162" s="13">
        <v>0</v>
      </c>
      <c r="CB162" s="13" t="s">
        <v>164</v>
      </c>
      <c r="CC162" s="13">
        <v>0</v>
      </c>
      <c r="CD162" s="13">
        <v>0</v>
      </c>
      <c r="CE162" s="13">
        <v>0</v>
      </c>
      <c r="CF162" s="13">
        <v>0</v>
      </c>
      <c r="CG162" s="13">
        <v>0</v>
      </c>
      <c r="CH162" s="13">
        <v>0</v>
      </c>
      <c r="CI162" s="13">
        <v>0</v>
      </c>
      <c r="CJ162" s="13">
        <v>0</v>
      </c>
      <c r="CK162" s="13">
        <v>1</v>
      </c>
      <c r="CL162" s="13">
        <v>1</v>
      </c>
      <c r="CM162" s="13">
        <v>1</v>
      </c>
      <c r="CN162" s="13">
        <v>2</v>
      </c>
      <c r="CO162" s="13">
        <v>0</v>
      </c>
      <c r="CP162" s="13">
        <v>1</v>
      </c>
      <c r="CQ162" s="13">
        <v>0</v>
      </c>
      <c r="CR162" s="13">
        <v>1</v>
      </c>
      <c r="CS162" s="13">
        <v>0</v>
      </c>
      <c r="CT162" s="13">
        <v>0</v>
      </c>
      <c r="CU162" s="13">
        <v>0</v>
      </c>
      <c r="CV162" s="13">
        <v>1</v>
      </c>
      <c r="CW162" s="13">
        <v>1</v>
      </c>
      <c r="CX162" s="13">
        <v>0</v>
      </c>
      <c r="CY162" s="13">
        <v>700</v>
      </c>
      <c r="CZ162" s="13">
        <v>69</v>
      </c>
      <c r="DA162" s="13">
        <v>35</v>
      </c>
      <c r="DB162" s="13">
        <v>34000</v>
      </c>
      <c r="DC162" s="13">
        <v>350</v>
      </c>
      <c r="DD162" s="13">
        <v>32</v>
      </c>
      <c r="DE162" s="13">
        <v>34.6</v>
      </c>
      <c r="DF162" s="13">
        <v>0</v>
      </c>
      <c r="DG162" s="13">
        <v>0</v>
      </c>
      <c r="DH162" s="13">
        <v>0</v>
      </c>
      <c r="DI162" s="13">
        <v>0</v>
      </c>
      <c r="DJ162" s="13">
        <v>116.66666666666667</v>
      </c>
      <c r="DK162" s="13">
        <v>7.38</v>
      </c>
      <c r="DL162" s="13">
        <v>0.21</v>
      </c>
      <c r="DM162" s="13">
        <v>46</v>
      </c>
      <c r="DN162" s="13">
        <v>70</v>
      </c>
      <c r="DO162" s="13">
        <v>27</v>
      </c>
      <c r="DP162" s="13">
        <v>34.5</v>
      </c>
      <c r="DQ162" s="13">
        <v>71</v>
      </c>
      <c r="DR162" s="13">
        <v>95.7</v>
      </c>
      <c r="DS162" s="13">
        <v>8</v>
      </c>
      <c r="DT162" s="13">
        <v>5</v>
      </c>
      <c r="DU162" s="13">
        <v>35</v>
      </c>
      <c r="DV162" s="13">
        <v>30</v>
      </c>
      <c r="DW162" s="13">
        <v>300</v>
      </c>
      <c r="DX162" s="13">
        <v>1</v>
      </c>
      <c r="DY162" s="13">
        <v>1</v>
      </c>
      <c r="DZ162" s="13">
        <v>3</v>
      </c>
      <c r="EA162" s="13">
        <v>0</v>
      </c>
      <c r="EB162" s="13">
        <v>0</v>
      </c>
      <c r="EC162" s="13">
        <v>6</v>
      </c>
      <c r="ED162" s="13">
        <v>1</v>
      </c>
      <c r="EE162" s="13">
        <v>8</v>
      </c>
      <c r="EF162" s="13">
        <v>1.03</v>
      </c>
      <c r="EG162" s="33">
        <v>0.17045454545454547</v>
      </c>
      <c r="EI162" s="13">
        <v>0.15000000000000002</v>
      </c>
      <c r="EJ162" s="13">
        <v>0.97</v>
      </c>
      <c r="EK162" s="13">
        <v>0</v>
      </c>
      <c r="EL162" s="13">
        <v>0</v>
      </c>
      <c r="EM162" s="13">
        <v>0</v>
      </c>
      <c r="EN162" s="13">
        <v>0</v>
      </c>
      <c r="EO162" s="13">
        <v>0</v>
      </c>
      <c r="EP162" s="13">
        <v>0</v>
      </c>
      <c r="EQ162" s="13">
        <v>0</v>
      </c>
      <c r="ER162" s="13">
        <v>0</v>
      </c>
      <c r="ES162" s="13">
        <v>0</v>
      </c>
      <c r="ET162" s="13">
        <v>0</v>
      </c>
      <c r="EU162" s="13">
        <v>0</v>
      </c>
      <c r="EV162" s="13">
        <v>0</v>
      </c>
      <c r="EW162" s="13">
        <v>0</v>
      </c>
      <c r="EX162" s="13">
        <v>0</v>
      </c>
      <c r="EY162" s="13">
        <v>0</v>
      </c>
      <c r="EZ162" s="13">
        <v>0</v>
      </c>
      <c r="FA162" s="13">
        <v>0</v>
      </c>
      <c r="FB162" s="13">
        <v>0</v>
      </c>
      <c r="FC162" s="13">
        <v>0</v>
      </c>
      <c r="FD162" s="13">
        <v>0</v>
      </c>
      <c r="FE162" s="13">
        <v>0.9</v>
      </c>
    </row>
    <row r="163" spans="1:161" x14ac:dyDescent="0.55000000000000004">
      <c r="A163" s="29" t="s">
        <v>329</v>
      </c>
      <c r="B163" s="56">
        <v>1</v>
      </c>
      <c r="C163" s="57">
        <v>1</v>
      </c>
      <c r="D163" s="56">
        <v>0</v>
      </c>
      <c r="E163" s="13">
        <v>0</v>
      </c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R163" s="31"/>
      <c r="S163" s="31"/>
      <c r="T163" s="31"/>
      <c r="AE163" s="31">
        <v>1.0371600000000001</v>
      </c>
      <c r="AF163" s="31">
        <v>3.5049110000000001E-2</v>
      </c>
      <c r="AG163" s="31">
        <v>3.4682169999999998E-2</v>
      </c>
      <c r="AH163" s="31">
        <v>0.71467270000000005</v>
      </c>
      <c r="AI163" s="31">
        <v>99.285319999999999</v>
      </c>
      <c r="AJ163" s="31">
        <v>7.1981712793634314E-3</v>
      </c>
      <c r="AK163" s="31">
        <v>123.4387</v>
      </c>
      <c r="AL163" s="31">
        <v>7.1138899999999996</v>
      </c>
      <c r="AM163" s="31">
        <v>8.6176920000000004E-2</v>
      </c>
      <c r="AN163" s="31">
        <v>2.0390139999999999</v>
      </c>
      <c r="AO163" s="13">
        <v>53.823103426362671</v>
      </c>
      <c r="AP163" s="13">
        <v>91.525299691116004</v>
      </c>
      <c r="AQ163" s="31">
        <v>0.73375429999999997</v>
      </c>
      <c r="AR163" s="31">
        <v>38.094070000000002</v>
      </c>
      <c r="AS163" s="31">
        <v>117.2607</v>
      </c>
      <c r="AT163" s="13">
        <v>-28651.43533</v>
      </c>
      <c r="AU163" s="13">
        <v>8.1709999999999994E-3</v>
      </c>
      <c r="AV163" s="13">
        <v>0.830044</v>
      </c>
      <c r="AW163" s="13">
        <v>0.16219600000000001</v>
      </c>
      <c r="AX163" s="13">
        <v>0.33108599999999999</v>
      </c>
      <c r="AY163" s="13">
        <v>0.37237399999999998</v>
      </c>
      <c r="AZ163" s="13">
        <v>1.024222</v>
      </c>
      <c r="BA163" s="13">
        <v>2.2772679999999998</v>
      </c>
      <c r="BB163" s="13">
        <v>0.14796899999999999</v>
      </c>
      <c r="BC163" s="13">
        <v>0.78247599999999995</v>
      </c>
      <c r="BD163" s="13">
        <v>69</v>
      </c>
      <c r="BE163" s="13" t="s">
        <v>162</v>
      </c>
      <c r="BF163" s="13">
        <f t="shared" si="5"/>
        <v>1</v>
      </c>
      <c r="BG163" s="13">
        <v>71</v>
      </c>
      <c r="BH163" s="13">
        <v>165</v>
      </c>
      <c r="BI163" s="32">
        <f t="shared" si="6"/>
        <v>26.078971533516992</v>
      </c>
      <c r="BJ163" s="13">
        <v>50</v>
      </c>
      <c r="BK163" s="13">
        <v>0</v>
      </c>
      <c r="BL163" s="13">
        <v>1</v>
      </c>
      <c r="BM163" s="13">
        <v>0</v>
      </c>
      <c r="BN163" s="13">
        <v>0</v>
      </c>
      <c r="BO163" s="13">
        <v>0</v>
      </c>
      <c r="BP163" s="13">
        <v>0.85</v>
      </c>
      <c r="BQ163" s="13">
        <v>0</v>
      </c>
      <c r="BR163" s="13">
        <v>0</v>
      </c>
      <c r="BS163" s="13">
        <v>0</v>
      </c>
      <c r="BT163" s="13">
        <v>0</v>
      </c>
      <c r="BU163" s="13">
        <v>0</v>
      </c>
      <c r="BV163" s="13">
        <v>40.299999999999997</v>
      </c>
      <c r="BW163" s="13">
        <v>0.54</v>
      </c>
      <c r="BX163" s="13">
        <v>0</v>
      </c>
      <c r="BY163" s="13">
        <v>1</v>
      </c>
      <c r="BZ163" s="13">
        <v>0</v>
      </c>
      <c r="CA163" s="13">
        <v>1</v>
      </c>
      <c r="CB163" s="13" t="s">
        <v>172</v>
      </c>
      <c r="CC163" s="13">
        <v>1</v>
      </c>
      <c r="CD163" s="13">
        <v>1</v>
      </c>
      <c r="CE163" s="13">
        <v>0</v>
      </c>
      <c r="CF163" s="13">
        <v>0</v>
      </c>
      <c r="CG163" s="13">
        <v>0</v>
      </c>
      <c r="CH163" s="13">
        <v>0</v>
      </c>
      <c r="CI163" s="13">
        <v>0</v>
      </c>
      <c r="CJ163" s="13">
        <v>0</v>
      </c>
      <c r="CK163" s="13">
        <v>1</v>
      </c>
      <c r="CL163" s="13">
        <v>1</v>
      </c>
      <c r="CM163" s="13">
        <v>1</v>
      </c>
      <c r="CN163" s="13">
        <v>2</v>
      </c>
      <c r="CO163" s="13">
        <v>0</v>
      </c>
      <c r="CP163" s="13">
        <v>1</v>
      </c>
      <c r="CQ163" s="13">
        <v>0</v>
      </c>
      <c r="CR163" s="13">
        <v>1</v>
      </c>
      <c r="CS163" s="13">
        <v>0</v>
      </c>
      <c r="CT163" s="13">
        <v>0</v>
      </c>
      <c r="CU163" s="13">
        <v>0</v>
      </c>
      <c r="CV163" s="13">
        <v>1</v>
      </c>
      <c r="CW163" s="13">
        <v>1</v>
      </c>
      <c r="CX163" s="13">
        <v>0</v>
      </c>
      <c r="CY163" s="13">
        <v>1000</v>
      </c>
      <c r="CZ163" s="13">
        <v>120</v>
      </c>
      <c r="DA163" s="13">
        <v>90</v>
      </c>
      <c r="DB163" s="13">
        <v>21000</v>
      </c>
      <c r="DC163" s="13">
        <v>210</v>
      </c>
      <c r="DD163" s="13">
        <v>31</v>
      </c>
      <c r="DE163" s="13">
        <v>36</v>
      </c>
      <c r="DF163" s="13">
        <v>0</v>
      </c>
      <c r="DG163" s="13">
        <v>0</v>
      </c>
      <c r="DH163" s="13">
        <v>0</v>
      </c>
      <c r="DI163" s="13">
        <v>0</v>
      </c>
      <c r="DJ163" s="13">
        <v>216.39344262295083</v>
      </c>
      <c r="DK163" s="13">
        <v>7.38</v>
      </c>
      <c r="DL163" s="13">
        <v>0.21</v>
      </c>
      <c r="DM163" s="13">
        <v>37.5</v>
      </c>
      <c r="DN163" s="13">
        <v>132</v>
      </c>
      <c r="DO163" s="13">
        <v>22.1</v>
      </c>
      <c r="DP163" s="13">
        <v>34.700000000000003</v>
      </c>
      <c r="DQ163" s="13">
        <v>66</v>
      </c>
      <c r="DR163" s="13">
        <v>70.3</v>
      </c>
      <c r="DS163" s="13">
        <v>9</v>
      </c>
      <c r="DT163" s="13">
        <v>5</v>
      </c>
      <c r="DU163" s="13">
        <v>30</v>
      </c>
      <c r="DV163" s="13">
        <v>30</v>
      </c>
      <c r="DW163" s="13">
        <v>500</v>
      </c>
      <c r="DX163" s="13">
        <v>1</v>
      </c>
      <c r="DY163" s="13">
        <v>1</v>
      </c>
      <c r="DZ163" s="13">
        <v>1</v>
      </c>
      <c r="EA163" s="13">
        <v>0</v>
      </c>
      <c r="EB163" s="13">
        <v>0</v>
      </c>
      <c r="EC163" s="13">
        <v>14</v>
      </c>
      <c r="ED163" s="13">
        <v>1</v>
      </c>
      <c r="EE163" s="13">
        <v>9</v>
      </c>
      <c r="EF163" s="13">
        <v>1.37</v>
      </c>
      <c r="EG163" s="33">
        <v>0.6117647058823531</v>
      </c>
      <c r="EI163" s="13">
        <v>0.52000000000000013</v>
      </c>
      <c r="EJ163" s="13">
        <v>0.5</v>
      </c>
      <c r="EK163" s="13">
        <v>0</v>
      </c>
      <c r="EL163" s="13">
        <v>0</v>
      </c>
      <c r="EM163" s="13">
        <v>0</v>
      </c>
      <c r="EN163" s="13">
        <v>0</v>
      </c>
      <c r="EO163" s="13">
        <v>0</v>
      </c>
      <c r="EP163" s="13">
        <v>0</v>
      </c>
      <c r="EQ163" s="13">
        <v>0</v>
      </c>
      <c r="ER163" s="13">
        <v>0</v>
      </c>
      <c r="ES163" s="13">
        <v>0</v>
      </c>
      <c r="ET163" s="13">
        <v>0</v>
      </c>
      <c r="EU163" s="13">
        <v>0</v>
      </c>
      <c r="EV163" s="13">
        <v>0</v>
      </c>
      <c r="EW163" s="13">
        <v>0</v>
      </c>
      <c r="EX163" s="13">
        <v>0</v>
      </c>
      <c r="EY163" s="13">
        <v>0</v>
      </c>
      <c r="EZ163" s="13">
        <v>0</v>
      </c>
      <c r="FA163" s="13">
        <v>0</v>
      </c>
      <c r="FB163" s="13">
        <v>0</v>
      </c>
      <c r="FC163" s="13">
        <v>0</v>
      </c>
      <c r="FD163" s="13">
        <v>0</v>
      </c>
      <c r="FE163" s="13">
        <v>1.36</v>
      </c>
    </row>
    <row r="164" spans="1:161" x14ac:dyDescent="0.55000000000000004">
      <c r="A164" s="29" t="s">
        <v>330</v>
      </c>
      <c r="B164" s="56">
        <v>0</v>
      </c>
      <c r="C164" s="57">
        <v>0</v>
      </c>
      <c r="D164" s="56">
        <v>0</v>
      </c>
      <c r="E164" s="13">
        <v>0</v>
      </c>
      <c r="F164" s="31">
        <v>1.2744180000000001</v>
      </c>
      <c r="G164" s="31">
        <v>2.4358600000000002E-3</v>
      </c>
      <c r="H164" s="31">
        <v>1.2638269999999999E-4</v>
      </c>
      <c r="I164" s="31">
        <v>52.540640000000003</v>
      </c>
      <c r="J164" s="31">
        <v>47.458820000000003</v>
      </c>
      <c r="K164" s="31">
        <v>1.10707873783358</v>
      </c>
      <c r="L164" s="31">
        <v>160.02549999999999</v>
      </c>
      <c r="M164" s="31">
        <v>13.80893</v>
      </c>
      <c r="N164" s="31">
        <v>0.41098970000000001</v>
      </c>
      <c r="O164" s="31">
        <v>53.79645</v>
      </c>
      <c r="P164" s="13">
        <v>18.450901934881134</v>
      </c>
      <c r="Q164" s="13">
        <v>18.922750728833108</v>
      </c>
      <c r="R164" s="31">
        <v>0.59295279999999995</v>
      </c>
      <c r="S164" s="31">
        <v>10.580819999999999</v>
      </c>
      <c r="T164" s="31">
        <v>11.317</v>
      </c>
      <c r="U164" s="13">
        <v>-28992.340139</v>
      </c>
      <c r="V164" s="13">
        <v>-2.5179999999999998E-3</v>
      </c>
      <c r="W164" s="13">
        <v>0.24928400000000001</v>
      </c>
      <c r="X164" s="13">
        <v>7.0771000000000001E-2</v>
      </c>
      <c r="Y164" s="13">
        <v>0.64563499999999996</v>
      </c>
      <c r="Z164" s="13">
        <v>1.4255150000000001</v>
      </c>
      <c r="AA164" s="13">
        <v>0.58750999999999998</v>
      </c>
      <c r="AB164" s="13">
        <v>1.3153429999999999</v>
      </c>
      <c r="AC164" s="13">
        <v>4.8866E-2</v>
      </c>
      <c r="AD164" s="13">
        <v>0.35819899999999999</v>
      </c>
      <c r="AE164" s="31">
        <v>1.0862309999999999</v>
      </c>
      <c r="AF164" s="31">
        <v>2.1211589999999999E-2</v>
      </c>
      <c r="AG164" s="31">
        <v>1.6550129999999999E-4</v>
      </c>
      <c r="AH164" s="31">
        <v>32.498510000000003</v>
      </c>
      <c r="AI164" s="31">
        <v>67.546490000000006</v>
      </c>
      <c r="AJ164" s="31">
        <v>0.48112806364662997</v>
      </c>
      <c r="AK164" s="31">
        <v>112.40689999999999</v>
      </c>
      <c r="AL164" s="31">
        <v>16.757210000000001</v>
      </c>
      <c r="AM164" s="31">
        <v>2.177484E-2</v>
      </c>
      <c r="AN164" s="31">
        <v>1.1474850000000001</v>
      </c>
      <c r="AO164" s="13">
        <v>60.471892910604744</v>
      </c>
      <c r="AP164" s="13">
        <v>9.3930198365969062</v>
      </c>
      <c r="AQ164" s="31">
        <v>0.15100810000000001</v>
      </c>
      <c r="AR164" s="31">
        <v>5.4881900000000003</v>
      </c>
      <c r="AS164" s="31">
        <v>4.6362690000000004</v>
      </c>
      <c r="AT164" s="13">
        <v>1959.2391560000001</v>
      </c>
      <c r="AU164" s="13">
        <v>4.06E-4</v>
      </c>
      <c r="AV164" s="13">
        <v>7.4597999999999998E-2</v>
      </c>
      <c r="AW164" s="13">
        <v>9.4931000000000001E-2</v>
      </c>
      <c r="AX164" s="13">
        <v>0.154556</v>
      </c>
      <c r="AY164" s="13">
        <v>0.32930900000000002</v>
      </c>
      <c r="AZ164" s="13">
        <v>0.45119799999999999</v>
      </c>
      <c r="BA164" s="13">
        <v>0.99373299999999998</v>
      </c>
      <c r="BB164" s="13">
        <v>8.3415000000000003E-2</v>
      </c>
      <c r="BC164" s="13">
        <v>0.167958</v>
      </c>
      <c r="BD164" s="13">
        <v>62</v>
      </c>
      <c r="BE164" s="13" t="s">
        <v>162</v>
      </c>
      <c r="BF164" s="13">
        <f t="shared" si="5"/>
        <v>1</v>
      </c>
      <c r="BG164" s="13">
        <v>96</v>
      </c>
      <c r="BH164" s="13">
        <v>185</v>
      </c>
      <c r="BI164" s="32">
        <f t="shared" si="6"/>
        <v>28.049671292914532</v>
      </c>
      <c r="BJ164" s="13">
        <v>45</v>
      </c>
      <c r="BK164" s="13">
        <v>0</v>
      </c>
      <c r="BL164" s="13">
        <v>0</v>
      </c>
      <c r="BM164" s="13">
        <v>0</v>
      </c>
      <c r="BN164" s="13">
        <v>1</v>
      </c>
      <c r="BO164" s="13">
        <v>0</v>
      </c>
      <c r="BP164" s="13">
        <v>0.77</v>
      </c>
      <c r="BQ164" s="13">
        <v>0</v>
      </c>
      <c r="BR164" s="13">
        <v>0</v>
      </c>
      <c r="BS164" s="13">
        <v>0</v>
      </c>
      <c r="BT164" s="13">
        <v>0</v>
      </c>
      <c r="BU164" s="13">
        <v>0</v>
      </c>
      <c r="BV164" s="13">
        <v>39.4</v>
      </c>
      <c r="BW164" s="13">
        <v>0.57999999999999996</v>
      </c>
      <c r="BX164" s="13">
        <v>1</v>
      </c>
      <c r="BY164" s="13">
        <v>0</v>
      </c>
      <c r="BZ164" s="13">
        <v>0</v>
      </c>
      <c r="CA164" s="13">
        <v>1</v>
      </c>
      <c r="CB164" s="13" t="s">
        <v>172</v>
      </c>
      <c r="CC164" s="13">
        <v>0</v>
      </c>
      <c r="CD164" s="13">
        <v>0</v>
      </c>
      <c r="CE164" s="13">
        <v>0</v>
      </c>
      <c r="CF164" s="13">
        <v>0</v>
      </c>
      <c r="CG164" s="13">
        <v>0</v>
      </c>
      <c r="CH164" s="13">
        <v>0</v>
      </c>
      <c r="CI164" s="13">
        <v>0</v>
      </c>
      <c r="CJ164" s="13">
        <v>0</v>
      </c>
      <c r="CK164" s="13">
        <v>1</v>
      </c>
      <c r="CL164" s="13">
        <v>1</v>
      </c>
      <c r="CM164" s="13">
        <v>1</v>
      </c>
      <c r="CN164" s="13">
        <v>1</v>
      </c>
      <c r="CO164" s="13">
        <v>0</v>
      </c>
      <c r="CP164" s="13">
        <v>1</v>
      </c>
      <c r="CQ164" s="13">
        <v>0</v>
      </c>
      <c r="CR164" s="13">
        <v>1</v>
      </c>
      <c r="CS164" s="13">
        <v>0</v>
      </c>
      <c r="CT164" s="13">
        <v>0</v>
      </c>
      <c r="CU164" s="13">
        <v>0</v>
      </c>
      <c r="CV164" s="13">
        <v>1</v>
      </c>
      <c r="CW164" s="13">
        <v>1</v>
      </c>
      <c r="CX164" s="13">
        <v>0</v>
      </c>
      <c r="CY164" s="13">
        <v>1000</v>
      </c>
      <c r="CZ164" s="13">
        <v>80</v>
      </c>
      <c r="DA164" s="13">
        <v>45</v>
      </c>
      <c r="DB164" s="13">
        <v>28000</v>
      </c>
      <c r="DC164" s="13">
        <v>280</v>
      </c>
      <c r="DD164" s="13">
        <v>30</v>
      </c>
      <c r="DE164" s="13">
        <v>35</v>
      </c>
      <c r="DF164" s="13">
        <v>0</v>
      </c>
      <c r="DG164" s="13">
        <v>0</v>
      </c>
      <c r="DH164" s="13">
        <v>0</v>
      </c>
      <c r="DI164" s="13">
        <v>0</v>
      </c>
      <c r="DJ164" s="13">
        <v>161.63934426229508</v>
      </c>
      <c r="DK164" s="13">
        <v>7.52</v>
      </c>
      <c r="DL164" s="13">
        <v>0.21</v>
      </c>
      <c r="DM164" s="13">
        <v>44.5</v>
      </c>
      <c r="DN164" s="13">
        <v>98.6</v>
      </c>
      <c r="DO164" s="13">
        <v>22.4</v>
      </c>
      <c r="DP164" s="13">
        <v>35.700000000000003</v>
      </c>
      <c r="DQ164" s="13">
        <v>60</v>
      </c>
      <c r="DR164" s="13">
        <v>109.7</v>
      </c>
      <c r="DS164" s="13">
        <v>9</v>
      </c>
      <c r="DT164" s="13">
        <v>5</v>
      </c>
      <c r="DU164" s="13">
        <v>34</v>
      </c>
      <c r="DV164" s="13">
        <v>30</v>
      </c>
      <c r="DW164" s="13">
        <v>1000</v>
      </c>
      <c r="DX164" s="13">
        <v>1</v>
      </c>
      <c r="DY164" s="13">
        <v>0</v>
      </c>
      <c r="DZ164" s="13" t="s">
        <v>163</v>
      </c>
      <c r="EA164" s="13">
        <v>0</v>
      </c>
      <c r="EB164" s="13">
        <v>1</v>
      </c>
      <c r="EC164" s="13">
        <v>14</v>
      </c>
      <c r="ED164" s="13">
        <v>3</v>
      </c>
      <c r="EE164" s="13">
        <v>11</v>
      </c>
      <c r="EF164" s="13">
        <v>0.68</v>
      </c>
      <c r="EG164" s="33">
        <v>-0.11688311688311684</v>
      </c>
      <c r="EI164" s="13">
        <v>-8.9999999999999969E-2</v>
      </c>
      <c r="EJ164" s="13">
        <v>0.8</v>
      </c>
      <c r="EK164" s="13">
        <v>0</v>
      </c>
      <c r="EL164" s="13">
        <v>0</v>
      </c>
      <c r="EM164" s="13">
        <v>0</v>
      </c>
      <c r="EN164" s="13">
        <v>0</v>
      </c>
      <c r="EO164" s="13">
        <v>0</v>
      </c>
      <c r="EP164" s="13">
        <v>0</v>
      </c>
      <c r="EQ164" s="13">
        <v>0</v>
      </c>
      <c r="ER164" s="13">
        <v>0</v>
      </c>
      <c r="ES164" s="13">
        <v>0</v>
      </c>
      <c r="ET164" s="13">
        <v>0</v>
      </c>
      <c r="EU164" s="13">
        <v>0</v>
      </c>
      <c r="EV164" s="13">
        <v>0</v>
      </c>
      <c r="EW164" s="13">
        <v>0</v>
      </c>
      <c r="EX164" s="13">
        <v>0</v>
      </c>
      <c r="EY164" s="13">
        <v>0</v>
      </c>
      <c r="EZ164" s="13">
        <v>0</v>
      </c>
      <c r="FA164" s="13">
        <v>0</v>
      </c>
      <c r="FB164" s="13">
        <v>0</v>
      </c>
      <c r="FC164" s="13">
        <v>0</v>
      </c>
      <c r="FD164" s="13">
        <v>0</v>
      </c>
      <c r="FE164" s="13">
        <v>1.48</v>
      </c>
    </row>
    <row r="165" spans="1:161" x14ac:dyDescent="0.55000000000000004">
      <c r="A165" s="29" t="s">
        <v>331</v>
      </c>
      <c r="B165" s="56">
        <v>0</v>
      </c>
      <c r="C165" s="57">
        <v>0</v>
      </c>
      <c r="D165" s="56">
        <v>0</v>
      </c>
      <c r="E165" s="13">
        <v>0</v>
      </c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R165" s="31"/>
      <c r="S165" s="31"/>
      <c r="T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Q165" s="31"/>
      <c r="AR165" s="31"/>
      <c r="AS165" s="31"/>
      <c r="BD165" s="13">
        <v>71</v>
      </c>
      <c r="BE165" s="13" t="s">
        <v>162</v>
      </c>
      <c r="BF165" s="13">
        <f t="shared" si="5"/>
        <v>1</v>
      </c>
      <c r="BG165" s="13">
        <v>84</v>
      </c>
      <c r="BH165" s="13">
        <v>163</v>
      </c>
      <c r="BI165" s="32">
        <f t="shared" si="6"/>
        <v>31.615792841281195</v>
      </c>
      <c r="BJ165" s="13">
        <v>32</v>
      </c>
      <c r="BK165" s="13">
        <v>0</v>
      </c>
      <c r="BL165" s="13">
        <v>0</v>
      </c>
      <c r="BM165" s="13">
        <v>1</v>
      </c>
      <c r="BN165" s="13">
        <v>0</v>
      </c>
      <c r="BO165" s="13">
        <v>0</v>
      </c>
      <c r="BP165" s="13">
        <v>0.8</v>
      </c>
      <c r="BQ165" s="13">
        <v>0</v>
      </c>
      <c r="BR165" s="13">
        <v>0</v>
      </c>
      <c r="BS165" s="13">
        <v>0</v>
      </c>
      <c r="BT165" s="13">
        <v>1</v>
      </c>
      <c r="BU165" s="13">
        <v>1</v>
      </c>
      <c r="BV165" s="13">
        <v>42.4</v>
      </c>
      <c r="BW165" s="13">
        <v>0.47</v>
      </c>
      <c r="BX165" s="13">
        <v>1</v>
      </c>
      <c r="BY165" s="13">
        <v>0</v>
      </c>
      <c r="BZ165" s="13">
        <v>0</v>
      </c>
      <c r="CA165" s="13">
        <v>1</v>
      </c>
      <c r="CB165" s="13" t="s">
        <v>164</v>
      </c>
      <c r="CC165" s="13">
        <v>1</v>
      </c>
      <c r="CD165" s="13">
        <v>1</v>
      </c>
      <c r="CE165" s="13">
        <v>0</v>
      </c>
      <c r="CF165" s="13">
        <v>0</v>
      </c>
      <c r="CG165" s="13">
        <v>0</v>
      </c>
      <c r="CH165" s="13">
        <v>0</v>
      </c>
      <c r="CI165" s="13">
        <v>1</v>
      </c>
      <c r="CJ165" s="13">
        <v>0</v>
      </c>
      <c r="CK165" s="13">
        <v>1</v>
      </c>
      <c r="CL165" s="13">
        <v>1</v>
      </c>
      <c r="CM165" s="13">
        <v>1</v>
      </c>
      <c r="CN165" s="13">
        <v>2</v>
      </c>
      <c r="CO165" s="13">
        <v>0</v>
      </c>
      <c r="CP165" s="13">
        <v>1</v>
      </c>
      <c r="CQ165" s="13">
        <v>0</v>
      </c>
      <c r="CR165" s="13">
        <v>1</v>
      </c>
      <c r="CS165" s="13">
        <v>0</v>
      </c>
      <c r="CT165" s="13">
        <v>0</v>
      </c>
      <c r="CU165" s="13">
        <v>0</v>
      </c>
      <c r="CV165" s="13">
        <v>1</v>
      </c>
      <c r="CW165" s="13">
        <v>1</v>
      </c>
      <c r="CX165" s="13">
        <v>0</v>
      </c>
      <c r="CY165" s="13">
        <v>700</v>
      </c>
      <c r="CZ165" s="13">
        <v>80</v>
      </c>
      <c r="DA165" s="13">
        <v>62</v>
      </c>
      <c r="DB165" s="13">
        <v>26000</v>
      </c>
      <c r="DC165" s="13">
        <v>260</v>
      </c>
      <c r="DD165" s="13">
        <v>26</v>
      </c>
      <c r="DE165" s="13">
        <v>32.1</v>
      </c>
      <c r="DF165" s="13">
        <v>0</v>
      </c>
      <c r="DG165" s="13">
        <v>0</v>
      </c>
      <c r="DH165" s="13">
        <v>0</v>
      </c>
      <c r="DI165" s="13">
        <v>0</v>
      </c>
      <c r="DJ165" s="13">
        <v>334</v>
      </c>
      <c r="DK165" s="13">
        <v>7.39</v>
      </c>
      <c r="DL165" s="13">
        <v>0.21</v>
      </c>
      <c r="DM165" s="13">
        <v>33</v>
      </c>
      <c r="DN165" s="13">
        <v>167</v>
      </c>
      <c r="DO165" s="13">
        <v>19.899999999999999</v>
      </c>
      <c r="DP165" s="13">
        <v>34.799999999999997</v>
      </c>
      <c r="DQ165" s="13">
        <v>80</v>
      </c>
      <c r="DR165" s="13">
        <v>100</v>
      </c>
      <c r="DS165" s="13">
        <v>11</v>
      </c>
      <c r="DT165" s="13">
        <v>5</v>
      </c>
      <c r="DU165" s="13">
        <v>29</v>
      </c>
      <c r="DV165" s="13">
        <v>30</v>
      </c>
      <c r="DW165" s="13">
        <v>600</v>
      </c>
      <c r="DX165" s="13">
        <v>1</v>
      </c>
      <c r="DY165" s="13">
        <v>1</v>
      </c>
      <c r="DZ165" s="13">
        <v>1</v>
      </c>
      <c r="EA165" s="13">
        <v>0</v>
      </c>
      <c r="EB165" s="13">
        <v>0</v>
      </c>
      <c r="EC165" s="13">
        <v>8</v>
      </c>
      <c r="ED165" s="13">
        <v>1</v>
      </c>
      <c r="EE165" s="13">
        <v>7</v>
      </c>
      <c r="EF165" s="13">
        <v>0.53</v>
      </c>
      <c r="EG165" s="33">
        <v>-0.33750000000000002</v>
      </c>
      <c r="EI165" s="13">
        <v>-0.27</v>
      </c>
      <c r="EJ165" s="13">
        <v>0.5</v>
      </c>
      <c r="EK165" s="13">
        <v>0</v>
      </c>
      <c r="EL165" s="13">
        <v>0</v>
      </c>
      <c r="EM165" s="13">
        <v>0</v>
      </c>
      <c r="EN165" s="13">
        <v>0</v>
      </c>
      <c r="EO165" s="13">
        <v>0</v>
      </c>
      <c r="EP165" s="13">
        <v>0</v>
      </c>
      <c r="EQ165" s="13">
        <v>0</v>
      </c>
      <c r="ER165" s="13">
        <v>0</v>
      </c>
      <c r="ES165" s="13">
        <v>0</v>
      </c>
      <c r="ET165" s="13">
        <v>0</v>
      </c>
      <c r="EU165" s="13">
        <v>0</v>
      </c>
      <c r="EV165" s="13">
        <v>0</v>
      </c>
      <c r="EW165" s="13">
        <v>0</v>
      </c>
      <c r="EX165" s="13">
        <v>0</v>
      </c>
      <c r="EY165" s="13">
        <v>0</v>
      </c>
      <c r="EZ165" s="13">
        <v>0</v>
      </c>
      <c r="FA165" s="13">
        <v>0</v>
      </c>
      <c r="FB165" s="13">
        <v>0</v>
      </c>
      <c r="FC165" s="13">
        <v>0</v>
      </c>
      <c r="FD165" s="13">
        <v>0</v>
      </c>
      <c r="FE165" s="13">
        <v>2.5299999999999998</v>
      </c>
    </row>
    <row r="166" spans="1:161" x14ac:dyDescent="0.55000000000000004">
      <c r="A166" s="29" t="s">
        <v>332</v>
      </c>
      <c r="B166" s="56">
        <v>1</v>
      </c>
      <c r="C166" s="57">
        <v>0</v>
      </c>
      <c r="D166" s="56">
        <v>0</v>
      </c>
      <c r="E166" s="13">
        <v>1</v>
      </c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R166" s="31"/>
      <c r="S166" s="31"/>
      <c r="T166" s="31"/>
      <c r="AE166" s="31">
        <v>1.2807489999999999</v>
      </c>
      <c r="AF166" s="31">
        <v>3.2978109999999999E-3</v>
      </c>
      <c r="AG166" s="31">
        <v>9.7099139999999996E-4</v>
      </c>
      <c r="AH166" s="31">
        <v>42.289020000000001</v>
      </c>
      <c r="AI166" s="31">
        <v>57.710979999999999</v>
      </c>
      <c r="AJ166" s="31">
        <v>0.73277260746078698</v>
      </c>
      <c r="AK166" s="31">
        <v>99.423419999999993</v>
      </c>
      <c r="AL166" s="31">
        <v>13.54612</v>
      </c>
      <c r="AM166" s="31">
        <v>0.37757960000000002</v>
      </c>
      <c r="AN166" s="31">
        <v>3.8268930000000001</v>
      </c>
      <c r="AO166" s="13">
        <v>43.40982586992596</v>
      </c>
      <c r="AP166" s="13">
        <v>10.115786745967501</v>
      </c>
      <c r="AQ166" s="31">
        <v>8.3134429999999995E-2</v>
      </c>
      <c r="AR166" s="31">
        <v>9.4639699999999998</v>
      </c>
      <c r="AS166" s="31">
        <v>7.7499289999999998</v>
      </c>
      <c r="AT166" s="13">
        <v>-14332.514062</v>
      </c>
      <c r="AU166" s="13">
        <v>-1.163E-3</v>
      </c>
      <c r="AV166" s="13">
        <v>5.5613999999999997E-2</v>
      </c>
      <c r="AW166" s="13">
        <v>1.464E-2</v>
      </c>
      <c r="AX166" s="13">
        <v>0.66809600000000002</v>
      </c>
      <c r="AY166" s="13">
        <v>1.4240349999999999</v>
      </c>
      <c r="AZ166" s="13">
        <v>0.36929299999999998</v>
      </c>
      <c r="BA166" s="13">
        <v>0.82667900000000005</v>
      </c>
      <c r="BB166" s="13">
        <v>2.8379000000000001E-2</v>
      </c>
      <c r="BC166" s="13">
        <v>6.1158999999999998E-2</v>
      </c>
      <c r="BD166" s="13">
        <v>79</v>
      </c>
      <c r="BE166" s="13" t="s">
        <v>162</v>
      </c>
      <c r="BF166" s="13">
        <f t="shared" si="5"/>
        <v>1</v>
      </c>
      <c r="BG166" s="13">
        <v>65</v>
      </c>
      <c r="BH166" s="13">
        <v>164</v>
      </c>
      <c r="BI166" s="32">
        <f t="shared" si="6"/>
        <v>24.167162403331353</v>
      </c>
      <c r="BJ166" s="13">
        <v>60</v>
      </c>
      <c r="BK166" s="13">
        <v>2</v>
      </c>
      <c r="BL166" s="13">
        <v>0</v>
      </c>
      <c r="BM166" s="13">
        <v>0</v>
      </c>
      <c r="BN166" s="13">
        <v>1</v>
      </c>
      <c r="BO166" s="13">
        <v>0</v>
      </c>
      <c r="BP166" s="13">
        <v>1.01</v>
      </c>
      <c r="BQ166" s="13">
        <v>0</v>
      </c>
      <c r="BR166" s="13">
        <v>0</v>
      </c>
      <c r="BS166" s="13">
        <v>0</v>
      </c>
      <c r="BT166" s="13">
        <v>0</v>
      </c>
      <c r="BU166" s="13">
        <v>0</v>
      </c>
      <c r="BV166" s="13">
        <v>40</v>
      </c>
      <c r="BW166" s="13">
        <v>0.38</v>
      </c>
      <c r="BX166" s="13">
        <v>0</v>
      </c>
      <c r="BY166" s="13">
        <v>0</v>
      </c>
      <c r="BZ166" s="13">
        <v>0</v>
      </c>
      <c r="CA166" s="13">
        <v>0</v>
      </c>
      <c r="CB166" s="13" t="s">
        <v>164</v>
      </c>
      <c r="CC166" s="13">
        <v>0</v>
      </c>
      <c r="CD166" s="13">
        <v>1</v>
      </c>
      <c r="CE166" s="13">
        <v>0</v>
      </c>
      <c r="CF166" s="13">
        <v>0</v>
      </c>
      <c r="CG166" s="13">
        <v>0</v>
      </c>
      <c r="CH166" s="13">
        <v>0</v>
      </c>
      <c r="CI166" s="13">
        <v>0</v>
      </c>
      <c r="CJ166" s="13">
        <v>0</v>
      </c>
      <c r="CK166" s="13">
        <v>1</v>
      </c>
      <c r="CL166" s="13">
        <v>1</v>
      </c>
      <c r="CM166" s="13">
        <v>1</v>
      </c>
      <c r="CN166" s="13">
        <v>1</v>
      </c>
      <c r="CO166" s="13">
        <v>0</v>
      </c>
      <c r="CP166" s="13">
        <v>1</v>
      </c>
      <c r="CQ166" s="13">
        <v>0</v>
      </c>
      <c r="CR166" s="13">
        <v>1</v>
      </c>
      <c r="CS166" s="13">
        <v>0</v>
      </c>
      <c r="CT166" s="13">
        <v>0</v>
      </c>
      <c r="CU166" s="13">
        <v>0</v>
      </c>
      <c r="CV166" s="13">
        <v>1</v>
      </c>
      <c r="CW166" s="13">
        <v>1</v>
      </c>
      <c r="CX166" s="13">
        <v>0</v>
      </c>
      <c r="CY166" s="13">
        <v>700</v>
      </c>
      <c r="CZ166" s="13">
        <v>71</v>
      </c>
      <c r="DA166" s="13">
        <v>43</v>
      </c>
      <c r="DB166" s="13">
        <v>19000</v>
      </c>
      <c r="DC166" s="13">
        <v>190</v>
      </c>
      <c r="DD166" s="13">
        <v>30</v>
      </c>
      <c r="DE166" s="13">
        <v>33</v>
      </c>
      <c r="DF166" s="13">
        <v>0</v>
      </c>
      <c r="DG166" s="13">
        <v>0</v>
      </c>
      <c r="DH166" s="13">
        <v>0</v>
      </c>
      <c r="DI166" s="13">
        <v>0</v>
      </c>
      <c r="DJ166" s="13">
        <v>296.33333333333337</v>
      </c>
      <c r="DK166" s="13">
        <v>7.48</v>
      </c>
      <c r="DL166" s="13">
        <v>0.21</v>
      </c>
      <c r="DM166" s="13">
        <v>34.9</v>
      </c>
      <c r="DN166" s="13">
        <v>177.8</v>
      </c>
      <c r="DO166" s="13">
        <v>25.5</v>
      </c>
      <c r="DP166" s="13">
        <v>34.4</v>
      </c>
      <c r="DQ166" s="13">
        <v>77</v>
      </c>
      <c r="DR166" s="13">
        <v>92.3</v>
      </c>
      <c r="DS166" s="13">
        <v>6</v>
      </c>
      <c r="DT166" s="13">
        <v>5</v>
      </c>
      <c r="DU166" s="13">
        <v>32</v>
      </c>
      <c r="DV166" s="13">
        <v>30</v>
      </c>
      <c r="DW166" s="13">
        <v>500</v>
      </c>
      <c r="DX166" s="13">
        <v>1</v>
      </c>
      <c r="DY166" s="13">
        <v>1</v>
      </c>
      <c r="DZ166" s="13">
        <v>1</v>
      </c>
      <c r="EA166" s="13">
        <v>0</v>
      </c>
      <c r="EB166" s="13">
        <v>0</v>
      </c>
      <c r="EC166" s="13">
        <v>15</v>
      </c>
      <c r="ED166" s="13">
        <v>1</v>
      </c>
      <c r="EE166" s="13">
        <v>7</v>
      </c>
      <c r="EF166" s="13">
        <v>1.3</v>
      </c>
      <c r="EG166" s="33">
        <v>0.28712871287128716</v>
      </c>
      <c r="EI166" s="13">
        <v>0.29000000000000004</v>
      </c>
      <c r="EJ166" s="13">
        <v>0.74</v>
      </c>
      <c r="EK166" s="13">
        <v>0</v>
      </c>
      <c r="EL166" s="13">
        <v>0</v>
      </c>
      <c r="EM166" s="13">
        <v>0</v>
      </c>
      <c r="EN166" s="13">
        <v>0</v>
      </c>
      <c r="EO166" s="13">
        <v>0</v>
      </c>
      <c r="EP166" s="13">
        <v>0</v>
      </c>
      <c r="EQ166" s="13">
        <v>0</v>
      </c>
      <c r="ER166" s="13">
        <v>0</v>
      </c>
      <c r="ES166" s="13">
        <v>0</v>
      </c>
      <c r="ET166" s="13">
        <v>0</v>
      </c>
      <c r="EU166" s="13">
        <v>0</v>
      </c>
      <c r="EV166" s="13">
        <v>0</v>
      </c>
      <c r="EW166" s="13">
        <v>0</v>
      </c>
      <c r="EX166" s="13">
        <v>0</v>
      </c>
      <c r="EY166" s="13">
        <v>0</v>
      </c>
      <c r="EZ166" s="13">
        <v>0</v>
      </c>
      <c r="FA166" s="13">
        <v>0</v>
      </c>
      <c r="FB166" s="13">
        <v>0</v>
      </c>
      <c r="FC166" s="13">
        <v>0</v>
      </c>
      <c r="FD166" s="13">
        <v>0</v>
      </c>
      <c r="FE166" s="13">
        <v>1.55</v>
      </c>
    </row>
    <row r="167" spans="1:161" x14ac:dyDescent="0.55000000000000004">
      <c r="A167" s="29" t="s">
        <v>333</v>
      </c>
      <c r="B167" s="56">
        <v>0</v>
      </c>
      <c r="C167" s="57">
        <v>0</v>
      </c>
      <c r="D167" s="56">
        <v>0</v>
      </c>
      <c r="E167" s="13">
        <v>0</v>
      </c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R167" s="31"/>
      <c r="S167" s="31"/>
      <c r="T167" s="31"/>
      <c r="AE167" s="31">
        <v>1.1771430000000001</v>
      </c>
      <c r="AF167" s="31">
        <v>1.990366E-4</v>
      </c>
      <c r="AG167" s="31">
        <v>2.733652E-5</v>
      </c>
      <c r="AH167" s="31">
        <v>30.064499999999999</v>
      </c>
      <c r="AI167" s="31">
        <v>69.93544</v>
      </c>
      <c r="AJ167" s="31">
        <v>0.42988939338291782</v>
      </c>
      <c r="AK167" s="31">
        <v>90.853849999999994</v>
      </c>
      <c r="AL167" s="31">
        <v>5.6761179999999998</v>
      </c>
      <c r="AM167" s="31">
        <v>4.0089430000000002E-2</v>
      </c>
      <c r="AN167" s="31">
        <v>0.89017749999999995</v>
      </c>
      <c r="AO167" s="13">
        <v>17.12123301057132</v>
      </c>
      <c r="AP167" s="13">
        <v>2.474779833514356</v>
      </c>
      <c r="AQ167" s="31">
        <v>0.2043103</v>
      </c>
      <c r="AR167" s="31">
        <v>7.2297520000000004</v>
      </c>
      <c r="AS167" s="31">
        <v>1.0966629999999999</v>
      </c>
      <c r="AT167" s="13">
        <v>-49993.734973999999</v>
      </c>
      <c r="AU167" s="13">
        <v>7.5199999999999996E-4</v>
      </c>
      <c r="AV167" s="13">
        <v>8.1631999999999996E-2</v>
      </c>
      <c r="AW167" s="13">
        <v>1.7207E-2</v>
      </c>
      <c r="AX167" s="13">
        <v>0.91997899999999999</v>
      </c>
      <c r="AY167" s="13">
        <v>1.961659</v>
      </c>
      <c r="AZ167" s="13">
        <v>0.57906100000000005</v>
      </c>
      <c r="BA167" s="13">
        <v>1.22807</v>
      </c>
      <c r="BB167" s="13">
        <v>3.3194000000000001E-2</v>
      </c>
      <c r="BC167" s="13">
        <v>7.4324000000000001E-2</v>
      </c>
      <c r="BD167" s="13">
        <v>75</v>
      </c>
      <c r="BE167" s="13" t="s">
        <v>168</v>
      </c>
      <c r="BF167" s="13">
        <f t="shared" si="5"/>
        <v>0</v>
      </c>
      <c r="BG167" s="13">
        <v>67</v>
      </c>
      <c r="BH167" s="13">
        <v>165</v>
      </c>
      <c r="BI167" s="32">
        <f t="shared" si="6"/>
        <v>24.609733700642796</v>
      </c>
      <c r="BJ167" s="13">
        <v>60</v>
      </c>
      <c r="BK167" s="13">
        <v>2</v>
      </c>
      <c r="BL167" s="13">
        <v>0</v>
      </c>
      <c r="BM167" s="13">
        <v>0</v>
      </c>
      <c r="BN167" s="13">
        <v>0</v>
      </c>
      <c r="BO167" s="13">
        <v>0</v>
      </c>
      <c r="BP167" s="13">
        <v>0.75</v>
      </c>
      <c r="BQ167" s="13">
        <v>0</v>
      </c>
      <c r="BR167" s="13">
        <v>0</v>
      </c>
      <c r="BS167" s="13">
        <v>0</v>
      </c>
      <c r="BT167" s="13">
        <v>0</v>
      </c>
      <c r="BU167" s="13">
        <v>0</v>
      </c>
      <c r="BV167" s="13">
        <v>39.299999999999997</v>
      </c>
      <c r="BW167" s="13">
        <v>0.27</v>
      </c>
      <c r="BX167" s="13">
        <v>0</v>
      </c>
      <c r="BY167" s="13">
        <v>0</v>
      </c>
      <c r="BZ167" s="13">
        <v>0</v>
      </c>
      <c r="CA167" s="13">
        <v>0</v>
      </c>
      <c r="CB167" s="13" t="s">
        <v>164</v>
      </c>
      <c r="CC167" s="13">
        <v>0</v>
      </c>
      <c r="CD167" s="13">
        <v>1</v>
      </c>
      <c r="CE167" s="13">
        <v>0</v>
      </c>
      <c r="CF167" s="13">
        <v>0</v>
      </c>
      <c r="CG167" s="13">
        <v>0</v>
      </c>
      <c r="CH167" s="13">
        <v>0</v>
      </c>
      <c r="CI167" s="13">
        <v>0</v>
      </c>
      <c r="CJ167" s="13">
        <v>0</v>
      </c>
      <c r="CK167" s="13">
        <v>1</v>
      </c>
      <c r="CL167" s="13">
        <v>1</v>
      </c>
      <c r="CM167" s="13">
        <v>1</v>
      </c>
      <c r="CN167" s="13">
        <v>1</v>
      </c>
      <c r="CO167" s="13">
        <v>0</v>
      </c>
      <c r="CP167" s="13">
        <v>1</v>
      </c>
      <c r="CQ167" s="13">
        <v>0</v>
      </c>
      <c r="CR167" s="13">
        <v>1</v>
      </c>
      <c r="CS167" s="13">
        <v>0</v>
      </c>
      <c r="CT167" s="13">
        <v>0</v>
      </c>
      <c r="CU167" s="13">
        <v>0</v>
      </c>
      <c r="CV167" s="13">
        <v>1</v>
      </c>
      <c r="CW167" s="13">
        <v>1</v>
      </c>
      <c r="CX167" s="13">
        <v>0</v>
      </c>
      <c r="CY167" s="13">
        <v>700</v>
      </c>
      <c r="CZ167" s="13">
        <v>76</v>
      </c>
      <c r="DA167" s="13">
        <v>47</v>
      </c>
      <c r="DB167" s="13">
        <v>26000</v>
      </c>
      <c r="DC167" s="13">
        <v>210</v>
      </c>
      <c r="DD167" s="13" t="s">
        <v>163</v>
      </c>
      <c r="DE167" s="13">
        <v>33.6</v>
      </c>
      <c r="DF167" s="13">
        <v>0</v>
      </c>
      <c r="DG167" s="13">
        <v>0</v>
      </c>
      <c r="DH167" s="13">
        <v>0</v>
      </c>
      <c r="DI167" s="13">
        <v>0</v>
      </c>
      <c r="DJ167" s="13">
        <v>190</v>
      </c>
      <c r="DK167" s="13">
        <v>7.37</v>
      </c>
      <c r="DL167" s="13">
        <v>0.21</v>
      </c>
      <c r="DM167" s="13">
        <v>34</v>
      </c>
      <c r="DN167" s="13">
        <v>114</v>
      </c>
      <c r="DO167" s="13">
        <v>19.600000000000001</v>
      </c>
      <c r="DP167" s="13">
        <v>34</v>
      </c>
      <c r="DQ167" s="13">
        <v>65</v>
      </c>
      <c r="DR167" s="13">
        <v>95</v>
      </c>
      <c r="DS167" s="13">
        <v>6</v>
      </c>
      <c r="DT167" s="13">
        <v>5</v>
      </c>
      <c r="DU167" s="13">
        <v>34</v>
      </c>
      <c r="DV167" s="13">
        <v>30</v>
      </c>
      <c r="DW167" s="13">
        <v>300</v>
      </c>
      <c r="DX167" s="13">
        <v>1</v>
      </c>
      <c r="DY167" s="13">
        <v>1</v>
      </c>
      <c r="DZ167" s="13">
        <v>2</v>
      </c>
      <c r="EA167" s="13">
        <v>0</v>
      </c>
      <c r="EB167" s="13">
        <v>0</v>
      </c>
      <c r="EC167" s="13">
        <v>4</v>
      </c>
      <c r="ED167" s="13">
        <v>3</v>
      </c>
      <c r="EE167" s="13">
        <v>11</v>
      </c>
      <c r="EF167" s="13">
        <v>0.72</v>
      </c>
      <c r="EG167" s="33">
        <v>-4.0000000000000036E-2</v>
      </c>
      <c r="EI167" s="13">
        <v>-3.0000000000000027E-2</v>
      </c>
      <c r="EJ167" s="13">
        <v>1.19</v>
      </c>
      <c r="EK167" s="13">
        <v>0</v>
      </c>
      <c r="EL167" s="13">
        <v>0</v>
      </c>
      <c r="EM167" s="13">
        <v>0</v>
      </c>
      <c r="EN167" s="13">
        <v>0</v>
      </c>
      <c r="EO167" s="13">
        <v>0</v>
      </c>
      <c r="EP167" s="13">
        <v>0</v>
      </c>
      <c r="EQ167" s="13">
        <v>0</v>
      </c>
      <c r="ER167" s="13">
        <v>0</v>
      </c>
      <c r="ES167" s="13">
        <v>0</v>
      </c>
      <c r="ET167" s="13">
        <v>0</v>
      </c>
      <c r="EU167" s="13">
        <v>0</v>
      </c>
      <c r="EV167" s="13">
        <v>0</v>
      </c>
      <c r="EW167" s="13">
        <v>0</v>
      </c>
      <c r="EX167" s="13">
        <v>0</v>
      </c>
      <c r="EY167" s="13">
        <v>0</v>
      </c>
      <c r="EZ167" s="13">
        <v>0</v>
      </c>
      <c r="FA167" s="13">
        <v>0</v>
      </c>
      <c r="FB167" s="13">
        <v>0</v>
      </c>
      <c r="FC167" s="13">
        <v>0</v>
      </c>
      <c r="FD167" s="13">
        <v>0</v>
      </c>
      <c r="FE167" s="13">
        <v>1.2</v>
      </c>
    </row>
    <row r="168" spans="1:161" x14ac:dyDescent="0.55000000000000004">
      <c r="A168" s="29" t="s">
        <v>334</v>
      </c>
      <c r="B168" s="56">
        <v>1</v>
      </c>
      <c r="C168" s="57">
        <v>0</v>
      </c>
      <c r="D168" s="56">
        <v>0</v>
      </c>
      <c r="E168" s="13">
        <v>0</v>
      </c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R168" s="31"/>
      <c r="S168" s="31"/>
      <c r="T168" s="31"/>
      <c r="AE168" s="31">
        <v>1.298386</v>
      </c>
      <c r="AF168" s="31">
        <v>1.5530469999999999E-2</v>
      </c>
      <c r="AG168" s="31">
        <v>5.574809E-3</v>
      </c>
      <c r="AH168" s="31">
        <v>64.104050000000001</v>
      </c>
      <c r="AI168" s="31">
        <v>35.895949999999999</v>
      </c>
      <c r="AJ168" s="31">
        <v>1.7858297925543278</v>
      </c>
      <c r="AK168" s="31">
        <v>101.2003</v>
      </c>
      <c r="AL168" s="31">
        <v>7.8481379999999996</v>
      </c>
      <c r="AM168" s="31">
        <v>0.95669090000000001</v>
      </c>
      <c r="AN168" s="31">
        <v>12.91844</v>
      </c>
      <c r="AO168" s="13">
        <v>102.01151717853571</v>
      </c>
      <c r="AP168" s="13">
        <v>29.4015998592679</v>
      </c>
      <c r="AQ168" s="31">
        <v>0.72845519999999997</v>
      </c>
      <c r="AR168" s="31">
        <v>89.262020000000007</v>
      </c>
      <c r="AS168" s="31">
        <v>26.27505</v>
      </c>
      <c r="AT168" s="13">
        <v>-12039.482919</v>
      </c>
      <c r="AU168" s="13">
        <v>2.715E-3</v>
      </c>
      <c r="AV168" s="13">
        <v>0.229518</v>
      </c>
      <c r="AW168" s="13">
        <v>2.7023999999999999E-2</v>
      </c>
      <c r="AX168" s="13">
        <v>0.88228700000000004</v>
      </c>
      <c r="AY168" s="13">
        <v>1.836212</v>
      </c>
      <c r="AZ168" s="13">
        <v>0.61874499999999999</v>
      </c>
      <c r="BA168" s="13">
        <v>1.3581240000000001</v>
      </c>
      <c r="BB168" s="13">
        <v>5.3457999999999999E-2</v>
      </c>
      <c r="BC168" s="13">
        <v>0.232103</v>
      </c>
      <c r="BD168" s="13">
        <v>76</v>
      </c>
      <c r="BE168" s="13" t="s">
        <v>168</v>
      </c>
      <c r="BF168" s="13">
        <f t="shared" si="5"/>
        <v>0</v>
      </c>
      <c r="BG168" s="13">
        <v>58</v>
      </c>
      <c r="BH168" s="13">
        <v>163</v>
      </c>
      <c r="BI168" s="32">
        <f t="shared" si="6"/>
        <v>21.829952199932254</v>
      </c>
      <c r="BJ168" s="13">
        <v>65</v>
      </c>
      <c r="BK168" s="13">
        <v>0</v>
      </c>
      <c r="BL168" s="13">
        <v>0</v>
      </c>
      <c r="BM168" s="13">
        <v>0</v>
      </c>
      <c r="BN168" s="13">
        <v>1</v>
      </c>
      <c r="BO168" s="13">
        <v>0</v>
      </c>
      <c r="BP168" s="13">
        <v>0.63</v>
      </c>
      <c r="BQ168" s="13">
        <v>0</v>
      </c>
      <c r="BR168" s="13">
        <v>0</v>
      </c>
      <c r="BS168" s="13">
        <v>0</v>
      </c>
      <c r="BT168" s="13">
        <v>0</v>
      </c>
      <c r="BU168" s="13">
        <v>0</v>
      </c>
      <c r="BV168" s="13">
        <v>36.1</v>
      </c>
      <c r="BW168" s="13">
        <v>0.9</v>
      </c>
      <c r="BX168" s="13">
        <v>1</v>
      </c>
      <c r="BY168" s="13">
        <v>0</v>
      </c>
      <c r="BZ168" s="13">
        <v>0</v>
      </c>
      <c r="CA168" s="13">
        <v>1</v>
      </c>
      <c r="CB168" s="13" t="s">
        <v>172</v>
      </c>
      <c r="CC168" s="13">
        <v>0</v>
      </c>
      <c r="CD168" s="13">
        <v>1</v>
      </c>
      <c r="CE168" s="13">
        <v>0</v>
      </c>
      <c r="CF168" s="13">
        <v>0</v>
      </c>
      <c r="CG168" s="13">
        <v>0</v>
      </c>
      <c r="CH168" s="13">
        <v>0</v>
      </c>
      <c r="CI168" s="13">
        <v>0</v>
      </c>
      <c r="CJ168" s="13">
        <v>0</v>
      </c>
      <c r="CK168" s="13">
        <v>1</v>
      </c>
      <c r="CL168" s="13">
        <v>1</v>
      </c>
      <c r="CM168" s="13">
        <v>0</v>
      </c>
      <c r="CN168" s="13">
        <v>1</v>
      </c>
      <c r="CO168" s="13">
        <v>1</v>
      </c>
      <c r="CP168" s="13">
        <v>1</v>
      </c>
      <c r="CQ168" s="13">
        <v>0</v>
      </c>
      <c r="CR168" s="13">
        <v>1</v>
      </c>
      <c r="CS168" s="13">
        <v>0</v>
      </c>
      <c r="CT168" s="13">
        <v>0</v>
      </c>
      <c r="CU168" s="13">
        <v>0</v>
      </c>
      <c r="CV168" s="13">
        <v>1</v>
      </c>
      <c r="CW168" s="13">
        <v>1</v>
      </c>
      <c r="CX168" s="13">
        <v>0</v>
      </c>
      <c r="CY168" s="13">
        <v>700</v>
      </c>
      <c r="CZ168" s="13">
        <v>48</v>
      </c>
      <c r="DA168" s="13">
        <v>32</v>
      </c>
      <c r="DB168" s="13">
        <v>17000</v>
      </c>
      <c r="DC168" s="13">
        <v>170</v>
      </c>
      <c r="DD168" s="13">
        <v>29</v>
      </c>
      <c r="DE168" s="13">
        <v>33</v>
      </c>
      <c r="DF168" s="13">
        <v>0</v>
      </c>
      <c r="DG168" s="13">
        <v>0</v>
      </c>
      <c r="DH168" s="13">
        <v>0</v>
      </c>
      <c r="DI168" s="13">
        <v>0</v>
      </c>
      <c r="DJ168" s="13">
        <v>344.90196078431376</v>
      </c>
      <c r="DK168" s="13">
        <v>7.44</v>
      </c>
      <c r="DL168" s="13">
        <v>0.21</v>
      </c>
      <c r="DM168" s="13">
        <v>35.5</v>
      </c>
      <c r="DN168" s="13">
        <v>175.9</v>
      </c>
      <c r="DO168" s="13">
        <v>23.6</v>
      </c>
      <c r="DP168" s="13">
        <v>34.200000000000003</v>
      </c>
      <c r="DQ168" s="13">
        <v>54</v>
      </c>
      <c r="DR168" s="13">
        <v>84</v>
      </c>
      <c r="DS168" s="13">
        <v>6</v>
      </c>
      <c r="DT168" s="13">
        <v>5</v>
      </c>
      <c r="DU168" s="13">
        <v>29</v>
      </c>
      <c r="DV168" s="13" t="s">
        <v>163</v>
      </c>
      <c r="DW168" s="13">
        <v>350</v>
      </c>
      <c r="DX168" s="13">
        <v>0</v>
      </c>
      <c r="DY168" s="13">
        <v>0</v>
      </c>
      <c r="DZ168" s="13" t="s">
        <v>163</v>
      </c>
      <c r="EA168" s="13">
        <v>0</v>
      </c>
      <c r="EB168" s="13">
        <v>0</v>
      </c>
      <c r="EC168" s="13">
        <v>10</v>
      </c>
      <c r="ED168" s="13">
        <v>1</v>
      </c>
      <c r="EE168" s="13">
        <v>9</v>
      </c>
      <c r="EF168" s="13">
        <v>0.7</v>
      </c>
      <c r="EG168" s="33">
        <v>0.11111111111111104</v>
      </c>
      <c r="EI168" s="13">
        <v>6.9999999999999951E-2</v>
      </c>
      <c r="EJ168" s="13">
        <v>2.4700000000000002</v>
      </c>
      <c r="EK168" s="13">
        <v>0</v>
      </c>
      <c r="EL168" s="13">
        <v>0</v>
      </c>
      <c r="EM168" s="13">
        <v>0</v>
      </c>
      <c r="EN168" s="13">
        <v>0</v>
      </c>
      <c r="EO168" s="13">
        <v>0</v>
      </c>
      <c r="EP168" s="13">
        <v>0</v>
      </c>
      <c r="EQ168" s="13">
        <v>0</v>
      </c>
      <c r="ER168" s="13">
        <v>0</v>
      </c>
      <c r="ES168" s="13">
        <v>0</v>
      </c>
      <c r="ET168" s="13">
        <v>0</v>
      </c>
      <c r="EU168" s="13">
        <v>0</v>
      </c>
      <c r="EV168" s="13">
        <v>0</v>
      </c>
      <c r="EW168" s="13">
        <v>0</v>
      </c>
      <c r="EX168" s="13">
        <v>0</v>
      </c>
      <c r="EY168" s="13">
        <v>0</v>
      </c>
      <c r="EZ168" s="13">
        <v>0</v>
      </c>
      <c r="FA168" s="13">
        <v>0</v>
      </c>
      <c r="FB168" s="13">
        <v>0</v>
      </c>
      <c r="FC168" s="13">
        <v>0</v>
      </c>
      <c r="FD168" s="13">
        <v>0</v>
      </c>
      <c r="FE168" s="13">
        <v>1.62</v>
      </c>
    </row>
    <row r="169" spans="1:161" x14ac:dyDescent="0.55000000000000004">
      <c r="A169" s="29" t="s">
        <v>335</v>
      </c>
      <c r="B169" s="56">
        <v>0</v>
      </c>
      <c r="C169" s="57">
        <v>0</v>
      </c>
      <c r="D169" s="56">
        <v>0</v>
      </c>
      <c r="E169" s="13">
        <v>0</v>
      </c>
      <c r="F169" s="31">
        <v>0.81748719999999997</v>
      </c>
      <c r="G169" s="31">
        <v>5.4067069999999995E-4</v>
      </c>
      <c r="H169" s="31">
        <v>1.7087889999999999E-5</v>
      </c>
      <c r="I169" s="31">
        <v>48.214500000000001</v>
      </c>
      <c r="J169" s="31">
        <v>45.017609999999998</v>
      </c>
      <c r="K169" s="31">
        <v>1.0710140339152463</v>
      </c>
      <c r="L169" s="31">
        <v>145.21100000000001</v>
      </c>
      <c r="M169" s="31">
        <v>13.02985</v>
      </c>
      <c r="N169" s="31">
        <v>0.27215200000000001</v>
      </c>
      <c r="O169" s="31">
        <v>4.6914540000000002</v>
      </c>
      <c r="P169" s="13">
        <v>8.2004188549435515</v>
      </c>
      <c r="Q169" s="13">
        <v>1.8013554652177424</v>
      </c>
      <c r="R169" s="31">
        <v>0.61236139999999994</v>
      </c>
      <c r="S169" s="31">
        <v>6.3097659999999998</v>
      </c>
      <c r="T169" s="31">
        <v>1.0312030000000001</v>
      </c>
      <c r="U169" s="13">
        <v>-67190.649116000001</v>
      </c>
      <c r="V169" s="13">
        <v>-1.3100000000000001E-4</v>
      </c>
      <c r="W169" s="13">
        <v>0.12332700000000001</v>
      </c>
      <c r="X169" s="13">
        <v>1.6234999999999999E-2</v>
      </c>
      <c r="Y169" s="13">
        <v>0.73437699999999995</v>
      </c>
      <c r="Z169" s="13">
        <v>1.533277</v>
      </c>
      <c r="AA169" s="13">
        <v>0.84309199999999995</v>
      </c>
      <c r="AB169" s="13">
        <v>1.8607530000000001</v>
      </c>
      <c r="AC169" s="13">
        <v>3.603E-2</v>
      </c>
      <c r="AD169" s="13">
        <v>0.14698600000000001</v>
      </c>
      <c r="AE169" s="31">
        <v>0.88146029999999997</v>
      </c>
      <c r="AF169" s="31">
        <v>9.2235670000000007E-5</v>
      </c>
      <c r="AG169" s="31">
        <v>9.1421530000000001E-6</v>
      </c>
      <c r="AH169" s="31">
        <v>16.54494</v>
      </c>
      <c r="AI169" s="31">
        <v>68.983249999999998</v>
      </c>
      <c r="AJ169" s="31">
        <v>0.23984011206113046</v>
      </c>
      <c r="AK169" s="31">
        <v>90.069329999999994</v>
      </c>
      <c r="AL169" s="31">
        <v>5.0059380000000004</v>
      </c>
      <c r="AM169" s="31">
        <v>9.6782509999999999E-4</v>
      </c>
      <c r="AN169" s="31">
        <v>2.4294349999999999E-2</v>
      </c>
      <c r="AO169" s="13">
        <v>47.597781526951621</v>
      </c>
      <c r="AP169" s="13">
        <v>1.5192338114341095</v>
      </c>
      <c r="AQ169" s="31">
        <v>0.30746489999999999</v>
      </c>
      <c r="AR169" s="31">
        <v>5.0378569999999998</v>
      </c>
      <c r="AS169" s="31">
        <v>2.0018850000000001</v>
      </c>
      <c r="AT169" s="13">
        <v>-81846.281910999998</v>
      </c>
      <c r="AU169" s="13">
        <v>-1.1169999999999999E-3</v>
      </c>
      <c r="AV169" s="13">
        <v>0.12263499999999999</v>
      </c>
      <c r="AW169" s="13">
        <v>0.111566</v>
      </c>
      <c r="AX169" s="13">
        <v>0.85250000000000004</v>
      </c>
      <c r="AY169" s="13">
        <v>1.8370150000000001</v>
      </c>
      <c r="AZ169" s="13">
        <v>0.68559199999999998</v>
      </c>
      <c r="BA169" s="13">
        <v>1.4880770000000001</v>
      </c>
      <c r="BB169" s="13">
        <v>0.24026500000000001</v>
      </c>
      <c r="BC169" s="13">
        <v>0.12612200000000001</v>
      </c>
      <c r="BD169" s="13">
        <v>65</v>
      </c>
      <c r="BE169" s="13" t="s">
        <v>162</v>
      </c>
      <c r="BF169" s="13">
        <f t="shared" si="5"/>
        <v>1</v>
      </c>
      <c r="BG169" s="13">
        <v>74</v>
      </c>
      <c r="BH169" s="13">
        <v>170</v>
      </c>
      <c r="BI169" s="32">
        <f t="shared" si="6"/>
        <v>25.605536332179934</v>
      </c>
      <c r="BJ169" s="13">
        <v>68</v>
      </c>
      <c r="BK169" s="13">
        <v>0</v>
      </c>
      <c r="BL169" s="13">
        <v>0</v>
      </c>
      <c r="BM169" s="13">
        <v>0</v>
      </c>
      <c r="BN169" s="13">
        <v>0</v>
      </c>
      <c r="BO169" s="13">
        <v>0</v>
      </c>
      <c r="BP169" s="13">
        <v>0.77</v>
      </c>
      <c r="BQ169" s="13">
        <v>0</v>
      </c>
      <c r="BR169" s="13">
        <v>0</v>
      </c>
      <c r="BS169" s="13">
        <v>0</v>
      </c>
      <c r="BT169" s="13">
        <v>0</v>
      </c>
      <c r="BU169" s="13">
        <v>0</v>
      </c>
      <c r="BV169" s="13">
        <v>42.7</v>
      </c>
      <c r="BW169" s="13">
        <v>1.1399999999999999</v>
      </c>
      <c r="BX169" s="13">
        <v>0</v>
      </c>
      <c r="BY169" s="13">
        <v>0</v>
      </c>
      <c r="BZ169" s="13">
        <v>0</v>
      </c>
      <c r="CA169" s="13">
        <v>0</v>
      </c>
      <c r="CB169" s="13" t="s">
        <v>164</v>
      </c>
      <c r="CC169" s="13">
        <v>1</v>
      </c>
      <c r="CD169" s="13">
        <v>1</v>
      </c>
      <c r="CE169" s="13">
        <v>0</v>
      </c>
      <c r="CF169" s="13">
        <v>0</v>
      </c>
      <c r="CG169" s="13">
        <v>0</v>
      </c>
      <c r="CH169" s="13">
        <v>0</v>
      </c>
      <c r="CI169" s="13">
        <v>0</v>
      </c>
      <c r="CJ169" s="13">
        <v>0</v>
      </c>
      <c r="CK169" s="13">
        <v>1</v>
      </c>
      <c r="CL169" s="13">
        <v>1</v>
      </c>
      <c r="CM169" s="13">
        <v>1</v>
      </c>
      <c r="CN169" s="13">
        <v>2</v>
      </c>
      <c r="CO169" s="13">
        <v>0</v>
      </c>
      <c r="CP169" s="13">
        <v>1</v>
      </c>
      <c r="CQ169" s="13">
        <v>0</v>
      </c>
      <c r="CR169" s="13">
        <v>1</v>
      </c>
      <c r="CS169" s="13">
        <v>0</v>
      </c>
      <c r="CT169" s="13">
        <v>0</v>
      </c>
      <c r="CU169" s="13">
        <v>0</v>
      </c>
      <c r="CV169" s="13">
        <v>1</v>
      </c>
      <c r="CW169" s="13">
        <v>1</v>
      </c>
      <c r="CX169" s="13">
        <v>0</v>
      </c>
      <c r="CY169" s="13">
        <v>600</v>
      </c>
      <c r="CZ169" s="13">
        <v>88</v>
      </c>
      <c r="DA169" s="13">
        <v>71</v>
      </c>
      <c r="DB169" s="13">
        <v>22000</v>
      </c>
      <c r="DC169" s="13">
        <v>220</v>
      </c>
      <c r="DD169" s="13">
        <v>30</v>
      </c>
      <c r="DE169" s="13">
        <v>31</v>
      </c>
      <c r="DF169" s="13">
        <v>0</v>
      </c>
      <c r="DG169" s="13">
        <v>0</v>
      </c>
      <c r="DH169" s="13">
        <v>0</v>
      </c>
      <c r="DI169" s="13">
        <v>0</v>
      </c>
      <c r="DJ169" s="13">
        <v>300</v>
      </c>
      <c r="DK169" s="13">
        <v>7.37</v>
      </c>
      <c r="DL169" s="13">
        <v>0.21</v>
      </c>
      <c r="DM169" s="13">
        <v>35</v>
      </c>
      <c r="DN169" s="13">
        <v>150</v>
      </c>
      <c r="DO169" s="13">
        <v>20.100000000000001</v>
      </c>
      <c r="DP169" s="13">
        <v>35</v>
      </c>
      <c r="DQ169" s="13">
        <v>79</v>
      </c>
      <c r="DR169" s="13">
        <v>86.7</v>
      </c>
      <c r="DS169" s="13">
        <v>7</v>
      </c>
      <c r="DT169" s="13">
        <v>5</v>
      </c>
      <c r="DU169" s="13">
        <v>34</v>
      </c>
      <c r="DV169" s="13">
        <v>30</v>
      </c>
      <c r="DW169" s="13">
        <v>100</v>
      </c>
      <c r="DX169" s="13">
        <v>0</v>
      </c>
      <c r="DY169" s="13">
        <v>0</v>
      </c>
      <c r="DZ169" s="13" t="s">
        <v>163</v>
      </c>
      <c r="EA169" s="13">
        <v>0</v>
      </c>
      <c r="EB169" s="13">
        <v>0</v>
      </c>
      <c r="EC169" s="13">
        <v>5</v>
      </c>
      <c r="ED169" s="13">
        <v>1</v>
      </c>
      <c r="EE169" s="13">
        <v>6</v>
      </c>
      <c r="EF169" s="13">
        <v>0.69</v>
      </c>
      <c r="EG169" s="33">
        <v>-0.10389610389610399</v>
      </c>
      <c r="EI169" s="13">
        <v>-8.0000000000000071E-2</v>
      </c>
      <c r="EJ169" s="13">
        <v>1.77</v>
      </c>
      <c r="EK169" s="13">
        <v>0</v>
      </c>
      <c r="EL169" s="13">
        <v>0</v>
      </c>
      <c r="EM169" s="13">
        <v>0</v>
      </c>
      <c r="EN169" s="13">
        <v>0</v>
      </c>
      <c r="EO169" s="13">
        <v>0</v>
      </c>
      <c r="EP169" s="13">
        <v>0</v>
      </c>
      <c r="EQ169" s="13">
        <v>0</v>
      </c>
      <c r="ER169" s="13">
        <v>0</v>
      </c>
      <c r="ES169" s="13">
        <v>0</v>
      </c>
      <c r="ET169" s="13">
        <v>0</v>
      </c>
      <c r="EU169" s="13">
        <v>0</v>
      </c>
      <c r="EV169" s="13">
        <v>0</v>
      </c>
      <c r="EW169" s="13">
        <v>0</v>
      </c>
      <c r="EX169" s="13">
        <v>0</v>
      </c>
      <c r="EY169" s="13">
        <v>0</v>
      </c>
      <c r="EZ169" s="13">
        <v>0</v>
      </c>
      <c r="FA169" s="13">
        <v>0</v>
      </c>
      <c r="FB169" s="13">
        <v>0</v>
      </c>
      <c r="FC169" s="13">
        <v>0</v>
      </c>
      <c r="FD169" s="13">
        <v>0</v>
      </c>
      <c r="FE169" s="13">
        <v>1.3</v>
      </c>
    </row>
    <row r="170" spans="1:161" x14ac:dyDescent="0.55000000000000004">
      <c r="A170" s="29" t="s">
        <v>336</v>
      </c>
      <c r="B170" s="56">
        <v>0</v>
      </c>
      <c r="C170" s="57">
        <v>0</v>
      </c>
      <c r="D170" s="56">
        <v>0</v>
      </c>
      <c r="E170" s="13">
        <v>1</v>
      </c>
      <c r="F170" s="31">
        <v>0.86840430000000002</v>
      </c>
      <c r="G170" s="31">
        <v>6.6219849999999997E-4</v>
      </c>
      <c r="H170" s="31">
        <v>4.6579170000000001E-5</v>
      </c>
      <c r="I170" s="31">
        <v>91.208590000000001</v>
      </c>
      <c r="J170" s="31">
        <v>7.958253</v>
      </c>
      <c r="K170" s="31">
        <v>11.460880475113662</v>
      </c>
      <c r="L170" s="31">
        <v>162.46</v>
      </c>
      <c r="M170" s="31">
        <v>11.488910000000001</v>
      </c>
      <c r="N170" s="31">
        <v>1.639764</v>
      </c>
      <c r="O170" s="31">
        <v>37.705269999999999</v>
      </c>
      <c r="P170" s="13">
        <v>18.043226073179234</v>
      </c>
      <c r="Q170" s="13">
        <v>4.1858398156762444</v>
      </c>
      <c r="R170" s="31">
        <v>0.68624839999999998</v>
      </c>
      <c r="S170" s="31">
        <v>9.3619800000000009</v>
      </c>
      <c r="T170" s="31">
        <v>2.173489</v>
      </c>
      <c r="U170" s="13">
        <v>-35220.464190999999</v>
      </c>
      <c r="V170" s="13">
        <v>1.84E-4</v>
      </c>
      <c r="W170" s="13">
        <v>0.111066</v>
      </c>
      <c r="X170" s="13">
        <v>2.3411000000000001E-2</v>
      </c>
      <c r="Y170" s="13">
        <v>0.87505200000000005</v>
      </c>
      <c r="Z170" s="13">
        <v>1.8581350000000001</v>
      </c>
      <c r="AA170" s="13">
        <v>0.64335500000000001</v>
      </c>
      <c r="AB170" s="13">
        <v>1.4240349999999999</v>
      </c>
      <c r="AC170" s="13">
        <v>6.3550000000000004E-3</v>
      </c>
      <c r="AD170" s="13">
        <v>0.17257600000000001</v>
      </c>
      <c r="AE170" s="31">
        <v>1.2209239999999999</v>
      </c>
      <c r="AF170" s="31">
        <v>1.8592620000000001E-4</v>
      </c>
      <c r="AG170" s="31">
        <v>5.030412E-5</v>
      </c>
      <c r="AH170" s="31">
        <v>57.519919999999999</v>
      </c>
      <c r="AI170" s="31">
        <v>42.480060000000002</v>
      </c>
      <c r="AJ170" s="31">
        <v>1.3540451557446984</v>
      </c>
      <c r="AK170" s="31">
        <v>82.130880000000005</v>
      </c>
      <c r="AL170" s="31">
        <v>4.6697980000000001</v>
      </c>
      <c r="AM170" s="31">
        <v>0.17408380000000001</v>
      </c>
      <c r="AN170" s="31">
        <v>4.7283080000000002</v>
      </c>
      <c r="AO170" s="13">
        <v>19.780586883669415</v>
      </c>
      <c r="AP170" s="13">
        <v>3.7869855845813238</v>
      </c>
      <c r="AQ170" s="31">
        <v>0.28458230000000001</v>
      </c>
      <c r="AR170" s="31">
        <v>14.34845</v>
      </c>
      <c r="AS170" s="31">
        <v>5.1629899999999997</v>
      </c>
      <c r="AT170" s="13">
        <v>-21354.495186</v>
      </c>
      <c r="AU170" s="13">
        <v>-2.0669999999999998E-3</v>
      </c>
      <c r="AV170" s="13">
        <v>6.4046000000000006E-2</v>
      </c>
      <c r="AW170" s="13">
        <v>7.9918000000000003E-2</v>
      </c>
      <c r="AX170" s="13">
        <v>0.835781</v>
      </c>
      <c r="AY170" s="13">
        <v>1.8458270000000001</v>
      </c>
      <c r="AZ170" s="13">
        <v>0.49429699999999999</v>
      </c>
      <c r="BA170" s="13">
        <v>1.0878019999999999</v>
      </c>
      <c r="BB170" s="13">
        <v>8.6856000000000003E-2</v>
      </c>
      <c r="BC170" s="13">
        <v>0.11859599999999999</v>
      </c>
      <c r="BD170" s="13">
        <v>61</v>
      </c>
      <c r="BE170" s="13" t="s">
        <v>162</v>
      </c>
      <c r="BF170" s="13">
        <f t="shared" si="5"/>
        <v>1</v>
      </c>
      <c r="BG170" s="13">
        <v>70</v>
      </c>
      <c r="BH170" s="13">
        <v>160</v>
      </c>
      <c r="BI170" s="32">
        <f t="shared" si="6"/>
        <v>27.343749999999996</v>
      </c>
      <c r="BJ170" s="13">
        <v>62</v>
      </c>
      <c r="BK170" s="13">
        <v>0</v>
      </c>
      <c r="BL170" s="13">
        <v>0</v>
      </c>
      <c r="BM170" s="13">
        <v>0</v>
      </c>
      <c r="BN170" s="13">
        <v>0</v>
      </c>
      <c r="BO170" s="13">
        <v>0</v>
      </c>
      <c r="BP170" s="13">
        <v>1.08</v>
      </c>
      <c r="BQ170" s="13">
        <v>0</v>
      </c>
      <c r="BR170" s="13">
        <v>0</v>
      </c>
      <c r="BS170" s="13">
        <v>0</v>
      </c>
      <c r="BT170" s="13">
        <v>0</v>
      </c>
      <c r="BU170" s="13">
        <v>0</v>
      </c>
      <c r="BV170" s="13">
        <v>43.3</v>
      </c>
      <c r="BW170" s="13">
        <v>0.8</v>
      </c>
      <c r="BX170" s="13">
        <v>0</v>
      </c>
      <c r="BY170" s="13">
        <v>0</v>
      </c>
      <c r="BZ170" s="13">
        <v>0</v>
      </c>
      <c r="CA170" s="13">
        <v>0</v>
      </c>
      <c r="CB170" s="13" t="s">
        <v>172</v>
      </c>
      <c r="CC170" s="13">
        <v>0</v>
      </c>
      <c r="CD170" s="13">
        <v>1</v>
      </c>
      <c r="CE170" s="13">
        <v>0</v>
      </c>
      <c r="CF170" s="13">
        <v>0</v>
      </c>
      <c r="CG170" s="13">
        <v>0</v>
      </c>
      <c r="CH170" s="13">
        <v>0</v>
      </c>
      <c r="CI170" s="13">
        <v>0</v>
      </c>
      <c r="CJ170" s="13">
        <v>0</v>
      </c>
      <c r="CK170" s="13">
        <v>1</v>
      </c>
      <c r="CL170" s="13">
        <v>1</v>
      </c>
      <c r="CM170" s="13">
        <v>1</v>
      </c>
      <c r="CN170" s="13">
        <v>1</v>
      </c>
      <c r="CO170" s="13">
        <v>0</v>
      </c>
      <c r="CP170" s="13">
        <v>1</v>
      </c>
      <c r="CQ170" s="13">
        <v>0</v>
      </c>
      <c r="CR170" s="13">
        <v>1</v>
      </c>
      <c r="CS170" s="13">
        <v>0</v>
      </c>
      <c r="CT170" s="13">
        <v>0</v>
      </c>
      <c r="CU170" s="13">
        <v>0</v>
      </c>
      <c r="CV170" s="13">
        <v>1</v>
      </c>
      <c r="CW170" s="13">
        <v>1</v>
      </c>
      <c r="CX170" s="13">
        <v>0</v>
      </c>
      <c r="CY170" s="13">
        <v>600</v>
      </c>
      <c r="CZ170" s="13">
        <v>48</v>
      </c>
      <c r="DA170" s="13">
        <v>32</v>
      </c>
      <c r="DB170" s="13">
        <v>21000</v>
      </c>
      <c r="DC170" s="13">
        <v>210</v>
      </c>
      <c r="DD170" s="13">
        <v>30</v>
      </c>
      <c r="DE170" s="13">
        <v>35</v>
      </c>
      <c r="DF170" s="13">
        <v>0</v>
      </c>
      <c r="DG170" s="13">
        <v>0</v>
      </c>
      <c r="DH170" s="13">
        <v>0</v>
      </c>
      <c r="DI170" s="13">
        <v>0</v>
      </c>
      <c r="DJ170" s="13">
        <v>138.46153846153845</v>
      </c>
      <c r="DK170" s="13">
        <v>7.38</v>
      </c>
      <c r="DL170" s="13">
        <v>0.21</v>
      </c>
      <c r="DM170" s="13">
        <v>60</v>
      </c>
      <c r="DN170" s="13">
        <v>90</v>
      </c>
      <c r="DO170" s="13">
        <v>20.8</v>
      </c>
      <c r="DP170" s="13">
        <v>36</v>
      </c>
      <c r="DQ170" s="13">
        <v>60</v>
      </c>
      <c r="DR170" s="13">
        <v>60</v>
      </c>
      <c r="DS170" s="13">
        <v>8</v>
      </c>
      <c r="DT170" s="13">
        <v>5</v>
      </c>
      <c r="DU170" s="13">
        <v>34</v>
      </c>
      <c r="DV170" s="13">
        <v>30</v>
      </c>
      <c r="DW170" s="13">
        <v>250</v>
      </c>
      <c r="DX170" s="13">
        <v>0</v>
      </c>
      <c r="DY170" s="13">
        <v>0</v>
      </c>
      <c r="DZ170" s="13" t="s">
        <v>163</v>
      </c>
      <c r="EA170" s="13">
        <v>0</v>
      </c>
      <c r="EB170" s="13">
        <v>0</v>
      </c>
      <c r="EC170" s="13">
        <v>5</v>
      </c>
      <c r="ED170" s="13">
        <v>1</v>
      </c>
      <c r="EE170" s="13">
        <v>7</v>
      </c>
      <c r="EF170" s="13">
        <v>0.85</v>
      </c>
      <c r="EG170" s="33">
        <v>-0.21296296296296305</v>
      </c>
      <c r="EI170" s="13">
        <v>-0.23000000000000009</v>
      </c>
      <c r="EJ170" s="13">
        <v>1.1499999999999999</v>
      </c>
      <c r="EK170" s="13">
        <v>0</v>
      </c>
      <c r="EL170" s="13">
        <v>0</v>
      </c>
      <c r="EM170" s="13">
        <v>0</v>
      </c>
      <c r="EN170" s="13">
        <v>0</v>
      </c>
      <c r="EO170" s="13">
        <v>0</v>
      </c>
      <c r="EP170" s="13">
        <v>0</v>
      </c>
      <c r="EQ170" s="13">
        <v>0</v>
      </c>
      <c r="ER170" s="13">
        <v>0</v>
      </c>
      <c r="ES170" s="13">
        <v>0</v>
      </c>
      <c r="ET170" s="13">
        <v>0</v>
      </c>
      <c r="EU170" s="13">
        <v>0</v>
      </c>
      <c r="EV170" s="13">
        <v>0</v>
      </c>
      <c r="EW170" s="13">
        <v>0</v>
      </c>
      <c r="EX170" s="13">
        <v>0</v>
      </c>
      <c r="EY170" s="13">
        <v>0</v>
      </c>
      <c r="EZ170" s="13">
        <v>0</v>
      </c>
      <c r="FA170" s="13">
        <v>0</v>
      </c>
      <c r="FB170" s="13">
        <v>0</v>
      </c>
      <c r="FC170" s="13">
        <v>0</v>
      </c>
      <c r="FD170" s="13">
        <v>0</v>
      </c>
      <c r="FE170" s="13">
        <v>1</v>
      </c>
    </row>
    <row r="171" spans="1:161" x14ac:dyDescent="0.55000000000000004">
      <c r="A171" s="29" t="s">
        <v>337</v>
      </c>
      <c r="B171" s="56">
        <v>1</v>
      </c>
      <c r="C171" s="57">
        <v>1</v>
      </c>
      <c r="D171" s="56">
        <v>0</v>
      </c>
      <c r="E171" s="13">
        <v>0</v>
      </c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R171" s="31"/>
      <c r="S171" s="31"/>
      <c r="T171" s="31"/>
      <c r="AE171" s="31">
        <v>1.1042529999999999</v>
      </c>
      <c r="AF171" s="31">
        <v>7.5547050000000004E-2</v>
      </c>
      <c r="AG171" s="31">
        <v>4.7738679999999999E-2</v>
      </c>
      <c r="AH171" s="31">
        <v>36.280749999999998</v>
      </c>
      <c r="AI171" s="31">
        <v>63.719239999999999</v>
      </c>
      <c r="AJ171" s="31">
        <v>0.56938461641587079</v>
      </c>
      <c r="AK171" s="31">
        <v>100.0518</v>
      </c>
      <c r="AL171" s="31">
        <v>14.82799</v>
      </c>
      <c r="AM171" s="31">
        <v>4.4202339999999998</v>
      </c>
      <c r="AN171" s="31">
        <v>31.10088</v>
      </c>
      <c r="AO171" s="13">
        <v>78.417941441693458</v>
      </c>
      <c r="AP171" s="13">
        <v>69.821962230714888</v>
      </c>
      <c r="AQ171" s="31">
        <v>0.83237830000000002</v>
      </c>
      <c r="AR171" s="31">
        <v>75.518619999999999</v>
      </c>
      <c r="AS171" s="31">
        <v>45.83343</v>
      </c>
      <c r="AT171" s="13">
        <v>-9504.508323</v>
      </c>
      <c r="AU171" s="13">
        <v>-1.2899999999999999E-3</v>
      </c>
      <c r="AV171" s="13">
        <v>0.49691000000000002</v>
      </c>
      <c r="AW171" s="13">
        <v>3.8630999999999999E-2</v>
      </c>
      <c r="AX171" s="13">
        <v>0.317969</v>
      </c>
      <c r="AY171" s="13">
        <v>0.66139800000000004</v>
      </c>
      <c r="AZ171" s="13">
        <v>1.0333589999999999</v>
      </c>
      <c r="BA171" s="13">
        <v>2.1202640000000001</v>
      </c>
      <c r="BB171" s="13">
        <v>3.0098E-2</v>
      </c>
      <c r="BC171" s="13">
        <v>0.50424899999999995</v>
      </c>
      <c r="BD171" s="13">
        <v>82</v>
      </c>
      <c r="BE171" s="13" t="s">
        <v>162</v>
      </c>
      <c r="BF171" s="13">
        <f t="shared" si="5"/>
        <v>1</v>
      </c>
      <c r="BG171" s="13">
        <v>75</v>
      </c>
      <c r="BH171" s="13">
        <v>166</v>
      </c>
      <c r="BI171" s="32">
        <f t="shared" si="6"/>
        <v>27.217302946726669</v>
      </c>
      <c r="BJ171" s="13">
        <v>62</v>
      </c>
      <c r="BK171" s="13">
        <v>0</v>
      </c>
      <c r="BL171" s="13">
        <v>0</v>
      </c>
      <c r="BM171" s="13">
        <v>0</v>
      </c>
      <c r="BN171" s="13">
        <v>0</v>
      </c>
      <c r="BO171" s="13">
        <v>0</v>
      </c>
      <c r="BP171" s="13">
        <v>0.8</v>
      </c>
      <c r="BQ171" s="13">
        <v>0</v>
      </c>
      <c r="BR171" s="13">
        <v>0</v>
      </c>
      <c r="BS171" s="13">
        <v>0</v>
      </c>
      <c r="BT171" s="13">
        <v>0</v>
      </c>
      <c r="BU171" s="13">
        <v>0</v>
      </c>
      <c r="BV171" s="13">
        <v>36.9</v>
      </c>
      <c r="BW171" s="13">
        <v>0.51</v>
      </c>
      <c r="BX171" s="13">
        <v>0</v>
      </c>
      <c r="BY171" s="13">
        <v>0</v>
      </c>
      <c r="BZ171" s="13">
        <v>0</v>
      </c>
      <c r="CA171" s="13">
        <v>0</v>
      </c>
      <c r="CB171" s="13" t="s">
        <v>164</v>
      </c>
      <c r="CC171" s="13">
        <v>0</v>
      </c>
      <c r="CD171" s="13">
        <v>1</v>
      </c>
      <c r="CE171" s="13">
        <v>0</v>
      </c>
      <c r="CF171" s="13">
        <v>0</v>
      </c>
      <c r="CG171" s="13">
        <v>0</v>
      </c>
      <c r="CH171" s="13">
        <v>0</v>
      </c>
      <c r="CI171" s="13">
        <v>0</v>
      </c>
      <c r="CJ171" s="13">
        <v>0</v>
      </c>
      <c r="CK171" s="13">
        <v>1</v>
      </c>
      <c r="CL171" s="13">
        <v>1</v>
      </c>
      <c r="CM171" s="13">
        <v>1</v>
      </c>
      <c r="CN171" s="13">
        <v>1</v>
      </c>
      <c r="CO171" s="13">
        <v>0</v>
      </c>
      <c r="CP171" s="13">
        <v>1</v>
      </c>
      <c r="CQ171" s="13">
        <v>0</v>
      </c>
      <c r="CR171" s="13">
        <v>1</v>
      </c>
      <c r="CS171" s="13">
        <v>0</v>
      </c>
      <c r="CT171" s="13">
        <v>0</v>
      </c>
      <c r="CU171" s="13">
        <v>0</v>
      </c>
      <c r="CV171" s="13">
        <v>1</v>
      </c>
      <c r="CW171" s="13">
        <v>1</v>
      </c>
      <c r="CX171" s="13">
        <v>0</v>
      </c>
      <c r="CY171" s="13">
        <v>800</v>
      </c>
      <c r="CZ171" s="13">
        <v>74</v>
      </c>
      <c r="DA171" s="13">
        <v>53</v>
      </c>
      <c r="DB171" s="13">
        <v>23000</v>
      </c>
      <c r="DC171" s="13">
        <v>230</v>
      </c>
      <c r="DD171" s="13">
        <v>24</v>
      </c>
      <c r="DE171" s="13">
        <v>33.200000000000003</v>
      </c>
      <c r="DF171" s="13">
        <v>0</v>
      </c>
      <c r="DG171" s="13">
        <v>0</v>
      </c>
      <c r="DH171" s="13">
        <v>0</v>
      </c>
      <c r="DI171" s="13">
        <v>0</v>
      </c>
      <c r="DJ171" s="13">
        <v>231.4</v>
      </c>
      <c r="DK171" s="13">
        <v>7.41</v>
      </c>
      <c r="DL171" s="13">
        <v>0.21</v>
      </c>
      <c r="DM171" s="13">
        <v>31.6</v>
      </c>
      <c r="DN171" s="13">
        <v>115.7</v>
      </c>
      <c r="DO171" s="13">
        <v>21.2</v>
      </c>
      <c r="DP171" s="13">
        <v>35.200000000000003</v>
      </c>
      <c r="DQ171" s="13">
        <v>85</v>
      </c>
      <c r="DR171" s="13">
        <v>74.3</v>
      </c>
      <c r="DS171" s="13">
        <v>4</v>
      </c>
      <c r="DT171" s="13">
        <v>5</v>
      </c>
      <c r="DU171" s="13">
        <v>32</v>
      </c>
      <c r="DV171" s="13">
        <v>30</v>
      </c>
      <c r="DW171" s="13">
        <v>550</v>
      </c>
      <c r="DX171" s="13">
        <v>1</v>
      </c>
      <c r="DY171" s="13">
        <v>1</v>
      </c>
      <c r="DZ171" s="13">
        <v>3</v>
      </c>
      <c r="EA171" s="13">
        <v>0</v>
      </c>
      <c r="EB171" s="13">
        <v>0</v>
      </c>
      <c r="EC171" s="13">
        <v>6</v>
      </c>
      <c r="ED171" s="13">
        <v>1</v>
      </c>
      <c r="EE171" s="13">
        <v>11</v>
      </c>
      <c r="EF171" s="13">
        <v>1.1100000000000001</v>
      </c>
      <c r="EG171" s="33">
        <v>0.38750000000000007</v>
      </c>
      <c r="EI171" s="13">
        <v>0.31000000000000005</v>
      </c>
      <c r="EJ171" s="13">
        <v>1.01</v>
      </c>
      <c r="EK171" s="13">
        <v>0</v>
      </c>
      <c r="EL171" s="13">
        <v>0</v>
      </c>
      <c r="EM171" s="13">
        <v>0</v>
      </c>
      <c r="EN171" s="13">
        <v>0</v>
      </c>
      <c r="EO171" s="13">
        <v>0</v>
      </c>
      <c r="EP171" s="13">
        <v>0</v>
      </c>
      <c r="EQ171" s="13">
        <v>1</v>
      </c>
      <c r="ER171" s="13">
        <v>0</v>
      </c>
      <c r="ES171" s="13">
        <v>0</v>
      </c>
      <c r="ET171" s="13">
        <v>0</v>
      </c>
      <c r="EU171" s="13">
        <v>0</v>
      </c>
      <c r="EV171" s="13">
        <v>0</v>
      </c>
      <c r="EW171" s="13">
        <v>0</v>
      </c>
      <c r="EX171" s="13">
        <v>0</v>
      </c>
      <c r="EY171" s="13">
        <v>0</v>
      </c>
      <c r="EZ171" s="13">
        <v>0</v>
      </c>
      <c r="FA171" s="13">
        <v>0</v>
      </c>
      <c r="FB171" s="13">
        <v>0</v>
      </c>
      <c r="FC171" s="13">
        <v>0</v>
      </c>
      <c r="FD171" s="13">
        <v>0</v>
      </c>
      <c r="FE171" s="13">
        <v>1.5</v>
      </c>
    </row>
    <row r="172" spans="1:161" x14ac:dyDescent="0.55000000000000004">
      <c r="A172" s="29" t="s">
        <v>338</v>
      </c>
      <c r="B172" s="56">
        <v>0</v>
      </c>
      <c r="C172" s="57">
        <v>0</v>
      </c>
      <c r="D172" s="56">
        <v>0</v>
      </c>
      <c r="E172" s="13">
        <v>0</v>
      </c>
      <c r="F172" s="31">
        <v>0.91657429999999995</v>
      </c>
      <c r="G172" s="31">
        <v>3.6699459999999999E-3</v>
      </c>
      <c r="H172" s="31">
        <v>9.3829869999999998E-4</v>
      </c>
      <c r="I172" s="31">
        <v>29.005130000000001</v>
      </c>
      <c r="J172" s="31">
        <v>68.294089999999997</v>
      </c>
      <c r="K172" s="31">
        <v>0.42470910382802407</v>
      </c>
      <c r="L172" s="31">
        <v>143.5958</v>
      </c>
      <c r="M172" s="31">
        <v>10.775840000000001</v>
      </c>
      <c r="N172" s="31">
        <v>2.0791339999999998</v>
      </c>
      <c r="O172" s="31">
        <v>63.12323</v>
      </c>
      <c r="P172" s="13">
        <v>13.844430717155204</v>
      </c>
      <c r="Q172" s="13">
        <v>27.955392882792488</v>
      </c>
      <c r="R172" s="31">
        <v>0.67993060000000005</v>
      </c>
      <c r="S172" s="31">
        <v>12.775510000000001</v>
      </c>
      <c r="T172" s="31">
        <v>23.70542</v>
      </c>
      <c r="U172" s="13">
        <v>-42593.882119000002</v>
      </c>
      <c r="V172" s="13">
        <v>4.744E-3</v>
      </c>
      <c r="W172" s="13">
        <v>0.25889000000000001</v>
      </c>
      <c r="X172" s="13">
        <v>5.9309000000000001E-2</v>
      </c>
      <c r="Y172" s="13">
        <v>1.2697970000000001</v>
      </c>
      <c r="Z172" s="13">
        <v>2.87168</v>
      </c>
      <c r="AA172" s="13">
        <v>0.77981299999999998</v>
      </c>
      <c r="AB172" s="13">
        <v>1.673977</v>
      </c>
      <c r="AC172" s="13">
        <v>5.0453999999999999E-2</v>
      </c>
      <c r="AD172" s="13">
        <v>0.280866</v>
      </c>
      <c r="AE172" s="31">
        <v>0.80284659999999997</v>
      </c>
      <c r="AF172" s="31">
        <v>2.1455690000000001E-5</v>
      </c>
      <c r="AG172" s="31">
        <v>8.7712100000000007E-6</v>
      </c>
      <c r="AH172" s="31">
        <v>14.07211</v>
      </c>
      <c r="AI172" s="31">
        <v>51.862499999999997</v>
      </c>
      <c r="AJ172" s="31">
        <v>0.27133496974761745</v>
      </c>
      <c r="AK172" s="31">
        <v>90.269130000000004</v>
      </c>
      <c r="AL172" s="31">
        <v>5.3029830000000002</v>
      </c>
      <c r="AM172" s="31">
        <v>7.1247450000000004E-2</v>
      </c>
      <c r="AN172" s="31">
        <v>1.6153960000000001</v>
      </c>
      <c r="AO172" s="13">
        <v>5.7796025841707044</v>
      </c>
      <c r="AP172" s="13">
        <v>1.4255592193747992</v>
      </c>
      <c r="AQ172" s="31">
        <v>0.42571199999999998</v>
      </c>
      <c r="AR172" s="31">
        <v>2.7666590000000002</v>
      </c>
      <c r="AS172" s="31">
        <v>1.941754</v>
      </c>
      <c r="AT172" s="13">
        <v>-88256.410598999995</v>
      </c>
      <c r="AU172" s="13">
        <v>6.8400000000000004E-4</v>
      </c>
      <c r="AV172" s="13">
        <v>6.2613000000000002E-2</v>
      </c>
      <c r="AW172" s="13">
        <v>6.2351999999999998E-2</v>
      </c>
      <c r="AX172" s="13">
        <v>1.252712</v>
      </c>
      <c r="AY172" s="13">
        <v>2.7080510000000002</v>
      </c>
      <c r="AZ172" s="13">
        <v>0.49548599999999998</v>
      </c>
      <c r="BA172" s="13">
        <v>1.088141</v>
      </c>
      <c r="BB172" s="13">
        <v>0.14815900000000001</v>
      </c>
      <c r="BC172" s="13">
        <v>7.7913999999999997E-2</v>
      </c>
      <c r="BD172" s="13">
        <v>43</v>
      </c>
      <c r="BE172" s="13" t="s">
        <v>162</v>
      </c>
      <c r="BF172" s="13">
        <f t="shared" si="5"/>
        <v>1</v>
      </c>
      <c r="BG172" s="13">
        <v>80</v>
      </c>
      <c r="BH172" s="13">
        <v>176</v>
      </c>
      <c r="BI172" s="32">
        <f t="shared" si="6"/>
        <v>25.826446280991735</v>
      </c>
      <c r="BJ172" s="13">
        <v>40</v>
      </c>
      <c r="BK172" s="13">
        <v>0</v>
      </c>
      <c r="BL172" s="13">
        <v>1</v>
      </c>
      <c r="BM172" s="13">
        <v>0</v>
      </c>
      <c r="BN172" s="13">
        <v>0</v>
      </c>
      <c r="BO172" s="13">
        <v>0</v>
      </c>
      <c r="BP172" s="13">
        <v>0.98</v>
      </c>
      <c r="BQ172" s="13">
        <v>0</v>
      </c>
      <c r="BR172" s="13">
        <v>0</v>
      </c>
      <c r="BS172" s="13">
        <v>0</v>
      </c>
      <c r="BT172" s="13">
        <v>0</v>
      </c>
      <c r="BU172" s="13">
        <v>0</v>
      </c>
      <c r="BV172" s="13">
        <v>45.2</v>
      </c>
      <c r="BW172" s="13">
        <v>0.22</v>
      </c>
      <c r="BX172" s="13">
        <v>0</v>
      </c>
      <c r="BY172" s="13">
        <v>1</v>
      </c>
      <c r="BZ172" s="13">
        <v>0</v>
      </c>
      <c r="CA172" s="13">
        <v>0</v>
      </c>
      <c r="CB172" s="13" t="s">
        <v>172</v>
      </c>
      <c r="CC172" s="13">
        <v>0</v>
      </c>
      <c r="CD172" s="13">
        <v>1</v>
      </c>
      <c r="CE172" s="13">
        <v>0</v>
      </c>
      <c r="CF172" s="13">
        <v>0</v>
      </c>
      <c r="CG172" s="13">
        <v>0</v>
      </c>
      <c r="CH172" s="13">
        <v>0</v>
      </c>
      <c r="CI172" s="13">
        <v>0</v>
      </c>
      <c r="CJ172" s="13">
        <v>0</v>
      </c>
      <c r="CK172" s="13">
        <v>1</v>
      </c>
      <c r="CL172" s="13">
        <v>1</v>
      </c>
      <c r="CM172" s="13">
        <v>1</v>
      </c>
      <c r="CN172" s="13">
        <v>2</v>
      </c>
      <c r="CO172" s="13">
        <v>0</v>
      </c>
      <c r="CP172" s="13">
        <v>1</v>
      </c>
      <c r="CQ172" s="13">
        <v>0</v>
      </c>
      <c r="CR172" s="13">
        <v>1</v>
      </c>
      <c r="CS172" s="13">
        <v>0</v>
      </c>
      <c r="CT172" s="13">
        <v>0</v>
      </c>
      <c r="CU172" s="13">
        <v>0</v>
      </c>
      <c r="CV172" s="13">
        <v>1</v>
      </c>
      <c r="CW172" s="13">
        <v>1</v>
      </c>
      <c r="CX172" s="13">
        <v>0</v>
      </c>
      <c r="CY172" s="13">
        <v>700</v>
      </c>
      <c r="CZ172" s="13">
        <v>78</v>
      </c>
      <c r="DA172" s="13">
        <v>55</v>
      </c>
      <c r="DB172" s="13">
        <v>30500</v>
      </c>
      <c r="DC172" s="13">
        <v>240</v>
      </c>
      <c r="DD172" s="13">
        <v>36</v>
      </c>
      <c r="DE172" s="13">
        <v>32.6</v>
      </c>
      <c r="DF172" s="13">
        <v>0</v>
      </c>
      <c r="DG172" s="13">
        <v>0</v>
      </c>
      <c r="DH172" s="13">
        <v>0</v>
      </c>
      <c r="DI172" s="13">
        <v>0</v>
      </c>
      <c r="DJ172" s="13">
        <v>321.33333333333337</v>
      </c>
      <c r="DK172" s="13">
        <v>7.38</v>
      </c>
      <c r="DL172" s="13">
        <v>0.21</v>
      </c>
      <c r="DM172" s="13">
        <v>42.7</v>
      </c>
      <c r="DN172" s="13">
        <v>192.8</v>
      </c>
      <c r="DO172" s="13">
        <v>24.7</v>
      </c>
      <c r="DP172" s="13">
        <v>35.9</v>
      </c>
      <c r="DQ172" s="13">
        <v>84</v>
      </c>
      <c r="DR172" s="13">
        <v>118</v>
      </c>
      <c r="DS172" s="13">
        <v>6</v>
      </c>
      <c r="DT172" s="13">
        <v>5</v>
      </c>
      <c r="DU172" s="13">
        <v>41</v>
      </c>
      <c r="DV172" s="13">
        <v>30</v>
      </c>
      <c r="DW172" s="13">
        <v>150</v>
      </c>
      <c r="DX172" s="13">
        <v>0</v>
      </c>
      <c r="DY172" s="13">
        <v>0</v>
      </c>
      <c r="DZ172" s="13" t="s">
        <v>163</v>
      </c>
      <c r="EA172" s="13">
        <v>0</v>
      </c>
      <c r="EB172" s="13">
        <v>0</v>
      </c>
      <c r="EC172" s="13">
        <v>11</v>
      </c>
      <c r="ED172" s="13">
        <v>1</v>
      </c>
      <c r="EE172" s="13">
        <v>7</v>
      </c>
      <c r="EF172" s="13">
        <v>0.89</v>
      </c>
      <c r="EG172" s="33">
        <v>-9.1836734693877514E-2</v>
      </c>
      <c r="EI172" s="13">
        <v>-8.9999999999999969E-2</v>
      </c>
      <c r="EJ172" s="13">
        <v>0.72</v>
      </c>
      <c r="EK172" s="13">
        <v>0</v>
      </c>
      <c r="EL172" s="13">
        <v>0</v>
      </c>
      <c r="EM172" s="13">
        <v>0</v>
      </c>
      <c r="EN172" s="13">
        <v>0</v>
      </c>
      <c r="EO172" s="13">
        <v>0</v>
      </c>
      <c r="EP172" s="13">
        <v>0</v>
      </c>
      <c r="EQ172" s="13">
        <v>0</v>
      </c>
      <c r="ER172" s="13">
        <v>0</v>
      </c>
      <c r="ES172" s="13">
        <v>0</v>
      </c>
      <c r="ET172" s="13">
        <v>0</v>
      </c>
      <c r="EU172" s="13">
        <v>0</v>
      </c>
      <c r="EV172" s="13">
        <v>0</v>
      </c>
      <c r="EW172" s="13">
        <v>0</v>
      </c>
      <c r="EX172" s="13">
        <v>0</v>
      </c>
      <c r="EY172" s="13">
        <v>0</v>
      </c>
      <c r="EZ172" s="13">
        <v>0</v>
      </c>
      <c r="FA172" s="13">
        <v>0</v>
      </c>
      <c r="FB172" s="13">
        <v>0</v>
      </c>
      <c r="FC172" s="13">
        <v>0</v>
      </c>
      <c r="FD172" s="13">
        <v>0</v>
      </c>
      <c r="FE172" s="13">
        <v>1.0900000000000001</v>
      </c>
    </row>
    <row r="173" spans="1:161" x14ac:dyDescent="0.55000000000000004">
      <c r="A173" s="29" t="s">
        <v>339</v>
      </c>
      <c r="B173" s="56">
        <v>1</v>
      </c>
      <c r="C173" s="57">
        <v>1</v>
      </c>
      <c r="D173" s="56">
        <v>0</v>
      </c>
      <c r="E173" s="13">
        <v>0</v>
      </c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R173" s="31"/>
      <c r="S173" s="31"/>
      <c r="T173" s="31"/>
      <c r="AE173" s="31">
        <v>1.12896</v>
      </c>
      <c r="AF173" s="31">
        <v>3.6331729999999998E-4</v>
      </c>
      <c r="AG173" s="31">
        <v>2.922593E-5</v>
      </c>
      <c r="AH173" s="31">
        <v>40.734879999999997</v>
      </c>
      <c r="AI173" s="31">
        <v>59.264769999999999</v>
      </c>
      <c r="AJ173" s="31">
        <v>0.68733723785693046</v>
      </c>
      <c r="AK173" s="31">
        <v>110.94580000000001</v>
      </c>
      <c r="AL173" s="31">
        <v>30.91066</v>
      </c>
      <c r="AM173" s="31">
        <v>0.41318159999999998</v>
      </c>
      <c r="AN173" s="31">
        <v>5.2634379999999998</v>
      </c>
      <c r="AO173" s="13">
        <v>6.9726621079756983</v>
      </c>
      <c r="AP173" s="13">
        <v>1.9823961577337521</v>
      </c>
      <c r="AQ173" s="31">
        <v>0.22181339999999999</v>
      </c>
      <c r="AR173" s="31">
        <v>2.2503549999999999</v>
      </c>
      <c r="AS173" s="31">
        <v>1.924051</v>
      </c>
      <c r="AT173" s="13">
        <v>-90121.232741999993</v>
      </c>
      <c r="AU173" s="13">
        <v>-6.3199999999999997E-4</v>
      </c>
      <c r="AV173" s="13">
        <v>9.2307E-2</v>
      </c>
      <c r="AW173" s="13">
        <v>0.10822</v>
      </c>
      <c r="AX173" s="13">
        <v>0.95357800000000004</v>
      </c>
      <c r="AY173" s="13">
        <v>1.984826</v>
      </c>
      <c r="AZ173" s="13">
        <v>0.49641800000000003</v>
      </c>
      <c r="BA173" s="13">
        <v>1.0414540000000001</v>
      </c>
      <c r="BB173" s="13">
        <v>0.222887</v>
      </c>
      <c r="BC173" s="13">
        <v>8.3515000000000006E-2</v>
      </c>
      <c r="BD173" s="13">
        <v>65</v>
      </c>
      <c r="BE173" s="13" t="s">
        <v>162</v>
      </c>
      <c r="BF173" s="13">
        <f t="shared" si="5"/>
        <v>1</v>
      </c>
      <c r="BG173" s="13">
        <v>95</v>
      </c>
      <c r="BH173" s="13">
        <v>175</v>
      </c>
      <c r="BI173" s="32">
        <f t="shared" si="6"/>
        <v>31.020408163265305</v>
      </c>
      <c r="BJ173" s="13">
        <v>68</v>
      </c>
      <c r="BK173" s="13">
        <v>0</v>
      </c>
      <c r="BL173" s="13">
        <v>0</v>
      </c>
      <c r="BM173" s="13">
        <v>0</v>
      </c>
      <c r="BN173" s="13">
        <v>1</v>
      </c>
      <c r="BO173" s="13">
        <v>0</v>
      </c>
      <c r="BP173" s="13">
        <v>0.55000000000000004</v>
      </c>
      <c r="BQ173" s="13">
        <v>0</v>
      </c>
      <c r="BR173" s="13">
        <v>0</v>
      </c>
      <c r="BS173" s="13">
        <v>0</v>
      </c>
      <c r="BT173" s="13">
        <v>0</v>
      </c>
      <c r="BU173" s="13">
        <v>0</v>
      </c>
      <c r="BV173" s="13">
        <v>39.6</v>
      </c>
      <c r="BW173" s="13">
        <v>0.56999999999999995</v>
      </c>
      <c r="BX173" s="13">
        <v>0</v>
      </c>
      <c r="BY173" s="13">
        <v>0</v>
      </c>
      <c r="BZ173" s="13">
        <v>0</v>
      </c>
      <c r="CA173" s="13">
        <v>0</v>
      </c>
      <c r="CB173" s="13" t="s">
        <v>172</v>
      </c>
      <c r="CC173" s="13">
        <v>0</v>
      </c>
      <c r="CD173" s="13">
        <v>1</v>
      </c>
      <c r="CE173" s="13">
        <v>0</v>
      </c>
      <c r="CF173" s="13">
        <v>0</v>
      </c>
      <c r="CG173" s="13">
        <v>0</v>
      </c>
      <c r="CH173" s="13">
        <v>0</v>
      </c>
      <c r="CI173" s="13">
        <v>0</v>
      </c>
      <c r="CJ173" s="13">
        <v>0</v>
      </c>
      <c r="CK173" s="13">
        <v>1</v>
      </c>
      <c r="CL173" s="13">
        <v>1</v>
      </c>
      <c r="CM173" s="13">
        <v>1</v>
      </c>
      <c r="CN173" s="13">
        <v>1</v>
      </c>
      <c r="CO173" s="13">
        <v>0</v>
      </c>
      <c r="CP173" s="13">
        <v>1</v>
      </c>
      <c r="CQ173" s="13">
        <v>0</v>
      </c>
      <c r="CR173" s="13">
        <v>1</v>
      </c>
      <c r="CS173" s="13">
        <v>0</v>
      </c>
      <c r="CT173" s="13">
        <v>0</v>
      </c>
      <c r="CU173" s="13">
        <v>0</v>
      </c>
      <c r="CV173" s="13">
        <v>1</v>
      </c>
      <c r="CW173" s="13">
        <v>0</v>
      </c>
      <c r="CX173" s="13">
        <v>1</v>
      </c>
      <c r="CY173" s="13">
        <v>1000</v>
      </c>
      <c r="CZ173" s="13">
        <v>60</v>
      </c>
      <c r="DA173" s="13">
        <v>35</v>
      </c>
      <c r="DB173" s="13">
        <v>30000</v>
      </c>
      <c r="DC173" s="13">
        <v>300</v>
      </c>
      <c r="DD173" s="13">
        <v>32</v>
      </c>
      <c r="DE173" s="13">
        <v>36</v>
      </c>
      <c r="DF173" s="13">
        <v>0</v>
      </c>
      <c r="DG173" s="13">
        <v>0</v>
      </c>
      <c r="DH173" s="13">
        <v>0</v>
      </c>
      <c r="DI173" s="13">
        <v>0</v>
      </c>
      <c r="DJ173" s="13">
        <v>90</v>
      </c>
      <c r="DK173" s="13">
        <v>7.39</v>
      </c>
      <c r="DL173" s="13">
        <v>0.21</v>
      </c>
      <c r="DM173" s="13">
        <v>33</v>
      </c>
      <c r="DN173" s="13">
        <v>54</v>
      </c>
      <c r="DO173" s="13">
        <v>19</v>
      </c>
      <c r="DP173" s="13">
        <v>35.299999999999997</v>
      </c>
      <c r="DQ173" s="13">
        <v>69</v>
      </c>
      <c r="DR173" s="13">
        <v>80</v>
      </c>
      <c r="DS173" s="13">
        <v>9</v>
      </c>
      <c r="DT173" s="13">
        <v>5</v>
      </c>
      <c r="DU173" s="13">
        <v>36</v>
      </c>
      <c r="DV173" s="13">
        <v>30</v>
      </c>
      <c r="DW173" s="13">
        <v>575</v>
      </c>
      <c r="DX173" s="13">
        <v>0</v>
      </c>
      <c r="DY173" s="13">
        <v>0</v>
      </c>
      <c r="DZ173" s="13" t="s">
        <v>163</v>
      </c>
      <c r="EA173" s="13">
        <v>0</v>
      </c>
      <c r="EB173" s="13">
        <v>0</v>
      </c>
      <c r="EC173" s="13">
        <v>4</v>
      </c>
      <c r="ED173" s="13">
        <v>1</v>
      </c>
      <c r="EE173" s="13">
        <v>7</v>
      </c>
      <c r="EF173" s="13">
        <v>1.05</v>
      </c>
      <c r="EG173" s="33">
        <v>0.90909090909090906</v>
      </c>
      <c r="EI173" s="13">
        <v>0.5</v>
      </c>
      <c r="EJ173" s="13">
        <v>0.5</v>
      </c>
      <c r="EK173" s="13">
        <v>0</v>
      </c>
      <c r="EL173" s="13">
        <v>0</v>
      </c>
      <c r="EM173" s="13">
        <v>0</v>
      </c>
      <c r="EN173" s="13">
        <v>0</v>
      </c>
      <c r="EO173" s="13">
        <v>0</v>
      </c>
      <c r="EP173" s="13">
        <v>0</v>
      </c>
      <c r="EQ173" s="13">
        <v>0</v>
      </c>
      <c r="ER173" s="13">
        <v>0</v>
      </c>
      <c r="ES173" s="13">
        <v>0</v>
      </c>
      <c r="ET173" s="13">
        <v>0</v>
      </c>
      <c r="EU173" s="13">
        <v>0</v>
      </c>
      <c r="EV173" s="13">
        <v>0</v>
      </c>
      <c r="EW173" s="13">
        <v>0</v>
      </c>
      <c r="EX173" s="13">
        <v>0</v>
      </c>
      <c r="EY173" s="13">
        <v>0</v>
      </c>
      <c r="EZ173" s="13">
        <v>0</v>
      </c>
      <c r="FA173" s="13">
        <v>0</v>
      </c>
      <c r="FB173" s="13">
        <v>0</v>
      </c>
      <c r="FC173" s="13">
        <v>0</v>
      </c>
      <c r="FD173" s="13">
        <v>0</v>
      </c>
      <c r="FE173" s="13">
        <v>1</v>
      </c>
    </row>
    <row r="174" spans="1:161" x14ac:dyDescent="0.55000000000000004">
      <c r="A174" s="29" t="s">
        <v>340</v>
      </c>
      <c r="B174" s="56">
        <v>0</v>
      </c>
      <c r="C174" s="57">
        <v>0</v>
      </c>
      <c r="D174" s="56">
        <v>0</v>
      </c>
      <c r="E174" s="13">
        <v>0</v>
      </c>
      <c r="F174" s="31">
        <v>0.97760309999999995</v>
      </c>
      <c r="G174" s="31">
        <v>5.8091040000000005E-4</v>
      </c>
      <c r="H174" s="31">
        <v>1.374449E-5</v>
      </c>
      <c r="I174" s="31">
        <v>35.876309999999997</v>
      </c>
      <c r="J174" s="31">
        <v>61.912179999999999</v>
      </c>
      <c r="K174" s="31">
        <v>0.57947075518989799</v>
      </c>
      <c r="L174" s="31">
        <v>160.6687</v>
      </c>
      <c r="M174" s="31">
        <v>7.0468489999999999</v>
      </c>
      <c r="N174" s="31">
        <v>0.20867959999999999</v>
      </c>
      <c r="O174" s="31">
        <v>38.454790000000003</v>
      </c>
      <c r="P174" s="13">
        <v>6.177888679953587</v>
      </c>
      <c r="Q174" s="13">
        <v>6.5974942259221523</v>
      </c>
      <c r="R174" s="31">
        <v>0.2036866</v>
      </c>
      <c r="S174" s="31">
        <v>3.5491549999999998</v>
      </c>
      <c r="T174" s="31">
        <v>3.295585</v>
      </c>
      <c r="U174" s="13">
        <v>-28945.109657000001</v>
      </c>
      <c r="V174" s="13">
        <v>-2.1999999999999999E-5</v>
      </c>
      <c r="W174" s="13">
        <v>0.18007899999999999</v>
      </c>
      <c r="X174" s="13">
        <v>6.5061999999999995E-2</v>
      </c>
      <c r="Y174" s="13">
        <v>0.391988</v>
      </c>
      <c r="Z174" s="13">
        <v>0.76789200000000002</v>
      </c>
      <c r="AA174" s="13">
        <v>0.50750499999999998</v>
      </c>
      <c r="AB174" s="13">
        <v>1.1363510000000001</v>
      </c>
      <c r="AC174" s="13">
        <v>0.105104</v>
      </c>
      <c r="AD174" s="13">
        <v>0.190107</v>
      </c>
      <c r="AE174" s="31">
        <v>0.90228710000000001</v>
      </c>
      <c r="AF174" s="31">
        <v>6.7118069999999998E-4</v>
      </c>
      <c r="AG174" s="31">
        <v>1.6961180000000001E-5</v>
      </c>
      <c r="AH174" s="31">
        <v>5.4726850000000002</v>
      </c>
      <c r="AI174" s="31">
        <v>87.658820000000006</v>
      </c>
      <c r="AJ174" s="31">
        <v>6.2431623271494069E-2</v>
      </c>
      <c r="AK174" s="31">
        <v>93.109179999999995</v>
      </c>
      <c r="AL174" s="31">
        <v>22.471240000000002</v>
      </c>
      <c r="AM174" s="31">
        <v>5.4550340000000003E-2</v>
      </c>
      <c r="AN174" s="31">
        <v>0.69749209999999995</v>
      </c>
      <c r="AO174" s="13">
        <v>4.4058693459340068</v>
      </c>
      <c r="AP174" s="13">
        <v>1.4816096179072806</v>
      </c>
      <c r="AQ174" s="31">
        <v>0.16983309999999999</v>
      </c>
      <c r="AR174" s="31">
        <v>1.1814819999999999</v>
      </c>
      <c r="AS174" s="31">
        <v>1.730056</v>
      </c>
      <c r="AT174" s="13">
        <v>-42918.059639999999</v>
      </c>
      <c r="AU174" s="13">
        <v>-7.6300000000000001E-4</v>
      </c>
      <c r="AV174" s="13">
        <v>6.6740999999999995E-2</v>
      </c>
      <c r="AW174" s="13">
        <v>0.14097199999999999</v>
      </c>
      <c r="AX174" s="13">
        <v>0.52505900000000005</v>
      </c>
      <c r="AY174" s="13">
        <v>1.0767690000000001</v>
      </c>
      <c r="AZ174" s="13">
        <v>0.44716</v>
      </c>
      <c r="BA174" s="13">
        <v>0.99633300000000002</v>
      </c>
      <c r="BB174" s="13">
        <v>0.20018900000000001</v>
      </c>
      <c r="BC174" s="13">
        <v>7.2487999999999997E-2</v>
      </c>
      <c r="BD174" s="13">
        <v>62</v>
      </c>
      <c r="BE174" s="13" t="s">
        <v>162</v>
      </c>
      <c r="BF174" s="13">
        <f t="shared" si="5"/>
        <v>1</v>
      </c>
      <c r="BG174" s="13">
        <v>65</v>
      </c>
      <c r="BH174" s="13">
        <v>170</v>
      </c>
      <c r="BI174" s="32">
        <f t="shared" si="6"/>
        <v>22.491349480968861</v>
      </c>
      <c r="BJ174" s="13">
        <v>40</v>
      </c>
      <c r="BK174" s="13">
        <v>3</v>
      </c>
      <c r="BL174" s="13">
        <v>0</v>
      </c>
      <c r="BM174" s="13">
        <v>0</v>
      </c>
      <c r="BN174" s="13">
        <v>0</v>
      </c>
      <c r="BO174" s="13">
        <v>1</v>
      </c>
      <c r="BP174" s="13">
        <v>0.99</v>
      </c>
      <c r="BQ174" s="13">
        <v>0</v>
      </c>
      <c r="BR174" s="13">
        <v>0</v>
      </c>
      <c r="BS174" s="13">
        <v>0</v>
      </c>
      <c r="BT174" s="13">
        <v>1</v>
      </c>
      <c r="BU174" s="13">
        <v>1</v>
      </c>
      <c r="BV174" s="13">
        <v>42.7</v>
      </c>
      <c r="BW174" s="13">
        <v>0.38</v>
      </c>
      <c r="BX174" s="13">
        <v>0</v>
      </c>
      <c r="BY174" s="13">
        <v>0</v>
      </c>
      <c r="BZ174" s="13">
        <v>0</v>
      </c>
      <c r="CA174" s="13">
        <v>0</v>
      </c>
      <c r="CB174" s="13" t="s">
        <v>172</v>
      </c>
      <c r="CC174" s="13">
        <v>0</v>
      </c>
      <c r="CD174" s="13">
        <v>1</v>
      </c>
      <c r="CE174" s="13">
        <v>0</v>
      </c>
      <c r="CF174" s="13">
        <v>0</v>
      </c>
      <c r="CG174" s="13">
        <v>0</v>
      </c>
      <c r="CH174" s="13">
        <v>0</v>
      </c>
      <c r="CI174" s="13">
        <v>0</v>
      </c>
      <c r="CJ174" s="13">
        <v>0</v>
      </c>
      <c r="CK174" s="13">
        <v>1</v>
      </c>
      <c r="CL174" s="13">
        <v>1</v>
      </c>
      <c r="CM174" s="13">
        <v>1</v>
      </c>
      <c r="CN174" s="13">
        <v>1</v>
      </c>
      <c r="CO174" s="13">
        <v>0</v>
      </c>
      <c r="CP174" s="13">
        <v>1</v>
      </c>
      <c r="CQ174" s="13">
        <v>0</v>
      </c>
      <c r="CR174" s="13">
        <v>1</v>
      </c>
      <c r="CS174" s="13">
        <v>0</v>
      </c>
      <c r="CT174" s="13">
        <v>0</v>
      </c>
      <c r="CU174" s="13">
        <v>0</v>
      </c>
      <c r="CV174" s="13">
        <v>1</v>
      </c>
      <c r="CW174" s="13">
        <v>1</v>
      </c>
      <c r="CX174" s="13">
        <v>0</v>
      </c>
      <c r="CY174" s="13">
        <v>1000</v>
      </c>
      <c r="CZ174" s="13">
        <v>72</v>
      </c>
      <c r="DA174" s="13">
        <v>55</v>
      </c>
      <c r="DB174" s="13">
        <v>26500</v>
      </c>
      <c r="DC174" s="13">
        <v>190</v>
      </c>
      <c r="DD174" s="13">
        <v>28</v>
      </c>
      <c r="DE174" s="13">
        <v>35</v>
      </c>
      <c r="DF174" s="13">
        <v>1</v>
      </c>
      <c r="DG174" s="13">
        <v>1</v>
      </c>
      <c r="DH174" s="13">
        <v>0</v>
      </c>
      <c r="DI174" s="13">
        <v>0</v>
      </c>
      <c r="DJ174" s="13">
        <v>250</v>
      </c>
      <c r="DK174" s="13">
        <v>7.4</v>
      </c>
      <c r="DL174" s="13">
        <v>0.21</v>
      </c>
      <c r="DM174" s="13">
        <v>42.3</v>
      </c>
      <c r="DN174" s="13">
        <v>130</v>
      </c>
      <c r="DO174" s="13">
        <v>25.7</v>
      </c>
      <c r="DP174" s="13">
        <v>34.299999999999997</v>
      </c>
      <c r="DQ174" s="13">
        <v>63</v>
      </c>
      <c r="DR174" s="13">
        <v>87</v>
      </c>
      <c r="DS174" s="13">
        <v>5</v>
      </c>
      <c r="DT174" s="13">
        <v>5</v>
      </c>
      <c r="DU174" s="13">
        <v>29</v>
      </c>
      <c r="DV174" s="13">
        <v>30</v>
      </c>
      <c r="DW174" s="13">
        <v>550</v>
      </c>
      <c r="DX174" s="13">
        <v>0</v>
      </c>
      <c r="DY174" s="13">
        <v>0</v>
      </c>
      <c r="DZ174" s="13" t="s">
        <v>163</v>
      </c>
      <c r="EA174" s="13">
        <v>0</v>
      </c>
      <c r="EB174" s="13">
        <v>0</v>
      </c>
      <c r="EC174" s="13">
        <v>11</v>
      </c>
      <c r="ED174" s="13">
        <v>1</v>
      </c>
      <c r="EE174" s="13">
        <v>7</v>
      </c>
      <c r="EF174" s="13">
        <v>0.97</v>
      </c>
      <c r="EG174" s="33">
        <v>-2.0202020202020221E-2</v>
      </c>
      <c r="EI174" s="13">
        <v>-2.0000000000000018E-2</v>
      </c>
      <c r="EJ174" s="13">
        <v>0.52</v>
      </c>
      <c r="EK174" s="13">
        <v>0</v>
      </c>
      <c r="EL174" s="13">
        <v>0</v>
      </c>
      <c r="EM174" s="13">
        <v>0</v>
      </c>
      <c r="EN174" s="13">
        <v>0</v>
      </c>
      <c r="EO174" s="13">
        <v>0</v>
      </c>
      <c r="EP174" s="13">
        <v>0</v>
      </c>
      <c r="EQ174" s="13">
        <v>0</v>
      </c>
      <c r="ER174" s="13">
        <v>0</v>
      </c>
      <c r="ES174" s="13">
        <v>0</v>
      </c>
      <c r="ET174" s="13">
        <v>0</v>
      </c>
      <c r="EU174" s="13">
        <v>0</v>
      </c>
      <c r="EV174" s="13">
        <v>0</v>
      </c>
      <c r="EW174" s="13">
        <v>0</v>
      </c>
      <c r="EX174" s="13">
        <v>0</v>
      </c>
      <c r="EY174" s="13">
        <v>0</v>
      </c>
      <c r="EZ174" s="13">
        <v>0</v>
      </c>
      <c r="FA174" s="13">
        <v>0</v>
      </c>
      <c r="FB174" s="13">
        <v>0</v>
      </c>
      <c r="FC174" s="13">
        <v>0</v>
      </c>
      <c r="FD174" s="13">
        <v>0</v>
      </c>
      <c r="FE174" s="13">
        <v>2.5299999999999998</v>
      </c>
    </row>
    <row r="175" spans="1:161" x14ac:dyDescent="0.55000000000000004">
      <c r="A175" s="29" t="s">
        <v>341</v>
      </c>
      <c r="B175" s="56">
        <v>1</v>
      </c>
      <c r="C175" s="57">
        <v>0</v>
      </c>
      <c r="D175" s="56">
        <v>0</v>
      </c>
      <c r="E175" s="13">
        <v>1</v>
      </c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R175" s="31"/>
      <c r="S175" s="31"/>
      <c r="T175" s="31"/>
      <c r="AE175" s="31">
        <v>1.0571919999999999</v>
      </c>
      <c r="AF175" s="31">
        <v>5.3903719999999998E-5</v>
      </c>
      <c r="AG175" s="31">
        <v>1.638583E-5</v>
      </c>
      <c r="AH175" s="31">
        <v>47.775030000000001</v>
      </c>
      <c r="AI175" s="31">
        <v>52.225009999999997</v>
      </c>
      <c r="AJ175" s="31">
        <v>0.91479223206880578</v>
      </c>
      <c r="AK175" s="31">
        <v>86.194779999999994</v>
      </c>
      <c r="AL175" s="31">
        <v>5.2399630000000004</v>
      </c>
      <c r="AM175" s="31">
        <v>6.2795950000000003E-2</v>
      </c>
      <c r="AN175" s="31">
        <v>1.315866</v>
      </c>
      <c r="AO175" s="13">
        <v>15.450041097315184</v>
      </c>
      <c r="AP175" s="13">
        <v>1.8653068278708278</v>
      </c>
      <c r="AQ175" s="31">
        <v>3.2407560000000002E-2</v>
      </c>
      <c r="AR175" s="31">
        <v>2.5954820000000001</v>
      </c>
      <c r="AS175" s="31">
        <v>2.672431</v>
      </c>
      <c r="AT175" s="13">
        <v>14768.874911000001</v>
      </c>
      <c r="AU175" s="13">
        <v>-3.4000000000000002E-4</v>
      </c>
      <c r="AV175" s="13">
        <v>2.2775E-2</v>
      </c>
      <c r="AW175" s="13">
        <v>6.9498000000000004E-2</v>
      </c>
      <c r="AX175" s="13">
        <v>1.4378709999999999</v>
      </c>
      <c r="AY175" s="13">
        <v>3.1780539999999999</v>
      </c>
      <c r="AZ175" s="13">
        <v>0.569137</v>
      </c>
      <c r="BA175" s="13">
        <v>1.2390639999999999</v>
      </c>
      <c r="BB175" s="13">
        <v>0.11267099999999999</v>
      </c>
      <c r="BC175" s="13">
        <v>2.9305999999999999E-2</v>
      </c>
      <c r="BD175" s="13">
        <v>72</v>
      </c>
      <c r="BE175" s="13" t="s">
        <v>162</v>
      </c>
      <c r="BF175" s="13">
        <f t="shared" si="5"/>
        <v>1</v>
      </c>
      <c r="BG175" s="13">
        <v>90</v>
      </c>
      <c r="BH175" s="13">
        <v>168</v>
      </c>
      <c r="BI175" s="32">
        <f t="shared" si="6"/>
        <v>31.887755102040821</v>
      </c>
      <c r="BJ175" s="13">
        <v>48</v>
      </c>
      <c r="BK175" s="13">
        <v>0</v>
      </c>
      <c r="BL175" s="13">
        <v>0</v>
      </c>
      <c r="BM175" s="13">
        <v>0</v>
      </c>
      <c r="BN175" s="13">
        <v>1</v>
      </c>
      <c r="BO175" s="13">
        <v>0</v>
      </c>
      <c r="BP175" s="13">
        <v>1.01</v>
      </c>
      <c r="BQ175" s="13">
        <v>0</v>
      </c>
      <c r="BR175" s="13">
        <v>0</v>
      </c>
      <c r="BS175" s="13">
        <v>0</v>
      </c>
      <c r="BT175" s="13">
        <v>0</v>
      </c>
      <c r="BU175" s="13">
        <v>0</v>
      </c>
      <c r="BV175" s="13">
        <v>39.799999999999997</v>
      </c>
      <c r="BW175" s="13">
        <v>0.47</v>
      </c>
      <c r="BX175" s="13">
        <v>0</v>
      </c>
      <c r="BY175" s="13">
        <v>0</v>
      </c>
      <c r="BZ175" s="13">
        <v>0</v>
      </c>
      <c r="CA175" s="13">
        <v>0</v>
      </c>
      <c r="CB175" s="13" t="s">
        <v>172</v>
      </c>
      <c r="CC175" s="13">
        <v>1</v>
      </c>
      <c r="CD175" s="13">
        <v>1</v>
      </c>
      <c r="CE175" s="13">
        <v>0</v>
      </c>
      <c r="CF175" s="13">
        <v>0</v>
      </c>
      <c r="CG175" s="13">
        <v>1</v>
      </c>
      <c r="CH175" s="13">
        <v>0</v>
      </c>
      <c r="CI175" s="13">
        <v>0</v>
      </c>
      <c r="CJ175" s="13">
        <v>0</v>
      </c>
      <c r="CK175" s="13">
        <v>1</v>
      </c>
      <c r="CL175" s="13">
        <v>1</v>
      </c>
      <c r="CM175" s="13">
        <v>1</v>
      </c>
      <c r="CN175" s="13">
        <v>2</v>
      </c>
      <c r="CO175" s="13">
        <v>0</v>
      </c>
      <c r="CP175" s="13">
        <v>1</v>
      </c>
      <c r="CQ175" s="13">
        <v>0</v>
      </c>
      <c r="CR175" s="13">
        <v>1</v>
      </c>
      <c r="CS175" s="13">
        <v>0</v>
      </c>
      <c r="CT175" s="13">
        <v>0</v>
      </c>
      <c r="CU175" s="13">
        <v>0</v>
      </c>
      <c r="CV175" s="13">
        <v>1</v>
      </c>
      <c r="CW175" s="13">
        <v>1</v>
      </c>
      <c r="CX175" s="13">
        <v>0</v>
      </c>
      <c r="CY175" s="13">
        <v>700</v>
      </c>
      <c r="CZ175" s="13">
        <v>71</v>
      </c>
      <c r="DA175" s="13">
        <v>57</v>
      </c>
      <c r="DB175" s="13">
        <v>27000</v>
      </c>
      <c r="DC175" s="13">
        <v>270</v>
      </c>
      <c r="DD175" s="13">
        <v>30</v>
      </c>
      <c r="DE175" s="13">
        <v>35</v>
      </c>
      <c r="DF175" s="13">
        <v>0</v>
      </c>
      <c r="DG175" s="13">
        <v>0</v>
      </c>
      <c r="DH175" s="13">
        <v>0</v>
      </c>
      <c r="DI175" s="13">
        <v>0</v>
      </c>
      <c r="DJ175" s="13">
        <v>170.58823529411765</v>
      </c>
      <c r="DK175" s="13">
        <v>7.38</v>
      </c>
      <c r="DL175" s="13">
        <v>0.21</v>
      </c>
      <c r="DM175" s="13">
        <v>36</v>
      </c>
      <c r="DN175" s="13">
        <v>87</v>
      </c>
      <c r="DO175" s="13">
        <v>21.8</v>
      </c>
      <c r="DP175" s="13">
        <v>35.1</v>
      </c>
      <c r="DQ175" s="13">
        <v>68</v>
      </c>
      <c r="DR175" s="13">
        <v>87.3</v>
      </c>
      <c r="DS175" s="13">
        <v>13</v>
      </c>
      <c r="DT175" s="13">
        <v>5</v>
      </c>
      <c r="DU175" s="13">
        <v>33</v>
      </c>
      <c r="DV175" s="13">
        <v>30</v>
      </c>
      <c r="DW175" s="13">
        <v>150</v>
      </c>
      <c r="DX175" s="13">
        <v>0</v>
      </c>
      <c r="DY175" s="13">
        <v>0</v>
      </c>
      <c r="DZ175" s="13" t="s">
        <v>163</v>
      </c>
      <c r="EA175" s="13">
        <v>0</v>
      </c>
      <c r="EB175" s="13">
        <v>0</v>
      </c>
      <c r="EC175" s="13">
        <v>2</v>
      </c>
      <c r="ED175" s="13">
        <v>1</v>
      </c>
      <c r="EE175" s="13">
        <v>8</v>
      </c>
      <c r="EF175" s="13">
        <v>1.06</v>
      </c>
      <c r="EG175" s="33">
        <v>4.9504950495049549E-2</v>
      </c>
      <c r="EI175" s="13">
        <v>5.0000000000000044E-2</v>
      </c>
      <c r="EJ175" s="13">
        <v>1.28</v>
      </c>
      <c r="EK175" s="13">
        <v>0</v>
      </c>
      <c r="EL175" s="13">
        <v>0</v>
      </c>
      <c r="EM175" s="13">
        <v>0</v>
      </c>
      <c r="EN175" s="13">
        <v>0</v>
      </c>
      <c r="EO175" s="13">
        <v>0</v>
      </c>
      <c r="EP175" s="13">
        <v>0</v>
      </c>
      <c r="EQ175" s="13">
        <v>0</v>
      </c>
      <c r="ER175" s="13">
        <v>0</v>
      </c>
      <c r="ES175" s="13">
        <v>0</v>
      </c>
      <c r="ET175" s="13">
        <v>0</v>
      </c>
      <c r="EU175" s="13">
        <v>0</v>
      </c>
      <c r="EV175" s="13">
        <v>0</v>
      </c>
      <c r="EW175" s="13">
        <v>0</v>
      </c>
      <c r="EX175" s="13">
        <v>0</v>
      </c>
      <c r="EY175" s="13">
        <v>0</v>
      </c>
      <c r="EZ175" s="13">
        <v>0</v>
      </c>
      <c r="FA175" s="13">
        <v>0</v>
      </c>
      <c r="FB175" s="13">
        <v>0</v>
      </c>
      <c r="FC175" s="13">
        <v>0</v>
      </c>
      <c r="FD175" s="13">
        <v>0</v>
      </c>
      <c r="FE175" s="13">
        <v>1.6</v>
      </c>
    </row>
    <row r="176" spans="1:161" x14ac:dyDescent="0.55000000000000004">
      <c r="A176" s="29" t="s">
        <v>342</v>
      </c>
      <c r="B176" s="56">
        <v>0</v>
      </c>
      <c r="C176" s="57">
        <v>0</v>
      </c>
      <c r="D176" s="56">
        <v>0</v>
      </c>
      <c r="E176" s="13">
        <v>0</v>
      </c>
      <c r="F176" s="31">
        <v>0.86510659999999995</v>
      </c>
      <c r="G176" s="31">
        <v>4.7587760000000003E-4</v>
      </c>
      <c r="H176" s="31">
        <v>1.7684660000000001E-5</v>
      </c>
      <c r="I176" s="31">
        <v>63.489370000000001</v>
      </c>
      <c r="J176" s="31">
        <v>35.00506</v>
      </c>
      <c r="K176" s="31">
        <v>1.8137193477284832</v>
      </c>
      <c r="L176" s="31">
        <v>143.74369999999999</v>
      </c>
      <c r="M176" s="31">
        <v>9.6092940000000002</v>
      </c>
      <c r="N176" s="31">
        <v>7.4083819999999996</v>
      </c>
      <c r="O176" s="31">
        <v>93.264949999999999</v>
      </c>
      <c r="P176" s="13">
        <v>2.0807586862064604</v>
      </c>
      <c r="Q176" s="13">
        <v>5.8181551865489878</v>
      </c>
      <c r="R176" s="31">
        <v>0.53023200000000004</v>
      </c>
      <c r="S176" s="31">
        <v>4.1634209999999996</v>
      </c>
      <c r="T176" s="31">
        <v>3.5182319999999998</v>
      </c>
      <c r="U176" s="13">
        <v>-80176.233988000007</v>
      </c>
      <c r="V176" s="13">
        <v>3.0699999999999998E-4</v>
      </c>
      <c r="W176" s="13">
        <v>0.17072999999999999</v>
      </c>
      <c r="X176" s="13">
        <v>5.5205999999999998E-2</v>
      </c>
      <c r="Y176" s="13">
        <v>0.78832599999999997</v>
      </c>
      <c r="Z176" s="13">
        <v>1.730799</v>
      </c>
      <c r="AA176" s="13">
        <v>0.63342399999999999</v>
      </c>
      <c r="AB176" s="13">
        <v>1.4190849999999999</v>
      </c>
      <c r="AC176" s="13">
        <v>2.9590999999999999E-2</v>
      </c>
      <c r="AD176" s="13">
        <v>0.184554</v>
      </c>
      <c r="AE176" s="31">
        <v>1.036797</v>
      </c>
      <c r="AF176" s="31">
        <v>9.3040829999999994E-5</v>
      </c>
      <c r="AG176" s="31">
        <v>2.0512179999999998E-5</v>
      </c>
      <c r="AH176" s="31">
        <v>71.958820000000003</v>
      </c>
      <c r="AI176" s="31">
        <v>28.041219999999999</v>
      </c>
      <c r="AJ176" s="31">
        <v>2.5661797039612564</v>
      </c>
      <c r="AK176" s="31">
        <v>93.920429999999996</v>
      </c>
      <c r="AL176" s="31">
        <v>4.7492099999999997</v>
      </c>
      <c r="AM176" s="31">
        <v>4.4453699999999999E-2</v>
      </c>
      <c r="AN176" s="31">
        <v>1.08429</v>
      </c>
      <c r="AO176" s="13">
        <v>34.410856712741349</v>
      </c>
      <c r="AP176" s="13">
        <v>2.2490187542364506</v>
      </c>
      <c r="AQ176" s="31">
        <v>0.11670170000000001</v>
      </c>
      <c r="AR176" s="31">
        <v>6.8748950000000004</v>
      </c>
      <c r="AS176" s="31">
        <v>3.6353589999999998</v>
      </c>
      <c r="AT176" s="13">
        <v>-16779.835232000001</v>
      </c>
      <c r="AU176" s="13">
        <v>1.078E-3</v>
      </c>
      <c r="AV176" s="13">
        <v>8.5930999999999993E-2</v>
      </c>
      <c r="AW176" s="13">
        <v>8.7705000000000005E-2</v>
      </c>
      <c r="AX176" s="13">
        <v>0.97773900000000002</v>
      </c>
      <c r="AY176" s="13">
        <v>2.197225</v>
      </c>
      <c r="AZ176" s="13">
        <v>0.50540499999999999</v>
      </c>
      <c r="BA176" s="13">
        <v>1.0986119999999999</v>
      </c>
      <c r="BB176" s="13">
        <v>9.4079999999999997E-2</v>
      </c>
      <c r="BC176" s="13">
        <v>7.2331000000000006E-2</v>
      </c>
      <c r="BD176" s="13">
        <v>58</v>
      </c>
      <c r="BE176" s="13" t="s">
        <v>162</v>
      </c>
      <c r="BF176" s="13">
        <f t="shared" si="5"/>
        <v>1</v>
      </c>
      <c r="BG176" s="13">
        <v>90</v>
      </c>
      <c r="BH176" s="13">
        <v>185</v>
      </c>
      <c r="BI176" s="32">
        <f t="shared" si="6"/>
        <v>26.296566837107374</v>
      </c>
      <c r="BJ176" s="13">
        <v>50</v>
      </c>
      <c r="BK176" s="13">
        <v>0</v>
      </c>
      <c r="BL176" s="13">
        <v>0</v>
      </c>
      <c r="BM176" s="13">
        <v>0</v>
      </c>
      <c r="BN176" s="13">
        <v>0</v>
      </c>
      <c r="BO176" s="13">
        <v>0</v>
      </c>
      <c r="BP176" s="13">
        <v>0.74</v>
      </c>
      <c r="BQ176" s="13">
        <v>0</v>
      </c>
      <c r="BR176" s="13">
        <v>0</v>
      </c>
      <c r="BS176" s="13">
        <v>0</v>
      </c>
      <c r="BT176" s="13">
        <v>0</v>
      </c>
      <c r="BU176" s="13">
        <v>0</v>
      </c>
      <c r="BV176" s="13">
        <v>38.700000000000003</v>
      </c>
      <c r="BW176" s="13">
        <v>0.88</v>
      </c>
      <c r="BX176" s="13">
        <v>0</v>
      </c>
      <c r="BY176" s="13">
        <v>1</v>
      </c>
      <c r="BZ176" s="13">
        <v>0</v>
      </c>
      <c r="CA176" s="13">
        <v>0</v>
      </c>
      <c r="CB176" s="13" t="s">
        <v>172</v>
      </c>
      <c r="CC176" s="13">
        <v>0</v>
      </c>
      <c r="CD176" s="13">
        <v>1</v>
      </c>
      <c r="CE176" s="13">
        <v>0</v>
      </c>
      <c r="CF176" s="13">
        <v>0</v>
      </c>
      <c r="CG176" s="13">
        <v>0</v>
      </c>
      <c r="CH176" s="13">
        <v>0</v>
      </c>
      <c r="CI176" s="13">
        <v>0</v>
      </c>
      <c r="CJ176" s="13">
        <v>0</v>
      </c>
      <c r="CK176" s="13">
        <v>1</v>
      </c>
      <c r="CL176" s="13">
        <v>1</v>
      </c>
      <c r="CM176" s="13">
        <v>1</v>
      </c>
      <c r="CN176" s="13">
        <v>1</v>
      </c>
      <c r="CO176" s="13">
        <v>0</v>
      </c>
      <c r="CP176" s="13">
        <v>1</v>
      </c>
      <c r="CQ176" s="13">
        <v>0</v>
      </c>
      <c r="CR176" s="13">
        <v>1</v>
      </c>
      <c r="CS176" s="13">
        <v>0</v>
      </c>
      <c r="CT176" s="13">
        <v>0</v>
      </c>
      <c r="CU176" s="13">
        <v>0</v>
      </c>
      <c r="CV176" s="13">
        <v>1</v>
      </c>
      <c r="CW176" s="13">
        <v>1</v>
      </c>
      <c r="CX176" s="13">
        <v>0</v>
      </c>
      <c r="CY176" s="13">
        <v>1000</v>
      </c>
      <c r="CZ176" s="13">
        <v>55</v>
      </c>
      <c r="DA176" s="13">
        <v>40</v>
      </c>
      <c r="DB176" s="13">
        <v>27000</v>
      </c>
      <c r="DC176" s="13">
        <v>270</v>
      </c>
      <c r="DD176" s="13">
        <v>32</v>
      </c>
      <c r="DE176" s="13">
        <v>36</v>
      </c>
      <c r="DF176" s="13">
        <v>0</v>
      </c>
      <c r="DG176" s="13">
        <v>0</v>
      </c>
      <c r="DH176" s="13">
        <v>0</v>
      </c>
      <c r="DI176" s="13">
        <v>0</v>
      </c>
      <c r="DJ176" s="13">
        <v>210</v>
      </c>
      <c r="DK176" s="13">
        <v>7.32</v>
      </c>
      <c r="DL176" s="13">
        <v>0.21</v>
      </c>
      <c r="DM176" s="13">
        <v>48</v>
      </c>
      <c r="DN176" s="13">
        <v>105</v>
      </c>
      <c r="DO176" s="13">
        <v>24.3</v>
      </c>
      <c r="DP176" s="13">
        <v>35.4</v>
      </c>
      <c r="DQ176" s="13">
        <v>78</v>
      </c>
      <c r="DR176" s="13">
        <v>86.7</v>
      </c>
      <c r="DS176" s="13">
        <v>12</v>
      </c>
      <c r="DT176" s="13">
        <v>5</v>
      </c>
      <c r="DU176" s="13">
        <v>31</v>
      </c>
      <c r="DV176" s="13">
        <v>30</v>
      </c>
      <c r="DW176" s="13">
        <v>475</v>
      </c>
      <c r="DX176" s="13">
        <v>0</v>
      </c>
      <c r="DY176" s="13">
        <v>0</v>
      </c>
      <c r="DZ176" s="13" t="s">
        <v>163</v>
      </c>
      <c r="EA176" s="13">
        <v>0</v>
      </c>
      <c r="EB176" s="13">
        <v>0</v>
      </c>
      <c r="EC176" s="13">
        <v>5</v>
      </c>
      <c r="ED176" s="13">
        <v>1</v>
      </c>
      <c r="EE176" s="13">
        <v>8</v>
      </c>
      <c r="EF176" s="13">
        <v>0.64</v>
      </c>
      <c r="EG176" s="33">
        <v>-0.13513513513513511</v>
      </c>
      <c r="EI176" s="13">
        <v>-9.9999999999999978E-2</v>
      </c>
      <c r="EJ176" s="13">
        <v>1.35</v>
      </c>
      <c r="EK176" s="13">
        <v>0</v>
      </c>
      <c r="EL176" s="13">
        <v>0</v>
      </c>
      <c r="EM176" s="13">
        <v>0</v>
      </c>
      <c r="EN176" s="13">
        <v>0</v>
      </c>
      <c r="EO176" s="13">
        <v>0</v>
      </c>
      <c r="EP176" s="13">
        <v>0</v>
      </c>
      <c r="EQ176" s="13">
        <v>0</v>
      </c>
      <c r="ER176" s="13">
        <v>0</v>
      </c>
      <c r="ES176" s="13">
        <v>0</v>
      </c>
      <c r="ET176" s="13">
        <v>0</v>
      </c>
      <c r="EU176" s="13">
        <v>0</v>
      </c>
      <c r="EV176" s="13">
        <v>0</v>
      </c>
      <c r="EW176" s="13">
        <v>0</v>
      </c>
      <c r="EX176" s="13">
        <v>0</v>
      </c>
      <c r="EY176" s="13">
        <v>0</v>
      </c>
      <c r="EZ176" s="13">
        <v>0</v>
      </c>
      <c r="FA176" s="13">
        <v>0</v>
      </c>
      <c r="FB176" s="13">
        <v>0</v>
      </c>
      <c r="FC176" s="13">
        <v>0</v>
      </c>
      <c r="FD176" s="13">
        <v>0</v>
      </c>
      <c r="FE176" s="13">
        <v>2</v>
      </c>
    </row>
    <row r="177" spans="1:161" x14ac:dyDescent="0.55000000000000004">
      <c r="A177" s="29" t="s">
        <v>343</v>
      </c>
      <c r="B177" s="56">
        <v>0</v>
      </c>
      <c r="C177" s="57">
        <v>0</v>
      </c>
      <c r="D177" s="56">
        <v>0</v>
      </c>
      <c r="E177" s="13">
        <v>0</v>
      </c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R177" s="31"/>
      <c r="S177" s="31"/>
      <c r="T177" s="31"/>
      <c r="AE177" s="31">
        <v>0.90977600000000003</v>
      </c>
      <c r="AF177" s="31">
        <v>1.658823E-3</v>
      </c>
      <c r="AG177" s="31">
        <v>1.7447340000000001E-5</v>
      </c>
      <c r="AH177" s="31">
        <v>59.027160000000002</v>
      </c>
      <c r="AI177" s="31">
        <v>36.453760000000003</v>
      </c>
      <c r="AJ177" s="31">
        <v>1.6192342213770121</v>
      </c>
      <c r="AK177" s="31">
        <v>120.7967</v>
      </c>
      <c r="AL177" s="31">
        <v>18.372820000000001</v>
      </c>
      <c r="AM177" s="31">
        <v>6.013864E-2</v>
      </c>
      <c r="AN177" s="31">
        <v>3.523774</v>
      </c>
      <c r="AO177" s="13">
        <v>21.674178602157621</v>
      </c>
      <c r="AP177" s="13">
        <v>3.2874389215153657</v>
      </c>
      <c r="AQ177" s="31">
        <v>0.14443</v>
      </c>
      <c r="AR177" s="31">
        <v>1.7904070000000001</v>
      </c>
      <c r="AS177" s="31">
        <v>1.8085150000000001</v>
      </c>
      <c r="AT177" s="13">
        <v>-24529.307321</v>
      </c>
      <c r="AU177" s="13">
        <v>9.8999999999999994E-5</v>
      </c>
      <c r="AV177" s="13">
        <v>5.1207999999999997E-2</v>
      </c>
      <c r="AW177" s="13">
        <v>3.1336999999999997E-2</v>
      </c>
      <c r="AX177" s="13">
        <v>0.49569999999999997</v>
      </c>
      <c r="AY177" s="13">
        <v>1.0832440000000001</v>
      </c>
      <c r="AZ177" s="13">
        <v>0.75608799999999998</v>
      </c>
      <c r="BA177" s="13">
        <v>1.663926</v>
      </c>
      <c r="BB177" s="13">
        <v>2.1589000000000001E-2</v>
      </c>
      <c r="BC177" s="13">
        <v>8.9154999999999998E-2</v>
      </c>
      <c r="BD177" s="13">
        <v>79</v>
      </c>
      <c r="BE177" s="13" t="s">
        <v>162</v>
      </c>
      <c r="BF177" s="13">
        <f t="shared" si="5"/>
        <v>1</v>
      </c>
      <c r="BG177" s="13">
        <v>85</v>
      </c>
      <c r="BH177" s="13">
        <v>175</v>
      </c>
      <c r="BI177" s="32">
        <f t="shared" si="6"/>
        <v>27.755102040816325</v>
      </c>
      <c r="BJ177" s="13">
        <v>25</v>
      </c>
      <c r="BK177" s="13">
        <v>3</v>
      </c>
      <c r="BL177" s="13">
        <v>0</v>
      </c>
      <c r="BM177" s="13">
        <v>0</v>
      </c>
      <c r="BN177" s="13">
        <v>1</v>
      </c>
      <c r="BO177" s="13">
        <v>1</v>
      </c>
      <c r="BP177" s="13">
        <v>0.77</v>
      </c>
      <c r="BQ177" s="13">
        <v>0</v>
      </c>
      <c r="BR177" s="13">
        <v>0</v>
      </c>
      <c r="BS177" s="13">
        <v>0</v>
      </c>
      <c r="BT177" s="13">
        <v>0</v>
      </c>
      <c r="BU177" s="13">
        <v>0</v>
      </c>
      <c r="BV177" s="13">
        <v>37.6</v>
      </c>
      <c r="BW177" s="13">
        <v>1.01</v>
      </c>
      <c r="BX177" s="13">
        <v>0</v>
      </c>
      <c r="BY177" s="13">
        <v>0</v>
      </c>
      <c r="BZ177" s="13">
        <v>0</v>
      </c>
      <c r="CA177" s="13">
        <v>0</v>
      </c>
      <c r="CB177" s="13" t="s">
        <v>164</v>
      </c>
      <c r="CC177" s="13">
        <v>1</v>
      </c>
      <c r="CD177" s="13">
        <v>1</v>
      </c>
      <c r="CE177" s="13">
        <v>0</v>
      </c>
      <c r="CF177" s="13">
        <v>0</v>
      </c>
      <c r="CG177" s="13">
        <v>1</v>
      </c>
      <c r="CH177" s="13">
        <v>0</v>
      </c>
      <c r="CI177" s="13">
        <v>0</v>
      </c>
      <c r="CJ177" s="13">
        <v>0</v>
      </c>
      <c r="CK177" s="13">
        <v>1</v>
      </c>
      <c r="CL177" s="13">
        <v>1</v>
      </c>
      <c r="CM177" s="13">
        <v>1</v>
      </c>
      <c r="CN177" s="13">
        <v>2</v>
      </c>
      <c r="CO177" s="13">
        <v>0</v>
      </c>
      <c r="CP177" s="13">
        <v>1</v>
      </c>
      <c r="CQ177" s="13">
        <v>0</v>
      </c>
      <c r="CR177" s="13">
        <v>1</v>
      </c>
      <c r="CS177" s="13">
        <v>0</v>
      </c>
      <c r="CT177" s="13">
        <v>0</v>
      </c>
      <c r="CU177" s="13">
        <v>0</v>
      </c>
      <c r="CV177" s="13">
        <v>1</v>
      </c>
      <c r="CW177" s="13">
        <v>1</v>
      </c>
      <c r="CX177" s="13">
        <v>0</v>
      </c>
      <c r="CY177" s="13">
        <v>600</v>
      </c>
      <c r="CZ177" s="13">
        <v>72</v>
      </c>
      <c r="DA177" s="13">
        <v>63</v>
      </c>
      <c r="DB177" s="13">
        <v>26000</v>
      </c>
      <c r="DC177" s="13">
        <v>260</v>
      </c>
      <c r="DD177" s="13">
        <v>31</v>
      </c>
      <c r="DE177" s="13">
        <v>32.4</v>
      </c>
      <c r="DF177" s="13">
        <v>0</v>
      </c>
      <c r="DG177" s="13">
        <v>0</v>
      </c>
      <c r="DH177" s="13">
        <v>0</v>
      </c>
      <c r="DI177" s="13">
        <v>0</v>
      </c>
      <c r="DJ177" s="13">
        <v>246</v>
      </c>
      <c r="DK177" s="13">
        <v>7.45</v>
      </c>
      <c r="DL177" s="13">
        <v>0.21</v>
      </c>
      <c r="DM177" s="13">
        <v>31</v>
      </c>
      <c r="DN177" s="13">
        <v>123</v>
      </c>
      <c r="DO177" s="13">
        <v>21.3</v>
      </c>
      <c r="DP177" s="13">
        <v>34.4</v>
      </c>
      <c r="DQ177" s="13">
        <v>65</v>
      </c>
      <c r="DR177" s="13">
        <v>106.7</v>
      </c>
      <c r="DS177" s="13">
        <v>10</v>
      </c>
      <c r="DT177" s="13">
        <v>5</v>
      </c>
      <c r="DU177" s="13">
        <v>33</v>
      </c>
      <c r="DV177" s="13">
        <v>30</v>
      </c>
      <c r="DW177" s="13">
        <v>400</v>
      </c>
      <c r="DX177" s="13">
        <v>0</v>
      </c>
      <c r="DY177" s="13">
        <v>0</v>
      </c>
      <c r="DZ177" s="13" t="s">
        <v>163</v>
      </c>
      <c r="EA177" s="13">
        <v>0</v>
      </c>
      <c r="EB177" s="13">
        <v>0</v>
      </c>
      <c r="EC177" s="13">
        <v>13</v>
      </c>
      <c r="ED177" s="13">
        <v>1</v>
      </c>
      <c r="EE177" s="13">
        <v>8</v>
      </c>
      <c r="EF177" s="13">
        <v>0.74</v>
      </c>
      <c r="EG177" s="33">
        <v>-3.8961038961038995E-2</v>
      </c>
      <c r="EI177" s="13">
        <v>-3.0000000000000027E-2</v>
      </c>
      <c r="EJ177" s="13">
        <v>1.39</v>
      </c>
      <c r="EK177" s="13">
        <v>0</v>
      </c>
      <c r="EL177" s="13">
        <v>0</v>
      </c>
      <c r="EM177" s="13">
        <v>0</v>
      </c>
      <c r="EN177" s="13">
        <v>0</v>
      </c>
      <c r="EO177" s="13">
        <v>0</v>
      </c>
      <c r="EP177" s="13">
        <v>0</v>
      </c>
      <c r="EQ177" s="13">
        <v>0</v>
      </c>
      <c r="ER177" s="13">
        <v>0</v>
      </c>
      <c r="ES177" s="13">
        <v>0</v>
      </c>
      <c r="ET177" s="13">
        <v>0</v>
      </c>
      <c r="EU177" s="13">
        <v>0</v>
      </c>
      <c r="EV177" s="13">
        <v>0</v>
      </c>
      <c r="EW177" s="13">
        <v>0</v>
      </c>
      <c r="EX177" s="13">
        <v>0</v>
      </c>
      <c r="EY177" s="13">
        <v>0</v>
      </c>
      <c r="EZ177" s="13">
        <v>0</v>
      </c>
      <c r="FA177" s="13">
        <v>0</v>
      </c>
      <c r="FB177" s="13">
        <v>0</v>
      </c>
      <c r="FC177" s="13">
        <v>0</v>
      </c>
      <c r="FD177" s="13">
        <v>0</v>
      </c>
      <c r="FE177" s="13">
        <v>5.34</v>
      </c>
    </row>
    <row r="178" spans="1:161" x14ac:dyDescent="0.55000000000000004">
      <c r="A178" s="29" t="s">
        <v>344</v>
      </c>
      <c r="B178" s="56">
        <v>0</v>
      </c>
      <c r="C178" s="57">
        <v>0</v>
      </c>
      <c r="D178" s="56">
        <v>0</v>
      </c>
      <c r="E178" s="13">
        <v>0</v>
      </c>
      <c r="F178" s="31">
        <v>0.81610380000000005</v>
      </c>
      <c r="G178" s="31">
        <v>3.8692739999999999E-4</v>
      </c>
      <c r="H178" s="31">
        <v>2.6008959999999998E-5</v>
      </c>
      <c r="I178" s="31">
        <v>40.560969999999998</v>
      </c>
      <c r="J178" s="31">
        <v>50.328980000000001</v>
      </c>
      <c r="K178" s="31">
        <v>0.80591688402765815</v>
      </c>
      <c r="L178" s="31">
        <v>194.04220000000001</v>
      </c>
      <c r="M178" s="31">
        <v>18.919730000000001</v>
      </c>
      <c r="N178" s="31">
        <v>1.577561</v>
      </c>
      <c r="O178" s="31">
        <v>25.772639999999999</v>
      </c>
      <c r="P178" s="13">
        <v>3.645134350444732</v>
      </c>
      <c r="Q178" s="13">
        <v>2.4536191607136555</v>
      </c>
      <c r="R178" s="31">
        <v>0.3912563</v>
      </c>
      <c r="S178" s="31">
        <v>2.2037209999999998</v>
      </c>
      <c r="T178" s="31">
        <v>1.375829</v>
      </c>
      <c r="U178" s="13">
        <v>49007.517129</v>
      </c>
      <c r="V178" s="13">
        <v>-1.1400000000000001E-4</v>
      </c>
      <c r="W178" s="13">
        <v>2.7178000000000001E-2</v>
      </c>
      <c r="X178" s="13">
        <v>3.3612999999999997E-2</v>
      </c>
      <c r="Y178" s="13">
        <v>0.88533899999999999</v>
      </c>
      <c r="Z178" s="13">
        <v>1.9755419999999999</v>
      </c>
      <c r="AA178" s="13">
        <v>0.68266400000000005</v>
      </c>
      <c r="AB178" s="13">
        <v>1.523496</v>
      </c>
      <c r="AC178" s="13">
        <v>2.9252E-2</v>
      </c>
      <c r="AD178" s="13">
        <v>0.13639100000000001</v>
      </c>
      <c r="AE178" s="31">
        <v>0.97201479999999996</v>
      </c>
      <c r="AF178" s="31">
        <v>2.15214E-5</v>
      </c>
      <c r="AG178" s="31">
        <v>1.1666719999999999E-5</v>
      </c>
      <c r="AH178" s="31">
        <v>19.248419999999999</v>
      </c>
      <c r="AI178" s="31">
        <v>80.751559999999998</v>
      </c>
      <c r="AJ178" s="31">
        <v>0.23836579604207525</v>
      </c>
      <c r="AK178" s="31">
        <v>111.35380000000001</v>
      </c>
      <c r="AL178" s="31">
        <v>8.9070359999999997</v>
      </c>
      <c r="AM178" s="31">
        <v>0.15104029999999999</v>
      </c>
      <c r="AN178" s="31">
        <v>1.716415</v>
      </c>
      <c r="AO178" s="13">
        <v>4.2909152439681648</v>
      </c>
      <c r="AP178" s="13">
        <v>1.1614431091285784</v>
      </c>
      <c r="AQ178" s="31">
        <v>0.1104359</v>
      </c>
      <c r="AR178" s="31">
        <v>1.5774980000000001</v>
      </c>
      <c r="AS178" s="31">
        <v>0.81403110000000001</v>
      </c>
      <c r="AT178" s="13">
        <v>8343.8413569999993</v>
      </c>
      <c r="AU178" s="13">
        <v>-1.74E-4</v>
      </c>
      <c r="AV178" s="13">
        <v>2.5500999999999999E-2</v>
      </c>
      <c r="AW178" s="13">
        <v>9.5348000000000002E-2</v>
      </c>
      <c r="AX178" s="13">
        <v>1.007161</v>
      </c>
      <c r="AY178" s="13">
        <v>2.197225</v>
      </c>
      <c r="AZ178" s="13">
        <v>0.44551000000000002</v>
      </c>
      <c r="BA178" s="13">
        <v>0.91629099999999997</v>
      </c>
      <c r="BB178" s="13">
        <v>0.15275</v>
      </c>
      <c r="BC178" s="13">
        <v>2.5876E-2</v>
      </c>
      <c r="BD178" s="13">
        <v>67</v>
      </c>
      <c r="BE178" s="13" t="s">
        <v>162</v>
      </c>
      <c r="BF178" s="13">
        <f t="shared" si="5"/>
        <v>1</v>
      </c>
      <c r="BG178" s="13">
        <v>64</v>
      </c>
      <c r="BH178" s="13">
        <v>165</v>
      </c>
      <c r="BI178" s="32">
        <f t="shared" si="6"/>
        <v>23.507805325987146</v>
      </c>
      <c r="BJ178" s="13">
        <v>45</v>
      </c>
      <c r="BK178" s="13">
        <v>0</v>
      </c>
      <c r="BL178" s="13">
        <v>0</v>
      </c>
      <c r="BM178" s="13">
        <v>0</v>
      </c>
      <c r="BN178" s="13">
        <v>1</v>
      </c>
      <c r="BO178" s="13">
        <v>0</v>
      </c>
      <c r="BP178" s="13">
        <v>0.9</v>
      </c>
      <c r="BQ178" s="13">
        <v>0</v>
      </c>
      <c r="BR178" s="13">
        <v>0</v>
      </c>
      <c r="BS178" s="13">
        <v>0</v>
      </c>
      <c r="BT178" s="13">
        <v>1</v>
      </c>
      <c r="BU178" s="13">
        <v>1</v>
      </c>
      <c r="BV178" s="13">
        <v>38.700000000000003</v>
      </c>
      <c r="BW178" s="13">
        <v>0.46</v>
      </c>
      <c r="BX178" s="13">
        <v>0</v>
      </c>
      <c r="BY178" s="13">
        <v>1</v>
      </c>
      <c r="BZ178" s="13">
        <v>0</v>
      </c>
      <c r="CA178" s="13">
        <v>0</v>
      </c>
      <c r="CB178" s="13" t="s">
        <v>172</v>
      </c>
      <c r="CC178" s="13">
        <v>0</v>
      </c>
      <c r="CD178" s="13">
        <v>1</v>
      </c>
      <c r="CE178" s="13">
        <v>0</v>
      </c>
      <c r="CF178" s="13">
        <v>0</v>
      </c>
      <c r="CG178" s="13">
        <v>0</v>
      </c>
      <c r="CH178" s="13">
        <v>0</v>
      </c>
      <c r="CI178" s="13">
        <v>0</v>
      </c>
      <c r="CJ178" s="13">
        <v>0</v>
      </c>
      <c r="CK178" s="13">
        <v>1</v>
      </c>
      <c r="CL178" s="13">
        <v>1</v>
      </c>
      <c r="CM178" s="13">
        <v>1</v>
      </c>
      <c r="CN178" s="13">
        <v>2</v>
      </c>
      <c r="CO178" s="13">
        <v>0</v>
      </c>
      <c r="CP178" s="13">
        <v>1</v>
      </c>
      <c r="CQ178" s="13">
        <v>0</v>
      </c>
      <c r="CR178" s="13">
        <v>1</v>
      </c>
      <c r="CS178" s="13">
        <v>0</v>
      </c>
      <c r="CT178" s="13">
        <v>0</v>
      </c>
      <c r="CU178" s="13">
        <v>0</v>
      </c>
      <c r="CV178" s="13">
        <v>1</v>
      </c>
      <c r="CW178" s="13">
        <v>1</v>
      </c>
      <c r="CX178" s="13">
        <v>0</v>
      </c>
      <c r="CY178" s="13">
        <v>800</v>
      </c>
      <c r="CZ178" s="13">
        <v>79</v>
      </c>
      <c r="DA178" s="13">
        <v>53</v>
      </c>
      <c r="DB178" s="13">
        <v>19000</v>
      </c>
      <c r="DC178" s="13">
        <v>190</v>
      </c>
      <c r="DD178" s="13">
        <v>27</v>
      </c>
      <c r="DE178" s="13">
        <v>33</v>
      </c>
      <c r="DF178" s="13">
        <v>0</v>
      </c>
      <c r="DG178" s="13">
        <v>0</v>
      </c>
      <c r="DH178" s="13">
        <v>0</v>
      </c>
      <c r="DI178" s="13">
        <v>0</v>
      </c>
      <c r="DJ178" s="13">
        <v>202.45901639344262</v>
      </c>
      <c r="DK178" s="13">
        <v>7.35</v>
      </c>
      <c r="DL178" s="13">
        <v>0.21</v>
      </c>
      <c r="DM178" s="13">
        <v>31.1</v>
      </c>
      <c r="DN178" s="13">
        <v>123.5</v>
      </c>
      <c r="DO178" s="13">
        <v>21.5</v>
      </c>
      <c r="DP178" s="13">
        <v>35</v>
      </c>
      <c r="DQ178" s="13">
        <v>72</v>
      </c>
      <c r="DR178" s="13">
        <v>83</v>
      </c>
      <c r="DS178" s="13">
        <v>10</v>
      </c>
      <c r="DT178" s="13">
        <v>5</v>
      </c>
      <c r="DU178" s="13">
        <v>33</v>
      </c>
      <c r="DV178" s="13">
        <v>30</v>
      </c>
      <c r="DW178" s="13">
        <v>300</v>
      </c>
      <c r="DX178" s="13">
        <v>0</v>
      </c>
      <c r="DY178" s="13">
        <v>0</v>
      </c>
      <c r="DZ178" s="13" t="s">
        <v>163</v>
      </c>
      <c r="EA178" s="13">
        <v>0</v>
      </c>
      <c r="EB178" s="13">
        <v>0</v>
      </c>
      <c r="EC178" s="13">
        <v>10</v>
      </c>
      <c r="ED178" s="13">
        <v>1</v>
      </c>
      <c r="EE178" s="13">
        <v>7</v>
      </c>
      <c r="EF178" s="13">
        <v>0.86</v>
      </c>
      <c r="EG178" s="33">
        <v>-4.4444444444444481E-2</v>
      </c>
      <c r="EI178" s="13">
        <v>-4.0000000000000036E-2</v>
      </c>
      <c r="EJ178" s="13">
        <v>0.76</v>
      </c>
      <c r="EK178" s="13">
        <v>0</v>
      </c>
      <c r="EL178" s="13">
        <v>0</v>
      </c>
      <c r="EM178" s="13">
        <v>0</v>
      </c>
      <c r="EN178" s="13">
        <v>0</v>
      </c>
      <c r="EO178" s="13">
        <v>0</v>
      </c>
      <c r="EP178" s="13">
        <v>0</v>
      </c>
      <c r="EQ178" s="13">
        <v>0</v>
      </c>
      <c r="ER178" s="13">
        <v>0</v>
      </c>
      <c r="ES178" s="13">
        <v>0</v>
      </c>
      <c r="ET178" s="13">
        <v>0</v>
      </c>
      <c r="EU178" s="13">
        <v>0</v>
      </c>
      <c r="EV178" s="13">
        <v>0</v>
      </c>
      <c r="EW178" s="13">
        <v>0</v>
      </c>
      <c r="EX178" s="13">
        <v>0</v>
      </c>
      <c r="EY178" s="13">
        <v>0</v>
      </c>
      <c r="EZ178" s="13">
        <v>0</v>
      </c>
      <c r="FA178" s="13">
        <v>0</v>
      </c>
      <c r="FB178" s="13">
        <v>0</v>
      </c>
      <c r="FC178" s="13">
        <v>0</v>
      </c>
      <c r="FD178" s="13">
        <v>0</v>
      </c>
      <c r="FE178" s="13">
        <v>1.87</v>
      </c>
    </row>
    <row r="179" spans="1:161" x14ac:dyDescent="0.55000000000000004">
      <c r="A179" s="29" t="s">
        <v>345</v>
      </c>
      <c r="B179" s="56">
        <v>1</v>
      </c>
      <c r="C179" s="57">
        <v>0</v>
      </c>
      <c r="D179" s="56">
        <v>0</v>
      </c>
      <c r="E179" s="13">
        <v>1</v>
      </c>
      <c r="F179" s="31">
        <v>0.85813870000000003</v>
      </c>
      <c r="G179" s="31">
        <v>1.0585970000000001E-3</v>
      </c>
      <c r="H179" s="31">
        <v>2.349048E-5</v>
      </c>
      <c r="I179" s="31">
        <v>56.987169999999999</v>
      </c>
      <c r="J179" s="31">
        <v>38.244979999999998</v>
      </c>
      <c r="K179" s="31">
        <v>1.4900563973149974</v>
      </c>
      <c r="L179" s="31">
        <v>128.05760000000001</v>
      </c>
      <c r="M179" s="31">
        <v>13.473129999999999</v>
      </c>
      <c r="N179" s="31">
        <v>0.47678739999999997</v>
      </c>
      <c r="O179" s="31">
        <v>11.59703</v>
      </c>
      <c r="P179" s="13">
        <v>8.5681076402081722</v>
      </c>
      <c r="Q179" s="13">
        <v>2.5696803698120196</v>
      </c>
      <c r="R179" s="31">
        <v>0.2049993</v>
      </c>
      <c r="S179" s="31">
        <v>3.810727</v>
      </c>
      <c r="T179" s="31">
        <v>1.486777</v>
      </c>
      <c r="U179" s="13">
        <v>-21727.492751999998</v>
      </c>
      <c r="V179" s="13">
        <v>-1.2589999999999999E-3</v>
      </c>
      <c r="W179" s="13">
        <v>4.9960999999999998E-2</v>
      </c>
      <c r="X179" s="13">
        <v>5.6634999999999998E-2</v>
      </c>
      <c r="Y179" s="13">
        <v>0.56454499999999996</v>
      </c>
      <c r="Z179" s="13">
        <v>1.0767059999999999</v>
      </c>
      <c r="AA179" s="13">
        <v>0.74774399999999996</v>
      </c>
      <c r="AB179" s="13">
        <v>1.596015</v>
      </c>
      <c r="AC179" s="13">
        <v>5.4845999999999999E-2</v>
      </c>
      <c r="AD179" s="13">
        <v>0.100789</v>
      </c>
      <c r="AE179" s="31">
        <v>0.97640260000000001</v>
      </c>
      <c r="AF179" s="31">
        <v>6.3155460000000006E-5</v>
      </c>
      <c r="AG179" s="31">
        <v>9.4293309999999995E-6</v>
      </c>
      <c r="AH179" s="31">
        <v>2.3344239999999998</v>
      </c>
      <c r="AI179" s="31">
        <v>95.813990000000004</v>
      </c>
      <c r="AJ179" s="31">
        <v>2.4364125090104487E-2</v>
      </c>
      <c r="AK179" s="31">
        <v>95.760440000000003</v>
      </c>
      <c r="AL179" s="31">
        <v>8.7790949999999999</v>
      </c>
      <c r="AM179" s="31">
        <v>4.0956279999999998E-2</v>
      </c>
      <c r="AN179" s="31">
        <v>0.52884989999999998</v>
      </c>
      <c r="AO179" s="13">
        <v>2.3684029816597376</v>
      </c>
      <c r="AP179" s="13">
        <v>1.1063628414265048</v>
      </c>
      <c r="AQ179" s="31">
        <v>1.2551619999999999E-2</v>
      </c>
      <c r="AR179" s="31">
        <v>0.73447490000000004</v>
      </c>
      <c r="AS179" s="31">
        <v>1.7615510000000001</v>
      </c>
      <c r="AT179" s="13">
        <v>14544.564392</v>
      </c>
      <c r="AU179" s="13">
        <v>-6.0599999999999998E-4</v>
      </c>
      <c r="AV179" s="13">
        <v>7.5703999999999994E-2</v>
      </c>
      <c r="AW179" s="13">
        <v>5.4559000000000003E-2</v>
      </c>
      <c r="AX179" s="13">
        <v>0.93678399999999995</v>
      </c>
      <c r="AY179" s="13">
        <v>1.94591</v>
      </c>
      <c r="AZ179" s="13">
        <v>0.35139199999999998</v>
      </c>
      <c r="BA179" s="13">
        <v>0.77192799999999995</v>
      </c>
      <c r="BB179" s="13">
        <v>0.152285</v>
      </c>
      <c r="BC179" s="13">
        <v>6.0567999999999997E-2</v>
      </c>
      <c r="BD179" s="13">
        <v>74</v>
      </c>
      <c r="BE179" s="13" t="s">
        <v>162</v>
      </c>
      <c r="BF179" s="13">
        <f t="shared" si="5"/>
        <v>1</v>
      </c>
      <c r="BG179" s="13">
        <v>78</v>
      </c>
      <c r="BH179" s="13">
        <v>169</v>
      </c>
      <c r="BI179" s="32">
        <f t="shared" si="6"/>
        <v>27.309968138370508</v>
      </c>
      <c r="BJ179" s="13">
        <v>56</v>
      </c>
      <c r="BK179" s="13">
        <v>0</v>
      </c>
      <c r="BL179" s="13">
        <v>0</v>
      </c>
      <c r="BM179" s="13">
        <v>0</v>
      </c>
      <c r="BN179" s="13">
        <v>0</v>
      </c>
      <c r="BO179" s="13">
        <v>0</v>
      </c>
      <c r="BP179" s="13">
        <v>0.92</v>
      </c>
      <c r="BQ179" s="13">
        <v>0</v>
      </c>
      <c r="BR179" s="13">
        <v>0</v>
      </c>
      <c r="BS179" s="13">
        <v>0</v>
      </c>
      <c r="BT179" s="13">
        <v>0</v>
      </c>
      <c r="BU179" s="13">
        <v>0</v>
      </c>
      <c r="BV179" s="13">
        <v>44.7</v>
      </c>
      <c r="BW179" s="13">
        <v>0.7</v>
      </c>
      <c r="BX179" s="13">
        <v>0</v>
      </c>
      <c r="BY179" s="13">
        <v>0</v>
      </c>
      <c r="BZ179" s="13">
        <v>0</v>
      </c>
      <c r="CA179" s="13">
        <v>0</v>
      </c>
      <c r="CB179" s="13" t="s">
        <v>164</v>
      </c>
      <c r="CC179" s="13">
        <v>1</v>
      </c>
      <c r="CD179" s="13">
        <v>1</v>
      </c>
      <c r="CE179" s="13">
        <v>0</v>
      </c>
      <c r="CF179" s="13">
        <v>0</v>
      </c>
      <c r="CG179" s="13">
        <v>1</v>
      </c>
      <c r="CH179" s="13">
        <v>0</v>
      </c>
      <c r="CI179" s="13">
        <v>0</v>
      </c>
      <c r="CJ179" s="13">
        <v>0</v>
      </c>
      <c r="CK179" s="13">
        <v>1</v>
      </c>
      <c r="CL179" s="13">
        <v>1</v>
      </c>
      <c r="CM179" s="13">
        <v>1</v>
      </c>
      <c r="CN179" s="13">
        <v>2</v>
      </c>
      <c r="CO179" s="13">
        <v>0</v>
      </c>
      <c r="CP179" s="13">
        <v>1</v>
      </c>
      <c r="CQ179" s="13">
        <v>0</v>
      </c>
      <c r="CR179" s="13">
        <v>1</v>
      </c>
      <c r="CS179" s="13">
        <v>0</v>
      </c>
      <c r="CT179" s="13">
        <v>0</v>
      </c>
      <c r="CU179" s="13">
        <v>0</v>
      </c>
      <c r="CV179" s="13">
        <v>1</v>
      </c>
      <c r="CW179" s="13">
        <v>1</v>
      </c>
      <c r="CX179" s="13">
        <v>0</v>
      </c>
      <c r="CY179" s="13">
        <v>700</v>
      </c>
      <c r="CZ179" s="13">
        <v>102</v>
      </c>
      <c r="DA179" s="13">
        <v>84</v>
      </c>
      <c r="DB179" s="13">
        <v>29000</v>
      </c>
      <c r="DC179" s="13">
        <v>230</v>
      </c>
      <c r="DD179" s="13">
        <v>34</v>
      </c>
      <c r="DE179" s="13">
        <v>33</v>
      </c>
      <c r="DF179" s="13">
        <v>0</v>
      </c>
      <c r="DG179" s="13">
        <v>0</v>
      </c>
      <c r="DH179" s="13">
        <v>0</v>
      </c>
      <c r="DI179" s="13">
        <v>0</v>
      </c>
      <c r="DJ179" s="13">
        <v>166.66666666666669</v>
      </c>
      <c r="DK179" s="13">
        <v>7.3</v>
      </c>
      <c r="DL179" s="13">
        <v>0.21</v>
      </c>
      <c r="DM179" s="13">
        <v>41</v>
      </c>
      <c r="DN179" s="13">
        <v>100</v>
      </c>
      <c r="DO179" s="13">
        <v>20</v>
      </c>
      <c r="DP179" s="13">
        <v>34.4</v>
      </c>
      <c r="DQ179" s="13">
        <v>93</v>
      </c>
      <c r="DR179" s="13">
        <v>94.7</v>
      </c>
      <c r="DS179" s="13">
        <v>6</v>
      </c>
      <c r="DT179" s="13">
        <v>5</v>
      </c>
      <c r="DU179" s="13">
        <v>34</v>
      </c>
      <c r="DV179" s="13">
        <v>30</v>
      </c>
      <c r="DW179" s="13">
        <v>950</v>
      </c>
      <c r="DX179" s="13">
        <v>0</v>
      </c>
      <c r="DY179" s="13">
        <v>0</v>
      </c>
      <c r="DZ179" s="13" t="s">
        <v>163</v>
      </c>
      <c r="EA179" s="13">
        <v>0</v>
      </c>
      <c r="EB179" s="13">
        <v>0</v>
      </c>
      <c r="EC179" s="13">
        <v>7</v>
      </c>
      <c r="ED179" s="13">
        <v>1</v>
      </c>
      <c r="EE179" s="13">
        <v>10</v>
      </c>
      <c r="EF179" s="13">
        <v>0.93</v>
      </c>
      <c r="EG179" s="33">
        <v>1.0869565217391313E-2</v>
      </c>
      <c r="EI179" s="13">
        <v>1.0000000000000009E-2</v>
      </c>
      <c r="EJ179" s="13">
        <v>1.05</v>
      </c>
      <c r="EK179" s="13">
        <v>0</v>
      </c>
      <c r="EL179" s="13">
        <v>0</v>
      </c>
      <c r="EM179" s="13">
        <v>0</v>
      </c>
      <c r="EN179" s="13">
        <v>0</v>
      </c>
      <c r="EO179" s="13">
        <v>0</v>
      </c>
      <c r="EP179" s="13">
        <v>0</v>
      </c>
      <c r="EQ179" s="13">
        <v>0</v>
      </c>
      <c r="ER179" s="13">
        <v>0</v>
      </c>
      <c r="ES179" s="13">
        <v>0</v>
      </c>
      <c r="ET179" s="13">
        <v>0</v>
      </c>
      <c r="EU179" s="13">
        <v>0</v>
      </c>
      <c r="EV179" s="13">
        <v>0</v>
      </c>
      <c r="EW179" s="13">
        <v>0</v>
      </c>
      <c r="EX179" s="13">
        <v>0</v>
      </c>
      <c r="EY179" s="13">
        <v>0</v>
      </c>
      <c r="EZ179" s="13">
        <v>0</v>
      </c>
      <c r="FA179" s="13">
        <v>0</v>
      </c>
      <c r="FB179" s="13">
        <v>0</v>
      </c>
      <c r="FC179" s="13">
        <v>0</v>
      </c>
      <c r="FD179" s="13">
        <v>0</v>
      </c>
      <c r="FE179" s="13">
        <v>1.2</v>
      </c>
    </row>
    <row r="180" spans="1:161" x14ac:dyDescent="0.55000000000000004">
      <c r="A180" s="29" t="s">
        <v>346</v>
      </c>
      <c r="B180" s="56">
        <v>0</v>
      </c>
      <c r="C180" s="57">
        <v>0</v>
      </c>
      <c r="D180" s="56">
        <v>0</v>
      </c>
      <c r="E180" s="13">
        <v>1</v>
      </c>
      <c r="F180" s="31">
        <v>1.0080739999999999</v>
      </c>
      <c r="G180" s="31">
        <v>4.4882389999999998E-4</v>
      </c>
      <c r="H180" s="31">
        <v>1.2585750000000001E-4</v>
      </c>
      <c r="I180" s="31">
        <v>33.789949999999997</v>
      </c>
      <c r="J180" s="31">
        <v>66.210089999999994</v>
      </c>
      <c r="K180" s="31">
        <v>0.51034455634348364</v>
      </c>
      <c r="L180" s="31">
        <v>148.0967</v>
      </c>
      <c r="M180" s="31">
        <v>21.492709999999999</v>
      </c>
      <c r="N180" s="31">
        <v>1.7102029999999999</v>
      </c>
      <c r="O180" s="31">
        <v>57.974679999999999</v>
      </c>
      <c r="P180" s="13">
        <v>6.1284050498579905</v>
      </c>
      <c r="Q180" s="13">
        <v>10.076059159356509</v>
      </c>
      <c r="R180" s="31">
        <v>0.27545540000000002</v>
      </c>
      <c r="S180" s="31">
        <v>3.8693749999999998</v>
      </c>
      <c r="T180" s="31">
        <v>5.184831</v>
      </c>
      <c r="U180" s="13">
        <v>-50227.499487000001</v>
      </c>
      <c r="V180" s="13">
        <v>-3.2699999999999998E-4</v>
      </c>
      <c r="W180" s="13">
        <v>0.108066</v>
      </c>
      <c r="X180" s="13">
        <v>5.8550999999999999E-2</v>
      </c>
      <c r="Y180" s="13">
        <v>1.048087</v>
      </c>
      <c r="Z180" s="13">
        <v>2.2512919999999998</v>
      </c>
      <c r="AA180" s="13">
        <v>0.65184399999999998</v>
      </c>
      <c r="AB180" s="13">
        <v>1.308333</v>
      </c>
      <c r="AC180" s="13">
        <v>5.5405999999999997E-2</v>
      </c>
      <c r="AD180" s="13">
        <v>0.168077</v>
      </c>
      <c r="AE180" s="31">
        <v>1.162067</v>
      </c>
      <c r="AF180" s="31">
        <v>3.8066579999999998E-4</v>
      </c>
      <c r="AG180" s="31">
        <v>6.1825060000000003E-5</v>
      </c>
      <c r="AH180" s="31">
        <v>28.698080000000001</v>
      </c>
      <c r="AI180" s="31">
        <v>71.302019999999999</v>
      </c>
      <c r="AJ180" s="31">
        <v>0.40248614396815785</v>
      </c>
      <c r="AK180" s="31">
        <v>103.5758</v>
      </c>
      <c r="AL180" s="31">
        <v>82.060929999999999</v>
      </c>
      <c r="AM180" s="31">
        <v>48.245609999999999</v>
      </c>
      <c r="AN180" s="31">
        <v>92.036010000000005</v>
      </c>
      <c r="AO180" s="13">
        <v>0.71817261248191888</v>
      </c>
      <c r="AP180" s="13">
        <v>3.8482740860934772</v>
      </c>
      <c r="AQ180" s="31">
        <v>4.4067540000000002E-2</v>
      </c>
      <c r="AR180" s="31">
        <v>0.36588979999999999</v>
      </c>
      <c r="AS180" s="31">
        <v>1.0524819999999999</v>
      </c>
      <c r="AT180" s="13">
        <v>-56481.498594999997</v>
      </c>
      <c r="AU180" s="13">
        <v>-2.5999999999999998E-5</v>
      </c>
      <c r="AV180" s="13">
        <v>5.9782000000000002E-2</v>
      </c>
      <c r="AW180" s="13">
        <v>3.0528E-2</v>
      </c>
      <c r="AX180" s="13">
        <v>0.976989</v>
      </c>
      <c r="AY180" s="13">
        <v>2.128231</v>
      </c>
      <c r="AZ180" s="13">
        <v>0.34075100000000003</v>
      </c>
      <c r="BA180" s="13">
        <v>0.54870300000000005</v>
      </c>
      <c r="BB180" s="13">
        <v>1.004E-2</v>
      </c>
      <c r="BC180" s="13">
        <v>8.3979999999999992E-3</v>
      </c>
      <c r="BD180" s="13">
        <v>73</v>
      </c>
      <c r="BE180" s="13" t="s">
        <v>162</v>
      </c>
      <c r="BF180" s="13">
        <f t="shared" si="5"/>
        <v>1</v>
      </c>
      <c r="BG180" s="13">
        <v>75</v>
      </c>
      <c r="BH180" s="13">
        <v>180</v>
      </c>
      <c r="BI180" s="32">
        <f t="shared" si="6"/>
        <v>23.148148148148145</v>
      </c>
      <c r="BJ180" s="13">
        <v>55</v>
      </c>
      <c r="BK180" s="13" t="s">
        <v>163</v>
      </c>
      <c r="BL180" s="13">
        <v>0</v>
      </c>
      <c r="BM180" s="13">
        <v>0</v>
      </c>
      <c r="BN180" s="13">
        <v>0</v>
      </c>
      <c r="BO180" s="13">
        <v>0</v>
      </c>
      <c r="BP180" s="13">
        <v>0.94</v>
      </c>
      <c r="BQ180" s="13">
        <v>0</v>
      </c>
      <c r="BR180" s="13">
        <v>0</v>
      </c>
      <c r="BS180" s="13">
        <v>0</v>
      </c>
      <c r="BT180" s="13">
        <v>0</v>
      </c>
      <c r="BU180" s="13">
        <v>0</v>
      </c>
      <c r="BV180" s="13">
        <v>41</v>
      </c>
      <c r="BW180" s="13">
        <v>0.7</v>
      </c>
      <c r="BX180" s="13">
        <v>0</v>
      </c>
      <c r="BY180" s="13">
        <v>0</v>
      </c>
      <c r="BZ180" s="13">
        <v>0</v>
      </c>
      <c r="CA180" s="13">
        <v>0</v>
      </c>
      <c r="CB180" s="13" t="s">
        <v>164</v>
      </c>
      <c r="CC180" s="13">
        <v>0</v>
      </c>
      <c r="CD180" s="13">
        <v>1</v>
      </c>
      <c r="CE180" s="13">
        <v>0</v>
      </c>
      <c r="CF180" s="13">
        <v>0</v>
      </c>
      <c r="CG180" s="13">
        <v>0</v>
      </c>
      <c r="CH180" s="13">
        <v>0</v>
      </c>
      <c r="CI180" s="13">
        <v>0</v>
      </c>
      <c r="CJ180" s="13">
        <v>0</v>
      </c>
      <c r="CK180" s="13">
        <v>1</v>
      </c>
      <c r="CL180" s="13">
        <v>1</v>
      </c>
      <c r="CM180" s="13">
        <v>1</v>
      </c>
      <c r="CN180" s="13">
        <v>1</v>
      </c>
      <c r="CO180" s="13">
        <v>0</v>
      </c>
      <c r="CP180" s="13">
        <v>1</v>
      </c>
      <c r="CQ180" s="13">
        <v>0</v>
      </c>
      <c r="CR180" s="13">
        <v>1</v>
      </c>
      <c r="CS180" s="13">
        <v>0</v>
      </c>
      <c r="CT180" s="13">
        <v>0</v>
      </c>
      <c r="CU180" s="13">
        <v>0</v>
      </c>
      <c r="CV180" s="13">
        <v>1</v>
      </c>
      <c r="CW180" s="13">
        <v>1</v>
      </c>
      <c r="CX180" s="13">
        <v>0</v>
      </c>
      <c r="CY180" s="13">
        <v>700</v>
      </c>
      <c r="CZ180" s="13">
        <v>68</v>
      </c>
      <c r="DA180" s="13">
        <v>43</v>
      </c>
      <c r="DB180" s="13">
        <v>23000</v>
      </c>
      <c r="DC180" s="13">
        <v>230</v>
      </c>
      <c r="DD180" s="13">
        <v>32</v>
      </c>
      <c r="DE180" s="13">
        <v>34</v>
      </c>
      <c r="DF180" s="13">
        <v>0</v>
      </c>
      <c r="DG180" s="13">
        <v>0</v>
      </c>
      <c r="DH180" s="13">
        <v>0</v>
      </c>
      <c r="DI180" s="13">
        <v>0</v>
      </c>
      <c r="DJ180" s="13">
        <v>3.6300000000000003</v>
      </c>
      <c r="DK180" s="13">
        <v>7.43</v>
      </c>
      <c r="DL180" s="13">
        <v>60</v>
      </c>
      <c r="DM180" s="13">
        <v>31.4</v>
      </c>
      <c r="DN180" s="13">
        <v>217.8</v>
      </c>
      <c r="DO180" s="13">
        <v>20.7</v>
      </c>
      <c r="DP180" s="13">
        <v>34.5</v>
      </c>
      <c r="DQ180" s="13">
        <v>50</v>
      </c>
      <c r="DR180" s="13">
        <v>93.3</v>
      </c>
      <c r="DS180" s="13">
        <v>6</v>
      </c>
      <c r="DT180" s="13">
        <v>0.94</v>
      </c>
      <c r="DU180" s="13">
        <v>34</v>
      </c>
      <c r="DV180" s="13">
        <v>2</v>
      </c>
      <c r="DW180" s="13">
        <v>550</v>
      </c>
      <c r="DX180" s="13">
        <v>1</v>
      </c>
      <c r="DY180" s="13">
        <v>0</v>
      </c>
      <c r="DZ180" s="13" t="s">
        <v>163</v>
      </c>
      <c r="EA180" s="13">
        <v>0</v>
      </c>
      <c r="EB180" s="13">
        <v>1</v>
      </c>
      <c r="EC180" s="13">
        <v>11</v>
      </c>
      <c r="ED180" s="13">
        <v>1</v>
      </c>
      <c r="EE180" s="13">
        <v>7</v>
      </c>
      <c r="EF180" s="13">
        <v>0.88</v>
      </c>
      <c r="EG180" s="33">
        <v>-6.3829787234042493E-2</v>
      </c>
      <c r="EI180" s="13">
        <v>-5.9999999999999942E-2</v>
      </c>
      <c r="EJ180" s="13">
        <v>0.68</v>
      </c>
      <c r="EK180" s="13">
        <v>0</v>
      </c>
      <c r="EL180" s="13">
        <v>0</v>
      </c>
      <c r="EM180" s="13">
        <v>0</v>
      </c>
      <c r="EN180" s="13">
        <v>0</v>
      </c>
      <c r="EO180" s="13">
        <v>0</v>
      </c>
      <c r="EP180" s="13">
        <v>0</v>
      </c>
      <c r="EQ180" s="13">
        <v>0</v>
      </c>
      <c r="ER180" s="13">
        <v>0</v>
      </c>
      <c r="ES180" s="13">
        <v>0</v>
      </c>
      <c r="ET180" s="13">
        <v>0</v>
      </c>
      <c r="EU180" s="13">
        <v>0</v>
      </c>
      <c r="EV180" s="13">
        <v>0</v>
      </c>
      <c r="EW180" s="13">
        <v>0</v>
      </c>
      <c r="EX180" s="13">
        <v>0</v>
      </c>
      <c r="EY180" s="13">
        <v>0</v>
      </c>
      <c r="EZ180" s="13">
        <v>0</v>
      </c>
      <c r="FA180" s="13">
        <v>0</v>
      </c>
      <c r="FB180" s="13">
        <v>0</v>
      </c>
      <c r="FC180" s="13">
        <v>0</v>
      </c>
      <c r="FD180" s="13">
        <v>0</v>
      </c>
      <c r="FE180" s="13">
        <v>1.2</v>
      </c>
    </row>
    <row r="181" spans="1:161" x14ac:dyDescent="0.55000000000000004">
      <c r="A181" s="29" t="s">
        <v>347</v>
      </c>
      <c r="B181" s="56">
        <v>1</v>
      </c>
      <c r="C181" s="57">
        <v>1</v>
      </c>
      <c r="D181" s="56">
        <v>0</v>
      </c>
      <c r="E181" s="13">
        <v>0</v>
      </c>
      <c r="F181" s="31">
        <v>1.049777</v>
      </c>
      <c r="G181" s="31">
        <v>7.6407169999999998E-4</v>
      </c>
      <c r="H181" s="31">
        <v>5.418339E-5</v>
      </c>
      <c r="I181" s="31">
        <v>55.215519999999998</v>
      </c>
      <c r="J181" s="31">
        <v>44.785089999999997</v>
      </c>
      <c r="K181" s="31">
        <v>1.2328996026272996</v>
      </c>
      <c r="L181" s="31">
        <v>150.76609999999999</v>
      </c>
      <c r="M181" s="31">
        <v>10.550219999999999</v>
      </c>
      <c r="N181" s="31">
        <v>0.72146909999999997</v>
      </c>
      <c r="O181" s="31">
        <v>78.87576</v>
      </c>
      <c r="P181" s="13">
        <v>9.6225034461783974</v>
      </c>
      <c r="Q181" s="13">
        <v>16.745042642160236</v>
      </c>
      <c r="R181" s="31">
        <v>0.38133590000000001</v>
      </c>
      <c r="S181" s="31">
        <v>6.7988160000000004</v>
      </c>
      <c r="T181" s="31">
        <v>7.292942</v>
      </c>
      <c r="U181" s="13">
        <v>-81099.940615</v>
      </c>
      <c r="V181" s="13">
        <v>-3.2899999999999997E-4</v>
      </c>
      <c r="W181" s="13">
        <v>0.21959600000000001</v>
      </c>
      <c r="X181" s="13">
        <v>2.6752999999999999E-2</v>
      </c>
      <c r="Y181" s="13">
        <v>0.90567900000000001</v>
      </c>
      <c r="Z181" s="13">
        <v>1.761388</v>
      </c>
      <c r="AA181" s="13">
        <v>0.67886899999999994</v>
      </c>
      <c r="AB181" s="13">
        <v>1.520491</v>
      </c>
      <c r="AC181" s="13">
        <v>2.8389999999999999E-2</v>
      </c>
      <c r="AD181" s="13">
        <v>0.18889900000000001</v>
      </c>
      <c r="AE181" s="31">
        <v>1.0788169999999999</v>
      </c>
      <c r="AF181" s="31">
        <v>1.236892E-4</v>
      </c>
      <c r="AG181" s="31">
        <v>2.8116260000000001E-5</v>
      </c>
      <c r="AH181" s="31">
        <v>47.604140000000001</v>
      </c>
      <c r="AI181" s="31">
        <v>52.395829999999997</v>
      </c>
      <c r="AJ181" s="31">
        <v>0.90854829198478027</v>
      </c>
      <c r="AK181" s="31">
        <v>85.70872</v>
      </c>
      <c r="AL181" s="31">
        <v>3.3710770000000001</v>
      </c>
      <c r="AM181" s="31">
        <v>5.1648779999999998E-2</v>
      </c>
      <c r="AN181" s="31">
        <v>1.7773369999999999</v>
      </c>
      <c r="AO181" s="13">
        <v>22.239383797115178</v>
      </c>
      <c r="AP181" s="13">
        <v>3.1385455360875176</v>
      </c>
      <c r="AQ181" s="31">
        <v>0.16300529999999999</v>
      </c>
      <c r="AR181" s="31">
        <v>11.126429999999999</v>
      </c>
      <c r="AS181" s="31">
        <v>5.1766259999999997</v>
      </c>
      <c r="AT181" s="13">
        <v>-2222.7736869999999</v>
      </c>
      <c r="AU181" s="13">
        <v>-4.5100000000000001E-4</v>
      </c>
      <c r="AV181" s="13">
        <v>3.4737999999999998E-2</v>
      </c>
      <c r="AW181" s="13">
        <v>3.7268000000000003E-2</v>
      </c>
      <c r="AX181" s="13">
        <v>0.78964599999999996</v>
      </c>
      <c r="AY181" s="13">
        <v>1.734602</v>
      </c>
      <c r="AZ181" s="13">
        <v>0.46370099999999997</v>
      </c>
      <c r="BA181" s="13">
        <v>1.0079579999999999</v>
      </c>
      <c r="BB181" s="13">
        <v>6.8943000000000004E-2</v>
      </c>
      <c r="BC181" s="13">
        <v>2.9111000000000001E-2</v>
      </c>
      <c r="BD181" s="13">
        <v>66</v>
      </c>
      <c r="BE181" s="13" t="s">
        <v>162</v>
      </c>
      <c r="BF181" s="13">
        <f t="shared" si="5"/>
        <v>1</v>
      </c>
      <c r="BG181" s="13">
        <v>73</v>
      </c>
      <c r="BH181" s="13">
        <v>169</v>
      </c>
      <c r="BI181" s="32">
        <f t="shared" si="6"/>
        <v>25.559329155141629</v>
      </c>
      <c r="BJ181" s="13">
        <v>68</v>
      </c>
      <c r="BK181" s="13" t="s">
        <v>163</v>
      </c>
      <c r="BL181" s="13">
        <v>0</v>
      </c>
      <c r="BM181" s="13">
        <v>0</v>
      </c>
      <c r="BN181" s="13">
        <v>0</v>
      </c>
      <c r="BO181" s="13">
        <v>0</v>
      </c>
      <c r="BP181" s="13">
        <v>1.1499999999999999</v>
      </c>
      <c r="BQ181" s="13">
        <v>0</v>
      </c>
      <c r="BR181" s="13">
        <v>0</v>
      </c>
      <c r="BS181" s="13">
        <v>0</v>
      </c>
      <c r="BT181" s="13">
        <v>0</v>
      </c>
      <c r="BU181" s="13">
        <v>0</v>
      </c>
      <c r="BV181" s="13">
        <v>37.5</v>
      </c>
      <c r="BW181" s="13">
        <v>0.89</v>
      </c>
      <c r="BX181" s="13">
        <v>0</v>
      </c>
      <c r="BY181" s="13">
        <v>0</v>
      </c>
      <c r="BZ181" s="13">
        <v>0</v>
      </c>
      <c r="CA181" s="13">
        <v>0</v>
      </c>
      <c r="CB181" s="13" t="s">
        <v>172</v>
      </c>
      <c r="CC181" s="13">
        <v>0</v>
      </c>
      <c r="CD181" s="13">
        <v>1</v>
      </c>
      <c r="CE181" s="13">
        <v>0</v>
      </c>
      <c r="CF181" s="13">
        <v>0</v>
      </c>
      <c r="CG181" s="13">
        <v>0</v>
      </c>
      <c r="CH181" s="13">
        <v>0</v>
      </c>
      <c r="CI181" s="13">
        <v>0</v>
      </c>
      <c r="CJ181" s="13">
        <v>0</v>
      </c>
      <c r="CK181" s="13">
        <v>1</v>
      </c>
      <c r="CL181" s="13">
        <v>1</v>
      </c>
      <c r="CM181" s="13">
        <v>1</v>
      </c>
      <c r="CN181" s="13">
        <v>1</v>
      </c>
      <c r="CO181" s="13">
        <v>0</v>
      </c>
      <c r="CP181" s="13">
        <v>1</v>
      </c>
      <c r="CQ181" s="13">
        <v>0</v>
      </c>
      <c r="CR181" s="13">
        <v>1</v>
      </c>
      <c r="CS181" s="13">
        <v>0</v>
      </c>
      <c r="CT181" s="13">
        <v>0</v>
      </c>
      <c r="CU181" s="13">
        <v>0</v>
      </c>
      <c r="CV181" s="13">
        <v>1</v>
      </c>
      <c r="CW181" s="13">
        <v>1</v>
      </c>
      <c r="CX181" s="13">
        <v>0</v>
      </c>
      <c r="CY181" s="13">
        <v>700</v>
      </c>
      <c r="CZ181" s="13">
        <v>50</v>
      </c>
      <c r="DA181" s="13">
        <v>36</v>
      </c>
      <c r="DB181" s="13">
        <v>22000</v>
      </c>
      <c r="DC181" s="13">
        <v>220</v>
      </c>
      <c r="DD181" s="13">
        <v>25</v>
      </c>
      <c r="DE181" s="13">
        <v>34</v>
      </c>
      <c r="DF181" s="13">
        <v>0</v>
      </c>
      <c r="DG181" s="13">
        <v>0</v>
      </c>
      <c r="DH181" s="13">
        <v>0</v>
      </c>
      <c r="DI181" s="13">
        <v>0</v>
      </c>
      <c r="DJ181" s="13">
        <v>2.476</v>
      </c>
      <c r="DK181" s="13">
        <v>7.47</v>
      </c>
      <c r="DL181" s="13">
        <v>50</v>
      </c>
      <c r="DM181" s="13">
        <v>31.6</v>
      </c>
      <c r="DN181" s="13">
        <v>123.8</v>
      </c>
      <c r="DO181" s="13">
        <v>23</v>
      </c>
      <c r="DP181" s="13">
        <v>35.4</v>
      </c>
      <c r="DQ181" s="13">
        <v>63</v>
      </c>
      <c r="DR181" s="13">
        <v>85.7</v>
      </c>
      <c r="DS181" s="13">
        <v>10</v>
      </c>
      <c r="DT181" s="13">
        <v>1.26</v>
      </c>
      <c r="DU181" s="13">
        <v>29</v>
      </c>
      <c r="DV181" s="13" t="s">
        <v>163</v>
      </c>
      <c r="DW181" s="13">
        <v>400</v>
      </c>
      <c r="DX181" s="13">
        <v>0</v>
      </c>
      <c r="DY181" s="13">
        <v>0</v>
      </c>
      <c r="DZ181" s="13" t="s">
        <v>163</v>
      </c>
      <c r="EA181" s="13">
        <v>0</v>
      </c>
      <c r="EB181" s="13">
        <v>0</v>
      </c>
      <c r="EC181" s="13">
        <v>12</v>
      </c>
      <c r="ED181" s="13">
        <v>1</v>
      </c>
      <c r="EE181" s="13">
        <v>6</v>
      </c>
      <c r="EF181" s="13">
        <v>1.46</v>
      </c>
      <c r="EG181" s="33">
        <v>0.2695652173913044</v>
      </c>
      <c r="EI181" s="13">
        <v>0.31000000000000005</v>
      </c>
      <c r="EJ181" s="13">
        <v>2.0299999999999998</v>
      </c>
      <c r="EK181" s="13">
        <v>0</v>
      </c>
      <c r="EL181" s="13">
        <v>0</v>
      </c>
      <c r="EM181" s="13">
        <v>0</v>
      </c>
      <c r="EN181" s="13">
        <v>0</v>
      </c>
      <c r="EO181" s="13">
        <v>0</v>
      </c>
      <c r="EP181" s="13">
        <v>0</v>
      </c>
      <c r="EQ181" s="13">
        <v>0</v>
      </c>
      <c r="ER181" s="13">
        <v>0</v>
      </c>
      <c r="ES181" s="13">
        <v>0</v>
      </c>
      <c r="ET181" s="13">
        <v>0</v>
      </c>
      <c r="EU181" s="13">
        <v>0</v>
      </c>
      <c r="EV181" s="13">
        <v>0</v>
      </c>
      <c r="EW181" s="13">
        <v>0</v>
      </c>
      <c r="EX181" s="13">
        <v>0</v>
      </c>
      <c r="EY181" s="13">
        <v>0</v>
      </c>
      <c r="EZ181" s="13">
        <v>0</v>
      </c>
      <c r="FA181" s="13">
        <v>0</v>
      </c>
      <c r="FB181" s="13">
        <v>0</v>
      </c>
      <c r="FC181" s="13">
        <v>0</v>
      </c>
      <c r="FD181" s="13">
        <v>0</v>
      </c>
      <c r="FE181" s="13">
        <v>1.2</v>
      </c>
    </row>
    <row r="182" spans="1:161" x14ac:dyDescent="0.55000000000000004">
      <c r="A182" s="29" t="s">
        <v>348</v>
      </c>
      <c r="B182" s="56">
        <v>0</v>
      </c>
      <c r="C182" s="57">
        <v>0</v>
      </c>
      <c r="D182" s="56">
        <v>0</v>
      </c>
      <c r="E182" s="13">
        <v>0</v>
      </c>
      <c r="F182" s="31">
        <v>1.0202720000000001</v>
      </c>
      <c r="G182" s="31">
        <v>1.0232259999999999E-3</v>
      </c>
      <c r="H182" s="31">
        <v>3.321226E-4</v>
      </c>
      <c r="I182" s="31">
        <v>18.90644</v>
      </c>
      <c r="J182" s="31">
        <v>81.093609999999998</v>
      </c>
      <c r="K182" s="31">
        <v>0.23314345365235609</v>
      </c>
      <c r="L182" s="31">
        <v>122.8245</v>
      </c>
      <c r="M182" s="31">
        <v>31.41319</v>
      </c>
      <c r="N182" s="31">
        <v>9.6504019999999997</v>
      </c>
      <c r="O182" s="31">
        <v>56.154209999999999</v>
      </c>
      <c r="P182" s="13">
        <v>2.8326187459107146</v>
      </c>
      <c r="Q182" s="13">
        <v>6.6390174636580657</v>
      </c>
      <c r="R182" s="31">
        <v>0.29613010000000001</v>
      </c>
      <c r="S182" s="31">
        <v>2.144914</v>
      </c>
      <c r="T182" s="31">
        <v>3.604857</v>
      </c>
      <c r="U182" s="13">
        <v>-1.4487429999999999</v>
      </c>
      <c r="V182" s="13">
        <v>-1.4799999999999999E-4</v>
      </c>
      <c r="W182" s="13">
        <v>0.14721799999999999</v>
      </c>
      <c r="X182" s="13">
        <v>5.5357999999999997E-2</v>
      </c>
      <c r="Y182" s="13">
        <v>0.84941299999999997</v>
      </c>
      <c r="Z182" s="13">
        <v>1.8908510000000001</v>
      </c>
      <c r="AA182" s="13">
        <v>0.88622699999999999</v>
      </c>
      <c r="AB182" s="13">
        <v>1.9009590000000001</v>
      </c>
      <c r="AC182" s="13">
        <v>2.0809999999999999E-2</v>
      </c>
      <c r="AD182" s="13">
        <v>0.20907800000000001</v>
      </c>
      <c r="AE182" s="31">
        <v>1.2073560000000001</v>
      </c>
      <c r="AF182" s="31">
        <v>2.2968399999999999E-4</v>
      </c>
      <c r="AG182" s="31">
        <v>4.4593230000000001E-5</v>
      </c>
      <c r="AH182" s="31">
        <v>12.10453</v>
      </c>
      <c r="AI182" s="31">
        <v>87.895610000000005</v>
      </c>
      <c r="AJ182" s="31">
        <v>0.13771480558820251</v>
      </c>
      <c r="AK182" s="31">
        <v>91.807069999999996</v>
      </c>
      <c r="AL182" s="31">
        <v>14.808669999999999</v>
      </c>
      <c r="AM182" s="31">
        <v>0.21124870000000001</v>
      </c>
      <c r="AN182" s="31">
        <v>4.93804</v>
      </c>
      <c r="AO182" s="13">
        <v>5.3917253243790713</v>
      </c>
      <c r="AP182" s="13">
        <v>3.3113926020732172</v>
      </c>
      <c r="AQ182" s="31">
        <v>0.14583119999999999</v>
      </c>
      <c r="AR182" s="31">
        <v>2.4580329999999999</v>
      </c>
      <c r="AS182" s="31">
        <v>3.4946549999999998</v>
      </c>
      <c r="AT182" s="13">
        <v>-111558.833732</v>
      </c>
      <c r="AU182" s="13">
        <v>-7.67E-4</v>
      </c>
      <c r="AV182" s="13">
        <v>0.14066799999999999</v>
      </c>
      <c r="AW182" s="13">
        <v>0.14177100000000001</v>
      </c>
      <c r="AX182" s="13">
        <v>0.78837800000000002</v>
      </c>
      <c r="AY182" s="13">
        <v>1.7429699999999999</v>
      </c>
      <c r="AZ182" s="13">
        <v>0.51414700000000002</v>
      </c>
      <c r="BA182" s="13">
        <v>1.145132</v>
      </c>
      <c r="BB182" s="13">
        <v>9.3823000000000004E-2</v>
      </c>
      <c r="BC182" s="13">
        <v>0.122005</v>
      </c>
      <c r="BD182" s="13">
        <v>72</v>
      </c>
      <c r="BE182" s="13" t="s">
        <v>162</v>
      </c>
      <c r="BF182" s="13">
        <f t="shared" si="5"/>
        <v>1</v>
      </c>
      <c r="BG182" s="13">
        <v>76</v>
      </c>
      <c r="BH182" s="13">
        <v>173</v>
      </c>
      <c r="BI182" s="32">
        <f t="shared" si="6"/>
        <v>25.393431120318084</v>
      </c>
      <c r="BJ182" s="13">
        <v>38</v>
      </c>
      <c r="BK182" s="13">
        <v>2</v>
      </c>
      <c r="BL182" s="13">
        <v>1</v>
      </c>
      <c r="BM182" s="13">
        <v>0</v>
      </c>
      <c r="BN182" s="13">
        <v>0</v>
      </c>
      <c r="BO182" s="13">
        <v>1</v>
      </c>
      <c r="BP182" s="13">
        <v>1.18</v>
      </c>
      <c r="BQ182" s="13">
        <v>0</v>
      </c>
      <c r="BR182" s="13">
        <v>0</v>
      </c>
      <c r="BS182" s="13">
        <v>0</v>
      </c>
      <c r="BT182" s="13">
        <v>0</v>
      </c>
      <c r="BU182" s="13">
        <v>0</v>
      </c>
      <c r="BV182" s="13">
        <v>44.9</v>
      </c>
      <c r="BW182" s="13">
        <v>1.08</v>
      </c>
      <c r="BX182" s="13">
        <v>0</v>
      </c>
      <c r="BY182" s="13">
        <v>0</v>
      </c>
      <c r="BZ182" s="13">
        <v>0</v>
      </c>
      <c r="CA182" s="13">
        <v>0</v>
      </c>
      <c r="CB182" s="13" t="s">
        <v>172</v>
      </c>
      <c r="CC182" s="13">
        <v>0</v>
      </c>
      <c r="CD182" s="13">
        <v>1</v>
      </c>
      <c r="CE182" s="13">
        <v>0</v>
      </c>
      <c r="CF182" s="13">
        <v>0</v>
      </c>
      <c r="CG182" s="13">
        <v>0</v>
      </c>
      <c r="CH182" s="13">
        <v>0</v>
      </c>
      <c r="CI182" s="13">
        <v>0</v>
      </c>
      <c r="CJ182" s="13">
        <v>0</v>
      </c>
      <c r="CK182" s="13">
        <v>1</v>
      </c>
      <c r="CL182" s="13">
        <v>1</v>
      </c>
      <c r="CM182" s="13">
        <v>1</v>
      </c>
      <c r="CN182" s="13">
        <v>1</v>
      </c>
      <c r="CO182" s="13">
        <v>0</v>
      </c>
      <c r="CP182" s="13">
        <v>1</v>
      </c>
      <c r="CQ182" s="13">
        <v>0</v>
      </c>
      <c r="CR182" s="13">
        <v>1</v>
      </c>
      <c r="CS182" s="13">
        <v>0</v>
      </c>
      <c r="CT182" s="13">
        <v>0</v>
      </c>
      <c r="CU182" s="13">
        <v>0</v>
      </c>
      <c r="CV182" s="13">
        <v>1</v>
      </c>
      <c r="CW182" s="13">
        <v>1</v>
      </c>
      <c r="CX182" s="13">
        <v>0</v>
      </c>
      <c r="CY182" s="13">
        <v>1000</v>
      </c>
      <c r="CZ182" s="13">
        <v>60</v>
      </c>
      <c r="DA182" s="13">
        <v>40</v>
      </c>
      <c r="DB182" s="13">
        <v>25000</v>
      </c>
      <c r="DC182" s="13">
        <v>250</v>
      </c>
      <c r="DD182" s="13">
        <v>29</v>
      </c>
      <c r="DE182" s="13">
        <v>36</v>
      </c>
      <c r="DF182" s="13">
        <v>0</v>
      </c>
      <c r="DG182" s="13">
        <v>0</v>
      </c>
      <c r="DH182" s="13">
        <v>0</v>
      </c>
      <c r="DI182" s="13">
        <v>0</v>
      </c>
      <c r="DJ182" s="13">
        <v>2.36</v>
      </c>
      <c r="DK182" s="13">
        <v>7.37</v>
      </c>
      <c r="DL182" s="13">
        <v>50</v>
      </c>
      <c r="DM182" s="13">
        <v>43</v>
      </c>
      <c r="DN182" s="13">
        <v>118</v>
      </c>
      <c r="DO182" s="13">
        <v>24</v>
      </c>
      <c r="DP182" s="13">
        <v>34.9</v>
      </c>
      <c r="DQ182" s="13">
        <v>105</v>
      </c>
      <c r="DR182" s="13">
        <v>99.3</v>
      </c>
      <c r="DS182" s="13">
        <v>9</v>
      </c>
      <c r="DT182" s="13">
        <v>0.7</v>
      </c>
      <c r="DU182" s="13">
        <v>37</v>
      </c>
      <c r="DV182" s="13" t="s">
        <v>163</v>
      </c>
      <c r="DW182" s="13">
        <v>150</v>
      </c>
      <c r="DX182" s="13">
        <v>0</v>
      </c>
      <c r="DY182" s="13">
        <v>0</v>
      </c>
      <c r="DZ182" s="13" t="s">
        <v>163</v>
      </c>
      <c r="EA182" s="13">
        <v>0</v>
      </c>
      <c r="EB182" s="13">
        <v>0</v>
      </c>
      <c r="EC182" s="13">
        <v>4</v>
      </c>
      <c r="ED182" s="13">
        <v>1</v>
      </c>
      <c r="EE182" s="13">
        <v>8</v>
      </c>
      <c r="EF182" s="13">
        <v>0.9</v>
      </c>
      <c r="EG182" s="33">
        <v>-0.23728813559322029</v>
      </c>
      <c r="EI182" s="13">
        <v>-0.27999999999999992</v>
      </c>
      <c r="EJ182" s="13">
        <v>0.69</v>
      </c>
      <c r="EK182" s="13">
        <v>0</v>
      </c>
      <c r="EL182" s="13">
        <v>0</v>
      </c>
      <c r="EM182" s="13">
        <v>0</v>
      </c>
      <c r="EN182" s="13">
        <v>0</v>
      </c>
      <c r="EO182" s="13">
        <v>0</v>
      </c>
      <c r="EP182" s="13">
        <v>0</v>
      </c>
      <c r="EQ182" s="13">
        <v>0</v>
      </c>
      <c r="ER182" s="13">
        <v>0</v>
      </c>
      <c r="ES182" s="13">
        <v>0</v>
      </c>
      <c r="ET182" s="13">
        <v>0</v>
      </c>
      <c r="EU182" s="13">
        <v>0</v>
      </c>
      <c r="EV182" s="13">
        <v>0</v>
      </c>
      <c r="EW182" s="13">
        <v>0</v>
      </c>
      <c r="EX182" s="13">
        <v>0</v>
      </c>
      <c r="EY182" s="13">
        <v>0</v>
      </c>
      <c r="EZ182" s="13">
        <v>0</v>
      </c>
      <c r="FA182" s="13">
        <v>0</v>
      </c>
      <c r="FB182" s="13">
        <v>0</v>
      </c>
      <c r="FC182" s="13">
        <v>0</v>
      </c>
      <c r="FD182" s="13">
        <v>0</v>
      </c>
      <c r="FE182" s="13">
        <v>3.37</v>
      </c>
    </row>
    <row r="183" spans="1:161" x14ac:dyDescent="0.55000000000000004">
      <c r="A183" s="29" t="s">
        <v>349</v>
      </c>
      <c r="B183" s="56">
        <v>1</v>
      </c>
      <c r="C183" s="57">
        <v>0</v>
      </c>
      <c r="D183" s="56">
        <v>0</v>
      </c>
      <c r="E183" s="13">
        <v>0</v>
      </c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R183" s="31"/>
      <c r="S183" s="31"/>
      <c r="T183" s="31"/>
      <c r="AE183" s="31">
        <v>1.1960679999999999</v>
      </c>
      <c r="AF183" s="31">
        <v>3.2489490000000001E-3</v>
      </c>
      <c r="AG183" s="31">
        <v>1.501329E-3</v>
      </c>
      <c r="AH183" s="31">
        <v>46.133130000000001</v>
      </c>
      <c r="AI183" s="31">
        <v>53.866869999999999</v>
      </c>
      <c r="AJ183" s="31">
        <v>0.85642853764897631</v>
      </c>
      <c r="AK183" s="31">
        <v>102.3947</v>
      </c>
      <c r="AL183" s="31">
        <v>6.5158269999999998</v>
      </c>
      <c r="AM183" s="31">
        <v>0.31189129999999998</v>
      </c>
      <c r="AN183" s="31">
        <v>15.96796</v>
      </c>
      <c r="AO183" s="13">
        <v>64.206925073002552</v>
      </c>
      <c r="AP183" s="13">
        <v>30.243969564058734</v>
      </c>
      <c r="AQ183" s="31">
        <v>0.2251232</v>
      </c>
      <c r="AR183" s="31">
        <v>39.976590000000002</v>
      </c>
      <c r="AS183" s="31">
        <v>23.42388</v>
      </c>
      <c r="AT183" s="13">
        <v>-5855.2813649999998</v>
      </c>
      <c r="AU183" s="13">
        <v>-5.1770000000000002E-3</v>
      </c>
      <c r="AV183" s="13">
        <v>0.16057099999999999</v>
      </c>
      <c r="AW183" s="13">
        <v>8.7109000000000006E-2</v>
      </c>
      <c r="AX183" s="13">
        <v>1.1376379999999999</v>
      </c>
      <c r="AY183" s="13">
        <v>1.8437190000000001</v>
      </c>
      <c r="AZ183" s="13">
        <v>0.65360499999999999</v>
      </c>
      <c r="BA183" s="13">
        <v>1.4183829999999999</v>
      </c>
      <c r="BB183" s="13">
        <v>0.13147</v>
      </c>
      <c r="BC183" s="13">
        <v>0.176176</v>
      </c>
      <c r="BD183" s="13">
        <v>83</v>
      </c>
      <c r="BE183" s="13" t="s">
        <v>162</v>
      </c>
      <c r="BF183" s="13">
        <f t="shared" si="5"/>
        <v>1</v>
      </c>
      <c r="BG183" s="13">
        <v>65</v>
      </c>
      <c r="BH183" s="13">
        <v>168</v>
      </c>
      <c r="BI183" s="32">
        <f t="shared" si="6"/>
        <v>23.030045351473927</v>
      </c>
      <c r="BJ183" s="13">
        <v>61</v>
      </c>
      <c r="BK183" s="13">
        <v>3</v>
      </c>
      <c r="BL183" s="13">
        <v>0</v>
      </c>
      <c r="BM183" s="13">
        <v>0</v>
      </c>
      <c r="BN183" s="13">
        <v>1</v>
      </c>
      <c r="BO183" s="13">
        <v>0</v>
      </c>
      <c r="BP183" s="13">
        <v>0.89</v>
      </c>
      <c r="BQ183" s="13">
        <v>0</v>
      </c>
      <c r="BR183" s="13">
        <v>0</v>
      </c>
      <c r="BS183" s="13">
        <v>0</v>
      </c>
      <c r="BT183" s="13">
        <v>0</v>
      </c>
      <c r="BU183" s="13">
        <v>0</v>
      </c>
      <c r="BV183" s="13">
        <v>37.299999999999997</v>
      </c>
      <c r="BW183" s="13">
        <v>0.5</v>
      </c>
      <c r="BX183" s="13">
        <v>1</v>
      </c>
      <c r="BY183" s="13">
        <v>0</v>
      </c>
      <c r="BZ183" s="13">
        <v>0</v>
      </c>
      <c r="CA183" s="13">
        <v>0</v>
      </c>
      <c r="CB183" s="13" t="s">
        <v>172</v>
      </c>
      <c r="CC183" s="13">
        <v>0</v>
      </c>
      <c r="CD183" s="13">
        <v>1</v>
      </c>
      <c r="CE183" s="13">
        <v>0</v>
      </c>
      <c r="CF183" s="13">
        <v>0</v>
      </c>
      <c r="CG183" s="13">
        <v>0</v>
      </c>
      <c r="CH183" s="13">
        <v>0</v>
      </c>
      <c r="CI183" s="13">
        <v>0</v>
      </c>
      <c r="CJ183" s="13">
        <v>0</v>
      </c>
      <c r="CK183" s="13">
        <v>1</v>
      </c>
      <c r="CL183" s="13">
        <v>1</v>
      </c>
      <c r="CM183" s="13">
        <v>1</v>
      </c>
      <c r="CN183" s="13">
        <v>1</v>
      </c>
      <c r="CO183" s="13">
        <v>0</v>
      </c>
      <c r="CP183" s="13">
        <v>1</v>
      </c>
      <c r="CQ183" s="13">
        <v>0</v>
      </c>
      <c r="CR183" s="13">
        <v>1</v>
      </c>
      <c r="CS183" s="13">
        <v>0</v>
      </c>
      <c r="CT183" s="13">
        <v>0</v>
      </c>
      <c r="CU183" s="13">
        <v>0</v>
      </c>
      <c r="CV183" s="13">
        <v>1</v>
      </c>
      <c r="CW183" s="13">
        <v>1</v>
      </c>
      <c r="CX183" s="13">
        <v>0</v>
      </c>
      <c r="CY183" s="13">
        <v>700</v>
      </c>
      <c r="CZ183" s="13">
        <v>61</v>
      </c>
      <c r="DA183" s="13">
        <v>37</v>
      </c>
      <c r="DB183" s="13">
        <v>20000</v>
      </c>
      <c r="DC183" s="13">
        <v>200</v>
      </c>
      <c r="DD183" s="13">
        <v>24</v>
      </c>
      <c r="DE183" s="13">
        <v>32</v>
      </c>
      <c r="DF183" s="13">
        <v>0</v>
      </c>
      <c r="DG183" s="13">
        <v>0</v>
      </c>
      <c r="DH183" s="13">
        <v>0</v>
      </c>
      <c r="DI183" s="13">
        <v>0</v>
      </c>
      <c r="DJ183" s="13">
        <v>2.75</v>
      </c>
      <c r="DK183" s="13">
        <v>7.44</v>
      </c>
      <c r="DL183" s="13">
        <v>60</v>
      </c>
      <c r="DM183" s="13">
        <v>28.2</v>
      </c>
      <c r="DN183" s="13">
        <v>165</v>
      </c>
      <c r="DO183" s="13">
        <v>21.2</v>
      </c>
      <c r="DP183" s="13">
        <v>34.5</v>
      </c>
      <c r="DQ183" s="13">
        <v>64</v>
      </c>
      <c r="DR183" s="13">
        <v>80.3</v>
      </c>
      <c r="DS183" s="13">
        <v>12</v>
      </c>
      <c r="DT183" s="13">
        <v>1.36</v>
      </c>
      <c r="DU183" s="13">
        <v>31</v>
      </c>
      <c r="DV183" s="13">
        <v>2</v>
      </c>
      <c r="DW183" s="13">
        <v>400</v>
      </c>
      <c r="DX183" s="13">
        <v>0</v>
      </c>
      <c r="DY183" s="13">
        <v>0</v>
      </c>
      <c r="DZ183" s="13" t="s">
        <v>163</v>
      </c>
      <c r="EA183" s="13">
        <v>0</v>
      </c>
      <c r="EB183" s="13">
        <v>0</v>
      </c>
      <c r="EC183" s="13">
        <v>15</v>
      </c>
      <c r="ED183" s="13">
        <v>2</v>
      </c>
      <c r="EE183" s="13">
        <v>7</v>
      </c>
      <c r="EF183" s="13">
        <v>1.07</v>
      </c>
      <c r="EG183" s="33">
        <v>0.202247191011236</v>
      </c>
      <c r="EI183" s="13">
        <v>0.18000000000000005</v>
      </c>
      <c r="EJ183" s="13" t="s">
        <v>163</v>
      </c>
      <c r="EK183" s="13">
        <v>0</v>
      </c>
      <c r="EL183" s="13">
        <v>0</v>
      </c>
      <c r="EM183" s="13">
        <v>0</v>
      </c>
      <c r="EN183" s="13">
        <v>0</v>
      </c>
      <c r="EO183" s="13">
        <v>0</v>
      </c>
      <c r="EP183" s="13">
        <v>0</v>
      </c>
      <c r="EQ183" s="13">
        <v>0</v>
      </c>
      <c r="ER183" s="13">
        <v>0</v>
      </c>
      <c r="ES183" s="13">
        <v>0</v>
      </c>
      <c r="ET183" s="13">
        <v>0</v>
      </c>
      <c r="EU183" s="13">
        <v>0</v>
      </c>
      <c r="EV183" s="13">
        <v>0</v>
      </c>
      <c r="EW183" s="13">
        <v>0</v>
      </c>
      <c r="EX183" s="13">
        <v>0</v>
      </c>
      <c r="EY183" s="13">
        <v>0</v>
      </c>
      <c r="EZ183" s="13">
        <v>0</v>
      </c>
      <c r="FA183" s="13">
        <v>0</v>
      </c>
      <c r="FB183" s="13">
        <v>0</v>
      </c>
      <c r="FC183" s="13">
        <v>0</v>
      </c>
      <c r="FD183" s="13">
        <v>0</v>
      </c>
      <c r="FE183" s="13">
        <v>3.6</v>
      </c>
    </row>
    <row r="184" spans="1:161" x14ac:dyDescent="0.55000000000000004">
      <c r="A184" s="29" t="s">
        <v>350</v>
      </c>
      <c r="B184" s="56">
        <v>1</v>
      </c>
      <c r="C184" s="57">
        <v>0</v>
      </c>
      <c r="D184" s="56">
        <v>0</v>
      </c>
      <c r="E184" s="13">
        <v>0</v>
      </c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R184" s="31"/>
      <c r="S184" s="31"/>
      <c r="T184" s="31"/>
      <c r="AE184" s="31">
        <v>0.84790829999999995</v>
      </c>
      <c r="AF184" s="31">
        <v>5.6135769999999997E-5</v>
      </c>
      <c r="AG184" s="31">
        <v>7.4276400000000001E-6</v>
      </c>
      <c r="AH184" s="31">
        <v>11.79951</v>
      </c>
      <c r="AI184" s="31">
        <v>66.311679999999996</v>
      </c>
      <c r="AJ184" s="31">
        <v>0.17794009941246478</v>
      </c>
      <c r="AK184" s="31">
        <v>87.25273</v>
      </c>
      <c r="AL184" s="31">
        <v>3.8594409999999999</v>
      </c>
      <c r="AM184" s="31">
        <v>4.5313510000000001E-2</v>
      </c>
      <c r="AN184" s="31">
        <v>1.3802719999999999</v>
      </c>
      <c r="AO184" s="13">
        <v>5.4006805006248157</v>
      </c>
      <c r="AP184" s="13">
        <v>1.5317639646256385</v>
      </c>
      <c r="AQ184" s="31">
        <v>6.8366560000000007E-2</v>
      </c>
      <c r="AR184" s="31">
        <v>0.89609550000000004</v>
      </c>
      <c r="AS184" s="31">
        <v>2.3657490000000001</v>
      </c>
      <c r="AT184" s="13">
        <v>-74957.827434000006</v>
      </c>
      <c r="AU184" s="13">
        <v>-5.1800000000000001E-4</v>
      </c>
      <c r="AV184" s="13">
        <v>9.1786999999999994E-2</v>
      </c>
      <c r="AW184" s="13">
        <v>4.7320000000000001E-2</v>
      </c>
      <c r="AX184" s="13">
        <v>0.94543699999999997</v>
      </c>
      <c r="AY184" s="13">
        <v>1.9061699999999999</v>
      </c>
      <c r="AZ184" s="13">
        <v>0.61916099999999996</v>
      </c>
      <c r="BA184" s="13">
        <v>1.363305</v>
      </c>
      <c r="BB184" s="13">
        <v>7.4417999999999998E-2</v>
      </c>
      <c r="BC184" s="13">
        <v>6.4972000000000002E-2</v>
      </c>
      <c r="BD184" s="13">
        <v>67</v>
      </c>
      <c r="BE184" s="13" t="s">
        <v>162</v>
      </c>
      <c r="BF184" s="13">
        <f t="shared" si="5"/>
        <v>1</v>
      </c>
      <c r="BG184" s="13">
        <v>85</v>
      </c>
      <c r="BH184" s="13">
        <v>185</v>
      </c>
      <c r="BI184" s="32">
        <f t="shared" si="6"/>
        <v>24.835646457268076</v>
      </c>
      <c r="BJ184" s="13">
        <v>65</v>
      </c>
      <c r="BK184" s="13" t="s">
        <v>163</v>
      </c>
      <c r="BL184" s="13">
        <v>1</v>
      </c>
      <c r="BM184" s="13">
        <v>0</v>
      </c>
      <c r="BN184" s="13">
        <v>0</v>
      </c>
      <c r="BO184" s="13">
        <v>0</v>
      </c>
      <c r="BP184" s="13">
        <v>1.17</v>
      </c>
      <c r="BQ184" s="13">
        <v>0</v>
      </c>
      <c r="BR184" s="13">
        <v>0</v>
      </c>
      <c r="BS184" s="13">
        <v>0</v>
      </c>
      <c r="BT184" s="13">
        <v>0</v>
      </c>
      <c r="BU184" s="13">
        <v>0</v>
      </c>
      <c r="BV184" s="13">
        <v>44</v>
      </c>
      <c r="BW184" s="13">
        <v>0.6</v>
      </c>
      <c r="BX184" s="13">
        <v>0</v>
      </c>
      <c r="BY184" s="13">
        <v>1</v>
      </c>
      <c r="BZ184" s="13">
        <v>0</v>
      </c>
      <c r="CA184" s="13">
        <v>0</v>
      </c>
      <c r="CB184" s="13" t="s">
        <v>164</v>
      </c>
      <c r="CC184" s="13">
        <v>0</v>
      </c>
      <c r="CD184" s="13">
        <v>1</v>
      </c>
      <c r="CE184" s="13">
        <v>0</v>
      </c>
      <c r="CF184" s="13">
        <v>0</v>
      </c>
      <c r="CG184" s="13">
        <v>0</v>
      </c>
      <c r="CH184" s="13">
        <v>0</v>
      </c>
      <c r="CI184" s="13">
        <v>0</v>
      </c>
      <c r="CJ184" s="13">
        <v>0</v>
      </c>
      <c r="CK184" s="13">
        <v>1</v>
      </c>
      <c r="CL184" s="13">
        <v>1</v>
      </c>
      <c r="CM184" s="13">
        <v>1</v>
      </c>
      <c r="CN184" s="13">
        <v>1</v>
      </c>
      <c r="CO184" s="13">
        <v>0</v>
      </c>
      <c r="CP184" s="13">
        <v>1</v>
      </c>
      <c r="CQ184" s="13">
        <v>0</v>
      </c>
      <c r="CR184" s="13">
        <v>1</v>
      </c>
      <c r="CS184" s="13">
        <v>0</v>
      </c>
      <c r="CT184" s="13">
        <v>0</v>
      </c>
      <c r="CU184" s="13">
        <v>0</v>
      </c>
      <c r="CV184" s="13">
        <v>1</v>
      </c>
      <c r="CW184" s="13">
        <v>1</v>
      </c>
      <c r="CX184" s="13">
        <v>0</v>
      </c>
      <c r="CY184" s="13">
        <v>700</v>
      </c>
      <c r="CZ184" s="13">
        <v>50</v>
      </c>
      <c r="DA184" s="13">
        <v>34</v>
      </c>
      <c r="DB184" s="13">
        <v>25000</v>
      </c>
      <c r="DC184" s="13">
        <v>250</v>
      </c>
      <c r="DD184" s="13">
        <v>32</v>
      </c>
      <c r="DE184" s="13">
        <v>32</v>
      </c>
      <c r="DF184" s="13">
        <v>0</v>
      </c>
      <c r="DG184" s="13">
        <v>0</v>
      </c>
      <c r="DH184" s="13">
        <v>0</v>
      </c>
      <c r="DI184" s="13">
        <v>0</v>
      </c>
      <c r="DJ184" s="13">
        <v>1.6866666666666668</v>
      </c>
      <c r="DK184" s="13">
        <v>7.21</v>
      </c>
      <c r="DL184" s="13">
        <v>60</v>
      </c>
      <c r="DM184" s="13">
        <v>45.8</v>
      </c>
      <c r="DN184" s="13">
        <v>101.2</v>
      </c>
      <c r="DO184" s="13">
        <v>21.9</v>
      </c>
      <c r="DP184" s="13">
        <v>35.799999999999997</v>
      </c>
      <c r="DQ184" s="13">
        <v>76</v>
      </c>
      <c r="DR184" s="13">
        <v>110</v>
      </c>
      <c r="DS184" s="13">
        <v>5</v>
      </c>
      <c r="DT184" s="13">
        <v>1.49</v>
      </c>
      <c r="DU184" s="13">
        <v>38</v>
      </c>
      <c r="DV184" s="13" t="s">
        <v>163</v>
      </c>
      <c r="DW184" s="13">
        <v>300</v>
      </c>
      <c r="DX184" s="13">
        <v>0</v>
      </c>
      <c r="DY184" s="13">
        <v>0</v>
      </c>
      <c r="DZ184" s="13" t="s">
        <v>163</v>
      </c>
      <c r="EA184" s="13">
        <v>0</v>
      </c>
      <c r="EB184" s="13">
        <v>0</v>
      </c>
      <c r="EC184" s="13">
        <v>4</v>
      </c>
      <c r="ED184" s="13">
        <v>1</v>
      </c>
      <c r="EE184" s="13">
        <v>7</v>
      </c>
      <c r="EF184" s="13">
        <v>1.21</v>
      </c>
      <c r="EG184" s="33">
        <v>3.4188034188034219E-2</v>
      </c>
      <c r="EI184" s="13">
        <v>4.0000000000000036E-2</v>
      </c>
      <c r="EJ184" s="13" t="s">
        <v>163</v>
      </c>
      <c r="EK184" s="13">
        <v>0</v>
      </c>
      <c r="EL184" s="13">
        <v>0</v>
      </c>
      <c r="EM184" s="13">
        <v>0</v>
      </c>
      <c r="EN184" s="13">
        <v>0</v>
      </c>
      <c r="EO184" s="13">
        <v>0</v>
      </c>
      <c r="EP184" s="13">
        <v>0</v>
      </c>
      <c r="EQ184" s="13">
        <v>0</v>
      </c>
      <c r="ER184" s="13">
        <v>0</v>
      </c>
      <c r="ES184" s="13">
        <v>0</v>
      </c>
      <c r="ET184" s="13">
        <v>0</v>
      </c>
      <c r="EU184" s="13">
        <v>0</v>
      </c>
      <c r="EV184" s="13">
        <v>0</v>
      </c>
      <c r="EW184" s="13">
        <v>0</v>
      </c>
      <c r="EX184" s="13">
        <v>0</v>
      </c>
      <c r="EY184" s="13">
        <v>0</v>
      </c>
      <c r="EZ184" s="13">
        <v>0</v>
      </c>
      <c r="FA184" s="13">
        <v>0</v>
      </c>
      <c r="FB184" s="13">
        <v>0</v>
      </c>
      <c r="FC184" s="13">
        <v>0</v>
      </c>
      <c r="FD184" s="13">
        <v>0</v>
      </c>
      <c r="FE184" s="13">
        <v>2.17</v>
      </c>
    </row>
    <row r="185" spans="1:161" x14ac:dyDescent="0.55000000000000004">
      <c r="A185" s="29" t="s">
        <v>351</v>
      </c>
      <c r="B185" s="56">
        <v>0</v>
      </c>
      <c r="C185" s="57">
        <v>0</v>
      </c>
      <c r="D185" s="56">
        <v>0</v>
      </c>
      <c r="E185" s="13">
        <v>0</v>
      </c>
      <c r="F185" s="31">
        <v>0.74559470000000005</v>
      </c>
      <c r="G185" s="31">
        <v>1.203026E-4</v>
      </c>
      <c r="H185" s="31">
        <v>2.0269670000000001E-5</v>
      </c>
      <c r="I185" s="31">
        <v>0</v>
      </c>
      <c r="J185" s="31">
        <v>75.015240000000006</v>
      </c>
      <c r="K185" s="31">
        <v>0</v>
      </c>
      <c r="L185" s="31">
        <v>123.21210000000001</v>
      </c>
      <c r="M185" s="31">
        <v>22.908650000000002</v>
      </c>
      <c r="N185" s="31">
        <v>9.0678670000000003E-2</v>
      </c>
      <c r="O185" s="31">
        <v>1.324511</v>
      </c>
      <c r="P185" s="13">
        <v>0</v>
      </c>
      <c r="Q185" s="13">
        <v>1.7448751573434769</v>
      </c>
      <c r="R185" s="31">
        <v>0.26307190000000003</v>
      </c>
      <c r="S185" s="31">
        <v>0.94193490000000002</v>
      </c>
      <c r="T185" s="31">
        <v>0.81958019999999998</v>
      </c>
      <c r="U185" s="13">
        <v>-216017.946451</v>
      </c>
      <c r="V185" s="13">
        <v>1.8000000000000001E-4</v>
      </c>
      <c r="W185" s="13">
        <v>2.6412000000000001E-2</v>
      </c>
      <c r="X185" s="13">
        <v>7.4787000000000006E-2</v>
      </c>
      <c r="Y185" s="13">
        <v>1.0471159999999999</v>
      </c>
      <c r="Z185" s="13">
        <v>2.3025859999999998</v>
      </c>
      <c r="AA185" s="13">
        <v>0.76666699999999999</v>
      </c>
      <c r="AB185" s="13">
        <v>1.700788</v>
      </c>
      <c r="AC185" s="13">
        <v>5.5302999999999998E-2</v>
      </c>
      <c r="AD185" s="13">
        <v>5.7654999999999998E-2</v>
      </c>
      <c r="AE185" s="31">
        <v>0.91476979999999997</v>
      </c>
      <c r="AF185" s="31">
        <v>1.545364E-5</v>
      </c>
      <c r="AG185" s="31">
        <v>5.309915E-6</v>
      </c>
      <c r="AH185" s="31">
        <v>36.432209999999998</v>
      </c>
      <c r="AI185" s="31">
        <v>61.863950000000003</v>
      </c>
      <c r="AJ185" s="31">
        <v>0.58890848535240203</v>
      </c>
      <c r="AK185" s="31">
        <v>90.565160000000006</v>
      </c>
      <c r="AL185" s="31">
        <v>3.8365830000000001</v>
      </c>
      <c r="AM185" s="31">
        <v>2.7680360000000001E-2</v>
      </c>
      <c r="AN185" s="31">
        <v>0.89950180000000002</v>
      </c>
      <c r="AO185" s="13">
        <v>10.628740978191352</v>
      </c>
      <c r="AP185" s="13">
        <v>1.3199811321070352</v>
      </c>
      <c r="AQ185" s="31">
        <v>5.4506829999999999E-2</v>
      </c>
      <c r="AR185" s="31">
        <v>2.1362649999999999</v>
      </c>
      <c r="AS185" s="31">
        <v>2.699363</v>
      </c>
      <c r="AT185" s="13">
        <v>14240.629417</v>
      </c>
      <c r="AU185" s="13">
        <v>-9.1200000000000005E-4</v>
      </c>
      <c r="AV185" s="13">
        <v>5.3398000000000001E-2</v>
      </c>
      <c r="AW185" s="13">
        <v>6.2597E-2</v>
      </c>
      <c r="AX185" s="13">
        <v>0.86347300000000005</v>
      </c>
      <c r="AY185" s="13">
        <v>1.8458270000000001</v>
      </c>
      <c r="AZ185" s="13">
        <v>0.47447699999999998</v>
      </c>
      <c r="BA185" s="13">
        <v>1.042821</v>
      </c>
      <c r="BB185" s="13">
        <v>0.124084</v>
      </c>
      <c r="BC185" s="13">
        <v>5.2276999999999997E-2</v>
      </c>
      <c r="BD185" s="13">
        <v>65</v>
      </c>
      <c r="BE185" s="13" t="s">
        <v>162</v>
      </c>
      <c r="BF185" s="13">
        <f t="shared" si="5"/>
        <v>1</v>
      </c>
      <c r="BG185" s="13">
        <v>100</v>
      </c>
      <c r="BH185" s="13">
        <v>172</v>
      </c>
      <c r="BI185" s="32">
        <f t="shared" si="6"/>
        <v>33.802055164954034</v>
      </c>
      <c r="BJ185" s="13">
        <v>60</v>
      </c>
      <c r="BK185" s="13" t="s">
        <v>163</v>
      </c>
      <c r="BL185" s="13">
        <v>0</v>
      </c>
      <c r="BM185" s="13">
        <v>0</v>
      </c>
      <c r="BN185" s="13">
        <v>0</v>
      </c>
      <c r="BO185" s="13">
        <v>0</v>
      </c>
      <c r="BP185" s="13">
        <v>1.23</v>
      </c>
      <c r="BQ185" s="13">
        <v>0</v>
      </c>
      <c r="BR185" s="13">
        <v>0</v>
      </c>
      <c r="BS185" s="13">
        <v>0</v>
      </c>
      <c r="BT185" s="13">
        <v>1</v>
      </c>
      <c r="BU185" s="13">
        <v>1</v>
      </c>
      <c r="BV185" s="13">
        <v>49</v>
      </c>
      <c r="BW185" s="13">
        <v>1</v>
      </c>
      <c r="BX185" s="13">
        <v>0</v>
      </c>
      <c r="BY185" s="13">
        <v>0</v>
      </c>
      <c r="BZ185" s="13">
        <v>0</v>
      </c>
      <c r="CA185" s="13">
        <v>0</v>
      </c>
      <c r="CB185" s="13" t="s">
        <v>164</v>
      </c>
      <c r="CC185" s="13">
        <v>0</v>
      </c>
      <c r="CD185" s="13">
        <v>1</v>
      </c>
      <c r="CE185" s="13">
        <v>0</v>
      </c>
      <c r="CF185" s="13">
        <v>0</v>
      </c>
      <c r="CG185" s="13">
        <v>0</v>
      </c>
      <c r="CH185" s="13">
        <v>0</v>
      </c>
      <c r="CI185" s="13">
        <v>0</v>
      </c>
      <c r="CJ185" s="13">
        <v>0</v>
      </c>
      <c r="CK185" s="13">
        <v>1</v>
      </c>
      <c r="CL185" s="13">
        <v>1</v>
      </c>
      <c r="CM185" s="13">
        <v>1</v>
      </c>
      <c r="CN185" s="13">
        <v>2</v>
      </c>
      <c r="CO185" s="13">
        <v>0</v>
      </c>
      <c r="CP185" s="13">
        <v>1</v>
      </c>
      <c r="CQ185" s="13">
        <v>1</v>
      </c>
      <c r="CR185" s="13">
        <v>0</v>
      </c>
      <c r="CS185" s="13">
        <v>0</v>
      </c>
      <c r="CT185" s="13">
        <v>1</v>
      </c>
      <c r="CU185" s="13">
        <v>0</v>
      </c>
      <c r="CV185" s="13">
        <v>1</v>
      </c>
      <c r="CW185" s="13">
        <v>1</v>
      </c>
      <c r="CX185" s="13">
        <v>0</v>
      </c>
      <c r="CY185" s="13">
        <v>1000</v>
      </c>
      <c r="CZ185" s="13">
        <v>85</v>
      </c>
      <c r="DA185" s="13">
        <v>43</v>
      </c>
      <c r="DB185" s="13">
        <v>30000</v>
      </c>
      <c r="DC185" s="13">
        <v>300</v>
      </c>
      <c r="DD185" s="13">
        <v>38</v>
      </c>
      <c r="DE185" s="13">
        <v>34</v>
      </c>
      <c r="DF185" s="13">
        <v>0</v>
      </c>
      <c r="DG185" s="13">
        <v>0</v>
      </c>
      <c r="DH185" s="13">
        <v>0</v>
      </c>
      <c r="DI185" s="13">
        <v>0</v>
      </c>
      <c r="DJ185" s="13">
        <v>2.004</v>
      </c>
      <c r="DK185" s="13">
        <v>7.37</v>
      </c>
      <c r="DL185" s="13">
        <v>50</v>
      </c>
      <c r="DM185" s="13">
        <v>30.3</v>
      </c>
      <c r="DN185" s="13">
        <v>100.2</v>
      </c>
      <c r="DO185" s="13">
        <v>17.5</v>
      </c>
      <c r="DP185" s="13">
        <v>34.5</v>
      </c>
      <c r="DQ185" s="13">
        <v>81</v>
      </c>
      <c r="DR185" s="13">
        <v>90.7</v>
      </c>
      <c r="DS185" s="13">
        <v>6</v>
      </c>
      <c r="DT185" s="13">
        <v>1.42</v>
      </c>
      <c r="DU185" s="13">
        <v>41</v>
      </c>
      <c r="DV185" s="13" t="s">
        <v>163</v>
      </c>
      <c r="DW185" s="13">
        <v>400</v>
      </c>
      <c r="DX185" s="13">
        <v>0</v>
      </c>
      <c r="DY185" s="13">
        <v>0</v>
      </c>
      <c r="DZ185" s="13" t="s">
        <v>163</v>
      </c>
      <c r="EA185" s="13">
        <v>0</v>
      </c>
      <c r="EB185" s="13">
        <v>0</v>
      </c>
      <c r="EC185" s="13">
        <v>5</v>
      </c>
      <c r="ED185" s="13">
        <v>1</v>
      </c>
      <c r="EE185" s="13">
        <v>6</v>
      </c>
      <c r="EF185" s="13">
        <v>1.1100000000000001</v>
      </c>
      <c r="EG185" s="33">
        <v>-9.7560975609756004E-2</v>
      </c>
      <c r="EI185" s="13">
        <v>-0.11999999999999988</v>
      </c>
      <c r="EJ185" s="13" t="s">
        <v>163</v>
      </c>
      <c r="EK185" s="13">
        <v>0</v>
      </c>
      <c r="EL185" s="13">
        <v>0</v>
      </c>
      <c r="EM185" s="13">
        <v>0</v>
      </c>
      <c r="EN185" s="13">
        <v>0</v>
      </c>
      <c r="EO185" s="13">
        <v>0</v>
      </c>
      <c r="EP185" s="13">
        <v>0</v>
      </c>
      <c r="EQ185" s="13">
        <v>0</v>
      </c>
      <c r="ER185" s="13">
        <v>0</v>
      </c>
      <c r="ES185" s="13">
        <v>0</v>
      </c>
      <c r="ET185" s="13">
        <v>0</v>
      </c>
      <c r="EU185" s="13">
        <v>0</v>
      </c>
      <c r="EV185" s="13">
        <v>0</v>
      </c>
      <c r="EW185" s="13">
        <v>0</v>
      </c>
      <c r="EX185" s="13">
        <v>0</v>
      </c>
      <c r="EY185" s="13">
        <v>0</v>
      </c>
      <c r="EZ185" s="13">
        <v>0</v>
      </c>
      <c r="FA185" s="13">
        <v>0</v>
      </c>
      <c r="FB185" s="13">
        <v>0</v>
      </c>
      <c r="FC185" s="13">
        <v>0</v>
      </c>
      <c r="FD185" s="13">
        <v>0</v>
      </c>
      <c r="FE185" s="13">
        <v>1.35</v>
      </c>
    </row>
    <row r="186" spans="1:161" x14ac:dyDescent="0.55000000000000004">
      <c r="A186" s="29" t="s">
        <v>352</v>
      </c>
      <c r="B186" s="56">
        <v>1</v>
      </c>
      <c r="C186" s="57">
        <v>0</v>
      </c>
      <c r="D186" s="56">
        <v>0</v>
      </c>
      <c r="E186" s="13">
        <v>0</v>
      </c>
      <c r="AE186" s="31">
        <v>1.042168</v>
      </c>
      <c r="AF186" s="31">
        <v>9.630102E-5</v>
      </c>
      <c r="AG186" s="31">
        <v>2.546004E-5</v>
      </c>
      <c r="AH186" s="31">
        <v>65.89828</v>
      </c>
      <c r="AI186" s="31">
        <v>34.101730000000003</v>
      </c>
      <c r="AJ186" s="31">
        <v>1.9324030912755832</v>
      </c>
      <c r="AK186" s="31">
        <v>90.324870000000004</v>
      </c>
      <c r="AL186" s="31">
        <v>8.4350360000000002</v>
      </c>
      <c r="AM186" s="31">
        <v>4.1215420000000003E-2</v>
      </c>
      <c r="AN186" s="31">
        <v>0.7454885</v>
      </c>
      <c r="AO186" s="13">
        <v>34.55003866149864</v>
      </c>
      <c r="AP186" s="13">
        <v>2.1539979301195125</v>
      </c>
      <c r="AQ186" s="31">
        <v>0.17428060000000001</v>
      </c>
      <c r="AR186" s="31">
        <v>4.9232389999999997</v>
      </c>
      <c r="AS186" s="31">
        <v>3.4253119999999999</v>
      </c>
      <c r="AT186" s="13">
        <v>-20950.521506000001</v>
      </c>
      <c r="AU186" s="13">
        <v>-2.6400000000000002E-4</v>
      </c>
      <c r="AV186" s="13">
        <v>7.5237999999999999E-2</v>
      </c>
      <c r="AW186" s="13">
        <v>1.2699999999999999E-2</v>
      </c>
      <c r="AX186" s="13">
        <v>1.0408170000000001</v>
      </c>
      <c r="AY186" s="13">
        <v>2.3025859999999998</v>
      </c>
      <c r="AZ186" s="13">
        <v>0.35975200000000002</v>
      </c>
      <c r="BA186" s="13">
        <v>0.78170099999999998</v>
      </c>
      <c r="BB186" s="13">
        <v>8.8181999999999996E-2</v>
      </c>
      <c r="BC186" s="13">
        <v>6.0257999999999999E-2</v>
      </c>
      <c r="BD186" s="13">
        <v>47</v>
      </c>
      <c r="BE186" s="13" t="s">
        <v>162</v>
      </c>
      <c r="BF186" s="13">
        <f t="shared" si="5"/>
        <v>1</v>
      </c>
      <c r="BG186" s="13">
        <v>84</v>
      </c>
      <c r="BH186" s="13">
        <v>173</v>
      </c>
      <c r="BI186" s="32">
        <f t="shared" si="6"/>
        <v>28.06642386982525</v>
      </c>
      <c r="BJ186" s="13">
        <v>60</v>
      </c>
      <c r="BK186" s="13" t="s">
        <v>163</v>
      </c>
      <c r="BL186" s="13">
        <v>0</v>
      </c>
      <c r="BM186" s="13">
        <v>0</v>
      </c>
      <c r="BN186" s="13">
        <v>0</v>
      </c>
      <c r="BO186" s="13">
        <v>0</v>
      </c>
      <c r="BP186" s="13">
        <v>0.9</v>
      </c>
      <c r="BQ186" s="13">
        <v>0</v>
      </c>
      <c r="BR186" s="13">
        <v>0</v>
      </c>
      <c r="BS186" s="13">
        <v>0</v>
      </c>
      <c r="BT186" s="13">
        <v>0</v>
      </c>
      <c r="BU186" s="13">
        <v>0</v>
      </c>
      <c r="BV186" s="13">
        <v>47.2</v>
      </c>
      <c r="BW186" s="13">
        <v>1</v>
      </c>
      <c r="BX186" s="13">
        <v>0</v>
      </c>
      <c r="BY186" s="13">
        <v>0</v>
      </c>
      <c r="BZ186" s="13">
        <v>0</v>
      </c>
      <c r="CA186" s="13">
        <v>0</v>
      </c>
      <c r="CB186" s="13" t="s">
        <v>164</v>
      </c>
      <c r="CC186" s="13">
        <v>1</v>
      </c>
      <c r="CD186" s="13">
        <v>1</v>
      </c>
      <c r="CE186" s="13">
        <v>1</v>
      </c>
      <c r="CF186" s="13">
        <v>0</v>
      </c>
      <c r="CG186" s="13">
        <v>0</v>
      </c>
      <c r="CH186" s="13">
        <v>0</v>
      </c>
      <c r="CI186" s="13">
        <v>0</v>
      </c>
      <c r="CJ186" s="13">
        <v>0</v>
      </c>
      <c r="CK186" s="13">
        <v>1</v>
      </c>
      <c r="CL186" s="13">
        <v>1</v>
      </c>
      <c r="CM186" s="13">
        <v>1</v>
      </c>
      <c r="CN186" s="13">
        <v>2</v>
      </c>
      <c r="CO186" s="13">
        <v>0</v>
      </c>
      <c r="CP186" s="13">
        <v>1</v>
      </c>
      <c r="CQ186" s="13">
        <v>0</v>
      </c>
      <c r="CR186" s="13">
        <v>1</v>
      </c>
      <c r="CS186" s="13">
        <v>0</v>
      </c>
      <c r="CT186" s="13">
        <v>0</v>
      </c>
      <c r="CU186" s="13">
        <v>0</v>
      </c>
      <c r="CV186" s="13">
        <v>1</v>
      </c>
      <c r="CW186" s="13">
        <v>1</v>
      </c>
      <c r="CX186" s="13">
        <v>0</v>
      </c>
      <c r="CY186" s="13">
        <v>1000</v>
      </c>
      <c r="CZ186" s="13">
        <v>99</v>
      </c>
      <c r="DA186" s="13">
        <v>82</v>
      </c>
      <c r="DB186" s="13">
        <v>25000</v>
      </c>
      <c r="DC186" s="13">
        <v>250</v>
      </c>
      <c r="DD186" s="13">
        <v>34</v>
      </c>
      <c r="DE186" s="13">
        <v>34</v>
      </c>
      <c r="DF186" s="13">
        <v>1</v>
      </c>
      <c r="DG186" s="13">
        <v>1</v>
      </c>
      <c r="DH186" s="13">
        <v>0</v>
      </c>
      <c r="DI186" s="13">
        <v>0</v>
      </c>
      <c r="DJ186" s="13">
        <v>1.77</v>
      </c>
      <c r="DK186" s="13">
        <v>7.34</v>
      </c>
      <c r="DL186" s="13">
        <v>60</v>
      </c>
      <c r="DM186" s="13">
        <v>42.2</v>
      </c>
      <c r="DN186" s="13">
        <v>106.2</v>
      </c>
      <c r="DO186" s="13">
        <v>22.5</v>
      </c>
      <c r="DP186" s="13">
        <v>35.700000000000003</v>
      </c>
      <c r="DQ186" s="13">
        <v>89</v>
      </c>
      <c r="DR186" s="13">
        <v>117.3</v>
      </c>
      <c r="DS186" s="13">
        <v>11</v>
      </c>
      <c r="DT186" s="13">
        <v>0.61</v>
      </c>
      <c r="DU186" s="13">
        <v>40</v>
      </c>
      <c r="DV186" s="13" t="s">
        <v>163</v>
      </c>
      <c r="DW186" s="13">
        <v>450</v>
      </c>
      <c r="DX186" s="13">
        <v>0</v>
      </c>
      <c r="DY186" s="13">
        <v>0</v>
      </c>
      <c r="DZ186" s="13" t="s">
        <v>163</v>
      </c>
      <c r="EA186" s="13">
        <v>0</v>
      </c>
      <c r="EB186" s="13">
        <v>0</v>
      </c>
      <c r="EC186" s="13">
        <v>4</v>
      </c>
      <c r="ED186" s="13">
        <v>1</v>
      </c>
      <c r="EE186" s="13">
        <v>14</v>
      </c>
      <c r="EF186" s="13">
        <v>1.07</v>
      </c>
      <c r="EG186" s="33">
        <v>0.18888888888888894</v>
      </c>
      <c r="EI186" s="13">
        <v>0.17000000000000004</v>
      </c>
      <c r="EJ186" s="13" t="s">
        <v>163</v>
      </c>
      <c r="EK186" s="13">
        <v>0</v>
      </c>
      <c r="EL186" s="13">
        <v>0</v>
      </c>
      <c r="EM186" s="13">
        <v>0</v>
      </c>
      <c r="EN186" s="13">
        <v>0</v>
      </c>
      <c r="EO186" s="13">
        <v>0</v>
      </c>
      <c r="EP186" s="13">
        <v>0</v>
      </c>
      <c r="EQ186" s="13">
        <v>0</v>
      </c>
      <c r="ER186" s="13">
        <v>0</v>
      </c>
      <c r="ES186" s="13">
        <v>0</v>
      </c>
      <c r="ET186" s="13">
        <v>0</v>
      </c>
      <c r="EU186" s="13">
        <v>0</v>
      </c>
      <c r="EV186" s="13">
        <v>0</v>
      </c>
      <c r="EW186" s="13">
        <v>0</v>
      </c>
      <c r="EX186" s="13">
        <v>0</v>
      </c>
      <c r="EY186" s="13">
        <v>0</v>
      </c>
      <c r="EZ186" s="13">
        <v>0</v>
      </c>
      <c r="FA186" s="13">
        <v>0</v>
      </c>
      <c r="FB186" s="13">
        <v>0</v>
      </c>
      <c r="FC186" s="13">
        <v>0</v>
      </c>
      <c r="FD186" s="13">
        <v>0</v>
      </c>
      <c r="FE186" s="13">
        <v>0.7</v>
      </c>
    </row>
    <row r="187" spans="1:161" x14ac:dyDescent="0.55000000000000004">
      <c r="A187" s="29" t="s">
        <v>353</v>
      </c>
      <c r="B187" s="56">
        <v>0</v>
      </c>
      <c r="C187" s="57">
        <v>0</v>
      </c>
      <c r="D187" s="56">
        <v>0</v>
      </c>
      <c r="E187" s="13">
        <v>0</v>
      </c>
      <c r="AE187" s="31">
        <v>1.1092230000000001</v>
      </c>
      <c r="AF187" s="31">
        <v>5.4709420000000003E-5</v>
      </c>
      <c r="AG187" s="31">
        <v>3.0733199999999999E-5</v>
      </c>
      <c r="AH187" s="31">
        <v>16.38822</v>
      </c>
      <c r="AI187" s="31">
        <v>83.611789999999999</v>
      </c>
      <c r="AJ187" s="31">
        <v>0.19600370283602098</v>
      </c>
      <c r="AK187" s="31">
        <v>87.027000000000001</v>
      </c>
      <c r="AL187" s="31">
        <v>3.7467809999999999</v>
      </c>
      <c r="AM187" s="31">
        <v>0.18070169999999999</v>
      </c>
      <c r="AN187" s="31">
        <v>9.3121460000000003</v>
      </c>
      <c r="AO187" s="13">
        <v>5.7737092479343177</v>
      </c>
      <c r="AP187" s="13">
        <v>4.1790058084243773</v>
      </c>
      <c r="AQ187" s="31">
        <v>0.13046869999999999</v>
      </c>
      <c r="AR187" s="31">
        <v>2.112803</v>
      </c>
      <c r="AS187" s="31">
        <v>3.8022469999999999</v>
      </c>
      <c r="AT187" s="13">
        <v>110023.099342</v>
      </c>
      <c r="AU187" s="13">
        <v>9.2E-5</v>
      </c>
      <c r="AV187" s="13">
        <v>5.5627000000000003E-2</v>
      </c>
      <c r="AW187" s="13">
        <v>7.9935999999999993E-2</v>
      </c>
      <c r="AX187" s="13">
        <v>1.114352</v>
      </c>
      <c r="AY187" s="13">
        <v>2.4849070000000002</v>
      </c>
      <c r="AZ187" s="13">
        <v>0.49523800000000001</v>
      </c>
      <c r="BA187" s="13">
        <v>1.0846260000000001</v>
      </c>
      <c r="BB187" s="13">
        <v>0.15712499999999999</v>
      </c>
      <c r="BC187" s="13">
        <v>8.0713999999999994E-2</v>
      </c>
      <c r="BD187" s="13">
        <v>65</v>
      </c>
      <c r="BE187" s="13" t="s">
        <v>162</v>
      </c>
      <c r="BF187" s="13">
        <f t="shared" si="5"/>
        <v>1</v>
      </c>
      <c r="BG187" s="13">
        <v>60</v>
      </c>
      <c r="BH187" s="13">
        <v>160</v>
      </c>
      <c r="BI187" s="32">
        <f t="shared" si="6"/>
        <v>23.437499999999996</v>
      </c>
      <c r="BJ187" s="13">
        <v>56</v>
      </c>
      <c r="BK187" s="13" t="s">
        <v>163</v>
      </c>
      <c r="BL187" s="13">
        <v>0</v>
      </c>
      <c r="BM187" s="13">
        <v>0</v>
      </c>
      <c r="BN187" s="13">
        <v>0</v>
      </c>
      <c r="BO187" s="13">
        <v>0</v>
      </c>
      <c r="BP187" s="13">
        <v>0.66</v>
      </c>
      <c r="BQ187" s="13">
        <v>0</v>
      </c>
      <c r="BR187" s="13">
        <v>0</v>
      </c>
      <c r="BS187" s="13">
        <v>0</v>
      </c>
      <c r="BT187" s="13">
        <v>1</v>
      </c>
      <c r="BU187" s="13">
        <v>1</v>
      </c>
      <c r="BV187" s="13">
        <v>46.1</v>
      </c>
      <c r="BW187" s="13">
        <v>1</v>
      </c>
      <c r="BX187" s="13">
        <v>0</v>
      </c>
      <c r="BY187" s="13">
        <v>0</v>
      </c>
      <c r="BZ187" s="13">
        <v>0</v>
      </c>
      <c r="CA187" s="13">
        <v>0</v>
      </c>
      <c r="CB187" s="13" t="s">
        <v>164</v>
      </c>
      <c r="CC187" s="13">
        <v>0</v>
      </c>
      <c r="CD187" s="13">
        <v>1</v>
      </c>
      <c r="CE187" s="13">
        <v>0</v>
      </c>
      <c r="CF187" s="13">
        <v>0</v>
      </c>
      <c r="CG187" s="13">
        <v>0</v>
      </c>
      <c r="CH187" s="13">
        <v>0</v>
      </c>
      <c r="CI187" s="13">
        <v>0</v>
      </c>
      <c r="CJ187" s="13">
        <v>0</v>
      </c>
      <c r="CK187" s="13">
        <v>1</v>
      </c>
      <c r="CL187" s="13">
        <v>1</v>
      </c>
      <c r="CM187" s="13">
        <v>1</v>
      </c>
      <c r="CN187" s="13">
        <v>1</v>
      </c>
      <c r="CO187" s="13">
        <v>0</v>
      </c>
      <c r="CP187" s="13">
        <v>1</v>
      </c>
      <c r="CQ187" s="13">
        <v>0</v>
      </c>
      <c r="CR187" s="13">
        <v>1</v>
      </c>
      <c r="CS187" s="13">
        <v>0</v>
      </c>
      <c r="CT187" s="13">
        <v>0</v>
      </c>
      <c r="CU187" s="13">
        <v>0</v>
      </c>
      <c r="CV187" s="13">
        <v>0</v>
      </c>
      <c r="CW187" s="13">
        <v>1</v>
      </c>
      <c r="CX187" s="13">
        <v>0</v>
      </c>
      <c r="CY187" s="13">
        <v>700</v>
      </c>
      <c r="CZ187" s="13">
        <v>76</v>
      </c>
      <c r="DA187" s="13">
        <v>50</v>
      </c>
      <c r="DB187" s="13">
        <v>18000</v>
      </c>
      <c r="DC187" s="13">
        <v>180</v>
      </c>
      <c r="DD187" s="13" t="s">
        <v>163</v>
      </c>
      <c r="DE187" s="13">
        <v>34</v>
      </c>
      <c r="DF187" s="13">
        <v>0</v>
      </c>
      <c r="DG187" s="13">
        <v>0</v>
      </c>
      <c r="DH187" s="13">
        <v>0</v>
      </c>
      <c r="DI187" s="13">
        <v>0</v>
      </c>
      <c r="DJ187" s="13">
        <v>2.48</v>
      </c>
      <c r="DK187" s="13">
        <v>7.39</v>
      </c>
      <c r="DL187" s="13">
        <v>50</v>
      </c>
      <c r="DM187" s="13">
        <v>40</v>
      </c>
      <c r="DN187" s="13">
        <v>124</v>
      </c>
      <c r="DO187" s="13">
        <v>23</v>
      </c>
      <c r="DP187" s="13">
        <v>34.799999999999997</v>
      </c>
      <c r="DQ187" s="13">
        <v>66</v>
      </c>
      <c r="DR187" s="13">
        <v>79.7</v>
      </c>
      <c r="DS187" s="13">
        <v>8</v>
      </c>
      <c r="DT187" s="13">
        <v>1.2</v>
      </c>
      <c r="DU187" s="13">
        <v>36</v>
      </c>
      <c r="DV187" s="13" t="s">
        <v>163</v>
      </c>
      <c r="DW187" s="13">
        <v>500</v>
      </c>
      <c r="DX187" s="13">
        <v>0</v>
      </c>
      <c r="DY187" s="13">
        <v>0</v>
      </c>
      <c r="DZ187" s="13" t="s">
        <v>163</v>
      </c>
      <c r="EA187" s="13">
        <v>0</v>
      </c>
      <c r="EB187" s="13">
        <v>0</v>
      </c>
      <c r="EC187" s="13">
        <v>10</v>
      </c>
      <c r="ED187" s="13">
        <v>2</v>
      </c>
      <c r="EE187" s="13">
        <v>17</v>
      </c>
      <c r="EF187" s="13">
        <v>0.57999999999999996</v>
      </c>
      <c r="EG187" s="33">
        <v>-0.12121212121212131</v>
      </c>
      <c r="EI187" s="13">
        <v>-8.0000000000000071E-2</v>
      </c>
      <c r="EJ187" s="13" t="s">
        <v>163</v>
      </c>
      <c r="EK187" s="13">
        <v>0</v>
      </c>
      <c r="EL187" s="13">
        <v>0</v>
      </c>
      <c r="EM187" s="13">
        <v>0</v>
      </c>
      <c r="EN187" s="13">
        <v>0</v>
      </c>
      <c r="EO187" s="13">
        <v>0</v>
      </c>
      <c r="EP187" s="13">
        <v>0</v>
      </c>
      <c r="EQ187" s="13">
        <v>0</v>
      </c>
      <c r="ER187" s="13">
        <v>0</v>
      </c>
      <c r="ES187" s="13">
        <v>0</v>
      </c>
      <c r="ET187" s="13">
        <v>0</v>
      </c>
      <c r="EU187" s="13">
        <v>0</v>
      </c>
      <c r="EV187" s="13">
        <v>0</v>
      </c>
      <c r="EW187" s="13">
        <v>0</v>
      </c>
      <c r="EX187" s="13">
        <v>0</v>
      </c>
      <c r="EY187" s="13">
        <v>0</v>
      </c>
      <c r="EZ187" s="13">
        <v>0</v>
      </c>
      <c r="FA187" s="13">
        <v>0</v>
      </c>
      <c r="FB187" s="13">
        <v>0</v>
      </c>
      <c r="FC187" s="13">
        <v>0</v>
      </c>
      <c r="FD187" s="13">
        <v>0</v>
      </c>
      <c r="FE187" s="13">
        <v>1.2</v>
      </c>
    </row>
    <row r="188" spans="1:161" x14ac:dyDescent="0.55000000000000004">
      <c r="A188" s="29" t="s">
        <v>354</v>
      </c>
      <c r="B188" s="34">
        <v>0</v>
      </c>
      <c r="C188" s="34">
        <v>0</v>
      </c>
      <c r="D188" s="13">
        <v>0</v>
      </c>
      <c r="E188" s="13">
        <f>IF(C188="VERO",1,0)</f>
        <v>0</v>
      </c>
      <c r="F188" s="11">
        <v>1.0688519999999999</v>
      </c>
      <c r="G188" s="11">
        <v>2.6623390000000001E-3</v>
      </c>
      <c r="H188" s="11">
        <v>2.3993490000000001E-4</v>
      </c>
      <c r="L188" s="11">
        <v>140.66679999999999</v>
      </c>
      <c r="M188" s="11">
        <v>85.657970000000006</v>
      </c>
      <c r="N188" s="11">
        <v>4.61585</v>
      </c>
      <c r="P188" s="13">
        <v>5.9689139869245214</v>
      </c>
      <c r="Q188" s="13">
        <v>5.5393092156187915</v>
      </c>
      <c r="R188" s="31">
        <v>0.2431488</v>
      </c>
      <c r="S188" s="31">
        <v>2.8210090000000001</v>
      </c>
      <c r="T188" s="31">
        <v>0.19960839999999999</v>
      </c>
      <c r="U188" s="11">
        <v>1.6653309999999999</v>
      </c>
      <c r="V188" s="11">
        <v>-0.879969</v>
      </c>
      <c r="W188" s="11">
        <v>3.3439000000000003E-2</v>
      </c>
      <c r="X188" s="11">
        <v>1.9861E-2</v>
      </c>
      <c r="Z188" s="11">
        <v>2.2051310000000002</v>
      </c>
      <c r="AA188" s="11"/>
      <c r="AB188" s="11">
        <v>0.99692000000000003</v>
      </c>
      <c r="AC188" s="11"/>
      <c r="AD188" s="11"/>
      <c r="AE188" s="12">
        <v>0.97968319999999998</v>
      </c>
      <c r="AF188" s="11">
        <v>9.9512699999999995E-4</v>
      </c>
      <c r="AG188" s="11">
        <v>1.1085350000000001E-5</v>
      </c>
      <c r="AK188" s="12">
        <v>115.4849</v>
      </c>
      <c r="AL188" s="12">
        <v>24.547249999999998</v>
      </c>
      <c r="AM188" s="12">
        <v>0.2878868</v>
      </c>
      <c r="AO188" s="13">
        <v>6.961779683915438</v>
      </c>
      <c r="AP188" s="13">
        <v>1.5705827688094307</v>
      </c>
      <c r="AQ188" s="31">
        <v>0.21719949999999999</v>
      </c>
      <c r="AR188" s="31">
        <v>3.3092169999999999</v>
      </c>
      <c r="AS188" s="31">
        <v>1.0965549999999999</v>
      </c>
      <c r="AT188" s="12">
        <v>-2.135996</v>
      </c>
      <c r="AU188" s="12">
        <v>-21.587001000000001</v>
      </c>
      <c r="AV188" s="12">
        <v>4.8219999999999999E-2</v>
      </c>
      <c r="AW188" s="12">
        <v>7.5724E-2</v>
      </c>
      <c r="AY188" s="12">
        <v>0.97094800000000003</v>
      </c>
      <c r="BA188" s="12">
        <v>1.080913</v>
      </c>
      <c r="BB188" s="12"/>
      <c r="BC188" s="11"/>
      <c r="BD188" s="13">
        <v>58</v>
      </c>
      <c r="BE188" s="12">
        <v>1</v>
      </c>
      <c r="BF188" s="34">
        <v>0</v>
      </c>
      <c r="BG188" s="13">
        <v>87</v>
      </c>
      <c r="BH188" s="13">
        <v>177</v>
      </c>
      <c r="BI188" s="35">
        <f t="shared" ref="BI188:BI251" si="7">BG188/(BH188/100*BH188/100)</f>
        <v>27.769797950780426</v>
      </c>
      <c r="BJ188" s="13">
        <v>55</v>
      </c>
      <c r="BK188" s="13">
        <v>3</v>
      </c>
      <c r="BL188" s="13">
        <v>0</v>
      </c>
      <c r="BN188" s="13">
        <v>0</v>
      </c>
      <c r="BO188" s="13">
        <v>0</v>
      </c>
      <c r="BP188" s="13">
        <v>0.89999997615814209</v>
      </c>
      <c r="BQ188" s="13">
        <v>0</v>
      </c>
      <c r="BR188" s="13">
        <v>0</v>
      </c>
      <c r="BS188" s="13">
        <v>0</v>
      </c>
      <c r="BU188" s="13">
        <v>0</v>
      </c>
      <c r="BV188" s="13">
        <v>39</v>
      </c>
      <c r="BW188" s="13">
        <v>0.5</v>
      </c>
      <c r="BZ188" s="13">
        <v>0</v>
      </c>
      <c r="CA188" s="13">
        <v>0</v>
      </c>
      <c r="CB188" s="13" t="s">
        <v>206</v>
      </c>
      <c r="CC188" s="13">
        <v>0</v>
      </c>
      <c r="CD188" s="13">
        <v>1</v>
      </c>
      <c r="CE188" s="13">
        <v>0</v>
      </c>
      <c r="CF188" s="13">
        <v>0</v>
      </c>
      <c r="CG188" s="13">
        <v>0</v>
      </c>
      <c r="CH188" s="13">
        <v>0</v>
      </c>
      <c r="CI188" s="13">
        <v>0</v>
      </c>
      <c r="CJ188" s="13">
        <v>0</v>
      </c>
      <c r="CK188" s="13">
        <v>1</v>
      </c>
      <c r="CL188" s="13">
        <v>1</v>
      </c>
      <c r="CM188" s="13">
        <v>1</v>
      </c>
      <c r="CN188" s="13">
        <v>1</v>
      </c>
      <c r="CO188" s="13">
        <v>0</v>
      </c>
      <c r="CP188" s="13">
        <v>1</v>
      </c>
      <c r="CQ188" s="13">
        <v>0</v>
      </c>
      <c r="CR188" s="13">
        <v>1</v>
      </c>
      <c r="CS188" s="13">
        <v>1</v>
      </c>
      <c r="CT188" s="13">
        <v>0</v>
      </c>
      <c r="CU188" s="13">
        <v>0</v>
      </c>
      <c r="CV188" s="13">
        <v>1</v>
      </c>
      <c r="CW188" s="13">
        <v>1</v>
      </c>
      <c r="CX188" s="13">
        <v>0</v>
      </c>
      <c r="CY188" s="13">
        <v>600</v>
      </c>
      <c r="CZ188" s="13">
        <v>45</v>
      </c>
      <c r="DA188" s="13">
        <v>28</v>
      </c>
      <c r="DB188" s="13">
        <v>27000</v>
      </c>
      <c r="DC188" s="13">
        <v>300</v>
      </c>
      <c r="DD188" s="13">
        <v>27</v>
      </c>
      <c r="DE188" s="13">
        <v>33.099998474121094</v>
      </c>
      <c r="DF188" s="13">
        <v>0</v>
      </c>
      <c r="DG188" s="13">
        <v>0</v>
      </c>
      <c r="DH188" s="13">
        <v>0</v>
      </c>
      <c r="DI188" s="13">
        <v>0</v>
      </c>
      <c r="DJ188" s="13">
        <v>0</v>
      </c>
      <c r="DK188" s="13">
        <v>7.5</v>
      </c>
      <c r="DL188" s="13">
        <v>0.57999998331069946</v>
      </c>
      <c r="DM188" s="13">
        <v>27</v>
      </c>
      <c r="DN188" s="13">
        <v>68</v>
      </c>
      <c r="DO188" s="13">
        <v>21.200000762939453</v>
      </c>
      <c r="DP188" s="13">
        <v>35.099998474121094</v>
      </c>
      <c r="DQ188" s="13">
        <v>65</v>
      </c>
      <c r="DR188" s="13">
        <v>105</v>
      </c>
      <c r="DS188" s="13">
        <v>10</v>
      </c>
      <c r="DU188" s="13">
        <v>33</v>
      </c>
      <c r="DW188" s="13">
        <v>550</v>
      </c>
      <c r="DX188" s="13">
        <v>0</v>
      </c>
      <c r="DY188" s="13">
        <v>0</v>
      </c>
      <c r="EA188" s="13">
        <v>0</v>
      </c>
      <c r="EB188" s="13">
        <v>0</v>
      </c>
      <c r="EC188" s="13">
        <v>5</v>
      </c>
      <c r="ED188" s="13">
        <v>3</v>
      </c>
      <c r="EE188" s="13">
        <v>6</v>
      </c>
      <c r="EF188" s="33">
        <v>0.89999997615814209</v>
      </c>
      <c r="EG188" s="33">
        <v>1</v>
      </c>
      <c r="EJ188" s="13">
        <v>1</v>
      </c>
      <c r="EM188" s="13">
        <v>0</v>
      </c>
      <c r="EN188" s="13">
        <v>0</v>
      </c>
      <c r="EO188" s="13">
        <v>0</v>
      </c>
      <c r="EP188" s="13">
        <v>0</v>
      </c>
      <c r="EQ188" s="13">
        <v>0</v>
      </c>
      <c r="ER188" s="13">
        <v>0</v>
      </c>
      <c r="ES188" s="13">
        <v>0</v>
      </c>
      <c r="ET188" s="13">
        <v>0</v>
      </c>
      <c r="EU188" s="13">
        <v>0</v>
      </c>
      <c r="EV188" s="13">
        <v>0</v>
      </c>
      <c r="EW188" s="13">
        <v>0</v>
      </c>
      <c r="EX188" s="13">
        <v>0</v>
      </c>
      <c r="EY188" s="13">
        <v>0</v>
      </c>
      <c r="EZ188" s="13">
        <v>0</v>
      </c>
      <c r="FA188" s="13">
        <v>0</v>
      </c>
      <c r="FB188" s="13">
        <v>0</v>
      </c>
      <c r="FC188" s="13">
        <v>0</v>
      </c>
      <c r="FD188" s="13">
        <v>0</v>
      </c>
      <c r="FE188" s="13">
        <v>0.89999997615814209</v>
      </c>
    </row>
    <row r="189" spans="1:161" x14ac:dyDescent="0.55000000000000004">
      <c r="A189" s="29" t="s">
        <v>355</v>
      </c>
      <c r="B189" s="34">
        <v>0</v>
      </c>
      <c r="C189" s="34">
        <v>0</v>
      </c>
      <c r="D189" s="13">
        <v>0</v>
      </c>
      <c r="E189" s="13">
        <v>1</v>
      </c>
      <c r="F189" s="11">
        <v>0.73854160000000002</v>
      </c>
      <c r="G189" s="11">
        <v>1.8850340000000001E-3</v>
      </c>
      <c r="H189" s="11">
        <v>3.9698370000000003E-4</v>
      </c>
      <c r="L189" s="11">
        <v>118.86490000000001</v>
      </c>
      <c r="M189" s="11">
        <v>32.4754</v>
      </c>
      <c r="N189" s="11">
        <v>9.3855350000000008</v>
      </c>
      <c r="P189" s="13">
        <v>7.3668320702101999</v>
      </c>
      <c r="Q189" s="13">
        <v>5.1566307397746591</v>
      </c>
      <c r="R189" s="31">
        <v>0.47566459999999999</v>
      </c>
      <c r="S189" s="31">
        <v>5.0376289999999999</v>
      </c>
      <c r="T189" s="31">
        <v>0.21017530000000001</v>
      </c>
      <c r="U189" s="11">
        <v>4.0027990000000004</v>
      </c>
      <c r="V189" s="11">
        <v>-11.827844000000001</v>
      </c>
      <c r="W189" s="11">
        <v>5.6356999999999997E-2</v>
      </c>
      <c r="X189" s="11">
        <v>9.9359000000000003E-2</v>
      </c>
      <c r="Z189" s="11">
        <v>3.1570010000000002</v>
      </c>
      <c r="AA189" s="11"/>
      <c r="AB189" s="11">
        <v>2.1649639999999999</v>
      </c>
      <c r="AC189" s="11"/>
      <c r="AD189" s="11"/>
      <c r="AE189" s="12">
        <v>0.79560940000000002</v>
      </c>
      <c r="AF189" s="11">
        <v>2.997826E-4</v>
      </c>
      <c r="AG189" s="11">
        <v>1.138189E-4</v>
      </c>
      <c r="AK189" s="12">
        <v>83.52122</v>
      </c>
      <c r="AL189" s="12">
        <v>8.2389980000000005</v>
      </c>
      <c r="AM189" s="12">
        <v>2.681244E-2</v>
      </c>
      <c r="AO189" s="13">
        <v>21.552176938946101</v>
      </c>
      <c r="AP189" s="13">
        <v>3.8647876023272572</v>
      </c>
      <c r="AQ189" s="31">
        <v>8.4105269999999996E-2</v>
      </c>
      <c r="AR189" s="31">
        <v>1.4047639999999999</v>
      </c>
      <c r="AS189" s="31">
        <v>6.6194259999999998</v>
      </c>
      <c r="AT189" s="12">
        <v>1.7907489999999999</v>
      </c>
      <c r="AU189" s="12">
        <v>-4.1040580000000002</v>
      </c>
      <c r="AV189" s="12">
        <v>5.8709999999999998E-2</v>
      </c>
      <c r="AW189" s="12">
        <v>5.5136999999999999E-2</v>
      </c>
      <c r="AY189" s="12">
        <v>1.7272209999999999</v>
      </c>
      <c r="BA189" s="12">
        <v>1.0605119999999999</v>
      </c>
      <c r="BB189" s="12"/>
      <c r="BC189" s="11"/>
      <c r="BD189" s="13">
        <v>57</v>
      </c>
      <c r="BE189" s="12">
        <v>1</v>
      </c>
      <c r="BF189" s="34">
        <v>0</v>
      </c>
      <c r="BG189" s="13">
        <v>90</v>
      </c>
      <c r="BH189" s="13">
        <v>178</v>
      </c>
      <c r="BI189" s="35">
        <f t="shared" si="7"/>
        <v>28.405504355510669</v>
      </c>
      <c r="BJ189" s="13">
        <v>25</v>
      </c>
      <c r="BK189" s="13">
        <v>0</v>
      </c>
      <c r="BL189" s="13">
        <v>0</v>
      </c>
      <c r="BN189" s="13">
        <v>0</v>
      </c>
      <c r="BO189" s="13">
        <v>0</v>
      </c>
      <c r="BP189" s="13">
        <v>1</v>
      </c>
      <c r="BQ189" s="13">
        <v>0</v>
      </c>
      <c r="BR189" s="13">
        <v>0</v>
      </c>
      <c r="BS189" s="13">
        <v>0</v>
      </c>
      <c r="BU189" s="13">
        <v>0</v>
      </c>
      <c r="BV189" s="13">
        <v>46.799999237060547</v>
      </c>
      <c r="BW189" s="13">
        <v>0.40000000596046448</v>
      </c>
      <c r="BZ189" s="13">
        <v>1</v>
      </c>
      <c r="CA189" s="13">
        <v>1</v>
      </c>
      <c r="CC189" s="13">
        <v>0</v>
      </c>
      <c r="CD189" s="13">
        <v>1</v>
      </c>
      <c r="CE189" s="13">
        <v>0</v>
      </c>
      <c r="CF189" s="13">
        <v>0</v>
      </c>
      <c r="CG189" s="13">
        <v>0</v>
      </c>
      <c r="CH189" s="13">
        <v>0</v>
      </c>
      <c r="CI189" s="13">
        <v>0</v>
      </c>
      <c r="CJ189" s="13">
        <v>0</v>
      </c>
      <c r="CK189" s="13">
        <v>1</v>
      </c>
      <c r="CL189" s="13">
        <v>1</v>
      </c>
      <c r="CM189" s="13">
        <v>1</v>
      </c>
      <c r="CN189" s="13">
        <v>1</v>
      </c>
      <c r="CO189" s="13">
        <v>0</v>
      </c>
      <c r="CP189" s="13">
        <v>1</v>
      </c>
      <c r="CQ189" s="13">
        <v>0</v>
      </c>
      <c r="CR189" s="13">
        <v>1</v>
      </c>
      <c r="CS189" s="13">
        <v>1</v>
      </c>
      <c r="CT189" s="13">
        <v>0</v>
      </c>
      <c r="CU189" s="13">
        <v>1</v>
      </c>
      <c r="CV189" s="13">
        <v>0</v>
      </c>
      <c r="CW189" s="13">
        <v>1</v>
      </c>
      <c r="CX189" s="13">
        <v>0</v>
      </c>
      <c r="CY189" s="13">
        <v>500</v>
      </c>
      <c r="CZ189" s="13">
        <v>69</v>
      </c>
      <c r="DA189" s="13">
        <v>45</v>
      </c>
      <c r="DB189" s="13">
        <v>27000</v>
      </c>
      <c r="DC189" s="13">
        <v>300</v>
      </c>
      <c r="DD189" s="13">
        <v>30</v>
      </c>
      <c r="DE189" s="13">
        <v>32</v>
      </c>
      <c r="DF189" s="13">
        <v>0</v>
      </c>
      <c r="DG189" s="13">
        <v>0</v>
      </c>
      <c r="DH189" s="13">
        <v>0</v>
      </c>
      <c r="DI189" s="13">
        <v>0</v>
      </c>
      <c r="DJ189" s="13">
        <v>0</v>
      </c>
      <c r="DK189" s="13">
        <v>7.4000000953674316</v>
      </c>
      <c r="DL189" s="13">
        <v>0.44999998807907104</v>
      </c>
      <c r="DM189" s="13">
        <v>32</v>
      </c>
      <c r="DN189" s="13">
        <v>92</v>
      </c>
      <c r="DO189" s="13">
        <v>19.799999237060547</v>
      </c>
      <c r="DP189" s="13">
        <v>35</v>
      </c>
      <c r="DQ189" s="13">
        <v>100</v>
      </c>
      <c r="DR189" s="13">
        <v>101</v>
      </c>
      <c r="DS189" s="13">
        <v>8</v>
      </c>
      <c r="DU189" s="13">
        <v>38</v>
      </c>
      <c r="DW189" s="13">
        <v>250</v>
      </c>
      <c r="DX189" s="13">
        <v>0</v>
      </c>
      <c r="DY189" s="13">
        <v>0</v>
      </c>
      <c r="EA189" s="13">
        <v>0</v>
      </c>
      <c r="EB189" s="13">
        <v>0</v>
      </c>
      <c r="EC189" s="13">
        <v>13</v>
      </c>
      <c r="ED189" s="13">
        <v>3</v>
      </c>
      <c r="EE189" s="13">
        <v>10</v>
      </c>
      <c r="EF189" s="33">
        <v>1</v>
      </c>
      <c r="EG189" s="33">
        <v>1</v>
      </c>
      <c r="EJ189" s="13">
        <v>0.5</v>
      </c>
      <c r="EM189" s="13">
        <v>0</v>
      </c>
      <c r="EN189" s="13">
        <v>0</v>
      </c>
      <c r="EO189" s="13">
        <v>0</v>
      </c>
      <c r="EP189" s="13">
        <v>0</v>
      </c>
      <c r="EQ189" s="13">
        <v>0</v>
      </c>
      <c r="ER189" s="13">
        <v>0</v>
      </c>
      <c r="ES189" s="13">
        <v>0</v>
      </c>
      <c r="ET189" s="13">
        <v>0</v>
      </c>
      <c r="EU189" s="13">
        <v>0</v>
      </c>
      <c r="EV189" s="13">
        <v>0</v>
      </c>
      <c r="EW189" s="13">
        <v>0</v>
      </c>
      <c r="EX189" s="13">
        <v>0</v>
      </c>
      <c r="EY189" s="13">
        <v>0</v>
      </c>
      <c r="EZ189" s="13">
        <v>0</v>
      </c>
      <c r="FA189" s="13">
        <v>0</v>
      </c>
      <c r="FB189" s="13">
        <v>0</v>
      </c>
      <c r="FC189" s="13">
        <v>0</v>
      </c>
      <c r="FD189" s="13">
        <v>0</v>
      </c>
      <c r="FE189" s="13">
        <v>1.5</v>
      </c>
    </row>
    <row r="190" spans="1:161" x14ac:dyDescent="0.55000000000000004">
      <c r="A190" s="29" t="s">
        <v>356</v>
      </c>
      <c r="B190" s="34">
        <v>1</v>
      </c>
      <c r="C190" s="34">
        <v>0</v>
      </c>
      <c r="D190" s="13">
        <v>0</v>
      </c>
      <c r="E190" s="13">
        <v>1</v>
      </c>
      <c r="F190" s="11">
        <v>0.9833769</v>
      </c>
      <c r="G190" s="11">
        <v>6.4579399999999999E-4</v>
      </c>
      <c r="H190" s="11">
        <v>7.5548339999999999E-5</v>
      </c>
      <c r="L190" s="11">
        <v>232.7466</v>
      </c>
      <c r="M190" s="11">
        <v>4.3055329999999996</v>
      </c>
      <c r="N190" s="11">
        <v>0.57254190000000005</v>
      </c>
      <c r="P190" s="13">
        <v>10.609973330121573</v>
      </c>
      <c r="Q190" s="13">
        <v>13.774180240237554</v>
      </c>
      <c r="R190" s="31">
        <v>0.10863059999999999</v>
      </c>
      <c r="S190" s="31">
        <v>0.63645569999999996</v>
      </c>
      <c r="T190" s="31">
        <v>0.11072609999999999</v>
      </c>
      <c r="U190" s="11">
        <v>3.5121850000000001</v>
      </c>
      <c r="V190" s="11">
        <v>-2.9552610000000001</v>
      </c>
      <c r="W190" s="11">
        <v>2.6544999999999999E-2</v>
      </c>
      <c r="X190" s="11">
        <v>7.2597999999999996E-2</v>
      </c>
      <c r="Z190" s="11">
        <v>1.4828330000000001</v>
      </c>
      <c r="AA190" s="11"/>
      <c r="AB190" s="11">
        <v>1.409179</v>
      </c>
      <c r="AC190" s="11"/>
      <c r="AD190" s="11"/>
      <c r="AE190" s="12">
        <v>1.363634</v>
      </c>
      <c r="AF190" s="11">
        <v>6.6951909999999996E-4</v>
      </c>
      <c r="AG190" s="11">
        <v>3.8104840000000002E-4</v>
      </c>
      <c r="AK190" s="12">
        <v>109.9118</v>
      </c>
      <c r="AL190" s="12">
        <v>18.034520000000001</v>
      </c>
      <c r="AM190" s="12">
        <v>0.76438720000000004</v>
      </c>
      <c r="AO190" s="13">
        <v>11.730532452239599</v>
      </c>
      <c r="AP190" s="13">
        <v>8.9693747863879842</v>
      </c>
      <c r="AQ190" s="31">
        <v>1.43719E-2</v>
      </c>
      <c r="AR190" s="31">
        <v>0.9261684</v>
      </c>
      <c r="AS190" s="31">
        <v>1.1204350000000001</v>
      </c>
      <c r="AT190" s="12">
        <v>-1.92364</v>
      </c>
      <c r="AU190" s="12">
        <v>-2.3844630000000002</v>
      </c>
      <c r="AV190" s="12">
        <v>5.0067E-2</v>
      </c>
      <c r="AW190" s="12">
        <v>3.8313E-2</v>
      </c>
      <c r="AY190" s="12">
        <v>2.4277489999999999</v>
      </c>
      <c r="BA190" s="12">
        <v>1.284016</v>
      </c>
      <c r="BB190" s="12"/>
      <c r="BC190" s="11"/>
      <c r="BD190" s="13">
        <v>79</v>
      </c>
      <c r="BE190" s="12">
        <v>1</v>
      </c>
      <c r="BF190" s="34">
        <v>0</v>
      </c>
      <c r="BG190" s="13">
        <v>73</v>
      </c>
      <c r="BH190" s="13">
        <v>172</v>
      </c>
      <c r="BI190" s="35">
        <f t="shared" si="7"/>
        <v>24.675500270416443</v>
      </c>
      <c r="BJ190" s="13">
        <v>62</v>
      </c>
      <c r="BK190" s="13">
        <v>0</v>
      </c>
      <c r="BL190" s="13">
        <v>0</v>
      </c>
      <c r="BN190" s="13">
        <v>0</v>
      </c>
      <c r="BO190" s="13">
        <v>0</v>
      </c>
      <c r="BP190" s="13">
        <v>1.2000000476837158</v>
      </c>
      <c r="BQ190" s="13">
        <v>0</v>
      </c>
      <c r="BR190" s="13">
        <v>0</v>
      </c>
      <c r="BS190" s="13">
        <v>0</v>
      </c>
      <c r="BU190" s="13">
        <v>1</v>
      </c>
      <c r="BV190" s="13">
        <v>30.700000762939453</v>
      </c>
      <c r="BW190" s="13">
        <v>0.5</v>
      </c>
      <c r="BZ190" s="13">
        <v>1</v>
      </c>
      <c r="CA190" s="13">
        <v>0</v>
      </c>
      <c r="CC190" s="13">
        <v>0</v>
      </c>
      <c r="CD190" s="13">
        <v>1</v>
      </c>
      <c r="CE190" s="13">
        <v>0</v>
      </c>
      <c r="CF190" s="13">
        <v>0</v>
      </c>
      <c r="CG190" s="13">
        <v>0</v>
      </c>
      <c r="CH190" s="13">
        <v>0</v>
      </c>
      <c r="CI190" s="13">
        <v>0</v>
      </c>
      <c r="CJ190" s="13">
        <v>0</v>
      </c>
      <c r="CK190" s="13">
        <v>1</v>
      </c>
      <c r="CL190" s="13">
        <v>1</v>
      </c>
      <c r="CM190" s="13">
        <v>1</v>
      </c>
      <c r="CN190" s="13">
        <v>1</v>
      </c>
      <c r="CO190" s="13">
        <v>0</v>
      </c>
      <c r="CP190" s="13">
        <v>1</v>
      </c>
      <c r="CQ190" s="13">
        <v>0</v>
      </c>
      <c r="CR190" s="13">
        <v>1</v>
      </c>
      <c r="CS190" s="13">
        <v>1</v>
      </c>
      <c r="CT190" s="13">
        <v>0</v>
      </c>
      <c r="CU190" s="13">
        <v>0</v>
      </c>
      <c r="CV190" s="13">
        <v>1</v>
      </c>
      <c r="CW190" s="13">
        <v>1</v>
      </c>
      <c r="CX190" s="13">
        <v>0</v>
      </c>
      <c r="CY190" s="13">
        <v>500</v>
      </c>
      <c r="CZ190" s="13">
        <v>43</v>
      </c>
      <c r="DA190" s="13">
        <v>27</v>
      </c>
      <c r="DB190" s="13">
        <v>22000</v>
      </c>
      <c r="DC190" s="13">
        <v>250</v>
      </c>
      <c r="DD190" s="13">
        <v>24</v>
      </c>
      <c r="DE190" s="13">
        <v>33</v>
      </c>
      <c r="DF190" s="13">
        <v>0</v>
      </c>
      <c r="DG190" s="13">
        <v>0</v>
      </c>
      <c r="DH190" s="13">
        <v>0</v>
      </c>
      <c r="DI190" s="13">
        <v>0</v>
      </c>
      <c r="DJ190" s="13">
        <v>0</v>
      </c>
      <c r="DK190" s="13">
        <v>7.4000000953674316</v>
      </c>
      <c r="DL190" s="13">
        <v>0.51999998092651367</v>
      </c>
      <c r="DM190" s="13">
        <v>39.299999237060547</v>
      </c>
      <c r="DN190" s="13">
        <v>132.19999694824219</v>
      </c>
      <c r="DO190" s="13">
        <v>37</v>
      </c>
      <c r="DP190" s="13">
        <v>34.400001525878906</v>
      </c>
      <c r="DQ190" s="13">
        <v>88</v>
      </c>
      <c r="DR190" s="13">
        <v>76</v>
      </c>
      <c r="DS190" s="13">
        <v>6</v>
      </c>
      <c r="DU190" s="13">
        <v>31</v>
      </c>
      <c r="DW190" s="13">
        <v>1125</v>
      </c>
      <c r="DX190" s="13">
        <v>1</v>
      </c>
      <c r="DY190" s="13">
        <v>1</v>
      </c>
      <c r="EA190" s="13">
        <v>0</v>
      </c>
      <c r="EB190" s="13">
        <v>0</v>
      </c>
      <c r="EC190" s="13">
        <v>16</v>
      </c>
      <c r="ED190" s="13">
        <v>8</v>
      </c>
      <c r="EE190" s="13">
        <v>10</v>
      </c>
      <c r="EF190" s="33">
        <v>1.2999999523162842</v>
      </c>
      <c r="EG190" s="33">
        <v>1.0833332505491078</v>
      </c>
      <c r="EJ190" s="13">
        <v>1.2999999523162842</v>
      </c>
      <c r="EM190" s="13">
        <v>0</v>
      </c>
      <c r="EN190" s="13">
        <v>0</v>
      </c>
      <c r="EO190" s="13">
        <v>0</v>
      </c>
      <c r="EP190" s="13">
        <v>0</v>
      </c>
      <c r="EQ190" s="13">
        <v>0</v>
      </c>
      <c r="ER190" s="13">
        <v>0</v>
      </c>
      <c r="ES190" s="13">
        <v>0</v>
      </c>
      <c r="ET190" s="13">
        <v>0</v>
      </c>
      <c r="EU190" s="13">
        <v>0</v>
      </c>
      <c r="EV190" s="13">
        <v>0</v>
      </c>
      <c r="EW190" s="13">
        <v>0</v>
      </c>
      <c r="EX190" s="13">
        <v>0</v>
      </c>
      <c r="EY190" s="13">
        <v>0</v>
      </c>
      <c r="EZ190" s="13">
        <v>0</v>
      </c>
      <c r="FA190" s="13">
        <v>0</v>
      </c>
      <c r="FB190" s="13">
        <v>0</v>
      </c>
      <c r="FC190" s="13">
        <v>0</v>
      </c>
      <c r="FD190" s="13">
        <v>0</v>
      </c>
      <c r="FE190" s="13">
        <v>1</v>
      </c>
    </row>
    <row r="191" spans="1:161" x14ac:dyDescent="0.55000000000000004">
      <c r="A191" s="29" t="s">
        <v>357</v>
      </c>
      <c r="B191" s="34">
        <v>0</v>
      </c>
      <c r="C191" s="34">
        <v>0</v>
      </c>
      <c r="D191" s="13">
        <v>0</v>
      </c>
      <c r="E191" s="13">
        <v>0</v>
      </c>
      <c r="F191" s="11">
        <v>0.86921479999999995</v>
      </c>
      <c r="G191" s="11">
        <v>1.0366450000000001E-3</v>
      </c>
      <c r="H191" s="11">
        <v>1.6695300000000001E-4</v>
      </c>
      <c r="L191" s="11">
        <v>142.96469999999999</v>
      </c>
      <c r="M191" s="11">
        <v>9.5933329999999994</v>
      </c>
      <c r="N191" s="11">
        <v>1.4048750000000001</v>
      </c>
      <c r="P191" s="13">
        <v>10.269222306136163</v>
      </c>
      <c r="Q191" s="13">
        <v>8.7872929993640501</v>
      </c>
      <c r="R191" s="31">
        <v>0.55411820000000001</v>
      </c>
      <c r="S191" s="31">
        <v>5.5559130000000003</v>
      </c>
      <c r="T191" s="31">
        <v>0.27508460000000001</v>
      </c>
      <c r="U191" s="11">
        <v>6.5524380000000004</v>
      </c>
      <c r="V191" s="11">
        <v>-15.086002000000001</v>
      </c>
      <c r="W191" s="11">
        <v>0.105016</v>
      </c>
      <c r="X191" s="11">
        <v>0.100355</v>
      </c>
      <c r="Z191" s="11">
        <v>2.512305</v>
      </c>
      <c r="AA191" s="11"/>
      <c r="AB191" s="11">
        <v>1.658228</v>
      </c>
      <c r="AC191" s="11"/>
      <c r="AD191" s="11"/>
      <c r="AE191" s="12">
        <v>1.1317299999999999</v>
      </c>
      <c r="AF191" s="11">
        <v>7.7503909999999997E-4</v>
      </c>
      <c r="AG191" s="11">
        <v>3.3055790000000002E-4</v>
      </c>
      <c r="AK191" s="12">
        <v>131.64429999999999</v>
      </c>
      <c r="AL191" s="12">
        <v>12.645659999999999</v>
      </c>
      <c r="AM191" s="12">
        <v>0.1967488</v>
      </c>
      <c r="AO191" s="13">
        <v>20.694859858488719</v>
      </c>
      <c r="AP191" s="13">
        <v>12.784678542811596</v>
      </c>
      <c r="AQ191" s="31">
        <v>8.5261420000000004E-2</v>
      </c>
      <c r="AR191" s="31">
        <v>5.9166429999999997</v>
      </c>
      <c r="AS191" s="31">
        <v>7.3264680000000002</v>
      </c>
      <c r="AT191" s="12">
        <v>2.6041270000000001</v>
      </c>
      <c r="AU191" s="12">
        <v>-11.391432</v>
      </c>
      <c r="AV191" s="12">
        <v>0.11261</v>
      </c>
      <c r="AW191" s="12">
        <v>7.5031E-2</v>
      </c>
      <c r="AY191" s="12">
        <v>1.7429699999999999</v>
      </c>
      <c r="BA191" s="12">
        <v>1.1700710000000001</v>
      </c>
      <c r="BB191" s="12"/>
      <c r="BC191" s="11"/>
      <c r="BD191" s="13">
        <v>63</v>
      </c>
      <c r="BE191" s="12">
        <v>1</v>
      </c>
      <c r="BF191" s="34">
        <v>0</v>
      </c>
      <c r="BG191" s="13">
        <v>84</v>
      </c>
      <c r="BH191" s="13">
        <v>178</v>
      </c>
      <c r="BI191" s="35">
        <f t="shared" si="7"/>
        <v>26.511804065143288</v>
      </c>
      <c r="BJ191" s="13">
        <v>60</v>
      </c>
      <c r="BK191" s="13">
        <v>0</v>
      </c>
      <c r="BL191" s="13">
        <v>0</v>
      </c>
      <c r="BN191" s="13">
        <v>0</v>
      </c>
      <c r="BO191" s="13">
        <v>0</v>
      </c>
      <c r="BP191" s="13">
        <v>1.2000000476837158</v>
      </c>
      <c r="BQ191" s="13">
        <v>0</v>
      </c>
      <c r="BR191" s="13">
        <v>0</v>
      </c>
      <c r="BS191" s="13">
        <v>0</v>
      </c>
      <c r="BU191" s="13">
        <v>0</v>
      </c>
      <c r="BV191" s="13">
        <v>39</v>
      </c>
      <c r="BW191" s="13">
        <v>0.30000001192092896</v>
      </c>
      <c r="BZ191" s="13">
        <v>0</v>
      </c>
      <c r="CA191" s="13">
        <v>0</v>
      </c>
      <c r="CC191" s="13">
        <v>0</v>
      </c>
      <c r="CD191" s="13">
        <v>1</v>
      </c>
      <c r="CE191" s="13">
        <v>0</v>
      </c>
      <c r="CF191" s="13">
        <v>0</v>
      </c>
      <c r="CG191" s="13">
        <v>0</v>
      </c>
      <c r="CH191" s="13">
        <v>0</v>
      </c>
      <c r="CI191" s="13">
        <v>0</v>
      </c>
      <c r="CJ191" s="13">
        <v>0</v>
      </c>
      <c r="CK191" s="13">
        <v>1</v>
      </c>
      <c r="CL191" s="13">
        <v>1</v>
      </c>
      <c r="CM191" s="13">
        <v>1</v>
      </c>
      <c r="CN191" s="13">
        <v>1</v>
      </c>
      <c r="CO191" s="13">
        <v>0</v>
      </c>
      <c r="CP191" s="13">
        <v>1</v>
      </c>
      <c r="CQ191" s="13">
        <v>0</v>
      </c>
      <c r="CR191" s="13">
        <v>1</v>
      </c>
      <c r="CS191" s="13">
        <v>1</v>
      </c>
      <c r="CT191" s="13">
        <v>0</v>
      </c>
      <c r="CU191" s="13">
        <v>0</v>
      </c>
      <c r="CV191" s="13">
        <v>1</v>
      </c>
      <c r="CW191" s="13">
        <v>1</v>
      </c>
      <c r="CX191" s="13">
        <v>0</v>
      </c>
      <c r="CY191" s="13">
        <v>500</v>
      </c>
      <c r="CZ191" s="13">
        <v>53</v>
      </c>
      <c r="DA191" s="13">
        <v>35</v>
      </c>
      <c r="DB191" s="13">
        <v>25000</v>
      </c>
      <c r="DC191" s="13">
        <v>250</v>
      </c>
      <c r="DD191" s="13">
        <v>28</v>
      </c>
      <c r="DE191" s="13">
        <v>33</v>
      </c>
      <c r="DF191" s="13">
        <v>0</v>
      </c>
      <c r="DG191" s="13">
        <v>0</v>
      </c>
      <c r="DH191" s="13">
        <v>0</v>
      </c>
      <c r="DI191" s="13">
        <v>0</v>
      </c>
      <c r="DJ191" s="13">
        <v>0</v>
      </c>
      <c r="DK191" s="13">
        <v>7.5</v>
      </c>
      <c r="DL191" s="13">
        <v>0.60000002384185791</v>
      </c>
      <c r="DM191" s="13">
        <v>34.799999237060547</v>
      </c>
      <c r="DN191" s="13">
        <v>248.30000305175781</v>
      </c>
      <c r="DO191" s="13">
        <v>28.399999618530273</v>
      </c>
      <c r="DP191" s="13">
        <v>34.400001525878906</v>
      </c>
      <c r="DQ191" s="13">
        <v>75</v>
      </c>
      <c r="DR191" s="13">
        <v>71</v>
      </c>
      <c r="DS191" s="13">
        <v>5</v>
      </c>
      <c r="DU191" s="13">
        <v>30</v>
      </c>
      <c r="DW191" s="13">
        <v>550</v>
      </c>
      <c r="DX191" s="13">
        <v>0</v>
      </c>
      <c r="DY191" s="13">
        <v>0</v>
      </c>
      <c r="EA191" s="13">
        <v>0</v>
      </c>
      <c r="EB191" s="13">
        <v>0</v>
      </c>
      <c r="EC191" s="13">
        <v>13</v>
      </c>
      <c r="ED191" s="13">
        <v>1</v>
      </c>
      <c r="EE191" s="13">
        <v>4</v>
      </c>
      <c r="EF191" s="33">
        <v>1.1000000238418579</v>
      </c>
      <c r="EG191" s="33">
        <v>0.91666665010982151</v>
      </c>
      <c r="EJ191" s="13">
        <v>1.2000000476837158</v>
      </c>
      <c r="EM191" s="13">
        <v>0</v>
      </c>
      <c r="EN191" s="13">
        <v>0</v>
      </c>
      <c r="EO191" s="13">
        <v>0</v>
      </c>
      <c r="EP191" s="13">
        <v>0</v>
      </c>
      <c r="EQ191" s="13">
        <v>0</v>
      </c>
      <c r="ER191" s="13">
        <v>0</v>
      </c>
      <c r="ES191" s="13">
        <v>0</v>
      </c>
      <c r="ET191" s="13">
        <v>0</v>
      </c>
      <c r="EU191" s="13">
        <v>0</v>
      </c>
      <c r="EV191" s="13">
        <v>0</v>
      </c>
      <c r="EW191" s="13">
        <v>0</v>
      </c>
      <c r="EX191" s="13">
        <v>0</v>
      </c>
      <c r="EY191" s="13">
        <v>0</v>
      </c>
      <c r="EZ191" s="13">
        <v>0</v>
      </c>
      <c r="FA191" s="13">
        <v>0</v>
      </c>
      <c r="FB191" s="13">
        <v>0</v>
      </c>
      <c r="FC191" s="13">
        <v>0</v>
      </c>
      <c r="FD191" s="13">
        <v>0</v>
      </c>
      <c r="FE191" s="13">
        <v>1.3999999761581421</v>
      </c>
    </row>
    <row r="192" spans="1:161" x14ac:dyDescent="0.55000000000000004">
      <c r="A192" s="29" t="s">
        <v>358</v>
      </c>
      <c r="B192" s="34">
        <v>0</v>
      </c>
      <c r="C192" s="34">
        <v>0</v>
      </c>
      <c r="D192" s="13">
        <v>0</v>
      </c>
      <c r="E192" s="13">
        <v>0</v>
      </c>
      <c r="F192" s="11">
        <v>0.93803579999999998</v>
      </c>
      <c r="G192" s="11">
        <v>2.9103309999999999E-3</v>
      </c>
      <c r="H192" s="11">
        <v>1.6317160000000001E-3</v>
      </c>
      <c r="L192" s="11">
        <v>138.30539999999999</v>
      </c>
      <c r="M192" s="11">
        <v>29.29767</v>
      </c>
      <c r="N192" s="11">
        <v>1.317544</v>
      </c>
      <c r="P192" s="13">
        <v>19.523510444130043</v>
      </c>
      <c r="Q192" s="13">
        <v>9.5076454092445193</v>
      </c>
      <c r="R192" s="31">
        <v>0.3857448</v>
      </c>
      <c r="S192" s="31">
        <v>7.2370330000000003</v>
      </c>
      <c r="T192" s="31">
        <v>0.1162009</v>
      </c>
      <c r="U192" s="11">
        <v>-2.610001</v>
      </c>
      <c r="V192" s="11">
        <v>1.6195580000000001</v>
      </c>
      <c r="W192" s="11">
        <v>0.20191799999999999</v>
      </c>
      <c r="X192" s="11">
        <v>3.8873999999999999E-2</v>
      </c>
      <c r="Z192" s="11">
        <v>2.197225</v>
      </c>
      <c r="AA192" s="11"/>
      <c r="AB192" s="11">
        <v>1.94591</v>
      </c>
      <c r="AC192" s="11"/>
      <c r="AD192" s="11"/>
      <c r="AE192" s="12">
        <v>1.074584</v>
      </c>
      <c r="AF192" s="11">
        <v>4.0994019999999998E-4</v>
      </c>
      <c r="AG192" s="11">
        <v>2.813224E-4</v>
      </c>
      <c r="AK192" s="12">
        <v>131.8006</v>
      </c>
      <c r="AL192" s="12">
        <v>21.814620000000001</v>
      </c>
      <c r="AM192" s="12">
        <v>1.8748800000000001</v>
      </c>
      <c r="AO192" s="13">
        <v>5.3916364056033119</v>
      </c>
      <c r="AP192" s="13">
        <v>4.0660470293698365</v>
      </c>
      <c r="AQ192" s="31">
        <v>0.1153348</v>
      </c>
      <c r="AR192" s="31">
        <v>3.0415079999999999</v>
      </c>
      <c r="AS192" s="31">
        <v>4.4192790000000004</v>
      </c>
      <c r="AT192" s="12">
        <v>-0.138789</v>
      </c>
      <c r="AU192" s="12">
        <v>12.923913000000001</v>
      </c>
      <c r="AV192" s="12">
        <v>5.6307999999999997E-2</v>
      </c>
      <c r="AW192" s="12">
        <v>4.7530000000000003E-2</v>
      </c>
      <c r="AY192" s="12">
        <v>1.79176</v>
      </c>
      <c r="BA192" s="12">
        <v>1.004203</v>
      </c>
      <c r="BB192" s="12"/>
      <c r="BC192" s="11"/>
      <c r="BD192" s="13">
        <v>78</v>
      </c>
      <c r="BE192" s="12">
        <v>1</v>
      </c>
      <c r="BF192" s="34">
        <v>0</v>
      </c>
      <c r="BG192" s="13">
        <v>74</v>
      </c>
      <c r="BH192" s="13">
        <v>158</v>
      </c>
      <c r="BI192" s="35">
        <f t="shared" si="7"/>
        <v>29.642685467072585</v>
      </c>
      <c r="BJ192" s="13">
        <v>40</v>
      </c>
      <c r="BK192" s="13">
        <v>0</v>
      </c>
      <c r="BL192" s="13">
        <v>0</v>
      </c>
      <c r="BN192" s="13">
        <v>0</v>
      </c>
      <c r="BO192" s="13">
        <v>0</v>
      </c>
      <c r="BP192" s="13">
        <v>1.2999999523162842</v>
      </c>
      <c r="BQ192" s="13">
        <v>0</v>
      </c>
      <c r="BR192" s="13">
        <v>0</v>
      </c>
      <c r="BS192" s="13">
        <v>1</v>
      </c>
      <c r="BU192" s="13">
        <v>1</v>
      </c>
      <c r="BV192" s="13">
        <v>34.200000762939453</v>
      </c>
      <c r="BW192" s="13">
        <v>0.80000001192092896</v>
      </c>
      <c r="BZ192" s="13">
        <v>1</v>
      </c>
      <c r="CA192" s="13">
        <v>1</v>
      </c>
      <c r="CB192" s="13" t="s">
        <v>206</v>
      </c>
      <c r="CC192" s="13">
        <v>0</v>
      </c>
      <c r="CD192" s="13">
        <v>1</v>
      </c>
      <c r="CE192" s="13">
        <v>0</v>
      </c>
      <c r="CF192" s="13">
        <v>0</v>
      </c>
      <c r="CG192" s="13">
        <v>0</v>
      </c>
      <c r="CH192" s="13">
        <v>0</v>
      </c>
      <c r="CI192" s="13">
        <v>0</v>
      </c>
      <c r="CJ192" s="13">
        <v>0</v>
      </c>
      <c r="CK192" s="13">
        <v>1</v>
      </c>
      <c r="CL192" s="13">
        <v>1</v>
      </c>
      <c r="CM192" s="13">
        <v>1</v>
      </c>
      <c r="CN192" s="13">
        <v>1</v>
      </c>
      <c r="CO192" s="13">
        <v>0</v>
      </c>
      <c r="CP192" s="13">
        <v>1</v>
      </c>
      <c r="CQ192" s="13">
        <v>0</v>
      </c>
      <c r="CR192" s="13">
        <v>1</v>
      </c>
      <c r="CS192" s="13">
        <v>1</v>
      </c>
      <c r="CT192" s="13">
        <v>0</v>
      </c>
      <c r="CU192" s="13">
        <v>0</v>
      </c>
      <c r="CV192" s="13">
        <v>1</v>
      </c>
      <c r="CW192" s="13">
        <v>1</v>
      </c>
      <c r="CX192" s="13">
        <v>0</v>
      </c>
      <c r="CY192" s="13">
        <v>400</v>
      </c>
      <c r="CZ192" s="13">
        <v>50</v>
      </c>
      <c r="DA192" s="13">
        <v>27</v>
      </c>
      <c r="DB192" s="13">
        <v>23000</v>
      </c>
      <c r="DC192" s="13">
        <v>230</v>
      </c>
      <c r="DD192" s="13">
        <v>27</v>
      </c>
      <c r="DE192" s="13">
        <v>32</v>
      </c>
      <c r="DF192" s="13">
        <v>0</v>
      </c>
      <c r="DG192" s="13">
        <v>0</v>
      </c>
      <c r="DH192" s="13">
        <v>0</v>
      </c>
      <c r="DI192" s="13">
        <v>0</v>
      </c>
      <c r="DJ192" s="13">
        <v>0</v>
      </c>
      <c r="DK192" s="13">
        <v>7.5</v>
      </c>
      <c r="DL192" s="13">
        <v>0.57999998331069946</v>
      </c>
      <c r="DM192" s="13">
        <v>34</v>
      </c>
      <c r="DN192" s="13">
        <v>67</v>
      </c>
      <c r="DO192" s="13">
        <v>30</v>
      </c>
      <c r="DP192" s="13">
        <v>35</v>
      </c>
      <c r="DQ192" s="13">
        <v>92</v>
      </c>
      <c r="DR192" s="13">
        <v>97</v>
      </c>
      <c r="DS192" s="13">
        <v>2</v>
      </c>
      <c r="DU192" s="13">
        <v>31</v>
      </c>
      <c r="DW192" s="13">
        <v>600</v>
      </c>
      <c r="DX192" s="13">
        <v>0</v>
      </c>
      <c r="DY192" s="13">
        <v>0</v>
      </c>
      <c r="EA192" s="13">
        <v>0</v>
      </c>
      <c r="EB192" s="13">
        <v>0</v>
      </c>
      <c r="EC192" s="13">
        <v>12</v>
      </c>
      <c r="ED192" s="13">
        <v>1</v>
      </c>
      <c r="EE192" s="13">
        <v>6</v>
      </c>
      <c r="EF192" s="33">
        <v>1.2000000476837158</v>
      </c>
      <c r="EG192" s="33">
        <v>0.92307699361496687</v>
      </c>
      <c r="EJ192" s="13">
        <v>0.5</v>
      </c>
      <c r="EM192" s="13">
        <v>0</v>
      </c>
      <c r="EN192" s="13">
        <v>0</v>
      </c>
      <c r="EO192" s="13">
        <v>0</v>
      </c>
      <c r="EP192" s="13">
        <v>0</v>
      </c>
      <c r="EQ192" s="13">
        <v>0</v>
      </c>
      <c r="ER192" s="13">
        <v>0</v>
      </c>
      <c r="ES192" s="13">
        <v>0</v>
      </c>
      <c r="ET192" s="13">
        <v>0</v>
      </c>
      <c r="EU192" s="13">
        <v>0</v>
      </c>
      <c r="EV192" s="13">
        <v>0</v>
      </c>
      <c r="EW192" s="13">
        <v>0</v>
      </c>
      <c r="EX192" s="13">
        <v>0</v>
      </c>
      <c r="EY192" s="13">
        <v>0</v>
      </c>
      <c r="EZ192" s="13">
        <v>0</v>
      </c>
      <c r="FA192" s="13">
        <v>0</v>
      </c>
      <c r="FB192" s="13">
        <v>0</v>
      </c>
      <c r="FC192" s="13">
        <v>0</v>
      </c>
      <c r="FD192" s="13">
        <v>0</v>
      </c>
      <c r="FE192" s="13">
        <v>14.800000190734863</v>
      </c>
    </row>
    <row r="193" spans="1:161" x14ac:dyDescent="0.55000000000000004">
      <c r="A193" s="29" t="s">
        <v>359</v>
      </c>
      <c r="B193" s="34">
        <v>0</v>
      </c>
      <c r="C193" s="34">
        <v>0</v>
      </c>
      <c r="D193" s="13">
        <v>0</v>
      </c>
      <c r="E193" s="13">
        <v>0</v>
      </c>
      <c r="F193" s="11">
        <v>1.006011</v>
      </c>
      <c r="G193" s="11">
        <v>1.4624740000000001E-3</v>
      </c>
      <c r="H193" s="11">
        <v>7.7167450000000003E-4</v>
      </c>
      <c r="L193" s="11">
        <v>178.58850000000001</v>
      </c>
      <c r="M193" s="11">
        <v>17.502120000000001</v>
      </c>
      <c r="N193" s="11">
        <v>0.38424920000000001</v>
      </c>
      <c r="P193" s="13">
        <v>17.431150413903392</v>
      </c>
      <c r="Q193" s="13">
        <v>7.4546041151276121</v>
      </c>
      <c r="R193" s="31">
        <v>0.46914640000000002</v>
      </c>
      <c r="S193" s="31">
        <v>7.8832409999999999</v>
      </c>
      <c r="T193" s="31">
        <v>0.31486809999999998</v>
      </c>
      <c r="U193" s="11">
        <v>5.485919</v>
      </c>
      <c r="V193" s="11">
        <v>-5.6686290000000001</v>
      </c>
      <c r="W193" s="11">
        <v>0.19670000000000001</v>
      </c>
      <c r="X193" s="11">
        <v>0.265602</v>
      </c>
      <c r="Z193" s="11">
        <v>2.3749060000000002</v>
      </c>
      <c r="AA193" s="11"/>
      <c r="AB193" s="11">
        <v>1.933935</v>
      </c>
      <c r="AC193" s="11"/>
      <c r="AD193" s="11"/>
      <c r="AE193" s="12">
        <v>1.102495</v>
      </c>
      <c r="AF193" s="11">
        <v>4.19169E-4</v>
      </c>
      <c r="AG193" s="11">
        <v>1.511982E-4</v>
      </c>
      <c r="AK193" s="12">
        <v>113.4999</v>
      </c>
      <c r="AL193" s="12">
        <v>41.006070000000001</v>
      </c>
      <c r="AM193" s="12">
        <v>0.43232710000000002</v>
      </c>
      <c r="AO193" s="13">
        <v>9.2395906722121772</v>
      </c>
      <c r="AP193" s="13">
        <v>7.7801513709151786</v>
      </c>
      <c r="AQ193" s="31">
        <v>0.3120039</v>
      </c>
      <c r="AR193" s="31">
        <v>6.9382869999999999</v>
      </c>
      <c r="AS193" s="31">
        <v>9.3888029999999993</v>
      </c>
      <c r="AT193" s="12">
        <v>-0.78245200000000004</v>
      </c>
      <c r="AU193" s="12">
        <v>2.859607</v>
      </c>
      <c r="AV193" s="12">
        <v>2.1222999999999999E-2</v>
      </c>
      <c r="AW193" s="12">
        <v>4.5079000000000001E-2</v>
      </c>
      <c r="AY193" s="12">
        <v>2.4849070000000002</v>
      </c>
      <c r="BA193" s="12">
        <v>0.89294300000000004</v>
      </c>
      <c r="BB193" s="12"/>
      <c r="BC193" s="11"/>
      <c r="BD193" s="13">
        <v>65</v>
      </c>
      <c r="BE193" s="12">
        <v>1</v>
      </c>
      <c r="BF193" s="34">
        <v>0</v>
      </c>
      <c r="BG193" s="13">
        <v>80</v>
      </c>
      <c r="BH193" s="13">
        <v>170</v>
      </c>
      <c r="BI193" s="35">
        <f t="shared" si="7"/>
        <v>27.681660899653977</v>
      </c>
      <c r="BJ193" s="13">
        <v>58</v>
      </c>
      <c r="BK193" s="13">
        <v>0</v>
      </c>
      <c r="BL193" s="13">
        <v>0</v>
      </c>
      <c r="BN193" s="13">
        <v>0</v>
      </c>
      <c r="BO193" s="13">
        <v>0</v>
      </c>
      <c r="BP193" s="13">
        <v>1.3999999761581421</v>
      </c>
      <c r="BQ193" s="13">
        <v>0</v>
      </c>
      <c r="BR193" s="13">
        <v>0</v>
      </c>
      <c r="BS193" s="13">
        <v>0</v>
      </c>
      <c r="BU193" s="13">
        <v>1</v>
      </c>
      <c r="BV193" s="13">
        <v>34.5</v>
      </c>
      <c r="BW193" s="13">
        <v>0.5</v>
      </c>
      <c r="BZ193" s="13">
        <v>0</v>
      </c>
      <c r="CA193" s="13">
        <v>0</v>
      </c>
      <c r="CC193" s="13">
        <v>0</v>
      </c>
      <c r="CD193" s="13">
        <v>1</v>
      </c>
      <c r="CE193" s="13">
        <v>0</v>
      </c>
      <c r="CF193" s="13">
        <v>0</v>
      </c>
      <c r="CG193" s="13">
        <v>0</v>
      </c>
      <c r="CH193" s="13">
        <v>0</v>
      </c>
      <c r="CI193" s="13">
        <v>0</v>
      </c>
      <c r="CJ193" s="13">
        <v>0</v>
      </c>
      <c r="CK193" s="13">
        <v>1</v>
      </c>
      <c r="CL193" s="13">
        <v>1</v>
      </c>
      <c r="CM193" s="13">
        <v>1</v>
      </c>
      <c r="CN193" s="13">
        <v>1</v>
      </c>
      <c r="CO193" s="13">
        <v>0</v>
      </c>
      <c r="CP193" s="13">
        <v>1</v>
      </c>
      <c r="CQ193" s="13">
        <v>0</v>
      </c>
      <c r="CR193" s="13">
        <v>1</v>
      </c>
      <c r="CS193" s="13">
        <v>1</v>
      </c>
      <c r="CT193" s="13">
        <v>0</v>
      </c>
      <c r="CU193" s="13">
        <v>0</v>
      </c>
      <c r="CV193" s="13">
        <v>1</v>
      </c>
      <c r="CW193" s="13">
        <v>1</v>
      </c>
      <c r="CX193" s="13">
        <v>0</v>
      </c>
      <c r="CY193" s="13">
        <v>600</v>
      </c>
      <c r="CZ193" s="13">
        <v>40</v>
      </c>
      <c r="DA193" s="13">
        <v>24</v>
      </c>
      <c r="DB193" s="13">
        <v>30000</v>
      </c>
      <c r="DC193" s="13">
        <v>250</v>
      </c>
      <c r="DD193" s="13">
        <v>26</v>
      </c>
      <c r="DE193" s="13">
        <v>33</v>
      </c>
      <c r="DF193" s="13">
        <v>0</v>
      </c>
      <c r="DG193" s="13">
        <v>0</v>
      </c>
      <c r="DH193" s="13">
        <v>0</v>
      </c>
      <c r="DI193" s="13">
        <v>0</v>
      </c>
      <c r="DJ193" s="13">
        <v>0</v>
      </c>
      <c r="DK193" s="13">
        <v>7.5</v>
      </c>
      <c r="DL193" s="13">
        <v>0.43999999761581421</v>
      </c>
      <c r="DM193" s="13">
        <v>28.299999237060547</v>
      </c>
      <c r="DN193" s="13">
        <v>68.400001525878906</v>
      </c>
      <c r="DO193" s="13">
        <v>21.700000762939453</v>
      </c>
      <c r="DP193" s="13">
        <v>33.700000762939453</v>
      </c>
      <c r="DQ193" s="13">
        <v>68</v>
      </c>
      <c r="DR193" s="13">
        <v>104</v>
      </c>
      <c r="DS193" s="13">
        <v>8</v>
      </c>
      <c r="DU193" s="13">
        <v>31</v>
      </c>
      <c r="DW193" s="13">
        <v>500</v>
      </c>
      <c r="DX193" s="13">
        <v>1</v>
      </c>
      <c r="DY193" s="13">
        <v>1</v>
      </c>
      <c r="EA193" s="13">
        <v>0</v>
      </c>
      <c r="EB193" s="13">
        <v>0</v>
      </c>
      <c r="EC193" s="13">
        <v>5</v>
      </c>
      <c r="ED193" s="13">
        <v>2</v>
      </c>
      <c r="EE193" s="13">
        <v>8</v>
      </c>
      <c r="EF193" s="33">
        <v>1.3999999761581421</v>
      </c>
      <c r="EG193" s="33">
        <v>1</v>
      </c>
      <c r="EJ193" s="13">
        <v>0.5</v>
      </c>
      <c r="EM193" s="13">
        <v>0</v>
      </c>
      <c r="EN193" s="13">
        <v>0</v>
      </c>
      <c r="EO193" s="13">
        <v>0</v>
      </c>
      <c r="EP193" s="13">
        <v>0</v>
      </c>
      <c r="EQ193" s="13">
        <v>1</v>
      </c>
      <c r="ER193" s="13">
        <v>0</v>
      </c>
      <c r="ES193" s="13">
        <v>0</v>
      </c>
      <c r="ET193" s="13">
        <v>0</v>
      </c>
      <c r="EU193" s="13">
        <v>0</v>
      </c>
      <c r="EV193" s="13">
        <v>0</v>
      </c>
      <c r="EW193" s="13">
        <v>0</v>
      </c>
      <c r="EX193" s="13">
        <v>0</v>
      </c>
      <c r="EY193" s="13">
        <v>0</v>
      </c>
      <c r="EZ193" s="13">
        <v>0</v>
      </c>
      <c r="FA193" s="13">
        <v>0</v>
      </c>
      <c r="FB193" s="13">
        <v>0</v>
      </c>
      <c r="FC193" s="13">
        <v>0</v>
      </c>
      <c r="FD193" s="13">
        <v>0</v>
      </c>
      <c r="FE193" s="13">
        <v>2.2999999523162842</v>
      </c>
    </row>
    <row r="194" spans="1:161" x14ac:dyDescent="0.55000000000000004">
      <c r="A194" s="29" t="s">
        <v>360</v>
      </c>
      <c r="B194" s="34">
        <v>0</v>
      </c>
      <c r="C194" s="34">
        <v>0</v>
      </c>
      <c r="D194" s="13">
        <v>0</v>
      </c>
      <c r="E194" s="13">
        <v>0</v>
      </c>
      <c r="F194" s="11">
        <v>0.98773770000000005</v>
      </c>
      <c r="G194" s="11">
        <v>4.8597639999999999E-3</v>
      </c>
      <c r="H194" s="11">
        <v>6.7354410000000002E-4</v>
      </c>
      <c r="L194" s="11">
        <v>161.1636</v>
      </c>
      <c r="M194" s="11">
        <v>26.838290000000001</v>
      </c>
      <c r="N194" s="11">
        <v>3.7936540000000001</v>
      </c>
      <c r="P194" s="13">
        <v>16.520768831705755</v>
      </c>
      <c r="Q194" s="13">
        <v>14.503937444250095</v>
      </c>
      <c r="R194" s="31">
        <v>6.9784109999999996E-2</v>
      </c>
      <c r="S194" s="31">
        <v>7.8135019999999997</v>
      </c>
      <c r="T194" s="31">
        <v>0.14696119999999999</v>
      </c>
      <c r="U194" s="11">
        <v>5.4616100000000003</v>
      </c>
      <c r="V194" s="11">
        <v>-7.1819559999999996</v>
      </c>
      <c r="W194" s="11">
        <v>0.107028</v>
      </c>
      <c r="X194" s="11">
        <v>0.485203</v>
      </c>
      <c r="Z194" s="11">
        <v>2.1594850000000001</v>
      </c>
      <c r="AA194" s="11"/>
      <c r="AB194" s="11">
        <v>1.8870709999999999</v>
      </c>
      <c r="AC194" s="11"/>
      <c r="AD194" s="11"/>
      <c r="AE194" s="12">
        <v>1.0253209999999999</v>
      </c>
      <c r="AF194" s="11">
        <v>9.0882259999999998E-4</v>
      </c>
      <c r="AG194" s="11">
        <v>1.8422649999999999E-4</v>
      </c>
      <c r="AK194" s="12">
        <v>67.188190000000006</v>
      </c>
      <c r="AL194" s="12">
        <v>5.8874190000000004</v>
      </c>
      <c r="AM194" s="12">
        <v>0.39602359999999998</v>
      </c>
      <c r="AO194" s="13">
        <v>25.040981642525061</v>
      </c>
      <c r="AP194" s="13">
        <v>7.3846639422892686</v>
      </c>
      <c r="AQ194" s="31">
        <v>0.28084809999999999</v>
      </c>
      <c r="AR194" s="31">
        <v>3.8680370000000002</v>
      </c>
      <c r="AS194" s="31">
        <v>2.4383499999999998</v>
      </c>
      <c r="AT194" s="12">
        <v>5.9544790000000001</v>
      </c>
      <c r="AU194" s="12">
        <v>11.280718</v>
      </c>
      <c r="AV194" s="12">
        <v>3.5562999999999997E-2</v>
      </c>
      <c r="AW194" s="12">
        <v>0.135023</v>
      </c>
      <c r="AY194" s="12">
        <v>1.836212</v>
      </c>
      <c r="BA194" s="12">
        <v>1.1871659999999999</v>
      </c>
      <c r="BB194" s="12"/>
      <c r="BC194" s="11"/>
      <c r="BD194" s="13">
        <v>69</v>
      </c>
      <c r="BE194" s="12">
        <v>1</v>
      </c>
      <c r="BF194" s="34">
        <v>0</v>
      </c>
      <c r="BG194" s="13">
        <v>75</v>
      </c>
      <c r="BH194" s="13">
        <v>168</v>
      </c>
      <c r="BI194" s="35">
        <f t="shared" si="7"/>
        <v>26.573129251700681</v>
      </c>
      <c r="BJ194" s="13">
        <v>39</v>
      </c>
      <c r="BK194" s="13">
        <v>0</v>
      </c>
      <c r="BL194" s="13">
        <v>0</v>
      </c>
      <c r="BN194" s="13">
        <v>0</v>
      </c>
      <c r="BO194" s="13">
        <v>0</v>
      </c>
      <c r="BP194" s="13">
        <v>1</v>
      </c>
      <c r="BQ194" s="13">
        <v>0</v>
      </c>
      <c r="BR194" s="13">
        <v>0</v>
      </c>
      <c r="BS194" s="13">
        <v>0</v>
      </c>
      <c r="BU194" s="13">
        <v>1</v>
      </c>
      <c r="BV194" s="13">
        <v>44</v>
      </c>
      <c r="BW194" s="13">
        <v>0.5</v>
      </c>
      <c r="BZ194" s="13">
        <v>0</v>
      </c>
      <c r="CA194" s="13">
        <v>0</v>
      </c>
      <c r="CC194" s="13">
        <v>0</v>
      </c>
      <c r="CD194" s="13">
        <v>1</v>
      </c>
      <c r="CE194" s="13">
        <v>0</v>
      </c>
      <c r="CF194" s="13">
        <v>0</v>
      </c>
      <c r="CG194" s="13">
        <v>0</v>
      </c>
      <c r="CH194" s="13">
        <v>0</v>
      </c>
      <c r="CI194" s="13">
        <v>0</v>
      </c>
      <c r="CJ194" s="13">
        <v>0</v>
      </c>
      <c r="CK194" s="13">
        <v>1</v>
      </c>
      <c r="CL194" s="13">
        <v>1</v>
      </c>
      <c r="CM194" s="13">
        <v>1</v>
      </c>
      <c r="CN194" s="13">
        <v>2</v>
      </c>
      <c r="CO194" s="13">
        <v>0</v>
      </c>
      <c r="CP194" s="13">
        <v>1</v>
      </c>
      <c r="CQ194" s="13">
        <v>0</v>
      </c>
      <c r="CR194" s="13">
        <v>1</v>
      </c>
      <c r="CS194" s="13">
        <v>1</v>
      </c>
      <c r="CT194" s="13">
        <v>0</v>
      </c>
      <c r="CU194" s="13">
        <v>0</v>
      </c>
      <c r="CV194" s="13">
        <v>1</v>
      </c>
      <c r="CW194" s="13">
        <v>1</v>
      </c>
      <c r="CX194" s="13">
        <v>0</v>
      </c>
      <c r="CY194" s="13">
        <v>600</v>
      </c>
      <c r="CZ194" s="13">
        <v>116</v>
      </c>
      <c r="DA194" s="13">
        <v>70</v>
      </c>
      <c r="DB194" s="13">
        <v>23000</v>
      </c>
      <c r="DC194" s="13">
        <v>280</v>
      </c>
      <c r="DD194" s="13">
        <v>27</v>
      </c>
      <c r="DE194" s="13">
        <v>32</v>
      </c>
      <c r="DF194" s="13">
        <v>0</v>
      </c>
      <c r="DG194" s="13">
        <v>0</v>
      </c>
      <c r="DH194" s="13">
        <v>0</v>
      </c>
      <c r="DI194" s="13">
        <v>0</v>
      </c>
      <c r="DJ194" s="13">
        <v>0</v>
      </c>
      <c r="DK194" s="13">
        <v>7.4000000953674316</v>
      </c>
      <c r="DL194" s="13">
        <v>0.68999999761581421</v>
      </c>
      <c r="DM194" s="13">
        <v>38</v>
      </c>
      <c r="DN194" s="13">
        <v>40</v>
      </c>
      <c r="DO194" s="13">
        <v>27.100000381469727</v>
      </c>
      <c r="DP194" s="13">
        <v>32.299999237060547</v>
      </c>
      <c r="DQ194" s="13">
        <v>90</v>
      </c>
      <c r="DR194" s="13">
        <v>58</v>
      </c>
      <c r="DS194" s="13">
        <v>2</v>
      </c>
      <c r="DU194" s="13">
        <v>33</v>
      </c>
      <c r="DW194" s="13">
        <v>300</v>
      </c>
      <c r="DX194" s="13">
        <v>0</v>
      </c>
      <c r="DY194" s="13">
        <v>0</v>
      </c>
      <c r="EA194" s="13">
        <v>0</v>
      </c>
      <c r="EB194" s="13">
        <v>0</v>
      </c>
      <c r="EC194" s="13">
        <v>20</v>
      </c>
      <c r="ED194" s="13">
        <v>2</v>
      </c>
      <c r="EE194" s="13">
        <v>6</v>
      </c>
      <c r="EF194" s="33">
        <v>1</v>
      </c>
      <c r="EG194" s="33">
        <v>1</v>
      </c>
      <c r="EJ194" s="13">
        <v>0.5</v>
      </c>
      <c r="EM194" s="13">
        <v>0</v>
      </c>
      <c r="EN194" s="13">
        <v>0</v>
      </c>
      <c r="EO194" s="13">
        <v>0</v>
      </c>
      <c r="EP194" s="13">
        <v>0</v>
      </c>
      <c r="EQ194" s="13">
        <v>0</v>
      </c>
      <c r="ER194" s="13">
        <v>0</v>
      </c>
      <c r="ES194" s="13">
        <v>0</v>
      </c>
      <c r="ET194" s="13">
        <v>0</v>
      </c>
      <c r="EU194" s="13">
        <v>0</v>
      </c>
      <c r="EV194" s="13">
        <v>0</v>
      </c>
      <c r="EW194" s="13">
        <v>0</v>
      </c>
      <c r="EX194" s="13">
        <v>0</v>
      </c>
      <c r="EY194" s="13">
        <v>0</v>
      </c>
      <c r="EZ194" s="13">
        <v>0</v>
      </c>
      <c r="FA194" s="13">
        <v>0</v>
      </c>
      <c r="FB194" s="13">
        <v>0</v>
      </c>
      <c r="FC194" s="13">
        <v>0</v>
      </c>
      <c r="FD194" s="13">
        <v>0</v>
      </c>
      <c r="FE194" s="13">
        <v>1.3999999761581421</v>
      </c>
    </row>
    <row r="195" spans="1:161" x14ac:dyDescent="0.55000000000000004">
      <c r="A195" s="29" t="s">
        <v>361</v>
      </c>
      <c r="B195" s="34">
        <v>0</v>
      </c>
      <c r="C195" s="34">
        <v>0</v>
      </c>
      <c r="D195" s="13">
        <v>0</v>
      </c>
      <c r="E195" s="13">
        <v>0</v>
      </c>
      <c r="F195" s="11">
        <v>0.77206870000000005</v>
      </c>
      <c r="G195" s="11">
        <v>2.040554E-3</v>
      </c>
      <c r="H195" s="11">
        <v>1.4235490000000001E-4</v>
      </c>
      <c r="L195" s="11">
        <v>135.46850000000001</v>
      </c>
      <c r="M195" s="11">
        <v>337.59500000000003</v>
      </c>
      <c r="N195" s="11">
        <v>2.9005130000000001</v>
      </c>
      <c r="P195" s="13">
        <v>7.5112962460900059</v>
      </c>
      <c r="Q195" s="13">
        <v>9.8217580560684645</v>
      </c>
      <c r="R195" s="31">
        <v>0.24583630000000001</v>
      </c>
      <c r="S195" s="31">
        <v>4.9995909999999997</v>
      </c>
      <c r="T195" s="31">
        <v>0.41229379999999999</v>
      </c>
      <c r="U195" s="11">
        <v>-0.407142</v>
      </c>
      <c r="V195" s="11">
        <v>-48.139342999999997</v>
      </c>
      <c r="W195" s="11">
        <v>7.2364999999999999E-2</v>
      </c>
      <c r="X195" s="11">
        <v>9.7712999999999994E-2</v>
      </c>
      <c r="Z195" s="11">
        <v>1.2176720000000001</v>
      </c>
      <c r="AA195" s="11"/>
      <c r="AB195" s="11">
        <v>0.518293</v>
      </c>
      <c r="AC195" s="11"/>
      <c r="AD195" s="11"/>
      <c r="AE195" s="12">
        <v>1.106509</v>
      </c>
      <c r="AF195" s="11">
        <v>2.339447E-4</v>
      </c>
      <c r="AG195" s="11">
        <v>3.5846349999999999E-5</v>
      </c>
      <c r="AK195" s="12">
        <v>99.958759999999998</v>
      </c>
      <c r="AL195" s="12">
        <v>4.9314749999999998</v>
      </c>
      <c r="AM195" s="12">
        <v>5.7492000000000001E-2</v>
      </c>
      <c r="AO195" s="13">
        <v>7.8182228569670649</v>
      </c>
      <c r="AP195" s="13">
        <v>3.2349151466070243</v>
      </c>
      <c r="AQ195" s="31">
        <v>6.8239530000000007E-2</v>
      </c>
      <c r="AR195" s="31">
        <v>6.243042</v>
      </c>
      <c r="AS195" s="31">
        <v>6.118563</v>
      </c>
      <c r="AT195" s="12">
        <v>-2.3499509999999999</v>
      </c>
      <c r="AU195" s="12">
        <v>-6.4464999999999995E-2</v>
      </c>
      <c r="AV195" s="12">
        <v>4.7375E-2</v>
      </c>
      <c r="AW195" s="12">
        <v>3.7263999999999999E-2</v>
      </c>
      <c r="AY195" s="12">
        <v>2.3715790000000001</v>
      </c>
      <c r="BA195" s="12">
        <v>0.90624000000000005</v>
      </c>
      <c r="BB195" s="12"/>
      <c r="BC195" s="11"/>
      <c r="BD195" s="13">
        <v>54</v>
      </c>
      <c r="BE195" s="12">
        <v>1</v>
      </c>
      <c r="BF195" s="34">
        <v>0</v>
      </c>
      <c r="BG195" s="13">
        <v>90</v>
      </c>
      <c r="BH195" s="13">
        <v>175</v>
      </c>
      <c r="BI195" s="35">
        <f t="shared" si="7"/>
        <v>29.387755102040817</v>
      </c>
      <c r="BJ195" s="13">
        <v>67</v>
      </c>
      <c r="BK195" s="13">
        <v>0</v>
      </c>
      <c r="BL195" s="13">
        <v>0</v>
      </c>
      <c r="BN195" s="13">
        <v>0</v>
      </c>
      <c r="BO195" s="13">
        <v>0</v>
      </c>
      <c r="BP195" s="13">
        <v>0.89999997615814209</v>
      </c>
      <c r="BQ195" s="13">
        <v>0</v>
      </c>
      <c r="BR195" s="13">
        <v>0</v>
      </c>
      <c r="BS195" s="13">
        <v>0</v>
      </c>
      <c r="BU195" s="13">
        <v>0</v>
      </c>
      <c r="BV195" s="13">
        <v>38.700000762939453</v>
      </c>
      <c r="BW195" s="13">
        <v>0.5</v>
      </c>
      <c r="BZ195" s="13">
        <v>0</v>
      </c>
      <c r="CA195" s="13">
        <v>0</v>
      </c>
      <c r="CB195" s="13" t="s">
        <v>206</v>
      </c>
      <c r="CC195" s="13">
        <v>0</v>
      </c>
      <c r="CD195" s="13">
        <v>1</v>
      </c>
      <c r="CE195" s="13">
        <v>0</v>
      </c>
      <c r="CF195" s="13">
        <v>0</v>
      </c>
      <c r="CG195" s="13">
        <v>0</v>
      </c>
      <c r="CH195" s="13">
        <v>0</v>
      </c>
      <c r="CI195" s="13">
        <v>0</v>
      </c>
      <c r="CJ195" s="13">
        <v>0</v>
      </c>
      <c r="CK195" s="13">
        <v>1</v>
      </c>
      <c r="CL195" s="13">
        <v>1</v>
      </c>
      <c r="CM195" s="13">
        <v>1</v>
      </c>
      <c r="CN195" s="13">
        <v>1</v>
      </c>
      <c r="CO195" s="13">
        <v>0</v>
      </c>
      <c r="CP195" s="13">
        <v>1</v>
      </c>
      <c r="CQ195" s="13">
        <v>0</v>
      </c>
      <c r="CR195" s="13">
        <v>1</v>
      </c>
      <c r="CS195" s="13">
        <v>1</v>
      </c>
      <c r="CT195" s="13">
        <v>0</v>
      </c>
      <c r="CU195" s="13">
        <v>0</v>
      </c>
      <c r="CV195" s="13">
        <v>1</v>
      </c>
      <c r="CW195" s="13">
        <v>1</v>
      </c>
      <c r="CX195" s="13">
        <v>0</v>
      </c>
      <c r="CY195" s="13">
        <v>450</v>
      </c>
      <c r="CZ195" s="13">
        <v>56</v>
      </c>
      <c r="DA195" s="13">
        <v>39</v>
      </c>
      <c r="DB195" s="13">
        <v>27000</v>
      </c>
      <c r="DC195" s="13">
        <v>270</v>
      </c>
      <c r="DD195" s="13">
        <v>33</v>
      </c>
      <c r="DE195" s="13">
        <v>34</v>
      </c>
      <c r="DF195" s="13">
        <v>0</v>
      </c>
      <c r="DG195" s="13">
        <v>0</v>
      </c>
      <c r="DH195" s="13">
        <v>0</v>
      </c>
      <c r="DI195" s="13">
        <v>0</v>
      </c>
      <c r="DJ195" s="13">
        <v>0</v>
      </c>
      <c r="DK195" s="13">
        <v>7.4000000953674316</v>
      </c>
      <c r="DL195" s="13">
        <v>0.56000000238418579</v>
      </c>
      <c r="DM195" s="13">
        <v>36</v>
      </c>
      <c r="DN195" s="13">
        <v>74</v>
      </c>
      <c r="DO195" s="13">
        <v>22</v>
      </c>
      <c r="DP195" s="13">
        <v>34.700000762939453</v>
      </c>
      <c r="DQ195" s="13">
        <v>72</v>
      </c>
      <c r="DR195" s="13">
        <v>107</v>
      </c>
      <c r="DS195" s="13">
        <v>3</v>
      </c>
      <c r="DU195" s="13">
        <v>40</v>
      </c>
      <c r="DW195" s="13">
        <v>1680</v>
      </c>
      <c r="DX195" s="13">
        <v>1</v>
      </c>
      <c r="DY195" s="13">
        <v>1</v>
      </c>
      <c r="EA195" s="13">
        <v>0</v>
      </c>
      <c r="EB195" s="13">
        <v>0</v>
      </c>
      <c r="EC195" s="13">
        <v>17</v>
      </c>
      <c r="ED195" s="13">
        <v>3</v>
      </c>
      <c r="EE195" s="13">
        <v>10</v>
      </c>
      <c r="EF195" s="33">
        <v>0.80000001192092896</v>
      </c>
      <c r="EG195" s="33">
        <v>0.88888892568188049</v>
      </c>
      <c r="EJ195" s="13">
        <v>2.0999999046325684</v>
      </c>
      <c r="EM195" s="13">
        <v>0</v>
      </c>
      <c r="EN195" s="13">
        <v>0</v>
      </c>
      <c r="EO195" s="13">
        <v>0</v>
      </c>
      <c r="EP195" s="13">
        <v>0</v>
      </c>
      <c r="EQ195" s="13">
        <v>0</v>
      </c>
      <c r="ER195" s="13">
        <v>0</v>
      </c>
      <c r="ES195" s="13">
        <v>0</v>
      </c>
      <c r="ET195" s="13">
        <v>0</v>
      </c>
      <c r="EU195" s="13">
        <v>0</v>
      </c>
      <c r="EV195" s="13">
        <v>0</v>
      </c>
      <c r="EW195" s="13">
        <v>0</v>
      </c>
      <c r="EX195" s="13">
        <v>0</v>
      </c>
      <c r="EY195" s="13">
        <v>0</v>
      </c>
      <c r="EZ195" s="13">
        <v>0</v>
      </c>
      <c r="FA195" s="13">
        <v>0</v>
      </c>
      <c r="FB195" s="13">
        <v>0</v>
      </c>
      <c r="FC195" s="13">
        <v>0</v>
      </c>
      <c r="FD195" s="13">
        <v>0</v>
      </c>
      <c r="FE195" s="13">
        <v>1.2999999523162842</v>
      </c>
    </row>
    <row r="196" spans="1:161" x14ac:dyDescent="0.55000000000000004">
      <c r="A196" s="29" t="s">
        <v>362</v>
      </c>
      <c r="B196" s="34">
        <v>1</v>
      </c>
      <c r="C196" s="34">
        <v>1</v>
      </c>
      <c r="D196" s="13">
        <v>0</v>
      </c>
      <c r="E196" s="13">
        <v>0</v>
      </c>
      <c r="F196" s="11">
        <v>0.71278260000000004</v>
      </c>
      <c r="G196" s="11">
        <v>8.8167880000000005E-5</v>
      </c>
      <c r="H196" s="11">
        <v>1.1112529999999999E-5</v>
      </c>
      <c r="L196" s="11">
        <v>142.35159999999999</v>
      </c>
      <c r="M196" s="11">
        <v>8.5616409999999998</v>
      </c>
      <c r="N196" s="11">
        <v>0</v>
      </c>
      <c r="P196" s="13">
        <v>0</v>
      </c>
      <c r="Q196" s="13">
        <v>1.3557917364291892</v>
      </c>
      <c r="R196" s="31">
        <v>0.5926285</v>
      </c>
      <c r="S196" s="31">
        <v>4.6521299999999997</v>
      </c>
      <c r="T196" s="31">
        <v>0.29832540000000002</v>
      </c>
      <c r="U196" s="11">
        <v>-0.57515300000000003</v>
      </c>
      <c r="V196" s="11">
        <v>-15.156829</v>
      </c>
      <c r="W196" s="11">
        <v>6.3957E-2</v>
      </c>
      <c r="X196" s="11">
        <v>0.13118199999999999</v>
      </c>
      <c r="Z196" s="11">
        <v>2.4159139999999999</v>
      </c>
      <c r="AA196" s="11"/>
      <c r="AB196" s="11">
        <v>2.4849070000000002</v>
      </c>
      <c r="AC196" s="11"/>
      <c r="AD196" s="11"/>
      <c r="AE196" s="12">
        <v>1.015271</v>
      </c>
      <c r="AF196" s="11">
        <v>1.102188E-4</v>
      </c>
      <c r="AG196" s="11">
        <v>4.0627070000000001E-5</v>
      </c>
      <c r="AK196" s="12">
        <v>110.1583</v>
      </c>
      <c r="AL196" s="12">
        <v>7.4206320000000003</v>
      </c>
      <c r="AM196" s="12">
        <v>0.173711</v>
      </c>
      <c r="AO196" s="13">
        <v>10.324244571040639</v>
      </c>
      <c r="AP196" s="13">
        <v>2.6475705043862714</v>
      </c>
      <c r="AQ196" s="31">
        <v>9.2491110000000001E-2</v>
      </c>
      <c r="AR196" s="31">
        <v>4.434456</v>
      </c>
      <c r="AS196" s="31">
        <v>2.0287739999999999</v>
      </c>
      <c r="AT196" s="12">
        <v>-1.386368</v>
      </c>
      <c r="AU196" s="12">
        <v>-7.8744139999999998</v>
      </c>
      <c r="AV196" s="12">
        <v>8.2534999999999997E-2</v>
      </c>
      <c r="AW196" s="12">
        <v>8.6791999999999994E-2</v>
      </c>
      <c r="AY196" s="12">
        <v>3.0680529999999999</v>
      </c>
      <c r="BA196" s="12">
        <v>1.0296190000000001</v>
      </c>
      <c r="BB196" s="12"/>
      <c r="BC196" s="11"/>
      <c r="BD196" s="13">
        <v>84</v>
      </c>
      <c r="BE196" s="12">
        <v>1</v>
      </c>
      <c r="BF196" s="34">
        <v>1</v>
      </c>
      <c r="BG196" s="13">
        <v>70</v>
      </c>
      <c r="BH196" s="13">
        <v>160</v>
      </c>
      <c r="BI196" s="35">
        <f t="shared" si="7"/>
        <v>27.34375</v>
      </c>
      <c r="BJ196" s="13">
        <v>50</v>
      </c>
      <c r="BK196" s="13">
        <v>3</v>
      </c>
      <c r="BL196" s="13">
        <v>0</v>
      </c>
      <c r="BN196" s="13">
        <v>0</v>
      </c>
      <c r="BO196" s="13">
        <v>0</v>
      </c>
      <c r="BP196" s="13">
        <v>0.60000002384185791</v>
      </c>
      <c r="BQ196" s="13">
        <v>0</v>
      </c>
      <c r="BR196" s="13">
        <v>0</v>
      </c>
      <c r="BS196" s="13">
        <v>0</v>
      </c>
      <c r="BU196" s="13">
        <v>0</v>
      </c>
      <c r="BV196" s="13">
        <v>36.299999237060547</v>
      </c>
      <c r="BW196" s="13">
        <v>0.20000000298023224</v>
      </c>
      <c r="BZ196" s="13">
        <v>0</v>
      </c>
      <c r="CA196" s="13">
        <v>0</v>
      </c>
      <c r="CC196" s="13">
        <v>0</v>
      </c>
      <c r="CD196" s="13">
        <v>1</v>
      </c>
      <c r="CE196" s="13">
        <v>0</v>
      </c>
      <c r="CF196" s="13">
        <v>0</v>
      </c>
      <c r="CG196" s="13">
        <v>0</v>
      </c>
      <c r="CH196" s="13">
        <v>0</v>
      </c>
      <c r="CI196" s="13">
        <v>0</v>
      </c>
      <c r="CJ196" s="13">
        <v>0</v>
      </c>
      <c r="CK196" s="13">
        <v>1</v>
      </c>
      <c r="CL196" s="13">
        <v>1</v>
      </c>
      <c r="CM196" s="13">
        <v>1</v>
      </c>
      <c r="CN196" s="13">
        <v>1</v>
      </c>
      <c r="CO196" s="13">
        <v>0</v>
      </c>
      <c r="CP196" s="13">
        <v>1</v>
      </c>
      <c r="CQ196" s="13">
        <v>0</v>
      </c>
      <c r="CR196" s="13">
        <v>1</v>
      </c>
      <c r="CS196" s="13">
        <v>1</v>
      </c>
      <c r="CT196" s="13">
        <v>0</v>
      </c>
      <c r="CU196" s="13">
        <v>0</v>
      </c>
      <c r="CV196" s="13">
        <v>1</v>
      </c>
      <c r="CW196" s="13">
        <v>1</v>
      </c>
      <c r="CX196" s="13">
        <v>0</v>
      </c>
      <c r="CY196" s="13">
        <v>450</v>
      </c>
      <c r="CZ196" s="13">
        <v>57</v>
      </c>
      <c r="DA196" s="13">
        <v>31</v>
      </c>
      <c r="DB196" s="13">
        <v>26000</v>
      </c>
      <c r="DC196" s="13">
        <v>210</v>
      </c>
      <c r="DD196" s="13">
        <v>27</v>
      </c>
      <c r="DE196" s="13">
        <v>33</v>
      </c>
      <c r="DF196" s="13">
        <v>0</v>
      </c>
      <c r="DG196" s="13">
        <v>0</v>
      </c>
      <c r="DH196" s="13">
        <v>0</v>
      </c>
      <c r="DI196" s="13">
        <v>0</v>
      </c>
      <c r="DJ196" s="13">
        <v>0</v>
      </c>
      <c r="DK196" s="13">
        <v>7.5</v>
      </c>
      <c r="DL196" s="13">
        <v>0.5</v>
      </c>
      <c r="DM196" s="13">
        <v>28</v>
      </c>
      <c r="DN196" s="13">
        <v>134</v>
      </c>
      <c r="DO196" s="13">
        <v>22</v>
      </c>
      <c r="DP196" s="13">
        <v>35.5</v>
      </c>
      <c r="DQ196" s="13">
        <v>81</v>
      </c>
      <c r="DR196" s="13">
        <v>96</v>
      </c>
      <c r="DS196" s="13">
        <v>12</v>
      </c>
      <c r="DU196" s="13">
        <v>34</v>
      </c>
      <c r="DW196" s="13">
        <v>350</v>
      </c>
      <c r="DX196" s="13">
        <v>0</v>
      </c>
      <c r="DY196" s="13">
        <v>0</v>
      </c>
      <c r="EA196" s="13">
        <v>0</v>
      </c>
      <c r="EB196" s="13">
        <v>0</v>
      </c>
      <c r="EC196" s="13">
        <v>14</v>
      </c>
      <c r="ED196" s="13">
        <v>1</v>
      </c>
      <c r="EE196" s="13">
        <v>7</v>
      </c>
      <c r="EF196" s="33">
        <v>1.1000000238418579</v>
      </c>
      <c r="EG196" s="33">
        <v>1.833333300219643</v>
      </c>
      <c r="EJ196" s="13">
        <v>0.60000002384185791</v>
      </c>
      <c r="EM196" s="13">
        <v>0</v>
      </c>
      <c r="EN196" s="13">
        <v>0</v>
      </c>
      <c r="EO196" s="13">
        <v>0</v>
      </c>
      <c r="EP196" s="13">
        <v>0</v>
      </c>
      <c r="EQ196" s="13">
        <v>0</v>
      </c>
      <c r="ER196" s="13">
        <v>0</v>
      </c>
      <c r="ES196" s="13">
        <v>0</v>
      </c>
      <c r="ET196" s="13">
        <v>0</v>
      </c>
      <c r="EU196" s="13">
        <v>0</v>
      </c>
      <c r="EV196" s="13">
        <v>0</v>
      </c>
      <c r="EW196" s="13">
        <v>0</v>
      </c>
      <c r="EX196" s="13">
        <v>0</v>
      </c>
      <c r="EY196" s="13">
        <v>0</v>
      </c>
      <c r="EZ196" s="13">
        <v>0</v>
      </c>
      <c r="FA196" s="13">
        <v>0</v>
      </c>
      <c r="FB196" s="13">
        <v>0</v>
      </c>
      <c r="FC196" s="13">
        <v>0</v>
      </c>
      <c r="FD196" s="13">
        <v>0</v>
      </c>
      <c r="FE196" s="13">
        <v>2.2999999523162842</v>
      </c>
    </row>
    <row r="197" spans="1:161" x14ac:dyDescent="0.55000000000000004">
      <c r="A197" s="29" t="s">
        <v>363</v>
      </c>
      <c r="B197" s="34">
        <v>0</v>
      </c>
      <c r="C197" s="34">
        <v>0</v>
      </c>
      <c r="D197" s="13">
        <v>1</v>
      </c>
      <c r="E197" s="13">
        <v>0</v>
      </c>
      <c r="F197" s="11">
        <v>1.0328329999999999</v>
      </c>
      <c r="G197" s="11">
        <v>3.8549869999999998E-3</v>
      </c>
      <c r="H197" s="11">
        <v>6.5397410000000002E-4</v>
      </c>
      <c r="L197" s="11">
        <v>108.4378</v>
      </c>
      <c r="M197" s="11">
        <v>90.325640000000007</v>
      </c>
      <c r="N197" s="11">
        <v>10.43252</v>
      </c>
      <c r="P197" s="13">
        <v>7.6162000199144488</v>
      </c>
      <c r="Q197" s="13">
        <v>5.0288599491640635</v>
      </c>
      <c r="R197" s="31">
        <v>0.39543620000000002</v>
      </c>
      <c r="S197" s="31">
        <v>4.5878449999999997</v>
      </c>
      <c r="T197" s="31">
        <v>0.43949519999999997</v>
      </c>
      <c r="U197" s="11">
        <v>-2.7943880000000001</v>
      </c>
      <c r="V197" s="11">
        <v>8.7435069999999993</v>
      </c>
      <c r="W197" s="11">
        <v>5.6475999999999998E-2</v>
      </c>
      <c r="X197" s="11">
        <v>7.7290999999999999E-2</v>
      </c>
      <c r="Z197" s="11">
        <v>1.6422270000000001</v>
      </c>
      <c r="AA197" s="11"/>
      <c r="AB197" s="11">
        <v>1.1507289999999999</v>
      </c>
      <c r="AC197" s="11"/>
      <c r="AD197" s="11"/>
      <c r="AE197" s="12">
        <v>1.015909</v>
      </c>
      <c r="AF197" s="11">
        <v>7.4251039999999996E-4</v>
      </c>
      <c r="AG197" s="11">
        <v>7.4949220000000005E-5</v>
      </c>
      <c r="AK197" s="12">
        <v>107.9408</v>
      </c>
      <c r="AL197" s="12">
        <v>72.99709</v>
      </c>
      <c r="AM197" s="12">
        <v>2.9294220000000002</v>
      </c>
      <c r="AO197" s="13">
        <v>4.8391977273628202</v>
      </c>
      <c r="AP197" s="13">
        <v>2.6358246292909211</v>
      </c>
      <c r="AQ197" s="31">
        <v>0.23159289999999999</v>
      </c>
      <c r="AR197" s="31">
        <v>6.57233</v>
      </c>
      <c r="AS197" s="31">
        <v>1.609923</v>
      </c>
      <c r="AT197" s="12">
        <v>-9.5597000000000001E-2</v>
      </c>
      <c r="AU197" s="12">
        <v>15.249555000000001</v>
      </c>
      <c r="AV197" s="12">
        <v>3.3008000000000003E-2</v>
      </c>
      <c r="AW197" s="12">
        <v>2.0528999999999999E-2</v>
      </c>
      <c r="AY197" s="12">
        <v>1.068122</v>
      </c>
      <c r="BA197" s="12">
        <v>1.085323</v>
      </c>
      <c r="BB197" s="12"/>
      <c r="BC197" s="11"/>
      <c r="BD197" s="13">
        <v>57</v>
      </c>
      <c r="BE197" s="12">
        <v>1</v>
      </c>
      <c r="BF197" s="34">
        <v>0</v>
      </c>
      <c r="BG197" s="13">
        <v>80</v>
      </c>
      <c r="BH197" s="13">
        <v>175</v>
      </c>
      <c r="BI197" s="35">
        <f t="shared" si="7"/>
        <v>26.122448979591837</v>
      </c>
      <c r="BJ197" s="13">
        <v>27</v>
      </c>
      <c r="BK197" s="13">
        <v>0</v>
      </c>
      <c r="BL197" s="13">
        <v>0</v>
      </c>
      <c r="BN197" s="13">
        <v>0</v>
      </c>
      <c r="BO197" s="13">
        <v>0</v>
      </c>
      <c r="BP197" s="13">
        <v>1.1000000238418579</v>
      </c>
      <c r="BQ197" s="13">
        <v>0</v>
      </c>
      <c r="BR197" s="13">
        <v>1</v>
      </c>
      <c r="BS197" s="13">
        <v>0</v>
      </c>
      <c r="BU197" s="13">
        <v>0</v>
      </c>
      <c r="BV197" s="13">
        <v>44</v>
      </c>
      <c r="BW197" s="13">
        <v>0.5</v>
      </c>
      <c r="BZ197" s="13">
        <v>0</v>
      </c>
      <c r="CA197" s="13">
        <v>1</v>
      </c>
      <c r="CC197" s="13">
        <v>1</v>
      </c>
      <c r="CD197" s="13">
        <v>1</v>
      </c>
      <c r="CE197" s="13">
        <v>1</v>
      </c>
      <c r="CF197" s="13">
        <v>0</v>
      </c>
      <c r="CG197" s="13">
        <v>0</v>
      </c>
      <c r="CH197" s="13">
        <v>1</v>
      </c>
      <c r="CI197" s="13">
        <v>0</v>
      </c>
      <c r="CJ197" s="13">
        <v>0</v>
      </c>
      <c r="CK197" s="13">
        <v>1</v>
      </c>
      <c r="CL197" s="13">
        <v>1</v>
      </c>
      <c r="CM197" s="13">
        <v>1</v>
      </c>
      <c r="CN197" s="13">
        <v>3</v>
      </c>
      <c r="CO197" s="13">
        <v>0</v>
      </c>
      <c r="CP197" s="13">
        <v>1</v>
      </c>
      <c r="CQ197" s="13">
        <v>0</v>
      </c>
      <c r="CR197" s="13">
        <v>1</v>
      </c>
      <c r="CS197" s="13">
        <v>1</v>
      </c>
      <c r="CT197" s="13">
        <v>0</v>
      </c>
      <c r="CU197" s="13">
        <v>0</v>
      </c>
      <c r="CV197" s="13">
        <v>1</v>
      </c>
      <c r="CW197" s="13">
        <v>1</v>
      </c>
      <c r="CX197" s="13">
        <v>0</v>
      </c>
      <c r="CY197" s="13">
        <v>650</v>
      </c>
      <c r="CZ197" s="13">
        <v>117</v>
      </c>
      <c r="DA197" s="13">
        <v>102</v>
      </c>
      <c r="DB197" s="13">
        <v>30500</v>
      </c>
      <c r="DC197" s="13">
        <v>250</v>
      </c>
      <c r="DD197" s="13">
        <v>32</v>
      </c>
      <c r="DE197" s="13">
        <v>32</v>
      </c>
      <c r="DF197" s="13">
        <v>1</v>
      </c>
      <c r="DG197" s="13">
        <v>0</v>
      </c>
      <c r="DH197" s="13">
        <v>1</v>
      </c>
      <c r="DI197" s="13">
        <v>0</v>
      </c>
      <c r="DJ197" s="13">
        <v>0</v>
      </c>
      <c r="DK197" s="13">
        <v>7.3000001907348633</v>
      </c>
      <c r="DL197" s="13">
        <v>0.4699999988079071</v>
      </c>
      <c r="DM197" s="13">
        <v>41.900001525878906</v>
      </c>
      <c r="DN197" s="13">
        <v>138.69999694824219</v>
      </c>
      <c r="DO197" s="13">
        <v>21.100000381469727</v>
      </c>
      <c r="DP197" s="13">
        <v>34.099998474121094</v>
      </c>
      <c r="DQ197" s="13">
        <v>91</v>
      </c>
      <c r="DR197" s="13">
        <v>87</v>
      </c>
      <c r="DS197" s="13">
        <v>11</v>
      </c>
      <c r="DU197" s="13">
        <v>40</v>
      </c>
      <c r="DW197" s="13">
        <v>350</v>
      </c>
      <c r="DX197" s="13">
        <v>0</v>
      </c>
      <c r="DY197" s="13">
        <v>0</v>
      </c>
      <c r="EA197" s="13">
        <v>0</v>
      </c>
      <c r="EB197" s="13">
        <v>0</v>
      </c>
      <c r="EC197" s="13">
        <v>21</v>
      </c>
      <c r="ED197" s="13">
        <v>3</v>
      </c>
      <c r="EE197" s="13">
        <v>8</v>
      </c>
      <c r="EF197" s="33">
        <v>1</v>
      </c>
      <c r="EG197" s="33">
        <v>0.90909088938689475</v>
      </c>
      <c r="EJ197" s="13">
        <v>0.80000001192092896</v>
      </c>
      <c r="EM197" s="13">
        <v>1</v>
      </c>
      <c r="EN197" s="13">
        <v>0</v>
      </c>
      <c r="EO197" s="13">
        <v>0</v>
      </c>
      <c r="EP197" s="13">
        <v>0</v>
      </c>
      <c r="EQ197" s="13">
        <v>1</v>
      </c>
      <c r="ER197" s="13">
        <v>0</v>
      </c>
      <c r="ES197" s="13">
        <v>0</v>
      </c>
      <c r="ET197" s="13">
        <v>0</v>
      </c>
      <c r="EU197" s="13">
        <v>0</v>
      </c>
      <c r="EV197" s="13">
        <v>0</v>
      </c>
      <c r="EW197" s="13">
        <v>0</v>
      </c>
      <c r="EX197" s="13">
        <v>0</v>
      </c>
      <c r="EY197" s="13">
        <v>0</v>
      </c>
      <c r="EZ197" s="13">
        <v>0</v>
      </c>
      <c r="FA197" s="13">
        <v>0</v>
      </c>
      <c r="FB197" s="13">
        <v>0</v>
      </c>
      <c r="FC197" s="13">
        <v>0</v>
      </c>
      <c r="FD197" s="13">
        <v>0</v>
      </c>
      <c r="FE197" s="13">
        <v>3.0999999046325684</v>
      </c>
    </row>
    <row r="198" spans="1:161" x14ac:dyDescent="0.55000000000000004">
      <c r="A198" s="29" t="s">
        <v>364</v>
      </c>
      <c r="B198" s="34">
        <v>0</v>
      </c>
      <c r="C198" s="34">
        <v>0</v>
      </c>
      <c r="D198" s="13">
        <v>0</v>
      </c>
      <c r="E198" s="13">
        <v>0</v>
      </c>
      <c r="F198" s="11">
        <v>1.096063</v>
      </c>
      <c r="G198" s="11">
        <v>6.6809200000000001E-4</v>
      </c>
      <c r="H198" s="11">
        <v>5.4141899999999997E-5</v>
      </c>
      <c r="L198" s="11">
        <v>150.27019999999999</v>
      </c>
      <c r="M198" s="11">
        <v>13.37908</v>
      </c>
      <c r="N198" s="11">
        <v>2.9908030000000001</v>
      </c>
      <c r="P198" s="13">
        <v>6.529840457326495</v>
      </c>
      <c r="Q198" s="13">
        <v>4.0408346199893863</v>
      </c>
      <c r="R198" s="31">
        <v>0.24449670000000001</v>
      </c>
      <c r="S198" s="31">
        <v>1.2154480000000001</v>
      </c>
      <c r="T198" s="31">
        <v>0.19270660000000001</v>
      </c>
      <c r="U198" s="11">
        <v>8.3591320000000007</v>
      </c>
      <c r="V198" s="11">
        <v>-43.516193000000001</v>
      </c>
      <c r="W198" s="11">
        <v>0.20810300000000001</v>
      </c>
      <c r="X198" s="11">
        <v>0.26564100000000002</v>
      </c>
      <c r="Z198" s="11">
        <v>2.1546660000000002</v>
      </c>
      <c r="AA198" s="11"/>
      <c r="AB198" s="11">
        <v>1.561237</v>
      </c>
      <c r="AC198" s="11"/>
      <c r="AD198" s="11"/>
      <c r="AE198" s="12">
        <v>1.3763939999999999</v>
      </c>
      <c r="AF198" s="11">
        <v>9.4790239999999995E-4</v>
      </c>
      <c r="AG198" s="11">
        <v>7.1325689999999998E-4</v>
      </c>
      <c r="AK198" s="12">
        <v>111.794</v>
      </c>
      <c r="AL198" s="12">
        <v>12.08168</v>
      </c>
      <c r="AM198" s="12">
        <v>3.9301179999999998E-2</v>
      </c>
      <c r="AO198" s="13">
        <v>28.265875643453576</v>
      </c>
      <c r="AP198" s="13">
        <v>10.465843385749787</v>
      </c>
      <c r="AQ198" s="31">
        <v>0.3046875</v>
      </c>
      <c r="AR198" s="31">
        <v>6.1386430000000001</v>
      </c>
      <c r="AS198" s="31">
        <v>1.8181400000000001</v>
      </c>
      <c r="AT198" s="12">
        <v>1.5322</v>
      </c>
      <c r="AU198" s="12">
        <v>1.491503</v>
      </c>
      <c r="AV198" s="12">
        <v>5.9810000000000002E-2</v>
      </c>
      <c r="AW198" s="12">
        <v>9.4676999999999997E-2</v>
      </c>
      <c r="AY198" s="12">
        <v>2.3978959999999998</v>
      </c>
      <c r="BA198" s="12">
        <v>0.90445600000000004</v>
      </c>
      <c r="BB198" s="12"/>
      <c r="BC198" s="11"/>
      <c r="BD198" s="13">
        <v>73</v>
      </c>
      <c r="BE198" s="12">
        <v>1</v>
      </c>
      <c r="BF198" s="34">
        <v>0</v>
      </c>
      <c r="BG198" s="13">
        <v>67</v>
      </c>
      <c r="BH198" s="13">
        <v>160</v>
      </c>
      <c r="BI198" s="35">
        <f t="shared" si="7"/>
        <v>26.171875</v>
      </c>
      <c r="BJ198" s="13">
        <v>50</v>
      </c>
      <c r="BK198" s="13">
        <v>2</v>
      </c>
      <c r="BL198" s="13">
        <v>0</v>
      </c>
      <c r="BN198" s="13">
        <v>0</v>
      </c>
      <c r="BO198" s="13">
        <v>0</v>
      </c>
      <c r="BP198" s="13">
        <v>0.89999997615814209</v>
      </c>
      <c r="BQ198" s="13">
        <v>0</v>
      </c>
      <c r="BR198" s="13">
        <v>1</v>
      </c>
      <c r="BS198" s="13">
        <v>0</v>
      </c>
      <c r="BU198" s="13">
        <v>0</v>
      </c>
      <c r="BV198" s="13">
        <v>36.5</v>
      </c>
      <c r="BW198" s="13">
        <v>0.20000000298023224</v>
      </c>
      <c r="BZ198" s="13">
        <v>0</v>
      </c>
      <c r="CA198" s="13">
        <v>1</v>
      </c>
      <c r="CC198" s="13">
        <v>0</v>
      </c>
      <c r="CD198" s="13">
        <v>1</v>
      </c>
      <c r="CE198" s="13">
        <v>0</v>
      </c>
      <c r="CF198" s="13">
        <v>0</v>
      </c>
      <c r="CG198" s="13">
        <v>0</v>
      </c>
      <c r="CH198" s="13">
        <v>0</v>
      </c>
      <c r="CI198" s="13">
        <v>0</v>
      </c>
      <c r="CJ198" s="13">
        <v>0</v>
      </c>
      <c r="CK198" s="13">
        <v>1</v>
      </c>
      <c r="CL198" s="13">
        <v>1</v>
      </c>
      <c r="CM198" s="13">
        <v>1</v>
      </c>
      <c r="CN198" s="13">
        <v>1</v>
      </c>
      <c r="CO198" s="13">
        <v>0</v>
      </c>
      <c r="CP198" s="13">
        <v>1</v>
      </c>
      <c r="CQ198" s="13">
        <v>0</v>
      </c>
      <c r="CR198" s="13">
        <v>1</v>
      </c>
      <c r="CS198" s="13">
        <v>1</v>
      </c>
      <c r="CT198" s="13">
        <v>0</v>
      </c>
      <c r="CU198" s="13">
        <v>0</v>
      </c>
      <c r="CV198" s="13">
        <v>1</v>
      </c>
      <c r="CW198" s="13">
        <v>1</v>
      </c>
      <c r="CX198" s="13">
        <v>0</v>
      </c>
      <c r="CY198" s="13">
        <v>800</v>
      </c>
      <c r="CZ198" s="13">
        <v>56</v>
      </c>
      <c r="DA198" s="13">
        <v>38</v>
      </c>
      <c r="DB198" s="13">
        <v>26000</v>
      </c>
      <c r="DC198" s="13">
        <v>260</v>
      </c>
      <c r="DD198" s="13">
        <v>28</v>
      </c>
      <c r="DE198" s="13">
        <v>31.700000762939453</v>
      </c>
      <c r="DF198" s="13">
        <v>0</v>
      </c>
      <c r="DG198" s="13">
        <v>0</v>
      </c>
      <c r="DH198" s="13">
        <v>0</v>
      </c>
      <c r="DI198" s="13">
        <v>0</v>
      </c>
      <c r="DJ198" s="13">
        <v>0</v>
      </c>
      <c r="DK198" s="13">
        <v>7.5</v>
      </c>
      <c r="DL198" s="13">
        <v>0.61000001430511475</v>
      </c>
      <c r="DM198" s="13">
        <v>30</v>
      </c>
      <c r="DN198" s="13">
        <v>109</v>
      </c>
      <c r="DO198" s="13">
        <v>25.200000762939453</v>
      </c>
      <c r="DP198" s="13">
        <v>33.700000762939453</v>
      </c>
      <c r="DQ198" s="13">
        <v>65</v>
      </c>
      <c r="DR198" s="13">
        <v>77</v>
      </c>
      <c r="DS198" s="13">
        <v>6</v>
      </c>
      <c r="DU198" s="13">
        <v>30</v>
      </c>
      <c r="DW198" s="13">
        <v>1525</v>
      </c>
      <c r="DX198" s="13">
        <v>1</v>
      </c>
      <c r="DY198" s="13">
        <v>1</v>
      </c>
      <c r="EA198" s="13">
        <v>0</v>
      </c>
      <c r="EB198" s="13">
        <v>0</v>
      </c>
      <c r="EC198" s="13">
        <v>15</v>
      </c>
      <c r="ED198" s="13">
        <v>4</v>
      </c>
      <c r="EE198" s="13">
        <v>9</v>
      </c>
      <c r="EF198" s="33">
        <v>0.69999998807907104</v>
      </c>
      <c r="EG198" s="33">
        <v>0.77777778513637608</v>
      </c>
      <c r="EJ198" s="13">
        <v>0.5</v>
      </c>
      <c r="EM198" s="13">
        <v>0</v>
      </c>
      <c r="EN198" s="13">
        <v>0</v>
      </c>
      <c r="EO198" s="13">
        <v>0</v>
      </c>
      <c r="EP198" s="13">
        <v>0</v>
      </c>
      <c r="EQ198" s="13">
        <v>0</v>
      </c>
      <c r="ER198" s="13">
        <v>0</v>
      </c>
      <c r="ES198" s="13">
        <v>0</v>
      </c>
      <c r="ET198" s="13">
        <v>0</v>
      </c>
      <c r="EU198" s="13">
        <v>0</v>
      </c>
      <c r="EV198" s="13">
        <v>0</v>
      </c>
      <c r="EW198" s="13">
        <v>0</v>
      </c>
      <c r="EX198" s="13">
        <v>0</v>
      </c>
      <c r="EY198" s="13">
        <v>0</v>
      </c>
      <c r="EZ198" s="13">
        <v>0</v>
      </c>
      <c r="FA198" s="13">
        <v>0</v>
      </c>
      <c r="FB198" s="13">
        <v>0</v>
      </c>
      <c r="FC198" s="13">
        <v>0</v>
      </c>
      <c r="FD198" s="13">
        <v>0</v>
      </c>
      <c r="FE198" s="13">
        <v>1.2999999523162842</v>
      </c>
    </row>
    <row r="199" spans="1:161" x14ac:dyDescent="0.55000000000000004">
      <c r="A199" s="29" t="s">
        <v>365</v>
      </c>
      <c r="B199" s="34">
        <v>0</v>
      </c>
      <c r="C199" s="34">
        <v>0</v>
      </c>
      <c r="D199" s="13">
        <v>0</v>
      </c>
      <c r="E199" s="13">
        <v>1</v>
      </c>
      <c r="F199" s="11">
        <v>1.0540780000000001</v>
      </c>
      <c r="G199" s="11">
        <v>7.5764050000000002E-4</v>
      </c>
      <c r="H199" s="11">
        <v>3.5852460000000003E-4</v>
      </c>
      <c r="L199" s="11">
        <v>185.28190000000001</v>
      </c>
      <c r="M199" s="11">
        <v>13.16278</v>
      </c>
      <c r="N199" s="11">
        <v>0.60637960000000002</v>
      </c>
      <c r="P199" s="13">
        <v>17.556053631350164</v>
      </c>
      <c r="Q199" s="13">
        <v>32.735645914940179</v>
      </c>
      <c r="R199" s="31">
        <v>0.51973630000000004</v>
      </c>
      <c r="S199" s="31">
        <v>6.0721699999999998</v>
      </c>
      <c r="T199" s="31">
        <v>0.15835959999999999</v>
      </c>
      <c r="U199" s="11">
        <v>5.9587000000000001E-2</v>
      </c>
      <c r="V199" s="11">
        <v>-17.552655999999999</v>
      </c>
      <c r="W199" s="11">
        <v>3.7430999999999999E-2</v>
      </c>
      <c r="X199" s="11">
        <v>9.1555999999999998E-2</v>
      </c>
      <c r="Z199" s="11">
        <v>1.8458270000000001</v>
      </c>
      <c r="AA199" s="11"/>
      <c r="AB199" s="11">
        <v>1.6714739999999999</v>
      </c>
      <c r="AC199" s="11"/>
      <c r="AD199" s="11"/>
      <c r="AE199" s="12">
        <v>1.1738280000000001</v>
      </c>
      <c r="AF199" s="11">
        <v>1.7626199999999999E-3</v>
      </c>
      <c r="AG199" s="11">
        <v>5.7999989999999997E-4</v>
      </c>
      <c r="AK199" s="12">
        <v>101.7077</v>
      </c>
      <c r="AL199" s="12">
        <v>4.189692</v>
      </c>
      <c r="AM199" s="12">
        <v>0.22638910000000001</v>
      </c>
      <c r="AO199" s="13">
        <v>66.950909525773227</v>
      </c>
      <c r="AP199" s="13">
        <v>15.559143564614059</v>
      </c>
      <c r="AQ199" s="31">
        <v>0.20055480000000001</v>
      </c>
      <c r="AR199" s="31">
        <v>3.490103</v>
      </c>
      <c r="AS199" s="31">
        <v>6.7031850000000004</v>
      </c>
      <c r="AT199" s="12">
        <v>1.0661389999999999</v>
      </c>
      <c r="AU199" s="12">
        <v>-2.9195340000000001</v>
      </c>
      <c r="AV199" s="12">
        <v>1.6913999999999998E-2</v>
      </c>
      <c r="AW199" s="12">
        <v>0.145985</v>
      </c>
      <c r="AY199" s="12">
        <v>1.824549</v>
      </c>
      <c r="BA199" s="12">
        <v>1.4307460000000001</v>
      </c>
      <c r="BB199" s="12"/>
      <c r="BC199" s="11"/>
      <c r="BD199" s="13">
        <v>67</v>
      </c>
      <c r="BE199" s="12">
        <v>1</v>
      </c>
      <c r="BF199" s="34">
        <v>0</v>
      </c>
      <c r="BG199" s="13">
        <v>85</v>
      </c>
      <c r="BH199" s="13">
        <v>180</v>
      </c>
      <c r="BI199" s="35">
        <f t="shared" si="7"/>
        <v>26.234567901234566</v>
      </c>
      <c r="BJ199" s="13">
        <v>60</v>
      </c>
      <c r="BK199" s="13">
        <v>0</v>
      </c>
      <c r="BL199" s="13">
        <v>0</v>
      </c>
      <c r="BN199" s="13">
        <v>0</v>
      </c>
      <c r="BO199" s="13">
        <v>0</v>
      </c>
      <c r="BP199" s="13">
        <v>1.1000000238418579</v>
      </c>
      <c r="BQ199" s="13">
        <v>0</v>
      </c>
      <c r="BR199" s="13">
        <v>0</v>
      </c>
      <c r="BS199" s="13">
        <v>0</v>
      </c>
      <c r="BU199" s="13">
        <v>0</v>
      </c>
      <c r="BV199" s="13">
        <v>41</v>
      </c>
      <c r="BW199" s="13">
        <v>0.40000000596046448</v>
      </c>
      <c r="BZ199" s="13">
        <v>0</v>
      </c>
      <c r="CA199" s="13">
        <v>1</v>
      </c>
      <c r="CC199" s="13">
        <v>0</v>
      </c>
      <c r="CD199" s="13">
        <v>1</v>
      </c>
      <c r="CE199" s="13">
        <v>0</v>
      </c>
      <c r="CF199" s="13">
        <v>0</v>
      </c>
      <c r="CG199" s="13">
        <v>0</v>
      </c>
      <c r="CH199" s="13">
        <v>0</v>
      </c>
      <c r="CI199" s="13">
        <v>0</v>
      </c>
      <c r="CJ199" s="13">
        <v>0</v>
      </c>
      <c r="CK199" s="13">
        <v>1</v>
      </c>
      <c r="CL199" s="13">
        <v>1</v>
      </c>
      <c r="CM199" s="13">
        <v>1</v>
      </c>
      <c r="CN199" s="13">
        <v>1</v>
      </c>
      <c r="CO199" s="13">
        <v>0</v>
      </c>
      <c r="CP199" s="13">
        <v>1</v>
      </c>
      <c r="CQ199" s="13">
        <v>0</v>
      </c>
      <c r="CR199" s="13">
        <v>1</v>
      </c>
      <c r="CS199" s="13">
        <v>1</v>
      </c>
      <c r="CT199" s="13">
        <v>0</v>
      </c>
      <c r="CU199" s="13">
        <v>0</v>
      </c>
      <c r="CV199" s="13">
        <v>1</v>
      </c>
      <c r="CW199" s="13">
        <v>1</v>
      </c>
      <c r="CX199" s="13">
        <v>0</v>
      </c>
      <c r="CY199" s="13">
        <v>450</v>
      </c>
      <c r="CZ199" s="13">
        <v>72</v>
      </c>
      <c r="DA199" s="13">
        <v>41</v>
      </c>
      <c r="DB199" s="13">
        <v>45500</v>
      </c>
      <c r="DC199" s="13">
        <v>260</v>
      </c>
      <c r="DD199" s="13">
        <v>31</v>
      </c>
      <c r="DE199" s="13">
        <v>33.5</v>
      </c>
      <c r="DF199" s="13">
        <v>0</v>
      </c>
      <c r="DG199" s="13">
        <v>0</v>
      </c>
      <c r="DH199" s="13">
        <v>0</v>
      </c>
      <c r="DI199" s="13">
        <v>0</v>
      </c>
      <c r="DJ199" s="13">
        <v>0</v>
      </c>
      <c r="DK199" s="13">
        <v>7.5</v>
      </c>
      <c r="DL199" s="13">
        <v>0.4699999988079071</v>
      </c>
      <c r="DM199" s="13">
        <v>32.700000762939453</v>
      </c>
      <c r="DN199" s="13">
        <v>106</v>
      </c>
      <c r="DO199" s="13">
        <v>25.899999618530273</v>
      </c>
      <c r="DP199" s="13">
        <v>34.799999237060547</v>
      </c>
      <c r="DQ199" s="13">
        <v>71</v>
      </c>
      <c r="DR199" s="13">
        <v>114</v>
      </c>
      <c r="DS199" s="13">
        <v>8</v>
      </c>
      <c r="DU199" s="13">
        <v>33</v>
      </c>
      <c r="DW199" s="13">
        <v>575</v>
      </c>
      <c r="DX199" s="13">
        <v>0</v>
      </c>
      <c r="DY199" s="13">
        <v>0</v>
      </c>
      <c r="EA199" s="13">
        <v>0</v>
      </c>
      <c r="EB199" s="13">
        <v>0</v>
      </c>
      <c r="EC199" s="13">
        <v>11</v>
      </c>
      <c r="ED199" s="13">
        <v>1</v>
      </c>
      <c r="EE199" s="13">
        <v>7</v>
      </c>
      <c r="EF199" s="33">
        <v>1</v>
      </c>
      <c r="EG199" s="33">
        <v>0.90909088938689475</v>
      </c>
      <c r="EJ199" s="13">
        <v>0.5</v>
      </c>
      <c r="EM199" s="13">
        <v>0</v>
      </c>
      <c r="EN199" s="13">
        <v>0</v>
      </c>
      <c r="EO199" s="13">
        <v>0</v>
      </c>
      <c r="EP199" s="13">
        <v>0</v>
      </c>
      <c r="EQ199" s="13">
        <v>0</v>
      </c>
      <c r="ER199" s="13">
        <v>0</v>
      </c>
      <c r="ES199" s="13">
        <v>0</v>
      </c>
      <c r="ET199" s="13">
        <v>0</v>
      </c>
      <c r="EU199" s="13">
        <v>0</v>
      </c>
      <c r="EV199" s="13">
        <v>0</v>
      </c>
      <c r="EW199" s="13">
        <v>0</v>
      </c>
      <c r="EX199" s="13">
        <v>0</v>
      </c>
      <c r="EY199" s="13">
        <v>0</v>
      </c>
      <c r="EZ199" s="13">
        <v>0</v>
      </c>
      <c r="FA199" s="13">
        <v>0</v>
      </c>
      <c r="FB199" s="13">
        <v>0</v>
      </c>
      <c r="FC199" s="13">
        <v>0</v>
      </c>
      <c r="FD199" s="13">
        <v>0</v>
      </c>
      <c r="FE199" s="13">
        <v>0.80000001192092896</v>
      </c>
    </row>
    <row r="200" spans="1:161" x14ac:dyDescent="0.55000000000000004">
      <c r="A200" s="29" t="s">
        <v>366</v>
      </c>
      <c r="B200" s="34">
        <v>1</v>
      </c>
      <c r="C200" s="34">
        <v>0</v>
      </c>
      <c r="D200" s="13">
        <v>0</v>
      </c>
      <c r="E200" s="13">
        <v>1</v>
      </c>
      <c r="F200" s="11">
        <v>0.80452170000000001</v>
      </c>
      <c r="G200" s="11">
        <v>9.8007600000000008E-4</v>
      </c>
      <c r="H200" s="11">
        <v>4.3672250000000002E-4</v>
      </c>
      <c r="L200" s="11">
        <v>190.05109999999999</v>
      </c>
      <c r="M200" s="11">
        <v>38.674939999999999</v>
      </c>
      <c r="N200" s="11">
        <v>8.6692359999999997</v>
      </c>
      <c r="P200" s="13">
        <v>4.3450939362384773</v>
      </c>
      <c r="Q200" s="13">
        <v>5.9592249161121496</v>
      </c>
      <c r="R200" s="31">
        <v>0.36328969999999999</v>
      </c>
      <c r="S200" s="31">
        <v>2.922749</v>
      </c>
      <c r="T200" s="31">
        <v>0.18297140000000001</v>
      </c>
      <c r="U200" s="11">
        <v>1.4278930000000001</v>
      </c>
      <c r="V200" s="11">
        <v>-0.111646</v>
      </c>
      <c r="W200" s="11">
        <v>5.11E-2</v>
      </c>
      <c r="X200" s="11">
        <v>1.7396999999999999E-2</v>
      </c>
      <c r="Z200" s="11">
        <v>2.197225</v>
      </c>
      <c r="AA200" s="11"/>
      <c r="AB200" s="11">
        <v>2.0636939999999999</v>
      </c>
      <c r="AC200" s="11"/>
      <c r="AD200" s="11"/>
      <c r="AE200" s="12">
        <v>1.299364</v>
      </c>
      <c r="AF200" s="11">
        <v>3.4535829999999998E-4</v>
      </c>
      <c r="AG200" s="11">
        <v>2.319636E-4</v>
      </c>
      <c r="AK200" s="12">
        <v>93.501080000000002</v>
      </c>
      <c r="AL200" s="12">
        <v>1.458413</v>
      </c>
      <c r="AM200" s="12">
        <v>0.17417859999999999</v>
      </c>
      <c r="AO200" s="13">
        <v>16.84600561137183</v>
      </c>
      <c r="AP200" s="13">
        <v>23.765788152611972</v>
      </c>
      <c r="AQ200" s="31">
        <v>0.13057360000000001</v>
      </c>
      <c r="AR200" s="31">
        <v>1.7719009999999999</v>
      </c>
      <c r="AS200" s="31">
        <v>1.187451</v>
      </c>
      <c r="AT200" s="12">
        <v>0.83529500000000001</v>
      </c>
      <c r="AU200" s="12">
        <v>5.3712249999999999</v>
      </c>
      <c r="AV200" s="12">
        <v>2.3012999999999999E-2</v>
      </c>
      <c r="AW200" s="12">
        <v>3.4204999999999999E-2</v>
      </c>
      <c r="AY200" s="12">
        <v>1.7635879999999999</v>
      </c>
      <c r="BA200" s="12">
        <v>2.2686829999999998</v>
      </c>
      <c r="BB200" s="12"/>
      <c r="BC200" s="11"/>
      <c r="BD200" s="13">
        <v>63</v>
      </c>
      <c r="BE200" s="12">
        <v>1</v>
      </c>
      <c r="BF200" s="34">
        <v>0</v>
      </c>
      <c r="BG200" s="13">
        <v>70</v>
      </c>
      <c r="BH200" s="13">
        <v>170</v>
      </c>
      <c r="BI200" s="35">
        <f t="shared" si="7"/>
        <v>24.221453287197232</v>
      </c>
      <c r="BJ200" s="13">
        <v>43</v>
      </c>
      <c r="BK200" s="13">
        <v>3</v>
      </c>
      <c r="BL200" s="13">
        <v>0</v>
      </c>
      <c r="BN200" s="13">
        <v>0</v>
      </c>
      <c r="BO200" s="13">
        <v>0</v>
      </c>
      <c r="BP200" s="13">
        <v>4.3000001907348633</v>
      </c>
      <c r="BQ200" s="13">
        <v>1</v>
      </c>
      <c r="BR200" s="13">
        <v>0</v>
      </c>
      <c r="BS200" s="13">
        <v>0</v>
      </c>
      <c r="BU200" s="13">
        <v>1</v>
      </c>
      <c r="BV200" s="13">
        <v>29.200000762939453</v>
      </c>
      <c r="BW200" s="13">
        <v>0.5</v>
      </c>
      <c r="BZ200" s="13">
        <v>1</v>
      </c>
      <c r="CA200" s="13">
        <v>0</v>
      </c>
      <c r="CC200" s="13">
        <v>0</v>
      </c>
      <c r="CD200" s="13">
        <v>1</v>
      </c>
      <c r="CE200" s="13">
        <v>0</v>
      </c>
      <c r="CF200" s="13">
        <v>0</v>
      </c>
      <c r="CG200" s="13">
        <v>0</v>
      </c>
      <c r="CH200" s="13">
        <v>0</v>
      </c>
      <c r="CI200" s="13">
        <v>0</v>
      </c>
      <c r="CJ200" s="13">
        <v>0</v>
      </c>
      <c r="CK200" s="13">
        <v>1</v>
      </c>
      <c r="CL200" s="13">
        <v>1</v>
      </c>
      <c r="CM200" s="13">
        <v>1</v>
      </c>
      <c r="CN200" s="13">
        <v>1</v>
      </c>
      <c r="CO200" s="13">
        <v>0</v>
      </c>
      <c r="CP200" s="13">
        <v>1</v>
      </c>
      <c r="CQ200" s="13">
        <v>0</v>
      </c>
      <c r="CR200" s="13">
        <v>1</v>
      </c>
      <c r="CS200" s="13">
        <v>1</v>
      </c>
      <c r="CT200" s="13">
        <v>0</v>
      </c>
      <c r="CU200" s="13">
        <v>0</v>
      </c>
      <c r="CV200" s="13">
        <v>1</v>
      </c>
      <c r="CW200" s="13">
        <v>1</v>
      </c>
      <c r="CX200" s="13">
        <v>0</v>
      </c>
      <c r="CY200" s="13">
        <v>500</v>
      </c>
      <c r="CZ200" s="13">
        <v>69</v>
      </c>
      <c r="DA200" s="13">
        <v>38</v>
      </c>
      <c r="DB200" s="13">
        <v>16000</v>
      </c>
      <c r="DC200" s="13">
        <v>160</v>
      </c>
      <c r="DD200" s="13">
        <v>25</v>
      </c>
      <c r="DE200" s="13">
        <v>33</v>
      </c>
      <c r="DF200" s="13">
        <v>1</v>
      </c>
      <c r="DG200" s="13">
        <v>0</v>
      </c>
      <c r="DH200" s="13">
        <v>1</v>
      </c>
      <c r="DI200" s="13">
        <v>0</v>
      </c>
      <c r="DJ200" s="13">
        <v>0</v>
      </c>
      <c r="DK200" s="13">
        <v>7.4000000953674316</v>
      </c>
      <c r="DL200" s="13">
        <v>0.60000002384185791</v>
      </c>
      <c r="DM200" s="13">
        <v>28.399999618530273</v>
      </c>
      <c r="DN200" s="13">
        <v>71.5</v>
      </c>
      <c r="DO200" s="13">
        <v>19.399999618530273</v>
      </c>
      <c r="DP200" s="13">
        <v>35.5</v>
      </c>
      <c r="DQ200" s="13">
        <v>62</v>
      </c>
      <c r="DR200" s="13">
        <v>78</v>
      </c>
      <c r="DS200" s="13">
        <v>5</v>
      </c>
      <c r="DU200" s="13">
        <v>33</v>
      </c>
      <c r="DW200" s="13">
        <v>150</v>
      </c>
      <c r="DX200" s="13">
        <v>1</v>
      </c>
      <c r="DY200" s="13">
        <v>1</v>
      </c>
      <c r="EA200" s="13">
        <v>0</v>
      </c>
      <c r="EB200" s="13">
        <v>0</v>
      </c>
      <c r="EC200" s="13">
        <v>52</v>
      </c>
      <c r="ED200" s="13">
        <v>4</v>
      </c>
      <c r="EE200" s="13">
        <v>4</v>
      </c>
      <c r="EF200" s="33">
        <v>5.3000001907348633</v>
      </c>
      <c r="EG200" s="33">
        <v>1.2325581292193155</v>
      </c>
      <c r="EJ200" s="13">
        <v>1.2000000476837158</v>
      </c>
      <c r="EM200" s="13">
        <v>0</v>
      </c>
      <c r="EN200" s="13">
        <v>0</v>
      </c>
      <c r="EO200" s="13">
        <v>0</v>
      </c>
      <c r="EP200" s="13">
        <v>0</v>
      </c>
      <c r="EQ200" s="13">
        <v>0</v>
      </c>
      <c r="ER200" s="13">
        <v>0</v>
      </c>
      <c r="ES200" s="13">
        <v>0</v>
      </c>
      <c r="ET200" s="13">
        <v>0</v>
      </c>
      <c r="EU200" s="13">
        <v>0</v>
      </c>
      <c r="EV200" s="13">
        <v>0</v>
      </c>
      <c r="EW200" s="13">
        <v>0</v>
      </c>
      <c r="EX200" s="13">
        <v>0</v>
      </c>
      <c r="EY200" s="13">
        <v>0</v>
      </c>
      <c r="EZ200" s="13">
        <v>1</v>
      </c>
      <c r="FA200" s="13">
        <v>1</v>
      </c>
      <c r="FB200" s="13">
        <v>0</v>
      </c>
      <c r="FC200" s="13">
        <v>1</v>
      </c>
      <c r="FD200" s="13">
        <v>0</v>
      </c>
      <c r="FE200" s="13">
        <v>2.7000000476837158</v>
      </c>
    </row>
    <row r="201" spans="1:161" x14ac:dyDescent="0.55000000000000004">
      <c r="A201" s="29" t="s">
        <v>367</v>
      </c>
      <c r="B201" s="34">
        <v>1</v>
      </c>
      <c r="C201" s="34">
        <v>1</v>
      </c>
      <c r="D201" s="13">
        <v>0</v>
      </c>
      <c r="E201" s="13">
        <v>1</v>
      </c>
      <c r="F201" s="11">
        <v>0.97084079999999995</v>
      </c>
      <c r="G201" s="11">
        <v>8.0931840000000006E-5</v>
      </c>
      <c r="H201" s="11">
        <v>2.1376419999999999E-5</v>
      </c>
      <c r="L201" s="11">
        <v>199.66909999999999</v>
      </c>
      <c r="M201" s="11">
        <v>18.581520000000001</v>
      </c>
      <c r="N201" s="11">
        <v>1.018913</v>
      </c>
      <c r="P201" s="13">
        <v>2.4212667996276251</v>
      </c>
      <c r="Q201" s="13">
        <v>3.3296963050717894</v>
      </c>
      <c r="R201" s="31">
        <v>0.75982930000000004</v>
      </c>
      <c r="S201" s="31">
        <v>10.183160000000001</v>
      </c>
      <c r="T201" s="31">
        <v>0.49779859999999998</v>
      </c>
      <c r="U201" s="11">
        <v>1.5351E-2</v>
      </c>
      <c r="V201" s="11">
        <v>-44.236973999999996</v>
      </c>
      <c r="W201" s="11">
        <v>8.5606000000000002E-2</v>
      </c>
      <c r="X201" s="11">
        <v>0.12540000000000001</v>
      </c>
      <c r="Z201" s="11">
        <v>2.197225</v>
      </c>
      <c r="AA201" s="11"/>
      <c r="AB201" s="11">
        <v>1.521841</v>
      </c>
      <c r="AC201" s="11"/>
      <c r="AD201" s="11"/>
      <c r="AE201" s="12">
        <v>1.2868189999999999</v>
      </c>
      <c r="AF201" s="11">
        <v>1.3083720000000001E-4</v>
      </c>
      <c r="AG201" s="11">
        <v>5.2388719999999997E-5</v>
      </c>
      <c r="AK201" s="12">
        <v>138.90219999999999</v>
      </c>
      <c r="AL201" s="12">
        <v>4.1018140000000001</v>
      </c>
      <c r="AM201" s="12">
        <v>6.2929840000000001E-2</v>
      </c>
      <c r="AO201" s="13">
        <v>6.650001374725715</v>
      </c>
      <c r="AP201" s="13">
        <v>4.9736026995144771</v>
      </c>
      <c r="AQ201" s="31">
        <v>4.2403290000000003E-2</v>
      </c>
      <c r="AR201" s="31">
        <v>1.8516859999999999</v>
      </c>
      <c r="AS201" s="31">
        <v>5.4159079999999999</v>
      </c>
      <c r="AT201" s="12">
        <v>-1.278108</v>
      </c>
      <c r="AU201" s="12">
        <v>8.6809650000000005</v>
      </c>
      <c r="AV201" s="12">
        <v>7.4188000000000004E-2</v>
      </c>
      <c r="AW201" s="12">
        <v>0.113853</v>
      </c>
      <c r="AY201" s="12">
        <v>1.554629</v>
      </c>
      <c r="BA201" s="12">
        <v>1.3256699999999999</v>
      </c>
      <c r="BB201" s="12"/>
      <c r="BC201" s="11"/>
      <c r="BD201" s="13">
        <v>59</v>
      </c>
      <c r="BE201" s="12">
        <v>1</v>
      </c>
      <c r="BF201" s="34">
        <v>1</v>
      </c>
      <c r="BG201" s="13">
        <v>55</v>
      </c>
      <c r="BH201" s="13">
        <v>175</v>
      </c>
      <c r="BI201" s="35">
        <f t="shared" si="7"/>
        <v>17.959183673469386</v>
      </c>
      <c r="BJ201" s="13">
        <v>60</v>
      </c>
      <c r="BK201" s="13">
        <v>0</v>
      </c>
      <c r="BL201" s="13">
        <v>0</v>
      </c>
      <c r="BN201" s="13">
        <v>0</v>
      </c>
      <c r="BO201" s="13">
        <v>0</v>
      </c>
      <c r="BP201" s="13">
        <v>0.20000000298023224</v>
      </c>
      <c r="BQ201" s="13">
        <v>0</v>
      </c>
      <c r="BR201" s="13">
        <v>0</v>
      </c>
      <c r="BS201" s="13">
        <v>0</v>
      </c>
      <c r="BU201" s="13">
        <v>0</v>
      </c>
      <c r="BV201" s="13">
        <v>35</v>
      </c>
      <c r="BW201" s="13">
        <v>0.30000001192092896</v>
      </c>
      <c r="BZ201" s="13">
        <v>0</v>
      </c>
      <c r="CA201" s="13">
        <v>0</v>
      </c>
      <c r="CC201" s="13">
        <v>0</v>
      </c>
      <c r="CD201" s="13">
        <v>1</v>
      </c>
      <c r="CE201" s="13">
        <v>0</v>
      </c>
      <c r="CF201" s="13">
        <v>0</v>
      </c>
      <c r="CG201" s="13">
        <v>0</v>
      </c>
      <c r="CH201" s="13">
        <v>0</v>
      </c>
      <c r="CI201" s="13">
        <v>0</v>
      </c>
      <c r="CJ201" s="13">
        <v>0</v>
      </c>
      <c r="CK201" s="13">
        <v>1</v>
      </c>
      <c r="CL201" s="13">
        <v>1</v>
      </c>
      <c r="CM201" s="13">
        <v>1</v>
      </c>
      <c r="CN201" s="13">
        <v>1</v>
      </c>
      <c r="CO201" s="13">
        <v>0</v>
      </c>
      <c r="CP201" s="13">
        <v>1</v>
      </c>
      <c r="CQ201" s="13">
        <v>0</v>
      </c>
      <c r="CR201" s="13">
        <v>1</v>
      </c>
      <c r="CS201" s="13">
        <v>1</v>
      </c>
      <c r="CT201" s="13">
        <v>0</v>
      </c>
      <c r="CU201" s="13">
        <v>0</v>
      </c>
      <c r="CV201" s="13">
        <v>1</v>
      </c>
      <c r="CW201" s="13">
        <v>1</v>
      </c>
      <c r="CX201" s="13">
        <v>0</v>
      </c>
      <c r="CY201" s="13">
        <v>600</v>
      </c>
      <c r="CZ201" s="13">
        <v>56</v>
      </c>
      <c r="DA201" s="13">
        <v>41</v>
      </c>
      <c r="DB201" s="13">
        <v>25000</v>
      </c>
      <c r="DC201" s="13">
        <v>250</v>
      </c>
      <c r="DD201" s="13">
        <v>28</v>
      </c>
      <c r="DE201" s="13">
        <v>32</v>
      </c>
      <c r="DF201" s="13">
        <v>0</v>
      </c>
      <c r="DG201" s="13">
        <v>0</v>
      </c>
      <c r="DH201" s="13">
        <v>0</v>
      </c>
      <c r="DI201" s="13">
        <v>0</v>
      </c>
      <c r="DJ201" s="13">
        <v>0</v>
      </c>
      <c r="DK201" s="13">
        <v>7.5</v>
      </c>
      <c r="DL201" s="13">
        <v>0.52999997138977051</v>
      </c>
      <c r="DM201" s="13">
        <v>32.700000762939453</v>
      </c>
      <c r="DN201" s="13">
        <v>147.10000610351563</v>
      </c>
      <c r="DO201" s="13">
        <v>25.5</v>
      </c>
      <c r="DP201" s="13">
        <v>39.799999237060547</v>
      </c>
      <c r="DQ201" s="13">
        <v>84</v>
      </c>
      <c r="DR201" s="13">
        <v>102</v>
      </c>
      <c r="DS201" s="13">
        <v>4</v>
      </c>
      <c r="DU201" s="13">
        <v>33</v>
      </c>
      <c r="DW201" s="13">
        <v>550</v>
      </c>
      <c r="DX201" s="13">
        <v>0</v>
      </c>
      <c r="DY201" s="13">
        <v>0</v>
      </c>
      <c r="EA201" s="13">
        <v>0</v>
      </c>
      <c r="EB201" s="13">
        <v>0</v>
      </c>
      <c r="EC201" s="13">
        <v>14</v>
      </c>
      <c r="ED201" s="13">
        <v>0</v>
      </c>
      <c r="EE201" s="13">
        <v>0</v>
      </c>
      <c r="EF201" s="33">
        <v>0.5</v>
      </c>
      <c r="EG201" s="33">
        <v>2.4999999627470975</v>
      </c>
      <c r="EM201" s="13">
        <v>0</v>
      </c>
      <c r="EN201" s="13">
        <v>0</v>
      </c>
      <c r="EO201" s="13">
        <v>0</v>
      </c>
      <c r="EP201" s="13">
        <v>0</v>
      </c>
      <c r="EQ201" s="13">
        <v>0</v>
      </c>
      <c r="ER201" s="13">
        <v>0</v>
      </c>
      <c r="ES201" s="13">
        <v>0</v>
      </c>
      <c r="ET201" s="13">
        <v>0</v>
      </c>
      <c r="EU201" s="13">
        <v>0</v>
      </c>
      <c r="EV201" s="13">
        <v>0</v>
      </c>
      <c r="EW201" s="13">
        <v>0</v>
      </c>
      <c r="EX201" s="13">
        <v>0</v>
      </c>
      <c r="EY201" s="13">
        <v>0</v>
      </c>
      <c r="EZ201" s="13">
        <v>0</v>
      </c>
      <c r="FA201" s="13">
        <v>0</v>
      </c>
      <c r="FB201" s="13">
        <v>0</v>
      </c>
      <c r="FC201" s="13">
        <v>0</v>
      </c>
      <c r="FD201" s="13">
        <v>0</v>
      </c>
      <c r="FE201" s="13">
        <v>1.5</v>
      </c>
    </row>
    <row r="202" spans="1:161" x14ac:dyDescent="0.55000000000000004">
      <c r="A202" s="29" t="s">
        <v>368</v>
      </c>
      <c r="B202" s="34">
        <v>0</v>
      </c>
      <c r="C202" s="34">
        <v>0</v>
      </c>
      <c r="D202" s="13">
        <v>0</v>
      </c>
      <c r="E202" s="37">
        <v>0</v>
      </c>
      <c r="F202" s="11">
        <v>1.144585</v>
      </c>
      <c r="G202" s="11">
        <v>1.0891919999999999E-3</v>
      </c>
      <c r="H202" s="11">
        <v>1.3536740000000001E-4</v>
      </c>
      <c r="L202" s="11">
        <v>167.1884</v>
      </c>
      <c r="M202" s="11">
        <v>11.98757</v>
      </c>
      <c r="N202" s="11">
        <v>0.28725780000000001</v>
      </c>
      <c r="P202" s="13">
        <v>11.414829142930591</v>
      </c>
      <c r="Q202" s="13">
        <v>9.509247336311093</v>
      </c>
      <c r="R202" s="31">
        <v>0.19329840000000001</v>
      </c>
      <c r="S202" s="31">
        <v>2.9186809999999999</v>
      </c>
      <c r="T202" s="31">
        <v>0.2037909</v>
      </c>
      <c r="U202" s="11">
        <v>-0.809307</v>
      </c>
      <c r="V202" s="11">
        <v>-25.699458</v>
      </c>
      <c r="W202" s="11">
        <v>3.0248000000000001E-2</v>
      </c>
      <c r="X202" s="11">
        <v>7.1798000000000001E-2</v>
      </c>
      <c r="Z202" s="11">
        <v>1.912388</v>
      </c>
      <c r="AA202" s="11"/>
      <c r="AB202" s="11">
        <v>2.2216170000000002</v>
      </c>
      <c r="AC202" s="11"/>
      <c r="AD202" s="11"/>
      <c r="AE202" s="12">
        <v>1.2831239999999999</v>
      </c>
      <c r="AF202" s="11">
        <v>3.4103539999999998E-4</v>
      </c>
      <c r="AG202" s="11">
        <v>1.147029E-4</v>
      </c>
      <c r="AK202" s="12">
        <v>157.17619999999999</v>
      </c>
      <c r="AL202" s="12">
        <v>2.4940950000000002</v>
      </c>
      <c r="AM202" s="12">
        <v>9.1162859999999998E-2</v>
      </c>
      <c r="AO202" s="13">
        <v>25.650220935104777</v>
      </c>
      <c r="AP202" s="13">
        <v>12.668177136342246</v>
      </c>
      <c r="AQ202" s="31">
        <v>6.1903850000000003E-2</v>
      </c>
      <c r="AR202" s="31">
        <v>1.1047689999999999</v>
      </c>
      <c r="AS202" s="31">
        <v>0.84935799999999995</v>
      </c>
      <c r="AT202" s="12">
        <v>-0.58078700000000005</v>
      </c>
      <c r="AU202" s="12">
        <v>-7.8480619999999996</v>
      </c>
      <c r="AV202" s="12">
        <v>7.6437000000000005E-2</v>
      </c>
      <c r="AW202" s="12">
        <v>9.3740000000000004E-2</v>
      </c>
      <c r="AY202" s="12">
        <v>1.6094379999999999</v>
      </c>
      <c r="BA202" s="12">
        <v>1.1151409999999999</v>
      </c>
      <c r="BB202" s="12"/>
      <c r="BC202" s="11"/>
      <c r="BD202" s="36">
        <v>67</v>
      </c>
      <c r="BE202" s="12">
        <v>1</v>
      </c>
      <c r="BF202" s="34">
        <v>0</v>
      </c>
      <c r="BG202" s="36">
        <v>60</v>
      </c>
      <c r="BH202" s="36">
        <v>167</v>
      </c>
      <c r="BI202" s="35">
        <f t="shared" si="7"/>
        <v>21.513858510523864</v>
      </c>
      <c r="BJ202" s="36">
        <v>51</v>
      </c>
      <c r="BK202" s="36">
        <v>0</v>
      </c>
      <c r="BL202" s="36">
        <v>0</v>
      </c>
      <c r="BM202" s="36"/>
      <c r="BN202" s="36">
        <v>0</v>
      </c>
      <c r="BO202" s="36">
        <v>0</v>
      </c>
      <c r="BP202" s="36">
        <v>1</v>
      </c>
      <c r="BQ202" s="36">
        <v>0</v>
      </c>
      <c r="BR202" s="36">
        <v>0</v>
      </c>
      <c r="BS202" s="36">
        <v>0</v>
      </c>
      <c r="BU202" s="36">
        <v>0</v>
      </c>
      <c r="BV202" s="36">
        <v>34.799999999999997</v>
      </c>
      <c r="BW202" s="36">
        <v>0.2</v>
      </c>
      <c r="BZ202" s="36">
        <v>0</v>
      </c>
      <c r="CA202" s="36">
        <v>0</v>
      </c>
      <c r="CB202" s="37" t="s">
        <v>163</v>
      </c>
      <c r="CC202" s="36">
        <v>0</v>
      </c>
      <c r="CD202" s="36">
        <v>1</v>
      </c>
      <c r="CE202" s="36">
        <v>0</v>
      </c>
      <c r="CF202" s="36">
        <v>0</v>
      </c>
      <c r="CG202" s="36">
        <v>0</v>
      </c>
      <c r="CH202" s="36">
        <v>0</v>
      </c>
      <c r="CI202" s="36">
        <v>0</v>
      </c>
      <c r="CJ202" s="36">
        <v>0</v>
      </c>
      <c r="CK202" s="36">
        <v>1</v>
      </c>
      <c r="CL202" s="36">
        <v>1</v>
      </c>
      <c r="CM202" s="36">
        <v>1</v>
      </c>
      <c r="CN202" s="36">
        <v>1</v>
      </c>
      <c r="CO202" s="36">
        <v>0</v>
      </c>
      <c r="CP202" s="36">
        <v>1</v>
      </c>
      <c r="CQ202" s="36">
        <v>0</v>
      </c>
      <c r="CR202" s="36">
        <v>1</v>
      </c>
      <c r="CS202" s="36">
        <v>1</v>
      </c>
      <c r="CT202" s="36">
        <v>0</v>
      </c>
      <c r="CU202" s="36">
        <v>0</v>
      </c>
      <c r="CV202" s="36">
        <v>1</v>
      </c>
      <c r="CW202" s="36">
        <v>1</v>
      </c>
      <c r="CX202" s="36">
        <v>0</v>
      </c>
      <c r="CY202" s="36">
        <v>400</v>
      </c>
      <c r="CZ202" s="36">
        <v>61</v>
      </c>
      <c r="DA202" s="36">
        <v>41</v>
      </c>
      <c r="DB202" s="36">
        <v>18000</v>
      </c>
      <c r="DC202" s="36">
        <v>200</v>
      </c>
      <c r="DD202" s="36">
        <v>26</v>
      </c>
      <c r="DE202" s="36">
        <v>33</v>
      </c>
      <c r="DF202" s="36">
        <v>0</v>
      </c>
      <c r="DG202" s="36">
        <v>0</v>
      </c>
      <c r="DH202" s="36">
        <v>0</v>
      </c>
      <c r="DI202" s="36">
        <v>0</v>
      </c>
      <c r="DJ202" s="36">
        <v>0</v>
      </c>
      <c r="DK202" s="36">
        <v>7.5</v>
      </c>
      <c r="DL202" s="36">
        <v>0.4</v>
      </c>
      <c r="DM202" s="36">
        <v>29</v>
      </c>
      <c r="DN202" s="36">
        <v>134</v>
      </c>
      <c r="DO202" s="36">
        <v>22.9</v>
      </c>
      <c r="DP202" s="36">
        <v>34.299999999999997</v>
      </c>
      <c r="DQ202" s="36">
        <v>59</v>
      </c>
      <c r="DR202" s="36">
        <v>93</v>
      </c>
      <c r="DS202" s="36">
        <v>5</v>
      </c>
      <c r="DU202" s="36">
        <v>29</v>
      </c>
      <c r="DW202" s="36">
        <v>450</v>
      </c>
      <c r="DX202" s="36">
        <v>0</v>
      </c>
      <c r="DY202" s="36">
        <v>0</v>
      </c>
      <c r="DZ202" s="36"/>
      <c r="EA202" s="36">
        <v>0</v>
      </c>
      <c r="EB202" s="36">
        <v>0</v>
      </c>
      <c r="EC202" s="36">
        <v>11</v>
      </c>
      <c r="ED202" s="36">
        <v>3</v>
      </c>
      <c r="EE202" s="36">
        <v>7</v>
      </c>
      <c r="EF202" s="38">
        <v>0.6</v>
      </c>
      <c r="EG202" s="33">
        <v>0.6</v>
      </c>
      <c r="EJ202" s="36">
        <v>0.7</v>
      </c>
      <c r="EM202" s="36">
        <v>0</v>
      </c>
      <c r="EN202" s="36">
        <v>0</v>
      </c>
      <c r="EO202" s="36">
        <v>0</v>
      </c>
      <c r="EP202" s="36">
        <v>0</v>
      </c>
      <c r="EQ202" s="36">
        <v>0</v>
      </c>
      <c r="ER202" s="36">
        <v>0</v>
      </c>
      <c r="ES202" s="36">
        <v>0</v>
      </c>
      <c r="ET202" s="36">
        <v>0</v>
      </c>
      <c r="EU202" s="36">
        <v>0</v>
      </c>
      <c r="EV202" s="36">
        <v>0</v>
      </c>
      <c r="EW202" s="36">
        <v>0</v>
      </c>
      <c r="EX202" s="36">
        <v>1</v>
      </c>
      <c r="EY202" s="36">
        <v>1</v>
      </c>
      <c r="EZ202" s="36">
        <v>0</v>
      </c>
      <c r="FA202" s="36">
        <v>0</v>
      </c>
      <c r="FB202" s="36">
        <v>0</v>
      </c>
      <c r="FC202" s="36">
        <v>0</v>
      </c>
      <c r="FD202" s="36">
        <v>0</v>
      </c>
      <c r="FE202" s="36">
        <v>0.9</v>
      </c>
    </row>
    <row r="203" spans="1:161" x14ac:dyDescent="0.55000000000000004">
      <c r="A203" s="29" t="s">
        <v>369</v>
      </c>
      <c r="B203" s="34">
        <v>1</v>
      </c>
      <c r="C203" s="34">
        <v>0</v>
      </c>
      <c r="D203" s="13">
        <v>0</v>
      </c>
      <c r="E203" s="13">
        <v>0</v>
      </c>
      <c r="F203" s="11">
        <v>0.76988809999999996</v>
      </c>
      <c r="G203" s="11">
        <v>1.9899420000000002E-3</v>
      </c>
      <c r="H203" s="11">
        <v>5.880126E-5</v>
      </c>
      <c r="L203" s="11">
        <v>152.7912</v>
      </c>
      <c r="M203" s="11">
        <v>26.366040000000002</v>
      </c>
      <c r="N203" s="11">
        <v>1.605253</v>
      </c>
      <c r="P203" s="13">
        <v>6.3278103273796509</v>
      </c>
      <c r="Q203" s="13">
        <v>4.9653748249584106</v>
      </c>
      <c r="R203" s="31">
        <v>0.57846520000000001</v>
      </c>
      <c r="S203" s="31">
        <v>5.4466299999999999</v>
      </c>
      <c r="T203" s="31">
        <v>0.56153280000000005</v>
      </c>
      <c r="U203" s="11">
        <v>1.8782840000000001</v>
      </c>
      <c r="V203" s="11">
        <v>-17.288896000000001</v>
      </c>
      <c r="W203" s="11">
        <v>4.2141999999999999E-2</v>
      </c>
      <c r="X203" s="11">
        <v>0.124778</v>
      </c>
      <c r="Z203" s="11">
        <v>1.3982399999999999</v>
      </c>
      <c r="AA203" s="11"/>
      <c r="AB203" s="11">
        <v>1.33203</v>
      </c>
      <c r="AC203" s="11"/>
      <c r="AD203" s="11"/>
      <c r="AE203" s="12">
        <v>1.0324869999999999</v>
      </c>
      <c r="AF203" s="11">
        <v>2.7874550000000001E-4</v>
      </c>
      <c r="AG203" s="11">
        <v>5.972304E-5</v>
      </c>
      <c r="AK203" s="12">
        <v>108.76479999999999</v>
      </c>
      <c r="AL203" s="12">
        <v>3.0123700000000002</v>
      </c>
      <c r="AM203" s="12">
        <v>0.50508600000000003</v>
      </c>
      <c r="AO203" s="13">
        <v>8.7991090355105346</v>
      </c>
      <c r="AP203" s="13">
        <v>14.0215264511894</v>
      </c>
      <c r="AQ203" s="31">
        <v>0.16489819999999999</v>
      </c>
      <c r="AR203" s="31">
        <v>8.9085190000000001</v>
      </c>
      <c r="AS203" s="31">
        <v>12.70269</v>
      </c>
      <c r="AT203" s="12">
        <v>0.27816099999999999</v>
      </c>
      <c r="AU203" s="12">
        <v>-2.58779</v>
      </c>
      <c r="AV203" s="12">
        <v>2.9711000000000001E-2</v>
      </c>
      <c r="AW203" s="12">
        <v>2.6869000000000001E-2</v>
      </c>
      <c r="AY203" s="12">
        <v>2.0314329999999998</v>
      </c>
      <c r="BA203" s="12">
        <v>1.406914</v>
      </c>
      <c r="BB203" s="12"/>
      <c r="BC203" s="11"/>
      <c r="BD203" s="13">
        <v>63</v>
      </c>
      <c r="BE203" s="12">
        <v>1</v>
      </c>
      <c r="BF203" s="34">
        <v>0</v>
      </c>
      <c r="BG203" s="13">
        <v>118</v>
      </c>
      <c r="BH203" s="13">
        <v>180</v>
      </c>
      <c r="BI203" s="35">
        <f t="shared" si="7"/>
        <v>36.419753086419753</v>
      </c>
      <c r="BJ203" s="13">
        <v>40</v>
      </c>
      <c r="BK203" s="13">
        <v>3</v>
      </c>
      <c r="BL203" s="13">
        <v>0</v>
      </c>
      <c r="BN203" s="13">
        <v>0</v>
      </c>
      <c r="BO203" s="13">
        <v>0</v>
      </c>
      <c r="BP203" s="13">
        <v>0.80000001192092896</v>
      </c>
      <c r="BQ203" s="13">
        <v>0</v>
      </c>
      <c r="BR203" s="13">
        <v>0</v>
      </c>
      <c r="BS203" s="13">
        <v>0</v>
      </c>
      <c r="BU203" s="13">
        <v>0</v>
      </c>
      <c r="BV203" s="13">
        <v>40.099998474121094</v>
      </c>
      <c r="BW203" s="13">
        <v>0.60000002384185791</v>
      </c>
      <c r="BZ203" s="13">
        <v>0</v>
      </c>
      <c r="CA203" s="13">
        <v>0</v>
      </c>
      <c r="CB203" s="13" t="s">
        <v>206</v>
      </c>
      <c r="CC203" s="13">
        <v>1</v>
      </c>
      <c r="CD203" s="13">
        <v>1</v>
      </c>
      <c r="CE203" s="13">
        <v>0</v>
      </c>
      <c r="CF203" s="13">
        <v>0</v>
      </c>
      <c r="CG203" s="13">
        <v>1</v>
      </c>
      <c r="CH203" s="13">
        <v>0</v>
      </c>
      <c r="CI203" s="13">
        <v>0</v>
      </c>
      <c r="CJ203" s="13">
        <v>0</v>
      </c>
      <c r="CK203" s="13">
        <v>1</v>
      </c>
      <c r="CL203" s="13">
        <v>1</v>
      </c>
      <c r="CM203" s="13">
        <v>1</v>
      </c>
      <c r="CN203" s="13">
        <v>2</v>
      </c>
      <c r="CO203" s="13">
        <v>0</v>
      </c>
      <c r="CP203" s="13">
        <v>1</v>
      </c>
      <c r="CQ203" s="13">
        <v>0</v>
      </c>
      <c r="CR203" s="13">
        <v>1</v>
      </c>
      <c r="CS203" s="13">
        <v>1</v>
      </c>
      <c r="CT203" s="13">
        <v>0</v>
      </c>
      <c r="CU203" s="13">
        <v>0</v>
      </c>
      <c r="CV203" s="13">
        <v>1</v>
      </c>
      <c r="CW203" s="13">
        <v>1</v>
      </c>
      <c r="CX203" s="13">
        <v>0</v>
      </c>
      <c r="CY203" s="13">
        <v>600</v>
      </c>
      <c r="CZ203" s="13">
        <v>143</v>
      </c>
      <c r="DA203" s="13">
        <v>114</v>
      </c>
      <c r="DB203" s="13">
        <v>37000</v>
      </c>
      <c r="DC203" s="13">
        <v>350</v>
      </c>
      <c r="DD203" s="13">
        <v>34</v>
      </c>
      <c r="DE203" s="13">
        <v>30.399999618530273</v>
      </c>
      <c r="DF203" s="13">
        <v>0</v>
      </c>
      <c r="DG203" s="13">
        <v>0</v>
      </c>
      <c r="DH203" s="13">
        <v>0</v>
      </c>
      <c r="DI203" s="13">
        <v>0</v>
      </c>
      <c r="DJ203" s="13">
        <v>0</v>
      </c>
      <c r="DK203" s="13">
        <v>7.4000000953674316</v>
      </c>
      <c r="DL203" s="13">
        <v>0.60000002384185791</v>
      </c>
      <c r="DM203" s="13">
        <v>47.599998474121094</v>
      </c>
      <c r="DN203" s="13">
        <v>80.599998474121094</v>
      </c>
      <c r="DO203" s="13">
        <v>29.600000381469727</v>
      </c>
      <c r="DP203" s="13">
        <v>35.700000762939453</v>
      </c>
      <c r="DQ203" s="13">
        <v>57</v>
      </c>
      <c r="DR203" s="13">
        <v>85</v>
      </c>
      <c r="DS203" s="13">
        <v>5</v>
      </c>
      <c r="DU203" s="13">
        <v>37</v>
      </c>
      <c r="DW203" s="13">
        <v>425</v>
      </c>
      <c r="DX203" s="13">
        <v>0</v>
      </c>
      <c r="DY203" s="13">
        <v>0</v>
      </c>
      <c r="EA203" s="13">
        <v>0</v>
      </c>
      <c r="EB203" s="13">
        <v>0</v>
      </c>
      <c r="EC203" s="13">
        <v>11</v>
      </c>
      <c r="ED203" s="13">
        <v>4</v>
      </c>
      <c r="EE203" s="13">
        <v>7</v>
      </c>
      <c r="EF203" s="33">
        <v>1</v>
      </c>
      <c r="EG203" s="33">
        <v>1.2499999813735487</v>
      </c>
      <c r="EJ203" s="13">
        <v>0.5</v>
      </c>
      <c r="EM203" s="13">
        <v>0</v>
      </c>
      <c r="EN203" s="13">
        <v>0</v>
      </c>
      <c r="EO203" s="13">
        <v>0</v>
      </c>
      <c r="EP203" s="13">
        <v>0</v>
      </c>
      <c r="EQ203" s="13">
        <v>0</v>
      </c>
      <c r="ER203" s="13">
        <v>0</v>
      </c>
      <c r="ES203" s="13">
        <v>0</v>
      </c>
      <c r="ET203" s="13">
        <v>0</v>
      </c>
      <c r="EU203" s="13">
        <v>0</v>
      </c>
      <c r="EV203" s="13">
        <v>0</v>
      </c>
      <c r="EW203" s="13">
        <v>0</v>
      </c>
      <c r="EX203" s="13">
        <v>0</v>
      </c>
      <c r="EY203" s="13">
        <v>0</v>
      </c>
      <c r="EZ203" s="13">
        <v>0</v>
      </c>
      <c r="FA203" s="13">
        <v>0</v>
      </c>
      <c r="FB203" s="13">
        <v>0</v>
      </c>
      <c r="FC203" s="13">
        <v>0</v>
      </c>
      <c r="FD203" s="13">
        <v>0</v>
      </c>
      <c r="FE203" s="13">
        <v>1</v>
      </c>
    </row>
    <row r="204" spans="1:161" x14ac:dyDescent="0.55000000000000004">
      <c r="A204" s="29" t="s">
        <v>370</v>
      </c>
      <c r="B204" s="34">
        <v>0</v>
      </c>
      <c r="C204" s="34">
        <v>0</v>
      </c>
      <c r="D204" s="13">
        <v>1</v>
      </c>
      <c r="E204" s="13">
        <v>0</v>
      </c>
      <c r="F204" s="11">
        <v>0.91042809999999996</v>
      </c>
      <c r="G204" s="11">
        <v>2.1260269999999999E-4</v>
      </c>
      <c r="H204" s="11">
        <v>1.2992719999999999E-4</v>
      </c>
      <c r="L204" s="11">
        <v>156.8647</v>
      </c>
      <c r="M204" s="11">
        <v>21.773859999999999</v>
      </c>
      <c r="N204" s="11">
        <v>0.27790280000000001</v>
      </c>
      <c r="P204" s="13">
        <v>6.7840066393277665</v>
      </c>
      <c r="Q204" s="13">
        <v>3.3979126777648574</v>
      </c>
      <c r="R204" s="31">
        <v>6.9527950000000005E-2</v>
      </c>
      <c r="S204" s="31">
        <v>1.1718</v>
      </c>
      <c r="T204" s="31">
        <v>0.11637210000000001</v>
      </c>
      <c r="U204" s="11">
        <v>0.49957600000000002</v>
      </c>
      <c r="V204" s="11">
        <v>-88.152677999999995</v>
      </c>
      <c r="W204" s="11">
        <v>0.43197799999999997</v>
      </c>
      <c r="X204" s="11">
        <v>0.170683</v>
      </c>
      <c r="Z204" s="11">
        <v>1.4880770000000001</v>
      </c>
      <c r="AA204" s="11"/>
      <c r="AB204" s="11">
        <v>2.0541239999999998</v>
      </c>
      <c r="AC204" s="11"/>
      <c r="AD204" s="11"/>
      <c r="AE204" s="12">
        <v>1.109675</v>
      </c>
      <c r="AF204" s="11">
        <v>3.4492880000000002E-5</v>
      </c>
      <c r="AG204" s="11">
        <v>2.476458E-6</v>
      </c>
      <c r="AK204" s="12">
        <v>105.0158</v>
      </c>
      <c r="AL204" s="12">
        <v>29.406310000000001</v>
      </c>
      <c r="AM204" s="12">
        <v>0.82375120000000002</v>
      </c>
      <c r="AO204" s="13">
        <v>0.92156486353802114</v>
      </c>
      <c r="AP204" s="13">
        <v>1.4326619324437211</v>
      </c>
      <c r="AQ204" s="31">
        <v>3.5801159999999999E-2</v>
      </c>
      <c r="AR204" s="31">
        <v>3.0026760000000001</v>
      </c>
      <c r="AS204" s="31">
        <v>11.70562</v>
      </c>
      <c r="AT204" s="12">
        <v>-0.12514</v>
      </c>
      <c r="AU204" s="12">
        <v>-87.392441000000005</v>
      </c>
      <c r="AV204" s="12">
        <v>2.8334999999999999E-2</v>
      </c>
      <c r="AW204" s="12">
        <v>7.4774999999999994E-2</v>
      </c>
      <c r="AY204" s="12">
        <v>1.7184280000000001</v>
      </c>
      <c r="BA204" s="12">
        <v>1.1152599999999999</v>
      </c>
      <c r="BB204" s="12"/>
      <c r="BC204" s="11"/>
      <c r="BD204" s="13">
        <v>77</v>
      </c>
      <c r="BE204" s="12">
        <v>1</v>
      </c>
      <c r="BF204" s="34">
        <v>0</v>
      </c>
      <c r="BG204" s="13">
        <v>85</v>
      </c>
      <c r="BH204" s="13">
        <v>150</v>
      </c>
      <c r="BI204" s="35">
        <f t="shared" si="7"/>
        <v>37.777777777777779</v>
      </c>
      <c r="BJ204" s="13">
        <v>47</v>
      </c>
      <c r="BK204" s="13">
        <v>0</v>
      </c>
      <c r="BL204" s="13">
        <v>0</v>
      </c>
      <c r="BN204" s="13">
        <v>0</v>
      </c>
      <c r="BO204" s="13">
        <v>0</v>
      </c>
      <c r="BP204" s="13">
        <v>1.8999999761581421</v>
      </c>
      <c r="BQ204" s="13">
        <v>0</v>
      </c>
      <c r="BR204" s="13">
        <v>0</v>
      </c>
      <c r="BS204" s="13">
        <v>0</v>
      </c>
      <c r="BU204" s="13">
        <v>0</v>
      </c>
      <c r="BV204" s="13">
        <v>34.599998474121094</v>
      </c>
      <c r="BW204" s="13">
        <v>0.60000002384185791</v>
      </c>
      <c r="BZ204" s="13">
        <v>0</v>
      </c>
      <c r="CA204" s="13">
        <v>0</v>
      </c>
      <c r="CC204" s="13">
        <v>0</v>
      </c>
      <c r="CD204" s="13">
        <v>1</v>
      </c>
      <c r="CE204" s="13">
        <v>0</v>
      </c>
      <c r="CF204" s="13">
        <v>0</v>
      </c>
      <c r="CG204" s="13">
        <v>0</v>
      </c>
      <c r="CH204" s="13">
        <v>0</v>
      </c>
      <c r="CI204" s="13">
        <v>0</v>
      </c>
      <c r="CJ204" s="13">
        <v>0</v>
      </c>
      <c r="CK204" s="13">
        <v>1</v>
      </c>
      <c r="CL204" s="13">
        <v>1</v>
      </c>
      <c r="CM204" s="13">
        <v>1</v>
      </c>
      <c r="CN204" s="13">
        <v>1</v>
      </c>
      <c r="CO204" s="13">
        <v>0</v>
      </c>
      <c r="CP204" s="13">
        <v>1</v>
      </c>
      <c r="CQ204" s="13">
        <v>0</v>
      </c>
      <c r="CR204" s="13">
        <v>1</v>
      </c>
      <c r="CS204" s="13">
        <v>1</v>
      </c>
      <c r="CT204" s="13">
        <v>0</v>
      </c>
      <c r="CU204" s="13">
        <v>0</v>
      </c>
      <c r="CV204" s="13">
        <v>1</v>
      </c>
      <c r="CW204" s="13">
        <v>1</v>
      </c>
      <c r="CX204" s="13">
        <v>0</v>
      </c>
      <c r="CY204" s="13">
        <v>600</v>
      </c>
      <c r="CZ204" s="13">
        <v>60</v>
      </c>
      <c r="DA204" s="13">
        <v>32</v>
      </c>
      <c r="DB204" s="13">
        <v>26000</v>
      </c>
      <c r="DC204" s="13">
        <v>260</v>
      </c>
      <c r="DD204" s="13">
        <v>25</v>
      </c>
      <c r="DE204" s="13">
        <v>32</v>
      </c>
      <c r="DF204" s="13">
        <v>1</v>
      </c>
      <c r="DG204" s="13">
        <v>1</v>
      </c>
      <c r="DH204" s="13">
        <v>0</v>
      </c>
      <c r="DI204" s="13">
        <v>0</v>
      </c>
      <c r="DJ204" s="13">
        <v>0</v>
      </c>
      <c r="DK204" s="13">
        <v>7.5</v>
      </c>
      <c r="DL204" s="13">
        <v>0.5</v>
      </c>
      <c r="DM204" s="13">
        <v>31</v>
      </c>
      <c r="DN204" s="13">
        <v>74.099998474121094</v>
      </c>
      <c r="DO204" s="13">
        <v>27.100000381469727</v>
      </c>
      <c r="DP204" s="13">
        <v>35</v>
      </c>
      <c r="DQ204" s="13">
        <v>103</v>
      </c>
      <c r="DR204" s="13">
        <v>85</v>
      </c>
      <c r="DS204" s="13">
        <v>5</v>
      </c>
      <c r="DU204" s="13">
        <v>27</v>
      </c>
      <c r="DW204" s="13">
        <v>400</v>
      </c>
      <c r="DX204" s="13">
        <v>1</v>
      </c>
      <c r="DY204" s="13">
        <v>1</v>
      </c>
      <c r="EA204" s="13">
        <v>0</v>
      </c>
      <c r="EB204" s="13">
        <v>0</v>
      </c>
      <c r="EC204" s="13">
        <v>10</v>
      </c>
      <c r="ED204" s="13">
        <v>4</v>
      </c>
      <c r="EE204" s="13">
        <v>11</v>
      </c>
      <c r="EF204" s="33">
        <v>1.8999999761581421</v>
      </c>
      <c r="EG204" s="33">
        <v>1</v>
      </c>
      <c r="EJ204" s="13">
        <v>0.69999998807907104</v>
      </c>
      <c r="EM204" s="13">
        <v>1</v>
      </c>
      <c r="EN204" s="13">
        <v>0</v>
      </c>
      <c r="EO204" s="13">
        <v>0</v>
      </c>
      <c r="EP204" s="13">
        <v>0</v>
      </c>
      <c r="EQ204" s="13">
        <v>0</v>
      </c>
      <c r="ER204" s="13">
        <v>0</v>
      </c>
      <c r="ES204" s="13">
        <v>0</v>
      </c>
      <c r="ET204" s="13">
        <v>0</v>
      </c>
      <c r="EU204" s="13">
        <v>0</v>
      </c>
      <c r="EV204" s="13">
        <v>0</v>
      </c>
      <c r="EW204" s="13">
        <v>0</v>
      </c>
      <c r="EX204" s="13">
        <v>0</v>
      </c>
      <c r="EY204" s="13">
        <v>0</v>
      </c>
      <c r="EZ204" s="13">
        <v>0</v>
      </c>
      <c r="FA204" s="13">
        <v>0</v>
      </c>
      <c r="FB204" s="13">
        <v>0</v>
      </c>
      <c r="FC204" s="13">
        <v>0</v>
      </c>
      <c r="FD204" s="13">
        <v>0</v>
      </c>
      <c r="FE204" s="13">
        <v>3.5999999046325684</v>
      </c>
    </row>
    <row r="205" spans="1:161" x14ac:dyDescent="0.55000000000000004">
      <c r="A205" s="29" t="s">
        <v>371</v>
      </c>
      <c r="B205" s="34">
        <v>1</v>
      </c>
      <c r="C205" s="34">
        <v>0</v>
      </c>
      <c r="D205" s="13">
        <v>1</v>
      </c>
      <c r="E205" s="13">
        <v>0</v>
      </c>
      <c r="F205" s="11">
        <v>0.71737740000000005</v>
      </c>
      <c r="G205" s="11">
        <v>9.3668310000000006E-5</v>
      </c>
      <c r="H205" s="11">
        <v>5.0588779999999998E-6</v>
      </c>
      <c r="L205" s="11">
        <v>137.79419999999999</v>
      </c>
      <c r="M205" s="11">
        <v>25.92597</v>
      </c>
      <c r="N205" s="11">
        <v>3.1126320000000001</v>
      </c>
      <c r="P205" s="13">
        <v>1.8906014157689559</v>
      </c>
      <c r="Q205" s="13">
        <v>1.2056993895822137</v>
      </c>
      <c r="R205" s="31">
        <v>0.35277819999999999</v>
      </c>
      <c r="S205" s="31">
        <v>1.3904019999999999</v>
      </c>
      <c r="T205" s="31">
        <v>0.43240139999999999</v>
      </c>
      <c r="U205" s="11">
        <v>1.899249</v>
      </c>
      <c r="V205" s="11">
        <v>-82.795445999999998</v>
      </c>
      <c r="W205" s="11">
        <v>0.152064</v>
      </c>
      <c r="X205" s="11">
        <v>0.31206200000000001</v>
      </c>
      <c r="Z205" s="11">
        <v>1.378063</v>
      </c>
      <c r="AA205" s="11"/>
      <c r="AB205" s="11">
        <v>1.2748390000000001</v>
      </c>
      <c r="AC205" s="11"/>
      <c r="AD205" s="11"/>
      <c r="AE205" s="12">
        <v>0.84292219999999995</v>
      </c>
      <c r="AF205" s="11">
        <v>3.3713000000000001E-5</v>
      </c>
      <c r="AG205" s="11">
        <v>2.3092420000000001E-5</v>
      </c>
      <c r="AK205" s="12">
        <v>67.36063</v>
      </c>
      <c r="AL205" s="12">
        <v>8.2482509999999998</v>
      </c>
      <c r="AM205" s="12">
        <v>0.36232619999999999</v>
      </c>
      <c r="AO205" s="13">
        <v>1.7609691343797937</v>
      </c>
      <c r="AP205" s="13">
        <v>1.9093484987664102</v>
      </c>
      <c r="AQ205" s="31">
        <v>0.1491422</v>
      </c>
      <c r="AR205" s="31">
        <v>1.244675</v>
      </c>
      <c r="AS205" s="31">
        <v>3.1136889999999999</v>
      </c>
      <c r="AT205" s="12">
        <v>0.115504</v>
      </c>
      <c r="AU205" s="12">
        <v>-70.007178999999994</v>
      </c>
      <c r="AV205" s="12">
        <v>1.2642E-2</v>
      </c>
      <c r="AW205" s="12">
        <v>4.5402999999999999E-2</v>
      </c>
      <c r="AY205" s="12">
        <v>1.07881</v>
      </c>
      <c r="BA205" s="12">
        <v>0.88889200000000002</v>
      </c>
      <c r="BB205" s="12"/>
      <c r="BC205" s="11"/>
      <c r="BD205" s="13">
        <v>76</v>
      </c>
      <c r="BE205" s="12">
        <v>1</v>
      </c>
      <c r="BF205" s="34">
        <v>0</v>
      </c>
      <c r="BG205" s="13">
        <v>52</v>
      </c>
      <c r="BH205" s="13">
        <v>151</v>
      </c>
      <c r="BI205" s="35">
        <f t="shared" si="7"/>
        <v>22.806017279943863</v>
      </c>
      <c r="BJ205" s="13">
        <v>54</v>
      </c>
      <c r="BK205" s="13">
        <v>0</v>
      </c>
      <c r="BL205" s="13">
        <v>0</v>
      </c>
      <c r="BN205" s="13">
        <v>0</v>
      </c>
      <c r="BO205" s="13">
        <v>0</v>
      </c>
      <c r="BP205" s="13">
        <v>0.89999997615814209</v>
      </c>
      <c r="BQ205" s="13">
        <v>0</v>
      </c>
      <c r="BR205" s="13">
        <v>0</v>
      </c>
      <c r="BS205" s="13">
        <v>0</v>
      </c>
      <c r="BU205" s="13">
        <v>0</v>
      </c>
      <c r="BV205" s="13">
        <v>39</v>
      </c>
      <c r="BW205" s="13">
        <v>0.20000000298023224</v>
      </c>
      <c r="BZ205" s="13">
        <v>0</v>
      </c>
      <c r="CA205" s="13">
        <v>0</v>
      </c>
      <c r="CC205" s="13">
        <v>0</v>
      </c>
      <c r="CD205" s="13">
        <v>1</v>
      </c>
      <c r="CE205" s="13">
        <v>0</v>
      </c>
      <c r="CF205" s="13">
        <v>0</v>
      </c>
      <c r="CG205" s="13">
        <v>0</v>
      </c>
      <c r="CH205" s="13">
        <v>0</v>
      </c>
      <c r="CI205" s="13">
        <v>0</v>
      </c>
      <c r="CJ205" s="13">
        <v>0</v>
      </c>
      <c r="CK205" s="13">
        <v>1</v>
      </c>
      <c r="CL205" s="13">
        <v>1</v>
      </c>
      <c r="CM205" s="13">
        <v>1</v>
      </c>
      <c r="CN205" s="13">
        <v>1</v>
      </c>
      <c r="CO205" s="13">
        <v>0</v>
      </c>
      <c r="CP205" s="13">
        <v>1</v>
      </c>
      <c r="CQ205" s="13">
        <v>0</v>
      </c>
      <c r="CR205" s="13">
        <v>1</v>
      </c>
      <c r="CS205" s="13">
        <v>1</v>
      </c>
      <c r="CT205" s="13">
        <v>0</v>
      </c>
      <c r="CU205" s="13">
        <v>0</v>
      </c>
      <c r="CV205" s="13">
        <v>1</v>
      </c>
      <c r="CW205" s="13">
        <v>1</v>
      </c>
      <c r="CX205" s="13">
        <v>0</v>
      </c>
      <c r="CY205" s="13">
        <v>600</v>
      </c>
      <c r="CZ205" s="13">
        <v>72</v>
      </c>
      <c r="DA205" s="13">
        <v>46</v>
      </c>
      <c r="DB205" s="13">
        <v>15000</v>
      </c>
      <c r="DC205" s="13">
        <v>150</v>
      </c>
      <c r="DD205" s="13">
        <v>24</v>
      </c>
      <c r="DE205" s="13">
        <v>34.099998474121094</v>
      </c>
      <c r="DF205" s="13">
        <v>1</v>
      </c>
      <c r="DG205" s="13">
        <v>0</v>
      </c>
      <c r="DH205" s="13">
        <v>1</v>
      </c>
      <c r="DI205" s="13">
        <v>0</v>
      </c>
      <c r="DJ205" s="13">
        <v>0</v>
      </c>
      <c r="DK205" s="13">
        <v>7.4000000953674316</v>
      </c>
      <c r="DL205" s="13">
        <v>0.50999999046325684</v>
      </c>
      <c r="DM205" s="13">
        <v>33.299999237060547</v>
      </c>
      <c r="DN205" s="13">
        <v>96.599998474121094</v>
      </c>
      <c r="DO205" s="13">
        <v>22.5</v>
      </c>
      <c r="DP205" s="13">
        <v>35.5</v>
      </c>
      <c r="DQ205" s="13">
        <v>71</v>
      </c>
      <c r="DR205" s="13">
        <v>73</v>
      </c>
      <c r="DS205" s="13">
        <v>1</v>
      </c>
      <c r="DU205" s="13">
        <v>32</v>
      </c>
      <c r="DW205" s="13">
        <v>700</v>
      </c>
      <c r="DX205" s="13">
        <v>1</v>
      </c>
      <c r="DY205" s="13">
        <v>1</v>
      </c>
      <c r="EA205" s="13">
        <v>1</v>
      </c>
      <c r="EB205" s="13">
        <v>0</v>
      </c>
      <c r="EC205" s="13">
        <v>18</v>
      </c>
      <c r="ED205" s="13">
        <v>4</v>
      </c>
      <c r="EE205" s="13">
        <v>7</v>
      </c>
      <c r="EF205" s="33">
        <v>1</v>
      </c>
      <c r="EG205" s="33">
        <v>1.1111111405455043</v>
      </c>
      <c r="EJ205" s="13">
        <v>0.5</v>
      </c>
      <c r="EM205" s="13">
        <v>1</v>
      </c>
      <c r="EN205" s="13">
        <v>0</v>
      </c>
      <c r="EO205" s="13">
        <v>0</v>
      </c>
      <c r="EP205" s="13">
        <v>0</v>
      </c>
      <c r="EQ205" s="13">
        <v>0</v>
      </c>
      <c r="ER205" s="13">
        <v>0</v>
      </c>
      <c r="ES205" s="13">
        <v>0</v>
      </c>
      <c r="ET205" s="13">
        <v>0</v>
      </c>
      <c r="EU205" s="13">
        <v>0</v>
      </c>
      <c r="EV205" s="13">
        <v>0</v>
      </c>
      <c r="EW205" s="13">
        <v>0</v>
      </c>
      <c r="EX205" s="13">
        <v>0</v>
      </c>
      <c r="EY205" s="13">
        <v>0</v>
      </c>
      <c r="EZ205" s="13">
        <v>0</v>
      </c>
      <c r="FA205" s="13">
        <v>0</v>
      </c>
      <c r="FB205" s="13">
        <v>0</v>
      </c>
      <c r="FC205" s="13">
        <v>0</v>
      </c>
      <c r="FD205" s="13">
        <v>0</v>
      </c>
      <c r="FE205" s="13">
        <v>1</v>
      </c>
    </row>
    <row r="206" spans="1:161" x14ac:dyDescent="0.55000000000000004">
      <c r="A206" s="29" t="s">
        <v>372</v>
      </c>
      <c r="B206" s="34">
        <v>0</v>
      </c>
      <c r="C206" s="34">
        <v>0</v>
      </c>
      <c r="D206" s="13">
        <v>0</v>
      </c>
      <c r="E206" s="13">
        <v>0</v>
      </c>
      <c r="F206" s="11">
        <v>1.03729</v>
      </c>
      <c r="G206" s="11">
        <v>4.083763E-4</v>
      </c>
      <c r="H206" s="11">
        <v>2.2731120000000001E-5</v>
      </c>
      <c r="L206" s="11">
        <v>198.31780000000001</v>
      </c>
      <c r="M206" s="11">
        <v>13.55278</v>
      </c>
      <c r="N206" s="11">
        <v>0.75396949999999996</v>
      </c>
      <c r="P206" s="13">
        <v>2.6339954137047976</v>
      </c>
      <c r="Q206" s="13">
        <v>3.6016867569409139</v>
      </c>
      <c r="R206" s="31">
        <v>0.13785420000000001</v>
      </c>
      <c r="S206" s="31">
        <v>4.2465529999999996</v>
      </c>
      <c r="T206" s="31">
        <v>0.14753939999999999</v>
      </c>
      <c r="U206" s="11">
        <v>0.797767</v>
      </c>
      <c r="V206" s="11">
        <v>-25.714431999999999</v>
      </c>
      <c r="W206" s="11">
        <v>0.131436</v>
      </c>
      <c r="X206" s="11">
        <v>0.131246</v>
      </c>
      <c r="Z206" s="11">
        <v>1.836711</v>
      </c>
      <c r="AA206" s="11"/>
      <c r="AB206" s="11">
        <v>1.8437190000000001</v>
      </c>
      <c r="AC206" s="11"/>
      <c r="AD206" s="11"/>
      <c r="AE206" s="12">
        <v>1.1899580000000001</v>
      </c>
      <c r="AF206" s="11">
        <v>1.6410470000000001E-4</v>
      </c>
      <c r="AG206" s="11">
        <v>1.4604629999999999E-5</v>
      </c>
      <c r="AK206" s="12">
        <v>111.5454</v>
      </c>
      <c r="AL206" s="12">
        <v>29.392309999999998</v>
      </c>
      <c r="AM206" s="12">
        <v>0.2863926</v>
      </c>
      <c r="AO206" s="13">
        <v>2.1268932374601972</v>
      </c>
      <c r="AP206" s="13">
        <v>1.6856324179422126</v>
      </c>
      <c r="AQ206" s="31">
        <v>0.1533911</v>
      </c>
      <c r="AR206" s="31">
        <v>7.8972639999999998</v>
      </c>
      <c r="AS206" s="31">
        <v>14.630129999999999</v>
      </c>
      <c r="AT206" s="12">
        <v>-0.230827</v>
      </c>
      <c r="AU206" s="12">
        <v>2.2104780000000002</v>
      </c>
      <c r="AV206" s="12">
        <v>0.15664600000000001</v>
      </c>
      <c r="AW206" s="12">
        <v>5.3894999999999998E-2</v>
      </c>
      <c r="AY206" s="12">
        <v>1.420196</v>
      </c>
      <c r="BA206" s="12">
        <v>1.109308</v>
      </c>
      <c r="BB206" s="12"/>
      <c r="BC206" s="11"/>
      <c r="BD206" s="13">
        <v>78</v>
      </c>
      <c r="BE206" s="12">
        <v>1</v>
      </c>
      <c r="BF206" s="34">
        <v>0</v>
      </c>
      <c r="BG206" s="13">
        <v>78</v>
      </c>
      <c r="BH206" s="13">
        <v>164</v>
      </c>
      <c r="BI206" s="35">
        <f t="shared" si="7"/>
        <v>29.000594883997621</v>
      </c>
      <c r="BJ206" s="13">
        <v>66</v>
      </c>
      <c r="BK206" s="13">
        <v>0</v>
      </c>
      <c r="BL206" s="13">
        <v>0</v>
      </c>
      <c r="BN206" s="13">
        <v>0</v>
      </c>
      <c r="BO206" s="13">
        <v>0</v>
      </c>
      <c r="BP206" s="13">
        <v>1.2000000476837158</v>
      </c>
      <c r="BQ206" s="13">
        <v>0</v>
      </c>
      <c r="BR206" s="13">
        <v>0</v>
      </c>
      <c r="BS206" s="13">
        <v>0</v>
      </c>
      <c r="BU206" s="13">
        <v>0</v>
      </c>
      <c r="BV206" s="13">
        <v>33.799999237060547</v>
      </c>
      <c r="BW206" s="13">
        <v>0.89999997615814209</v>
      </c>
      <c r="BZ206" s="13">
        <v>0</v>
      </c>
      <c r="CA206" s="13">
        <v>0</v>
      </c>
      <c r="CC206" s="13">
        <v>0</v>
      </c>
      <c r="CD206" s="13">
        <v>1</v>
      </c>
      <c r="CE206" s="13">
        <v>0</v>
      </c>
      <c r="CF206" s="13">
        <v>0</v>
      </c>
      <c r="CG206" s="13">
        <v>0</v>
      </c>
      <c r="CH206" s="13">
        <v>0</v>
      </c>
      <c r="CI206" s="13">
        <v>0</v>
      </c>
      <c r="CJ206" s="13">
        <v>0</v>
      </c>
      <c r="CK206" s="13">
        <v>1</v>
      </c>
      <c r="CL206" s="13">
        <v>1</v>
      </c>
      <c r="CM206" s="13">
        <v>1</v>
      </c>
      <c r="CN206" s="13">
        <v>1</v>
      </c>
      <c r="CO206" s="13">
        <v>0</v>
      </c>
      <c r="CP206" s="13">
        <v>1</v>
      </c>
      <c r="CQ206" s="13">
        <v>0</v>
      </c>
      <c r="CR206" s="13">
        <v>1</v>
      </c>
      <c r="CS206" s="13">
        <v>1</v>
      </c>
      <c r="CT206" s="13">
        <v>0</v>
      </c>
      <c r="CU206" s="13">
        <v>0</v>
      </c>
      <c r="CV206" s="13">
        <v>1</v>
      </c>
      <c r="CW206" s="13">
        <v>1</v>
      </c>
      <c r="CX206" s="13">
        <v>0</v>
      </c>
      <c r="CY206" s="13">
        <v>600</v>
      </c>
      <c r="CZ206" s="13">
        <v>59</v>
      </c>
      <c r="DA206" s="13">
        <v>44</v>
      </c>
      <c r="DB206" s="13">
        <v>23000</v>
      </c>
      <c r="DC206" s="13">
        <v>230</v>
      </c>
      <c r="DD206" s="13">
        <v>23</v>
      </c>
      <c r="DE206" s="13">
        <v>33</v>
      </c>
      <c r="DF206" s="13">
        <v>0</v>
      </c>
      <c r="DG206" s="13">
        <v>0</v>
      </c>
      <c r="DH206" s="13">
        <v>0</v>
      </c>
      <c r="DI206" s="13">
        <v>0</v>
      </c>
      <c r="DJ206" s="13">
        <v>0</v>
      </c>
      <c r="DK206" s="13">
        <v>7.5</v>
      </c>
      <c r="DL206" s="13">
        <v>0.55000001192092896</v>
      </c>
      <c r="DM206" s="13">
        <v>29</v>
      </c>
      <c r="DN206" s="13">
        <v>144</v>
      </c>
      <c r="DO206" s="13">
        <v>25</v>
      </c>
      <c r="DP206" s="13">
        <v>33.900001525878906</v>
      </c>
      <c r="DQ206" s="13">
        <v>98</v>
      </c>
      <c r="DR206" s="13">
        <v>109</v>
      </c>
      <c r="DS206" s="13">
        <v>8</v>
      </c>
      <c r="DU206" s="13">
        <v>31</v>
      </c>
      <c r="DW206" s="13">
        <v>200</v>
      </c>
      <c r="DX206" s="13">
        <v>1</v>
      </c>
      <c r="DY206" s="13">
        <v>1</v>
      </c>
      <c r="EA206" s="13">
        <v>0</v>
      </c>
      <c r="EB206" s="13">
        <v>0</v>
      </c>
      <c r="EC206" s="13">
        <v>12</v>
      </c>
      <c r="ED206" s="13">
        <v>1</v>
      </c>
      <c r="EE206" s="13">
        <v>5</v>
      </c>
      <c r="EF206" s="33">
        <v>1</v>
      </c>
      <c r="EG206" s="33">
        <v>0.83333330021964314</v>
      </c>
      <c r="EJ206" s="13">
        <v>1</v>
      </c>
      <c r="EM206" s="13">
        <v>0</v>
      </c>
      <c r="EN206" s="13">
        <v>0</v>
      </c>
      <c r="EO206" s="13">
        <v>0</v>
      </c>
      <c r="EP206" s="13">
        <v>0</v>
      </c>
      <c r="EQ206" s="13">
        <v>0</v>
      </c>
      <c r="ER206" s="13">
        <v>0</v>
      </c>
      <c r="ES206" s="13">
        <v>0</v>
      </c>
      <c r="ET206" s="13">
        <v>0</v>
      </c>
      <c r="EU206" s="13">
        <v>0</v>
      </c>
      <c r="EV206" s="13">
        <v>0</v>
      </c>
      <c r="EW206" s="13">
        <v>0</v>
      </c>
      <c r="EX206" s="13">
        <v>0</v>
      </c>
      <c r="EY206" s="13">
        <v>0</v>
      </c>
      <c r="EZ206" s="13">
        <v>0</v>
      </c>
      <c r="FA206" s="13">
        <v>0</v>
      </c>
      <c r="FB206" s="13">
        <v>0</v>
      </c>
      <c r="FC206" s="13">
        <v>0</v>
      </c>
      <c r="FD206" s="13">
        <v>0</v>
      </c>
      <c r="FE206" s="13">
        <v>1.1000000238418579</v>
      </c>
    </row>
    <row r="207" spans="1:161" x14ac:dyDescent="0.55000000000000004">
      <c r="A207" s="29" t="s">
        <v>373</v>
      </c>
      <c r="B207" s="34">
        <v>0</v>
      </c>
      <c r="C207" s="34">
        <v>0</v>
      </c>
      <c r="D207" s="13">
        <v>0</v>
      </c>
      <c r="E207" s="13">
        <v>1</v>
      </c>
      <c r="F207" s="11">
        <v>0.78699189999999997</v>
      </c>
      <c r="G207" s="11">
        <v>5.8109169999999996E-4</v>
      </c>
      <c r="H207" s="11">
        <v>1.8392840000000001E-4</v>
      </c>
      <c r="L207" s="11">
        <v>199.03899999999999</v>
      </c>
      <c r="M207" s="11">
        <v>29.608640000000001</v>
      </c>
      <c r="N207" s="11">
        <v>8.4217840000000006</v>
      </c>
      <c r="P207" s="13">
        <v>2.3308411377756806</v>
      </c>
      <c r="Q207" s="13">
        <v>14.794328247798951</v>
      </c>
      <c r="R207" s="31">
        <v>0.61969220000000003</v>
      </c>
      <c r="S207" s="31">
        <v>7.7986890000000004</v>
      </c>
      <c r="T207" s="31">
        <v>0.25103209999999998</v>
      </c>
      <c r="U207" s="11">
        <v>-1.0121599999999999</v>
      </c>
      <c r="V207" s="11">
        <v>-21.516344</v>
      </c>
      <c r="W207" s="11">
        <v>3.8114000000000002E-2</v>
      </c>
      <c r="X207" s="11">
        <v>3.9564000000000002E-2</v>
      </c>
      <c r="Z207" s="11">
        <v>2.2335929999999999</v>
      </c>
      <c r="AA207" s="11"/>
      <c r="AB207" s="11">
        <v>1.5268040000000001</v>
      </c>
      <c r="AC207" s="11"/>
      <c r="AD207" s="11"/>
      <c r="AE207" s="12">
        <v>0.94063339999999995</v>
      </c>
      <c r="AF207" s="11">
        <v>6.3196460000000004E-4</v>
      </c>
      <c r="AG207" s="11">
        <v>4.5174370000000002E-4</v>
      </c>
      <c r="AK207" s="12">
        <v>90.683570000000003</v>
      </c>
      <c r="AL207" s="12">
        <v>17.55012</v>
      </c>
      <c r="AM207" s="12">
        <v>0.22401009999999999</v>
      </c>
      <c r="AO207" s="13">
        <v>18.464579568893466</v>
      </c>
      <c r="AP207" s="13">
        <v>7.4521082070318156</v>
      </c>
      <c r="AQ207" s="31">
        <v>0.28867530000000002</v>
      </c>
      <c r="AR207" s="31">
        <v>12.44374</v>
      </c>
      <c r="AS207" s="31">
        <v>3.099491</v>
      </c>
      <c r="AT207" s="12">
        <v>0.80864899999999995</v>
      </c>
      <c r="AU207" s="12">
        <v>1.2548919999999999</v>
      </c>
      <c r="AV207" s="12">
        <v>7.2249999999999995E-2</v>
      </c>
      <c r="AW207" s="12">
        <v>2.0056000000000001E-2</v>
      </c>
      <c r="AY207" s="12">
        <v>2.6026899999999999</v>
      </c>
      <c r="BA207" s="12">
        <v>1.6468259999999999</v>
      </c>
      <c r="BB207" s="12"/>
      <c r="BC207" s="11"/>
      <c r="BD207" s="13">
        <v>75</v>
      </c>
      <c r="BE207" s="12">
        <v>1</v>
      </c>
      <c r="BF207" s="34">
        <v>0</v>
      </c>
      <c r="BG207" s="13">
        <v>55</v>
      </c>
      <c r="BH207" s="13">
        <v>154</v>
      </c>
      <c r="BI207" s="35">
        <f t="shared" si="7"/>
        <v>23.19109461966605</v>
      </c>
      <c r="BJ207" s="13">
        <v>63</v>
      </c>
      <c r="BK207" s="13">
        <v>3</v>
      </c>
      <c r="BL207" s="13">
        <v>0</v>
      </c>
      <c r="BN207" s="13">
        <v>0</v>
      </c>
      <c r="BO207" s="13">
        <v>1</v>
      </c>
      <c r="BP207" s="13">
        <v>1</v>
      </c>
      <c r="BQ207" s="13">
        <v>0</v>
      </c>
      <c r="BR207" s="13">
        <v>0</v>
      </c>
      <c r="BS207" s="13">
        <v>0</v>
      </c>
      <c r="BU207" s="13">
        <v>0</v>
      </c>
      <c r="BV207" s="13">
        <v>33.5</v>
      </c>
      <c r="BW207" s="13">
        <v>0.20000000298023224</v>
      </c>
      <c r="BZ207" s="13">
        <v>1</v>
      </c>
      <c r="CA207" s="13">
        <v>0</v>
      </c>
      <c r="CC207" s="13">
        <v>0</v>
      </c>
      <c r="CD207" s="13">
        <v>1</v>
      </c>
      <c r="CE207" s="13">
        <v>0</v>
      </c>
      <c r="CF207" s="13">
        <v>0</v>
      </c>
      <c r="CG207" s="13">
        <v>0</v>
      </c>
      <c r="CH207" s="13">
        <v>0</v>
      </c>
      <c r="CI207" s="13">
        <v>0</v>
      </c>
      <c r="CJ207" s="13">
        <v>0</v>
      </c>
      <c r="CK207" s="13">
        <v>1</v>
      </c>
      <c r="CL207" s="13">
        <v>1</v>
      </c>
      <c r="CM207" s="13">
        <v>1</v>
      </c>
      <c r="CN207" s="13">
        <v>1</v>
      </c>
      <c r="CO207" s="13">
        <v>0</v>
      </c>
      <c r="CP207" s="13">
        <v>1</v>
      </c>
      <c r="CQ207" s="13">
        <v>0</v>
      </c>
      <c r="CR207" s="13">
        <v>1</v>
      </c>
      <c r="CS207" s="13">
        <v>1</v>
      </c>
      <c r="CT207" s="13">
        <v>0</v>
      </c>
      <c r="CU207" s="13">
        <v>0</v>
      </c>
      <c r="CV207" s="13">
        <v>1</v>
      </c>
      <c r="CW207" s="13">
        <v>1</v>
      </c>
      <c r="CX207" s="13">
        <v>0</v>
      </c>
      <c r="CY207" s="13">
        <v>450</v>
      </c>
      <c r="CZ207" s="13">
        <v>63</v>
      </c>
      <c r="DA207" s="13">
        <v>46</v>
      </c>
      <c r="DB207" s="13">
        <v>16000</v>
      </c>
      <c r="DC207" s="13">
        <v>200</v>
      </c>
      <c r="DD207" s="13">
        <v>21</v>
      </c>
      <c r="DE207" s="13">
        <v>34</v>
      </c>
      <c r="DF207" s="13">
        <v>0</v>
      </c>
      <c r="DG207" s="13">
        <v>0</v>
      </c>
      <c r="DH207" s="13">
        <v>0</v>
      </c>
      <c r="DI207" s="13">
        <v>0</v>
      </c>
      <c r="DJ207" s="13">
        <v>0</v>
      </c>
      <c r="DK207" s="13">
        <v>7.5</v>
      </c>
      <c r="DL207" s="13">
        <v>0.50999999046325684</v>
      </c>
      <c r="DM207" s="13">
        <v>30.700000762939453</v>
      </c>
      <c r="DN207" s="13">
        <v>230.60000610351563</v>
      </c>
      <c r="DO207" s="13">
        <v>23.799999237060547</v>
      </c>
      <c r="DP207" s="13">
        <v>35.200000762939453</v>
      </c>
      <c r="DQ207" s="13">
        <v>68</v>
      </c>
      <c r="DR207" s="13">
        <v>99</v>
      </c>
      <c r="DS207" s="13">
        <v>8</v>
      </c>
      <c r="DU207" s="13">
        <v>38</v>
      </c>
      <c r="DW207" s="13">
        <v>200</v>
      </c>
      <c r="DX207" s="13">
        <v>1</v>
      </c>
      <c r="DY207" s="13">
        <v>1</v>
      </c>
      <c r="EA207" s="13">
        <v>0</v>
      </c>
      <c r="EB207" s="13">
        <v>0</v>
      </c>
      <c r="EC207" s="13">
        <v>7</v>
      </c>
      <c r="ED207" s="13">
        <v>1</v>
      </c>
      <c r="EE207" s="13">
        <v>6</v>
      </c>
      <c r="EF207" s="33">
        <v>0.80000001192092896</v>
      </c>
      <c r="EG207" s="33">
        <v>0.80000001192092896</v>
      </c>
      <c r="EJ207" s="13">
        <v>0.5</v>
      </c>
      <c r="EM207" s="13">
        <v>0</v>
      </c>
      <c r="EN207" s="13">
        <v>0</v>
      </c>
      <c r="EO207" s="13">
        <v>0</v>
      </c>
      <c r="EP207" s="13">
        <v>0</v>
      </c>
      <c r="EQ207" s="13">
        <v>0</v>
      </c>
      <c r="ER207" s="13">
        <v>0</v>
      </c>
      <c r="ES207" s="13">
        <v>0</v>
      </c>
      <c r="ET207" s="13">
        <v>0</v>
      </c>
      <c r="EU207" s="13">
        <v>0</v>
      </c>
      <c r="EV207" s="13">
        <v>0</v>
      </c>
      <c r="EW207" s="13">
        <v>0</v>
      </c>
      <c r="EX207" s="13">
        <v>0</v>
      </c>
      <c r="EY207" s="13">
        <v>0</v>
      </c>
      <c r="EZ207" s="13">
        <v>0</v>
      </c>
      <c r="FA207" s="13">
        <v>0</v>
      </c>
      <c r="FB207" s="13">
        <v>0</v>
      </c>
      <c r="FC207" s="13">
        <v>0</v>
      </c>
      <c r="FD207" s="13">
        <v>0</v>
      </c>
      <c r="FE207" s="13">
        <v>1.2000000476837158</v>
      </c>
    </row>
    <row r="208" spans="1:161" x14ac:dyDescent="0.55000000000000004">
      <c r="A208" s="29" t="s">
        <v>374</v>
      </c>
      <c r="B208" s="34">
        <v>0</v>
      </c>
      <c r="C208" s="34">
        <v>0</v>
      </c>
      <c r="D208" s="13">
        <v>0</v>
      </c>
      <c r="E208" s="37">
        <v>0</v>
      </c>
      <c r="F208" s="11">
        <v>0.99724610000000002</v>
      </c>
      <c r="G208" s="11">
        <v>3.3313459999999998E-3</v>
      </c>
      <c r="H208" s="11">
        <v>5.6920020000000003E-4</v>
      </c>
      <c r="L208" s="11">
        <v>174.3955</v>
      </c>
      <c r="M208" s="11">
        <v>58.711199999999998</v>
      </c>
      <c r="N208" s="11">
        <v>14.603820000000001</v>
      </c>
      <c r="P208" s="13">
        <v>11.866163249145512</v>
      </c>
      <c r="Q208" s="13">
        <v>10.10976241795581</v>
      </c>
      <c r="R208" s="31">
        <v>0.55060690000000001</v>
      </c>
      <c r="S208" s="31">
        <v>4.8839629999999996</v>
      </c>
      <c r="T208" s="31">
        <v>0.20540240000000001</v>
      </c>
      <c r="U208" s="11">
        <v>-1.8044340000000001</v>
      </c>
      <c r="V208" s="11">
        <v>-18.395344999999999</v>
      </c>
      <c r="W208" s="11">
        <v>2.0735E-2</v>
      </c>
      <c r="X208" s="11">
        <v>6.8683999999999995E-2</v>
      </c>
      <c r="Z208" s="11">
        <v>1.5175369999999999</v>
      </c>
      <c r="AA208" s="11"/>
      <c r="AB208" s="11">
        <v>1.5522800000000001</v>
      </c>
      <c r="AC208" s="11"/>
      <c r="AD208" s="11"/>
      <c r="AE208" s="12">
        <v>1.0651139999999999</v>
      </c>
      <c r="AF208" s="11">
        <v>1.8490870000000001E-4</v>
      </c>
      <c r="AG208" s="11">
        <v>4.4766989999999999E-5</v>
      </c>
      <c r="AK208" s="12">
        <v>101.3685</v>
      </c>
      <c r="AL208" s="12">
        <v>9.3379829999999995</v>
      </c>
      <c r="AM208" s="12">
        <v>0.38618130000000001</v>
      </c>
      <c r="AO208" s="13">
        <v>8.6187833216339147</v>
      </c>
      <c r="AP208" s="13">
        <v>2.9869826732692601</v>
      </c>
      <c r="AQ208" s="31">
        <v>7.607688E-2</v>
      </c>
      <c r="AR208" s="31">
        <v>6.2367489999999997</v>
      </c>
      <c r="AS208" s="31">
        <v>4.077623</v>
      </c>
      <c r="AT208" s="12">
        <v>0.50525699999999996</v>
      </c>
      <c r="AU208" s="12">
        <v>-2.4455529999999999</v>
      </c>
      <c r="AV208" s="12">
        <v>2.6352E-2</v>
      </c>
      <c r="AW208" s="12">
        <v>3.4566E-2</v>
      </c>
      <c r="AY208" s="12">
        <v>1.8908510000000001</v>
      </c>
      <c r="BA208" s="12">
        <v>0.64985000000000004</v>
      </c>
      <c r="BB208" s="12"/>
      <c r="BC208" s="11"/>
      <c r="BD208" s="36">
        <v>61</v>
      </c>
      <c r="BE208" s="12">
        <v>1</v>
      </c>
      <c r="BF208" s="34">
        <v>0</v>
      </c>
      <c r="BG208" s="36">
        <v>77</v>
      </c>
      <c r="BH208" s="36">
        <v>173</v>
      </c>
      <c r="BI208" s="35">
        <f t="shared" si="7"/>
        <v>25.727555214006482</v>
      </c>
      <c r="BJ208" s="36">
        <v>40</v>
      </c>
      <c r="BK208" s="36">
        <v>0</v>
      </c>
      <c r="BL208" s="36">
        <v>1</v>
      </c>
      <c r="BM208" s="36"/>
      <c r="BN208" s="36">
        <v>0</v>
      </c>
      <c r="BO208" s="36">
        <v>0</v>
      </c>
      <c r="BP208" s="36">
        <v>1.7</v>
      </c>
      <c r="BQ208" s="36">
        <v>0</v>
      </c>
      <c r="BR208" s="36">
        <v>0</v>
      </c>
      <c r="BS208" s="36">
        <v>0</v>
      </c>
      <c r="BU208" s="36">
        <v>1</v>
      </c>
      <c r="BV208" s="36">
        <v>42</v>
      </c>
      <c r="BW208" s="36">
        <v>0.5</v>
      </c>
      <c r="BZ208" s="36">
        <v>1</v>
      </c>
      <c r="CA208" s="36">
        <v>0</v>
      </c>
      <c r="CB208" s="37" t="s">
        <v>163</v>
      </c>
      <c r="CC208" s="36">
        <v>0</v>
      </c>
      <c r="CD208" s="36">
        <v>1</v>
      </c>
      <c r="CE208" s="36">
        <v>0</v>
      </c>
      <c r="CF208" s="36">
        <v>0</v>
      </c>
      <c r="CG208" s="36">
        <v>0</v>
      </c>
      <c r="CH208" s="36">
        <v>0</v>
      </c>
      <c r="CI208" s="36">
        <v>0</v>
      </c>
      <c r="CJ208" s="36">
        <v>0</v>
      </c>
      <c r="CK208" s="36">
        <v>1</v>
      </c>
      <c r="CL208" s="36">
        <v>1</v>
      </c>
      <c r="CM208" s="36">
        <v>1</v>
      </c>
      <c r="CN208" s="36">
        <v>1</v>
      </c>
      <c r="CO208" s="36">
        <v>0</v>
      </c>
      <c r="CP208" s="36">
        <v>1</v>
      </c>
      <c r="CQ208" s="36">
        <v>0</v>
      </c>
      <c r="CR208" s="36">
        <v>1</v>
      </c>
      <c r="CS208" s="36">
        <v>1</v>
      </c>
      <c r="CT208" s="36">
        <v>0</v>
      </c>
      <c r="CU208" s="36">
        <v>0</v>
      </c>
      <c r="CV208" s="36">
        <v>1</v>
      </c>
      <c r="CW208" s="36">
        <v>1</v>
      </c>
      <c r="CX208" s="36">
        <v>0</v>
      </c>
      <c r="CY208" s="36">
        <v>600</v>
      </c>
      <c r="CZ208" s="36">
        <v>57</v>
      </c>
      <c r="DA208" s="36">
        <v>37</v>
      </c>
      <c r="DB208" s="36">
        <v>24000</v>
      </c>
      <c r="DC208" s="36">
        <v>240</v>
      </c>
      <c r="DD208" s="36">
        <v>32</v>
      </c>
      <c r="DE208" s="36">
        <v>32.700000000000003</v>
      </c>
      <c r="DF208" s="36">
        <v>0</v>
      </c>
      <c r="DG208" s="36">
        <v>0</v>
      </c>
      <c r="DH208" s="36">
        <v>0</v>
      </c>
      <c r="DI208" s="36">
        <v>0</v>
      </c>
      <c r="DJ208" s="36">
        <v>0</v>
      </c>
      <c r="DK208" s="36">
        <v>7.5</v>
      </c>
      <c r="DL208" s="36">
        <v>0.48</v>
      </c>
      <c r="DM208" s="36">
        <v>28.4</v>
      </c>
      <c r="DN208" s="36">
        <v>190.8</v>
      </c>
      <c r="DO208" s="36">
        <v>21.6</v>
      </c>
      <c r="DP208" s="36">
        <v>35</v>
      </c>
      <c r="DQ208" s="36">
        <v>55</v>
      </c>
      <c r="DR208" s="36">
        <v>90</v>
      </c>
      <c r="DS208" s="36">
        <v>8</v>
      </c>
      <c r="DU208" s="36">
        <v>35</v>
      </c>
      <c r="DW208" s="36">
        <v>300</v>
      </c>
      <c r="DX208" s="36">
        <v>0</v>
      </c>
      <c r="DY208" s="36">
        <v>0</v>
      </c>
      <c r="DZ208" s="36"/>
      <c r="EA208" s="36">
        <v>0</v>
      </c>
      <c r="EB208" s="36">
        <v>0</v>
      </c>
      <c r="EC208" s="36">
        <v>3</v>
      </c>
      <c r="ED208" s="36">
        <v>1</v>
      </c>
      <c r="EE208" s="36">
        <v>6</v>
      </c>
      <c r="EF208" s="38">
        <v>0.9</v>
      </c>
      <c r="EG208" s="33">
        <v>0.52941176470588236</v>
      </c>
      <c r="EJ208" s="36">
        <v>0.5</v>
      </c>
      <c r="EM208" s="36">
        <v>0</v>
      </c>
      <c r="EN208" s="36">
        <v>0</v>
      </c>
      <c r="EO208" s="36">
        <v>0</v>
      </c>
      <c r="EP208" s="36">
        <v>0</v>
      </c>
      <c r="EQ208" s="36">
        <v>0</v>
      </c>
      <c r="ER208" s="36">
        <v>0</v>
      </c>
      <c r="ES208" s="36">
        <v>0</v>
      </c>
      <c r="ET208" s="36">
        <v>0</v>
      </c>
      <c r="EU208" s="36">
        <v>0</v>
      </c>
      <c r="EV208" s="36">
        <v>0</v>
      </c>
      <c r="EW208" s="36">
        <v>0</v>
      </c>
      <c r="EX208" s="36">
        <v>0</v>
      </c>
      <c r="EY208" s="36">
        <v>0</v>
      </c>
      <c r="EZ208" s="36">
        <v>0</v>
      </c>
      <c r="FA208" s="36">
        <v>0</v>
      </c>
      <c r="FB208" s="36">
        <v>0</v>
      </c>
      <c r="FC208" s="36">
        <v>0</v>
      </c>
      <c r="FD208" s="36">
        <v>0</v>
      </c>
      <c r="FE208" s="36">
        <v>0.7</v>
      </c>
    </row>
    <row r="209" spans="1:161" x14ac:dyDescent="0.55000000000000004">
      <c r="A209" s="29" t="s">
        <v>375</v>
      </c>
      <c r="B209" s="34">
        <v>0</v>
      </c>
      <c r="C209" s="34">
        <v>0</v>
      </c>
      <c r="D209" s="13">
        <v>0</v>
      </c>
      <c r="E209" s="37">
        <v>0</v>
      </c>
      <c r="F209" s="11">
        <v>1.186042</v>
      </c>
      <c r="G209" s="11">
        <v>5.0706040000000003E-3</v>
      </c>
      <c r="H209" s="11">
        <v>1.4250549999999999E-3</v>
      </c>
      <c r="L209" s="11">
        <v>209.4665</v>
      </c>
      <c r="M209" s="11">
        <v>10.013059999999999</v>
      </c>
      <c r="N209" s="11">
        <v>2.012016</v>
      </c>
      <c r="P209" s="13">
        <v>28.580342013606394</v>
      </c>
      <c r="Q209" s="13">
        <v>35.409486551991897</v>
      </c>
      <c r="R209" s="31">
        <v>0.5257927</v>
      </c>
      <c r="S209" s="31">
        <v>9.6995129999999996</v>
      </c>
      <c r="T209" s="31">
        <v>0.2439239</v>
      </c>
      <c r="U209" s="11">
        <v>-9.2192860000000003</v>
      </c>
      <c r="V209" s="11">
        <v>-5.6800920000000001</v>
      </c>
      <c r="W209" s="11">
        <v>5.2615000000000002E-2</v>
      </c>
      <c r="X209" s="11">
        <v>0.195434</v>
      </c>
      <c r="Z209" s="11">
        <v>1.454245</v>
      </c>
      <c r="AA209" s="11"/>
      <c r="AB209" s="11">
        <v>1.5597380000000001</v>
      </c>
      <c r="AC209" s="11"/>
      <c r="AD209" s="11"/>
      <c r="AE209" s="12">
        <v>1.4659759999999999</v>
      </c>
      <c r="AF209" s="11">
        <v>2.9746719999999998E-3</v>
      </c>
      <c r="AG209" s="11">
        <v>4.261868E-4</v>
      </c>
      <c r="AK209" s="12">
        <v>154.54990000000001</v>
      </c>
      <c r="AL209" s="12">
        <v>7.6053889999999997</v>
      </c>
      <c r="AM209" s="12">
        <v>2.4736310000000001</v>
      </c>
      <c r="AO209" s="13">
        <v>9.1142473029498472</v>
      </c>
      <c r="AP209" s="13">
        <v>14.39979681137212</v>
      </c>
      <c r="AQ209" s="31">
        <v>6.3337969999999993E-2</v>
      </c>
      <c r="AR209" s="31">
        <v>0.94490830000000003</v>
      </c>
      <c r="AS209" s="31">
        <v>1.4334990000000001</v>
      </c>
      <c r="AT209" s="12">
        <v>1.3759650000000001</v>
      </c>
      <c r="AU209" s="12">
        <v>-11.522562000000001</v>
      </c>
      <c r="AV209" s="12">
        <v>7.6275999999999997E-2</v>
      </c>
      <c r="AW209" s="12">
        <v>0.22626399999999999</v>
      </c>
      <c r="AY209" s="12">
        <v>2.1690529999999999</v>
      </c>
      <c r="BA209" s="12">
        <v>2.1972239999999998</v>
      </c>
      <c r="BB209" s="12"/>
      <c r="BC209" s="11"/>
      <c r="BD209" s="13">
        <v>78</v>
      </c>
      <c r="BE209" s="12">
        <v>1</v>
      </c>
      <c r="BF209" s="34">
        <v>0</v>
      </c>
      <c r="BG209" s="13">
        <v>73</v>
      </c>
      <c r="BH209" s="13">
        <v>180</v>
      </c>
      <c r="BI209" s="35">
        <f t="shared" si="7"/>
        <v>22.530864197530864</v>
      </c>
      <c r="BJ209" s="13">
        <v>62</v>
      </c>
      <c r="BK209" s="13">
        <v>0</v>
      </c>
      <c r="BL209" s="13">
        <v>0</v>
      </c>
      <c r="BN209" s="13">
        <v>0</v>
      </c>
      <c r="BO209" s="13">
        <v>0</v>
      </c>
      <c r="BP209" s="13">
        <v>1.5</v>
      </c>
      <c r="BQ209" s="13">
        <v>0</v>
      </c>
      <c r="BR209" s="13">
        <v>0</v>
      </c>
      <c r="BS209" s="13">
        <v>0</v>
      </c>
      <c r="BU209" s="13">
        <v>1</v>
      </c>
      <c r="BV209" s="13">
        <v>41</v>
      </c>
      <c r="BW209" s="13">
        <v>0.5</v>
      </c>
      <c r="BZ209" s="13">
        <v>0</v>
      </c>
      <c r="CA209" s="13">
        <v>0</v>
      </c>
      <c r="CC209" s="13">
        <v>0</v>
      </c>
      <c r="CD209" s="13">
        <v>1</v>
      </c>
      <c r="CE209" s="13">
        <v>0</v>
      </c>
      <c r="CF209" s="13">
        <v>0</v>
      </c>
      <c r="CG209" s="13">
        <v>0</v>
      </c>
      <c r="CH209" s="13">
        <v>0</v>
      </c>
      <c r="CI209" s="13">
        <v>0</v>
      </c>
      <c r="CJ209" s="13">
        <v>0</v>
      </c>
      <c r="CK209" s="13">
        <v>1</v>
      </c>
      <c r="CL209" s="13">
        <v>1</v>
      </c>
      <c r="CM209" s="13">
        <v>1</v>
      </c>
      <c r="CN209" s="13">
        <v>1</v>
      </c>
      <c r="CO209" s="13">
        <v>0</v>
      </c>
      <c r="CP209" s="13">
        <v>1</v>
      </c>
      <c r="CQ209" s="13">
        <v>0</v>
      </c>
      <c r="CR209" s="13">
        <v>1</v>
      </c>
      <c r="CS209" s="13">
        <v>1</v>
      </c>
      <c r="CT209" s="13">
        <v>0</v>
      </c>
      <c r="CU209" s="13">
        <v>0</v>
      </c>
      <c r="CV209" s="13">
        <v>1</v>
      </c>
      <c r="CW209" s="13">
        <v>1</v>
      </c>
      <c r="CX209" s="13">
        <v>0</v>
      </c>
      <c r="CY209" s="13">
        <v>500</v>
      </c>
      <c r="CZ209" s="13">
        <v>58</v>
      </c>
      <c r="DA209" s="13">
        <v>30</v>
      </c>
      <c r="DB209" s="13">
        <v>22000</v>
      </c>
      <c r="DC209" s="13">
        <v>220</v>
      </c>
      <c r="DD209" s="13">
        <v>25</v>
      </c>
      <c r="DE209" s="13">
        <v>33</v>
      </c>
      <c r="DF209" s="13">
        <v>0</v>
      </c>
      <c r="DG209" s="13">
        <v>0</v>
      </c>
      <c r="DH209" s="13">
        <v>0</v>
      </c>
      <c r="DI209" s="13">
        <v>0</v>
      </c>
      <c r="DJ209" s="13">
        <v>0</v>
      </c>
      <c r="DK209" s="13">
        <v>7.4000000953674316</v>
      </c>
      <c r="DL209" s="13">
        <v>0.50999999046325684</v>
      </c>
      <c r="DM209" s="13">
        <v>33</v>
      </c>
      <c r="DN209" s="13">
        <v>102</v>
      </c>
      <c r="DO209" s="13">
        <v>24</v>
      </c>
      <c r="DP209" s="13">
        <v>34.900001525878906</v>
      </c>
      <c r="DQ209" s="13">
        <v>80</v>
      </c>
      <c r="DR209" s="13">
        <v>83</v>
      </c>
      <c r="DS209" s="13">
        <v>7</v>
      </c>
      <c r="DU209" s="13">
        <v>33</v>
      </c>
      <c r="DW209" s="13">
        <v>700</v>
      </c>
      <c r="DX209" s="13">
        <v>0</v>
      </c>
      <c r="DY209" s="13">
        <v>0</v>
      </c>
      <c r="EA209" s="13">
        <v>0</v>
      </c>
      <c r="EB209" s="13">
        <v>0</v>
      </c>
      <c r="EC209" s="13">
        <v>27</v>
      </c>
      <c r="ED209" s="13">
        <v>3</v>
      </c>
      <c r="EE209" s="13">
        <v>8</v>
      </c>
      <c r="EF209" s="33">
        <v>0.89999997615814209</v>
      </c>
      <c r="EG209" s="33">
        <v>0.5999999841054281</v>
      </c>
      <c r="EJ209" s="13">
        <v>1</v>
      </c>
      <c r="EM209" s="13">
        <v>0</v>
      </c>
      <c r="EN209" s="13">
        <v>0</v>
      </c>
      <c r="EO209" s="13">
        <v>0</v>
      </c>
      <c r="EP209" s="13">
        <v>0</v>
      </c>
      <c r="EQ209" s="13">
        <v>0</v>
      </c>
      <c r="ER209" s="13">
        <v>0</v>
      </c>
      <c r="ES209" s="13">
        <v>0</v>
      </c>
      <c r="ET209" s="13">
        <v>0</v>
      </c>
      <c r="EU209" s="13">
        <v>0</v>
      </c>
      <c r="EV209" s="13">
        <v>0</v>
      </c>
      <c r="EW209" s="13">
        <v>0</v>
      </c>
      <c r="EX209" s="13">
        <v>0</v>
      </c>
      <c r="EY209" s="13">
        <v>0</v>
      </c>
      <c r="EZ209" s="13">
        <v>0</v>
      </c>
      <c r="FA209" s="13">
        <v>0</v>
      </c>
      <c r="FB209" s="13">
        <v>0</v>
      </c>
      <c r="FC209" s="13">
        <v>0</v>
      </c>
      <c r="FD209" s="13">
        <v>0</v>
      </c>
      <c r="FE209" s="13">
        <v>4.5999999046325684</v>
      </c>
    </row>
    <row r="210" spans="1:161" x14ac:dyDescent="0.55000000000000004">
      <c r="A210" s="29" t="s">
        <v>376</v>
      </c>
      <c r="B210" s="34">
        <v>0</v>
      </c>
      <c r="C210" s="34">
        <v>0</v>
      </c>
      <c r="D210" s="13">
        <v>0</v>
      </c>
      <c r="E210" s="37">
        <v>0</v>
      </c>
      <c r="F210" s="11">
        <v>1.0643199999999999</v>
      </c>
      <c r="G210" s="11">
        <v>1.1621660000000001E-3</v>
      </c>
      <c r="H210" s="11">
        <v>3.269492E-4</v>
      </c>
      <c r="L210" s="11">
        <v>196.02199999999999</v>
      </c>
      <c r="M210" s="11">
        <v>19.486360000000001</v>
      </c>
      <c r="N210" s="11">
        <v>0.82407889999999995</v>
      </c>
      <c r="P210" s="13">
        <v>6.8806419584765424</v>
      </c>
      <c r="Q210" s="31">
        <v>14.105039676322313</v>
      </c>
      <c r="R210" s="31">
        <v>0.54398570000000002</v>
      </c>
      <c r="S210" s="31">
        <v>5.5550290000000002</v>
      </c>
      <c r="T210" s="31">
        <v>0.1159393</v>
      </c>
      <c r="U210" s="11">
        <v>-0.20976900000000001</v>
      </c>
      <c r="V210" s="11">
        <v>-31.339604000000001</v>
      </c>
      <c r="W210" s="11">
        <v>0.11199199999999999</v>
      </c>
      <c r="X210" s="11">
        <v>0.11944299999999999</v>
      </c>
      <c r="Z210" s="11">
        <v>2.4849070000000002</v>
      </c>
      <c r="AA210" s="11"/>
      <c r="AB210" s="11">
        <v>1.8925650000000001</v>
      </c>
      <c r="AC210" s="11"/>
      <c r="AD210" s="11"/>
      <c r="AE210" s="12">
        <v>1.22864</v>
      </c>
      <c r="AF210" s="11">
        <v>7.2082579999999997E-4</v>
      </c>
      <c r="AG210" s="11">
        <v>1.5472350000000001E-5</v>
      </c>
      <c r="AK210" s="12">
        <v>94.705010000000001</v>
      </c>
      <c r="AL210" s="12">
        <v>13.05209</v>
      </c>
      <c r="AM210" s="12">
        <v>0.54714969999999996</v>
      </c>
      <c r="AO210" s="13">
        <v>7.1698108325334893</v>
      </c>
      <c r="AP210" s="13">
        <v>1.3083607552439205</v>
      </c>
      <c r="AQ210" s="31">
        <v>0.32928770000000002</v>
      </c>
      <c r="AR210" s="31">
        <v>4.2747580000000003</v>
      </c>
      <c r="AS210" s="31">
        <v>3.2655530000000002</v>
      </c>
      <c r="AT210" s="12">
        <v>-2.0952510000000002</v>
      </c>
      <c r="AU210" s="12">
        <v>1.9577960000000001</v>
      </c>
      <c r="AV210" s="12">
        <v>4.2785999999999998E-2</v>
      </c>
      <c r="AW210" s="12">
        <v>4.0474999999999997E-2</v>
      </c>
      <c r="AY210" s="12">
        <v>1.025185</v>
      </c>
      <c r="BA210" s="12">
        <v>0.88119899999999995</v>
      </c>
      <c r="BB210" s="12"/>
      <c r="BC210" s="11"/>
      <c r="BD210" s="13">
        <v>73</v>
      </c>
      <c r="BE210" s="12">
        <v>1</v>
      </c>
      <c r="BF210" s="34">
        <v>0</v>
      </c>
      <c r="BG210" s="13">
        <v>60</v>
      </c>
      <c r="BH210" s="13">
        <v>169</v>
      </c>
      <c r="BI210" s="35">
        <f t="shared" si="7"/>
        <v>21.007667798746542</v>
      </c>
      <c r="BJ210" s="13">
        <v>60</v>
      </c>
      <c r="BK210" s="13">
        <v>0</v>
      </c>
      <c r="BL210" s="13">
        <v>0</v>
      </c>
      <c r="BN210" s="13">
        <v>0</v>
      </c>
      <c r="BO210" s="13">
        <v>0</v>
      </c>
      <c r="BP210" s="13">
        <v>0.60000002384185791</v>
      </c>
      <c r="BQ210" s="13">
        <v>0</v>
      </c>
      <c r="BR210" s="13">
        <v>0</v>
      </c>
      <c r="BS210" s="13">
        <v>0</v>
      </c>
      <c r="BU210" s="13">
        <v>0</v>
      </c>
      <c r="BV210" s="13">
        <v>40</v>
      </c>
      <c r="BW210" s="13">
        <v>0.60000002384185791</v>
      </c>
      <c r="BZ210" s="13">
        <v>0</v>
      </c>
      <c r="CA210" s="13">
        <v>0</v>
      </c>
      <c r="CC210" s="13">
        <v>0</v>
      </c>
      <c r="CD210" s="13">
        <v>1</v>
      </c>
      <c r="CE210" s="13">
        <v>0</v>
      </c>
      <c r="CF210" s="13">
        <v>0</v>
      </c>
      <c r="CG210" s="13">
        <v>0</v>
      </c>
      <c r="CH210" s="13">
        <v>0</v>
      </c>
      <c r="CI210" s="13">
        <v>0</v>
      </c>
      <c r="CJ210" s="13">
        <v>0</v>
      </c>
      <c r="CK210" s="13">
        <v>1</v>
      </c>
      <c r="CL210" s="13">
        <v>1</v>
      </c>
      <c r="CM210" s="13">
        <v>1</v>
      </c>
      <c r="CN210" s="13">
        <v>1</v>
      </c>
      <c r="CO210" s="13">
        <v>0</v>
      </c>
      <c r="CP210" s="13">
        <v>1</v>
      </c>
      <c r="CQ210" s="13">
        <v>0</v>
      </c>
      <c r="CR210" s="13">
        <v>1</v>
      </c>
      <c r="CS210" s="13">
        <v>1</v>
      </c>
      <c r="CT210" s="13">
        <v>0</v>
      </c>
      <c r="CU210" s="13">
        <v>0</v>
      </c>
      <c r="CV210" s="13">
        <v>1</v>
      </c>
      <c r="CW210" s="13">
        <v>1</v>
      </c>
      <c r="CX210" s="13">
        <v>0</v>
      </c>
      <c r="CY210" s="13">
        <v>800</v>
      </c>
      <c r="CZ210" s="13">
        <v>36</v>
      </c>
      <c r="DA210" s="13">
        <v>20</v>
      </c>
      <c r="DB210" s="13">
        <v>18000</v>
      </c>
      <c r="DC210" s="13">
        <v>200</v>
      </c>
      <c r="DD210" s="13">
        <v>25</v>
      </c>
      <c r="DE210" s="13">
        <v>32.5</v>
      </c>
      <c r="DF210" s="13">
        <v>0</v>
      </c>
      <c r="DG210" s="13">
        <v>0</v>
      </c>
      <c r="DH210" s="13">
        <v>0</v>
      </c>
      <c r="DI210" s="13">
        <v>0</v>
      </c>
      <c r="DJ210" s="13">
        <v>0</v>
      </c>
      <c r="DK210" s="13">
        <v>7.5</v>
      </c>
      <c r="DL210" s="13">
        <v>0.55000001192092896</v>
      </c>
      <c r="DM210" s="13">
        <v>29.399999618530273</v>
      </c>
      <c r="DN210" s="13">
        <v>156.69999694824219</v>
      </c>
      <c r="DO210" s="13">
        <v>24.399999618530273</v>
      </c>
      <c r="DP210" s="13">
        <v>35</v>
      </c>
      <c r="DQ210" s="13">
        <v>63</v>
      </c>
      <c r="DR210" s="13">
        <v>115</v>
      </c>
      <c r="DS210" s="13">
        <v>10</v>
      </c>
      <c r="DU210" s="13">
        <v>28</v>
      </c>
      <c r="DW210" s="13">
        <v>450</v>
      </c>
      <c r="DX210" s="13">
        <v>0</v>
      </c>
      <c r="DY210" s="13">
        <v>0</v>
      </c>
      <c r="EA210" s="13">
        <v>0</v>
      </c>
      <c r="EB210" s="13">
        <v>0</v>
      </c>
      <c r="EC210" s="13">
        <v>10</v>
      </c>
      <c r="ED210" s="13">
        <v>1</v>
      </c>
      <c r="EE210" s="13">
        <v>5</v>
      </c>
      <c r="EF210" s="33">
        <v>0.60000002384185791</v>
      </c>
      <c r="EG210" s="33">
        <v>1</v>
      </c>
      <c r="EJ210" s="13">
        <v>0.60000002384185791</v>
      </c>
      <c r="EM210" s="13">
        <v>0</v>
      </c>
      <c r="EN210" s="13">
        <v>0</v>
      </c>
      <c r="EO210" s="13">
        <v>0</v>
      </c>
      <c r="EP210" s="13">
        <v>0</v>
      </c>
      <c r="EQ210" s="13">
        <v>0</v>
      </c>
      <c r="ER210" s="13">
        <v>0</v>
      </c>
      <c r="ES210" s="13">
        <v>0</v>
      </c>
      <c r="ET210" s="13">
        <v>0</v>
      </c>
      <c r="EU210" s="13">
        <v>0</v>
      </c>
      <c r="EV210" s="13">
        <v>0</v>
      </c>
      <c r="EW210" s="13">
        <v>0</v>
      </c>
      <c r="EX210" s="13">
        <v>0</v>
      </c>
      <c r="EY210" s="13">
        <v>0</v>
      </c>
      <c r="EZ210" s="13">
        <v>0</v>
      </c>
      <c r="FA210" s="13">
        <v>0</v>
      </c>
      <c r="FB210" s="13">
        <v>0</v>
      </c>
      <c r="FC210" s="13">
        <v>0</v>
      </c>
      <c r="FD210" s="13">
        <v>0</v>
      </c>
      <c r="FE210" s="13">
        <v>0.69999998807907104</v>
      </c>
    </row>
    <row r="211" spans="1:161" x14ac:dyDescent="0.55000000000000004">
      <c r="A211" s="29" t="s">
        <v>377</v>
      </c>
      <c r="B211" s="34">
        <v>0</v>
      </c>
      <c r="C211" s="34">
        <v>0</v>
      </c>
      <c r="D211" s="13">
        <v>0</v>
      </c>
      <c r="E211" s="37">
        <v>0</v>
      </c>
      <c r="F211" s="11">
        <v>1.0416449999999999</v>
      </c>
      <c r="G211" s="11">
        <v>5.9887720000000001E-4</v>
      </c>
      <c r="H211" s="11">
        <v>2.064577E-4</v>
      </c>
      <c r="L211" s="11">
        <v>91.458299999999994</v>
      </c>
      <c r="M211" s="11">
        <v>52.080170000000003</v>
      </c>
      <c r="N211" s="11">
        <v>0.50906370000000001</v>
      </c>
      <c r="P211" s="13">
        <v>23.244644989440737</v>
      </c>
      <c r="Q211" s="13">
        <v>6.5750529058085281</v>
      </c>
      <c r="R211" s="31">
        <v>0.10387250000000001</v>
      </c>
      <c r="S211" s="31">
        <v>1.0896509999999999</v>
      </c>
      <c r="T211" s="31">
        <v>0.72190929999999998</v>
      </c>
      <c r="U211" s="11">
        <v>2.1988259999999999</v>
      </c>
      <c r="V211" s="11">
        <v>-28.158390000000001</v>
      </c>
      <c r="W211" s="11">
        <v>5.0182999999999998E-2</v>
      </c>
      <c r="X211" s="11">
        <v>6.9320000000000007E-2</v>
      </c>
      <c r="Z211" s="11">
        <v>2.4849070000000002</v>
      </c>
      <c r="AA211" s="11"/>
      <c r="AB211" s="11">
        <v>1.8925650000000001</v>
      </c>
      <c r="AC211" s="11"/>
      <c r="AD211" s="11"/>
      <c r="AE211" s="12">
        <v>1.2559070000000001</v>
      </c>
      <c r="AF211" s="11">
        <v>9.5466400000000003E-4</v>
      </c>
      <c r="AG211" s="11">
        <v>2.8855729999999999E-4</v>
      </c>
      <c r="AK211" s="12">
        <v>91.458299999999994</v>
      </c>
      <c r="AL211" s="12">
        <v>52.080170000000003</v>
      </c>
      <c r="AM211" s="12">
        <v>0.50906370000000001</v>
      </c>
      <c r="AO211" s="13">
        <v>17.427591033402209</v>
      </c>
      <c r="AP211" s="13">
        <v>7.7731982122031891</v>
      </c>
      <c r="AQ211" s="31">
        <v>6.5965590000000005E-2</v>
      </c>
      <c r="AR211" s="31">
        <v>0.32706249999999998</v>
      </c>
      <c r="AS211" s="31">
        <v>0.41177789999999997</v>
      </c>
      <c r="AT211" s="12">
        <v>-1.003309</v>
      </c>
      <c r="AU211" s="12">
        <v>-5.2593550000000002</v>
      </c>
      <c r="AV211" s="12">
        <v>7.5060000000000002E-2</v>
      </c>
      <c r="AW211" s="12">
        <v>3.4863999999999999E-2</v>
      </c>
      <c r="AY211" s="12">
        <v>1.4170659999999999</v>
      </c>
      <c r="BA211" s="12">
        <v>0.81241099999999999</v>
      </c>
      <c r="BB211" s="12"/>
      <c r="BC211" s="11"/>
      <c r="BD211" s="13">
        <v>77</v>
      </c>
      <c r="BE211" s="12">
        <v>1</v>
      </c>
      <c r="BF211" s="34">
        <v>0</v>
      </c>
      <c r="BG211" s="13">
        <v>71</v>
      </c>
      <c r="BH211" s="13">
        <v>160</v>
      </c>
      <c r="BI211" s="35">
        <f t="shared" si="7"/>
        <v>27.734375</v>
      </c>
      <c r="BJ211" s="13">
        <v>68</v>
      </c>
      <c r="BK211" s="13">
        <v>3</v>
      </c>
      <c r="BL211" s="13">
        <v>0</v>
      </c>
      <c r="BN211" s="13">
        <v>0</v>
      </c>
      <c r="BO211" s="13">
        <v>0</v>
      </c>
      <c r="BP211" s="13">
        <v>1</v>
      </c>
      <c r="BQ211" s="13">
        <v>0</v>
      </c>
      <c r="BR211" s="13">
        <v>0</v>
      </c>
      <c r="BS211" s="13">
        <v>0</v>
      </c>
      <c r="BU211" s="13">
        <v>0</v>
      </c>
      <c r="BV211" s="13">
        <v>34.200000762939453</v>
      </c>
      <c r="BW211" s="13">
        <v>0.30000001192092896</v>
      </c>
      <c r="BZ211" s="13">
        <v>0</v>
      </c>
      <c r="CA211" s="13">
        <v>0</v>
      </c>
      <c r="CB211" s="13" t="s">
        <v>206</v>
      </c>
      <c r="CC211" s="13">
        <v>0</v>
      </c>
      <c r="CD211" s="13">
        <v>1</v>
      </c>
      <c r="CE211" s="13">
        <v>0</v>
      </c>
      <c r="CF211" s="13">
        <v>0</v>
      </c>
      <c r="CG211" s="13">
        <v>0</v>
      </c>
      <c r="CH211" s="13">
        <v>0</v>
      </c>
      <c r="CI211" s="13">
        <v>0</v>
      </c>
      <c r="CJ211" s="13">
        <v>0</v>
      </c>
      <c r="CK211" s="13">
        <v>1</v>
      </c>
      <c r="CL211" s="13">
        <v>1</v>
      </c>
      <c r="CM211" s="13">
        <v>1</v>
      </c>
      <c r="CN211" s="13">
        <v>1</v>
      </c>
      <c r="CO211" s="13">
        <v>0</v>
      </c>
      <c r="CP211" s="13">
        <v>1</v>
      </c>
      <c r="CQ211" s="13">
        <v>0</v>
      </c>
      <c r="CR211" s="13">
        <v>1</v>
      </c>
      <c r="CS211" s="13">
        <v>1</v>
      </c>
      <c r="CT211" s="13">
        <v>0</v>
      </c>
      <c r="CU211" s="13">
        <v>0</v>
      </c>
      <c r="CV211" s="13">
        <v>1</v>
      </c>
      <c r="CW211" s="13">
        <v>1</v>
      </c>
      <c r="CX211" s="13">
        <v>0</v>
      </c>
      <c r="CY211" s="13">
        <v>600</v>
      </c>
      <c r="CZ211" s="13">
        <v>52</v>
      </c>
      <c r="DA211" s="13">
        <v>31</v>
      </c>
      <c r="DB211" s="13">
        <v>21000</v>
      </c>
      <c r="DC211" s="13">
        <v>200</v>
      </c>
      <c r="DD211" s="13">
        <v>25</v>
      </c>
      <c r="DE211" s="13">
        <v>35</v>
      </c>
      <c r="DF211" s="13">
        <v>0</v>
      </c>
      <c r="DG211" s="13">
        <v>0</v>
      </c>
      <c r="DH211" s="13">
        <v>0</v>
      </c>
      <c r="DI211" s="13">
        <v>0</v>
      </c>
      <c r="DJ211" s="13">
        <v>0</v>
      </c>
      <c r="DK211" s="13">
        <v>7.5</v>
      </c>
      <c r="DL211" s="13">
        <v>0.50999999046325684</v>
      </c>
      <c r="DM211" s="13">
        <v>33</v>
      </c>
      <c r="DN211" s="13">
        <v>226</v>
      </c>
      <c r="DO211" s="13">
        <v>28</v>
      </c>
      <c r="DP211" s="13">
        <v>35.099998474121094</v>
      </c>
      <c r="DQ211" s="13">
        <v>79</v>
      </c>
      <c r="DR211" s="13">
        <v>94</v>
      </c>
      <c r="DS211" s="13">
        <v>10</v>
      </c>
      <c r="DU211" s="13">
        <v>29</v>
      </c>
      <c r="DW211" s="13">
        <v>250</v>
      </c>
      <c r="DX211" s="13">
        <v>0</v>
      </c>
      <c r="DY211" s="13">
        <v>0</v>
      </c>
      <c r="EA211" s="13">
        <v>0</v>
      </c>
      <c r="EB211" s="13">
        <v>0</v>
      </c>
      <c r="EC211" s="13">
        <v>6</v>
      </c>
      <c r="ED211" s="13">
        <v>1</v>
      </c>
      <c r="EE211" s="13">
        <v>7</v>
      </c>
      <c r="EF211" s="33">
        <v>0.80000001192092896</v>
      </c>
      <c r="EG211" s="33">
        <v>0.80000001192092896</v>
      </c>
      <c r="EJ211" s="13">
        <v>0.5</v>
      </c>
      <c r="EM211" s="13">
        <v>0</v>
      </c>
      <c r="EN211" s="13">
        <v>0</v>
      </c>
      <c r="EO211" s="13">
        <v>0</v>
      </c>
      <c r="EP211" s="13">
        <v>0</v>
      </c>
      <c r="EQ211" s="13">
        <v>0</v>
      </c>
      <c r="ER211" s="13">
        <v>0</v>
      </c>
      <c r="ES211" s="13">
        <v>0</v>
      </c>
      <c r="ET211" s="13">
        <v>0</v>
      </c>
      <c r="EU211" s="13">
        <v>0</v>
      </c>
      <c r="EV211" s="13">
        <v>0</v>
      </c>
      <c r="EW211" s="13">
        <v>0</v>
      </c>
      <c r="EX211" s="13">
        <v>0</v>
      </c>
      <c r="EY211" s="13">
        <v>0</v>
      </c>
      <c r="EZ211" s="13">
        <v>0</v>
      </c>
      <c r="FA211" s="13">
        <v>0</v>
      </c>
      <c r="FB211" s="13">
        <v>0</v>
      </c>
      <c r="FC211" s="13">
        <v>0</v>
      </c>
      <c r="FD211" s="13">
        <v>0</v>
      </c>
      <c r="FE211" s="13">
        <v>2.4000000953674316</v>
      </c>
    </row>
    <row r="212" spans="1:161" x14ac:dyDescent="0.55000000000000004">
      <c r="A212" s="29" t="s">
        <v>378</v>
      </c>
      <c r="B212" s="34">
        <v>0</v>
      </c>
      <c r="C212" s="34">
        <v>0</v>
      </c>
      <c r="D212" s="13">
        <v>1</v>
      </c>
      <c r="E212" s="37">
        <v>0</v>
      </c>
      <c r="F212" s="11">
        <v>0.90720109999999998</v>
      </c>
      <c r="G212" s="11">
        <v>2.0062750000000001E-3</v>
      </c>
      <c r="H212" s="11">
        <v>1.0293059999999999E-4</v>
      </c>
      <c r="L212" s="11">
        <v>165.85769999999999</v>
      </c>
      <c r="M212" s="11">
        <v>23.522790000000001</v>
      </c>
      <c r="N212" s="11">
        <v>0.8240497</v>
      </c>
      <c r="P212" s="13">
        <v>23.678370136150612</v>
      </c>
      <c r="Q212" s="13">
        <v>4.7331105620470675</v>
      </c>
      <c r="R212" s="31">
        <v>0.66283829999999999</v>
      </c>
      <c r="S212" s="31">
        <v>1.2333209999999999</v>
      </c>
      <c r="T212" s="31">
        <v>0.69543659999999996</v>
      </c>
      <c r="U212" s="11">
        <v>3.2529940000000002</v>
      </c>
      <c r="V212" s="11">
        <v>-4.3636819999999998</v>
      </c>
      <c r="W212" s="11">
        <v>5.7151E-2</v>
      </c>
      <c r="X212" s="11">
        <v>8.1502000000000005E-2</v>
      </c>
      <c r="Z212" s="11">
        <v>1.5581449999999999</v>
      </c>
      <c r="AA212" s="11"/>
      <c r="AB212" s="11">
        <v>1.9406049999999999</v>
      </c>
      <c r="AC212" s="11"/>
      <c r="AD212" s="11"/>
      <c r="AE212" s="12">
        <v>1.049563</v>
      </c>
      <c r="AF212" s="11">
        <v>1.8919150000000001E-3</v>
      </c>
      <c r="AG212" s="11">
        <v>1.1871560000000001E-4</v>
      </c>
      <c r="AK212" s="12">
        <v>91.995540000000005</v>
      </c>
      <c r="AL212" s="12">
        <v>7.1625370000000004</v>
      </c>
      <c r="AM212" s="12">
        <v>0.103453</v>
      </c>
      <c r="AO212" s="13">
        <v>83.929719696292693</v>
      </c>
      <c r="AP212" s="13">
        <v>5.4625080009770492</v>
      </c>
      <c r="AQ212" s="31">
        <v>7.0013599999999995E-2</v>
      </c>
      <c r="AR212" s="31">
        <v>0.4743964</v>
      </c>
      <c r="AS212" s="31">
        <v>0.49797459999999999</v>
      </c>
      <c r="AT212" s="12">
        <v>4.737749</v>
      </c>
      <c r="AU212" s="12">
        <v>1.505946</v>
      </c>
      <c r="AV212" s="12">
        <v>3.0564999999999998E-2</v>
      </c>
      <c r="AW212" s="12">
        <v>3.6345000000000002E-2</v>
      </c>
      <c r="AY212" s="12">
        <v>1.247458</v>
      </c>
      <c r="BA212" s="12">
        <v>1.519825</v>
      </c>
      <c r="BB212" s="12"/>
      <c r="BC212" s="11"/>
      <c r="BD212" s="59">
        <v>84</v>
      </c>
      <c r="BE212" s="12">
        <v>1</v>
      </c>
      <c r="BF212" s="34">
        <v>0</v>
      </c>
      <c r="BG212" s="36">
        <v>75</v>
      </c>
      <c r="BH212" s="36">
        <v>165</v>
      </c>
      <c r="BI212" s="35">
        <f t="shared" si="7"/>
        <v>27.548209366391184</v>
      </c>
      <c r="BJ212" s="36">
        <v>57</v>
      </c>
      <c r="BK212" s="36">
        <v>0</v>
      </c>
      <c r="BL212" s="36">
        <v>0</v>
      </c>
      <c r="BM212" s="36"/>
      <c r="BN212" s="36">
        <v>0</v>
      </c>
      <c r="BO212" s="36">
        <v>0</v>
      </c>
      <c r="BP212" s="36">
        <v>0.7</v>
      </c>
      <c r="BQ212" s="36">
        <v>0</v>
      </c>
      <c r="BR212" s="36">
        <v>0</v>
      </c>
      <c r="BS212" s="36">
        <v>0</v>
      </c>
      <c r="BU212" s="36">
        <v>1</v>
      </c>
      <c r="BV212" s="36">
        <v>43</v>
      </c>
      <c r="BW212" s="36">
        <v>2.4</v>
      </c>
      <c r="BZ212" s="36">
        <v>1</v>
      </c>
      <c r="CA212" s="36">
        <v>0</v>
      </c>
      <c r="CB212" s="37" t="s">
        <v>163</v>
      </c>
      <c r="CC212" s="36">
        <v>0</v>
      </c>
      <c r="CD212" s="36">
        <v>1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6">
        <v>1</v>
      </c>
      <c r="CL212" s="36">
        <v>1</v>
      </c>
      <c r="CM212" s="36">
        <v>1</v>
      </c>
      <c r="CN212" s="36">
        <v>1</v>
      </c>
      <c r="CO212" s="36">
        <v>0</v>
      </c>
      <c r="CP212" s="36">
        <v>1</v>
      </c>
      <c r="CQ212" s="36">
        <v>0</v>
      </c>
      <c r="CR212" s="36">
        <v>1</v>
      </c>
      <c r="CS212" s="36">
        <v>1</v>
      </c>
      <c r="CT212" s="36">
        <v>0</v>
      </c>
      <c r="CU212" s="36">
        <v>0</v>
      </c>
      <c r="CV212" s="36">
        <v>1</v>
      </c>
      <c r="CW212" s="36">
        <v>1</v>
      </c>
      <c r="CX212" s="36">
        <v>0</v>
      </c>
      <c r="CY212" s="36">
        <v>600</v>
      </c>
      <c r="CZ212" s="36">
        <v>62</v>
      </c>
      <c r="DA212" s="36">
        <v>39</v>
      </c>
      <c r="DB212" s="36">
        <v>28000</v>
      </c>
      <c r="DC212" s="36">
        <v>310</v>
      </c>
      <c r="DD212" s="36">
        <v>26</v>
      </c>
      <c r="DE212" s="36">
        <v>31</v>
      </c>
      <c r="DF212" s="36">
        <v>1</v>
      </c>
      <c r="DG212" s="36">
        <v>1</v>
      </c>
      <c r="DH212" s="36">
        <v>0</v>
      </c>
      <c r="DI212" s="36">
        <v>0</v>
      </c>
      <c r="DJ212" s="36">
        <v>0</v>
      </c>
      <c r="DK212" s="36">
        <v>7.4</v>
      </c>
      <c r="DL212" s="36">
        <v>0.66</v>
      </c>
      <c r="DM212" s="36">
        <v>32.5</v>
      </c>
      <c r="DN212" s="36">
        <v>54.3</v>
      </c>
      <c r="DO212" s="36">
        <v>20.6</v>
      </c>
      <c r="DP212" s="36">
        <v>34.299999999999997</v>
      </c>
      <c r="DQ212" s="36">
        <v>50</v>
      </c>
      <c r="DR212" s="36">
        <v>72</v>
      </c>
      <c r="DS212" s="36">
        <v>11</v>
      </c>
      <c r="DU212" s="36">
        <v>34</v>
      </c>
      <c r="DW212" s="36">
        <v>775</v>
      </c>
      <c r="DX212" s="36">
        <v>1</v>
      </c>
      <c r="DY212" s="36">
        <v>1</v>
      </c>
      <c r="DZ212" s="36"/>
      <c r="EA212" s="36">
        <v>0</v>
      </c>
      <c r="EB212" s="36">
        <v>0</v>
      </c>
      <c r="EC212" s="36">
        <v>13</v>
      </c>
      <c r="ED212" s="36">
        <v>11</v>
      </c>
      <c r="EE212" s="36">
        <v>11</v>
      </c>
      <c r="EF212" s="33" t="e">
        <f>#REF!/EE212</f>
        <v>#REF!</v>
      </c>
      <c r="EJ212" s="36">
        <v>2.2999999999999998</v>
      </c>
      <c r="EM212" s="36">
        <v>1</v>
      </c>
      <c r="EN212" s="36">
        <v>0</v>
      </c>
      <c r="EO212" s="36">
        <v>0</v>
      </c>
      <c r="EP212" s="36">
        <v>0</v>
      </c>
      <c r="EQ212" s="36">
        <v>0</v>
      </c>
      <c r="ER212" s="36">
        <v>0</v>
      </c>
      <c r="ES212" s="36">
        <v>0</v>
      </c>
      <c r="ET212" s="36">
        <v>0</v>
      </c>
      <c r="EU212" s="36">
        <v>0</v>
      </c>
      <c r="EV212" s="36">
        <v>0</v>
      </c>
      <c r="EW212" s="36">
        <v>0</v>
      </c>
      <c r="EX212" s="36">
        <v>0</v>
      </c>
      <c r="EY212" s="36">
        <v>0</v>
      </c>
      <c r="EZ212" s="36">
        <v>1</v>
      </c>
      <c r="FA212" s="36">
        <v>1</v>
      </c>
      <c r="FB212" s="36">
        <v>0</v>
      </c>
      <c r="FC212" s="36">
        <v>0</v>
      </c>
      <c r="FD212" s="36">
        <v>0</v>
      </c>
      <c r="FE212" s="36">
        <v>1.5</v>
      </c>
    </row>
    <row r="213" spans="1:161" x14ac:dyDescent="0.55000000000000004">
      <c r="A213" s="29" t="s">
        <v>379</v>
      </c>
      <c r="B213" s="34">
        <v>0</v>
      </c>
      <c r="C213" s="34">
        <v>0</v>
      </c>
      <c r="D213" s="13">
        <v>0</v>
      </c>
      <c r="E213" s="13">
        <v>0</v>
      </c>
      <c r="F213" s="11">
        <v>0.66546780000000005</v>
      </c>
      <c r="G213" s="11">
        <v>2.065866E-3</v>
      </c>
      <c r="H213" s="11">
        <v>6.7141450000000004E-5</v>
      </c>
      <c r="L213" s="11">
        <v>104.7989</v>
      </c>
      <c r="M213" s="11">
        <v>198.23009999999999</v>
      </c>
      <c r="N213" s="11">
        <v>0</v>
      </c>
      <c r="P213" s="13">
        <v>0</v>
      </c>
      <c r="Q213" s="13">
        <v>2.285619418594639</v>
      </c>
      <c r="R213" s="31">
        <v>0.14409</v>
      </c>
      <c r="S213" s="31">
        <v>1.3987879999999999</v>
      </c>
      <c r="T213" s="31">
        <v>0.34801100000000001</v>
      </c>
      <c r="U213" s="11">
        <v>-0.87439699999999998</v>
      </c>
      <c r="V213" s="11">
        <v>-27.168258000000002</v>
      </c>
      <c r="W213" s="11">
        <v>1.9934E-2</v>
      </c>
      <c r="X213" s="11">
        <v>3.6825999999999998E-2</v>
      </c>
      <c r="Z213" s="11">
        <v>1.2867649999999999</v>
      </c>
      <c r="AA213" s="11"/>
      <c r="AB213" s="11">
        <v>0.81996000000000002</v>
      </c>
      <c r="AC213" s="11"/>
      <c r="AD213" s="11"/>
      <c r="AE213" s="12">
        <v>0.94738370000000005</v>
      </c>
      <c r="AF213" s="11">
        <v>1.7438499999999999E-4</v>
      </c>
      <c r="AG213" s="11">
        <v>3.110847E-5</v>
      </c>
      <c r="AK213" s="12">
        <v>111.13760000000001</v>
      </c>
      <c r="AL213" s="12">
        <v>14.00956</v>
      </c>
      <c r="AM213" s="12">
        <v>3.2841019999999999</v>
      </c>
      <c r="AO213" s="13">
        <v>1.819818508520215</v>
      </c>
      <c r="AP213" s="13">
        <v>2.2925818052988922</v>
      </c>
      <c r="AQ213" s="31">
        <v>0.2533898</v>
      </c>
      <c r="AR213" s="31">
        <v>1.5496490000000001</v>
      </c>
      <c r="AS213" s="31">
        <v>1.5432809999999999</v>
      </c>
      <c r="AT213" s="12">
        <v>-1.6800550000000001</v>
      </c>
      <c r="AU213" s="12">
        <v>-15.276045999999999</v>
      </c>
      <c r="AV213" s="12">
        <v>6.6903000000000004E-2</v>
      </c>
      <c r="AW213" s="12">
        <v>7.3931999999999998E-2</v>
      </c>
      <c r="AY213" s="12">
        <v>2.0074689999999999</v>
      </c>
      <c r="BA213" s="12">
        <v>1.0138160000000001</v>
      </c>
      <c r="BB213" s="12"/>
      <c r="BC213" s="11"/>
      <c r="BD213" s="13">
        <v>76</v>
      </c>
      <c r="BE213" s="12">
        <v>1</v>
      </c>
      <c r="BF213" s="34">
        <v>0</v>
      </c>
      <c r="BG213" s="13">
        <v>70</v>
      </c>
      <c r="BH213" s="13">
        <v>170</v>
      </c>
      <c r="BI213" s="35">
        <f t="shared" si="7"/>
        <v>24.221453287197232</v>
      </c>
      <c r="BJ213" s="13">
        <v>48</v>
      </c>
      <c r="BK213" s="13">
        <v>0</v>
      </c>
      <c r="BL213" s="13">
        <v>0</v>
      </c>
      <c r="BN213" s="13">
        <v>0</v>
      </c>
      <c r="BO213" s="13">
        <v>0</v>
      </c>
      <c r="BP213" s="13">
        <v>1.2000000476837158</v>
      </c>
      <c r="BQ213" s="13">
        <v>0</v>
      </c>
      <c r="BR213" s="13">
        <v>0</v>
      </c>
      <c r="BS213" s="13">
        <v>0</v>
      </c>
      <c r="BU213" s="13">
        <v>0</v>
      </c>
      <c r="BV213" s="13">
        <v>37</v>
      </c>
      <c r="BW213" s="13">
        <v>0.5</v>
      </c>
      <c r="BZ213" s="13">
        <v>0</v>
      </c>
      <c r="CA213" s="13">
        <v>0</v>
      </c>
      <c r="CB213" s="13" t="s">
        <v>206</v>
      </c>
      <c r="CC213" s="13">
        <v>0</v>
      </c>
      <c r="CD213" s="13">
        <v>1</v>
      </c>
      <c r="CE213" s="13">
        <v>0</v>
      </c>
      <c r="CF213" s="13">
        <v>0</v>
      </c>
      <c r="CG213" s="13">
        <v>0</v>
      </c>
      <c r="CH213" s="13">
        <v>0</v>
      </c>
      <c r="CI213" s="13">
        <v>0</v>
      </c>
      <c r="CJ213" s="13">
        <v>0</v>
      </c>
      <c r="CK213" s="13">
        <v>1</v>
      </c>
      <c r="CL213" s="13">
        <v>1</v>
      </c>
      <c r="CM213" s="13">
        <v>1</v>
      </c>
      <c r="CN213" s="13">
        <v>1</v>
      </c>
      <c r="CO213" s="13">
        <v>0</v>
      </c>
      <c r="CP213" s="13">
        <v>1</v>
      </c>
      <c r="CQ213" s="13">
        <v>0</v>
      </c>
      <c r="CR213" s="13">
        <v>1</v>
      </c>
      <c r="CS213" s="13">
        <v>1</v>
      </c>
      <c r="CT213" s="13">
        <v>0</v>
      </c>
      <c r="CU213" s="13">
        <v>0</v>
      </c>
      <c r="CV213" s="13">
        <v>1</v>
      </c>
      <c r="CW213" s="13">
        <v>1</v>
      </c>
      <c r="CX213" s="13">
        <v>0</v>
      </c>
      <c r="CY213" s="13">
        <v>500</v>
      </c>
      <c r="CZ213" s="13">
        <v>57</v>
      </c>
      <c r="DA213" s="13">
        <v>41</v>
      </c>
      <c r="DB213" s="13">
        <v>27000</v>
      </c>
      <c r="DC213" s="13">
        <v>260</v>
      </c>
      <c r="DD213" s="13">
        <v>26</v>
      </c>
      <c r="DE213" s="13">
        <v>33.299999237060547</v>
      </c>
      <c r="DF213" s="13">
        <v>1</v>
      </c>
      <c r="DG213" s="13">
        <v>1</v>
      </c>
      <c r="DH213" s="13">
        <v>0</v>
      </c>
      <c r="DI213" s="13">
        <v>0</v>
      </c>
      <c r="DJ213" s="13">
        <v>0</v>
      </c>
      <c r="DK213" s="13">
        <v>7.5</v>
      </c>
      <c r="DL213" s="13">
        <v>0.62700003385543823</v>
      </c>
      <c r="DM213" s="13">
        <v>29.399999618530273</v>
      </c>
      <c r="DN213" s="13">
        <v>81.599998474121094</v>
      </c>
      <c r="DO213" s="13">
        <v>22.799999237060547</v>
      </c>
      <c r="DP213" s="13">
        <v>35.200000762939453</v>
      </c>
      <c r="DQ213" s="13">
        <v>104</v>
      </c>
      <c r="DR213" s="13">
        <v>68</v>
      </c>
      <c r="DS213" s="13">
        <v>9</v>
      </c>
      <c r="DU213" s="13">
        <v>28</v>
      </c>
      <c r="DW213" s="13">
        <v>615</v>
      </c>
      <c r="DX213" s="13">
        <v>1</v>
      </c>
      <c r="DY213" s="13">
        <v>1</v>
      </c>
      <c r="EA213" s="13">
        <v>0</v>
      </c>
      <c r="EB213" s="13">
        <v>0</v>
      </c>
      <c r="EC213" s="13">
        <v>20</v>
      </c>
      <c r="ED213" s="13">
        <v>2</v>
      </c>
      <c r="EE213" s="13">
        <v>7</v>
      </c>
      <c r="EF213" s="33">
        <v>1.1000000238418579</v>
      </c>
      <c r="EG213" s="33">
        <v>0.91666665010982151</v>
      </c>
      <c r="EJ213" s="13">
        <v>0.5</v>
      </c>
      <c r="EM213" s="13">
        <v>0</v>
      </c>
      <c r="EN213" s="13">
        <v>0</v>
      </c>
      <c r="EO213" s="13">
        <v>0</v>
      </c>
      <c r="EP213" s="13">
        <v>0</v>
      </c>
      <c r="EQ213" s="13">
        <v>0</v>
      </c>
      <c r="ER213" s="13">
        <v>0</v>
      </c>
      <c r="ES213" s="13">
        <v>0</v>
      </c>
      <c r="ET213" s="13">
        <v>0</v>
      </c>
      <c r="EU213" s="13">
        <v>0</v>
      </c>
      <c r="EV213" s="13">
        <v>0</v>
      </c>
      <c r="EW213" s="13">
        <v>0</v>
      </c>
      <c r="EX213" s="13">
        <v>0</v>
      </c>
      <c r="EY213" s="13">
        <v>0</v>
      </c>
      <c r="EZ213" s="13">
        <v>0</v>
      </c>
      <c r="FA213" s="13">
        <v>0</v>
      </c>
      <c r="FB213" s="13">
        <v>0</v>
      </c>
      <c r="FC213" s="13">
        <v>0</v>
      </c>
      <c r="FD213" s="13">
        <v>0</v>
      </c>
      <c r="FE213" s="13">
        <v>2.2999999523162842</v>
      </c>
    </row>
    <row r="214" spans="1:161" x14ac:dyDescent="0.55000000000000004">
      <c r="A214" s="29" t="s">
        <v>380</v>
      </c>
      <c r="B214" s="34">
        <v>0</v>
      </c>
      <c r="C214" s="34">
        <v>0</v>
      </c>
      <c r="D214" s="13">
        <v>1</v>
      </c>
      <c r="E214" s="13">
        <v>1</v>
      </c>
      <c r="F214" s="11">
        <v>0.7506545</v>
      </c>
      <c r="G214" s="11">
        <v>2.1464280000000001E-3</v>
      </c>
      <c r="H214" s="11">
        <v>1.239726E-3</v>
      </c>
      <c r="L214" s="11">
        <v>138.37039999999999</v>
      </c>
      <c r="M214" s="11">
        <v>19.239999999999998</v>
      </c>
      <c r="N214" s="11">
        <v>0.14874390000000001</v>
      </c>
      <c r="P214" s="13">
        <v>35.446554811937894</v>
      </c>
      <c r="Q214" s="13">
        <v>15.963938493928524</v>
      </c>
      <c r="R214" s="31">
        <v>0.23457800000000001</v>
      </c>
      <c r="S214" s="31">
        <v>0.88748070000000001</v>
      </c>
      <c r="T214" s="31">
        <v>0.62948219999999999</v>
      </c>
      <c r="U214" s="11">
        <v>1.1085400000000001</v>
      </c>
      <c r="V214" s="11">
        <v>33.961317000000001</v>
      </c>
      <c r="W214" s="11">
        <v>4.6676000000000002E-2</v>
      </c>
      <c r="X214" s="11">
        <v>0.145367</v>
      </c>
      <c r="Z214" s="11">
        <v>1.3673660000000001</v>
      </c>
      <c r="AA214" s="11"/>
      <c r="AB214" s="11">
        <v>2.014904</v>
      </c>
      <c r="AC214" s="11"/>
      <c r="AD214" s="11"/>
      <c r="AE214" s="12">
        <v>0.74160369999999998</v>
      </c>
      <c r="AF214" s="11">
        <v>6.2785469999999998E-4</v>
      </c>
      <c r="AG214" s="11">
        <v>1.5294849999999999E-6</v>
      </c>
      <c r="AK214" s="12">
        <v>124.5127</v>
      </c>
      <c r="AL214" s="12">
        <v>6.7404710000000003</v>
      </c>
      <c r="AM214" s="12">
        <v>1.1307229999999999</v>
      </c>
      <c r="AO214" s="13">
        <v>0</v>
      </c>
      <c r="AP214" s="13">
        <v>0.85548163207048611</v>
      </c>
      <c r="AQ214" s="31">
        <v>6.2434139999999999E-2</v>
      </c>
      <c r="AR214" s="31">
        <v>0.4011228</v>
      </c>
      <c r="AS214" s="31">
        <v>0.57285960000000002</v>
      </c>
      <c r="AT214" s="12">
        <v>-4.1515999999999997E-2</v>
      </c>
      <c r="AU214" s="12">
        <v>-7.6956559999999996</v>
      </c>
      <c r="AV214" s="12">
        <v>4.1444000000000002E-2</v>
      </c>
      <c r="AW214" s="12">
        <v>7.2682999999999998E-2</v>
      </c>
      <c r="AY214" s="12">
        <v>0.38630199999999998</v>
      </c>
      <c r="BA214" s="12">
        <v>2.0243820000000001</v>
      </c>
      <c r="BB214" s="12"/>
      <c r="BC214" s="11"/>
      <c r="BD214" s="13">
        <v>77</v>
      </c>
      <c r="BE214" s="12">
        <v>1</v>
      </c>
      <c r="BF214" s="34">
        <v>0</v>
      </c>
      <c r="BG214" s="13">
        <v>69</v>
      </c>
      <c r="BH214" s="13">
        <v>168</v>
      </c>
      <c r="BI214" s="35">
        <f t="shared" si="7"/>
        <v>24.447278911564627</v>
      </c>
      <c r="BJ214" s="13">
        <v>16</v>
      </c>
      <c r="BK214" s="13">
        <v>3</v>
      </c>
      <c r="BL214" s="13">
        <v>0</v>
      </c>
      <c r="BN214" s="13">
        <v>0</v>
      </c>
      <c r="BO214" s="13">
        <v>0</v>
      </c>
      <c r="BP214" s="13">
        <v>1.2999999523162842</v>
      </c>
      <c r="BQ214" s="13">
        <v>0</v>
      </c>
      <c r="BR214" s="13">
        <v>0</v>
      </c>
      <c r="BS214" s="13">
        <v>0</v>
      </c>
      <c r="BU214" s="13">
        <v>0</v>
      </c>
      <c r="BV214" s="13">
        <v>36.799999237060547</v>
      </c>
      <c r="BW214" s="13">
        <v>0.60000002384185791</v>
      </c>
      <c r="BZ214" s="13">
        <v>0</v>
      </c>
      <c r="CA214" s="13">
        <v>0</v>
      </c>
      <c r="CC214" s="13">
        <v>0</v>
      </c>
      <c r="CD214" s="13">
        <v>1</v>
      </c>
      <c r="CE214" s="13">
        <v>0</v>
      </c>
      <c r="CF214" s="13">
        <v>0</v>
      </c>
      <c r="CG214" s="13">
        <v>0</v>
      </c>
      <c r="CH214" s="13">
        <v>0</v>
      </c>
      <c r="CI214" s="13">
        <v>0</v>
      </c>
      <c r="CJ214" s="13">
        <v>0</v>
      </c>
      <c r="CK214" s="13">
        <v>1</v>
      </c>
      <c r="CL214" s="13">
        <v>1</v>
      </c>
      <c r="CM214" s="13">
        <v>1</v>
      </c>
      <c r="CN214" s="13">
        <v>1</v>
      </c>
      <c r="CO214" s="13">
        <v>0</v>
      </c>
      <c r="CP214" s="13">
        <v>1</v>
      </c>
      <c r="CQ214" s="13">
        <v>0</v>
      </c>
      <c r="CR214" s="13">
        <v>1</v>
      </c>
      <c r="CS214" s="13">
        <v>1</v>
      </c>
      <c r="CT214" s="13">
        <v>0</v>
      </c>
      <c r="CU214" s="13">
        <v>0</v>
      </c>
      <c r="CV214" s="13">
        <v>1</v>
      </c>
      <c r="CW214" s="13">
        <v>1</v>
      </c>
      <c r="CX214" s="13">
        <v>0</v>
      </c>
      <c r="CY214" s="13">
        <v>500</v>
      </c>
      <c r="CZ214" s="13">
        <v>68</v>
      </c>
      <c r="DA214" s="13">
        <v>50</v>
      </c>
      <c r="DB214" s="13">
        <v>27000</v>
      </c>
      <c r="DC214" s="13">
        <v>210</v>
      </c>
      <c r="DD214" s="13">
        <v>30</v>
      </c>
      <c r="DE214" s="13">
        <v>32.099998474121094</v>
      </c>
      <c r="DF214" s="13">
        <v>1</v>
      </c>
      <c r="DG214" s="13">
        <v>0</v>
      </c>
      <c r="DH214" s="13">
        <v>1</v>
      </c>
      <c r="DI214" s="13">
        <v>0</v>
      </c>
      <c r="DJ214" s="13">
        <v>0</v>
      </c>
      <c r="DK214" s="13">
        <v>7.3000001907348633</v>
      </c>
      <c r="DL214" s="13">
        <v>0.5</v>
      </c>
      <c r="DM214" s="13">
        <v>39.299999237060547</v>
      </c>
      <c r="DN214" s="13">
        <v>90.900001525878906</v>
      </c>
      <c r="DO214" s="13">
        <v>21.600000381469727</v>
      </c>
      <c r="DP214" s="13">
        <v>35.200000762939453</v>
      </c>
      <c r="DQ214" s="13">
        <v>89</v>
      </c>
      <c r="DR214" s="13">
        <v>71</v>
      </c>
      <c r="DS214" s="13">
        <v>13</v>
      </c>
      <c r="DU214" s="13">
        <v>30</v>
      </c>
      <c r="DW214" s="13">
        <v>350</v>
      </c>
      <c r="DX214" s="13">
        <v>0</v>
      </c>
      <c r="DY214" s="13">
        <v>0</v>
      </c>
      <c r="EA214" s="13">
        <v>0</v>
      </c>
      <c r="EB214" s="13">
        <v>0</v>
      </c>
      <c r="EC214" s="13">
        <v>18</v>
      </c>
      <c r="ED214" s="13">
        <v>6</v>
      </c>
      <c r="EE214" s="13">
        <v>14</v>
      </c>
      <c r="EF214" s="33">
        <v>1.1000000238418579</v>
      </c>
      <c r="EG214" s="33">
        <v>0.84615389553047682</v>
      </c>
      <c r="EJ214" s="13">
        <v>0.69999998807907104</v>
      </c>
      <c r="EM214" s="13">
        <v>1</v>
      </c>
      <c r="EN214" s="13">
        <v>0</v>
      </c>
      <c r="EO214" s="13">
        <v>0</v>
      </c>
      <c r="EP214" s="13">
        <v>0</v>
      </c>
      <c r="EQ214" s="13">
        <v>1</v>
      </c>
      <c r="ER214" s="13">
        <v>0</v>
      </c>
      <c r="ES214" s="13">
        <v>0</v>
      </c>
      <c r="ET214" s="13">
        <v>0</v>
      </c>
      <c r="EU214" s="13">
        <v>0</v>
      </c>
      <c r="EV214" s="13">
        <v>0</v>
      </c>
      <c r="EW214" s="13">
        <v>0</v>
      </c>
      <c r="EX214" s="13">
        <v>0</v>
      </c>
      <c r="EY214" s="13">
        <v>0</v>
      </c>
      <c r="EZ214" s="13">
        <v>0</v>
      </c>
      <c r="FA214" s="13">
        <v>0</v>
      </c>
      <c r="FB214" s="13">
        <v>0</v>
      </c>
      <c r="FC214" s="13">
        <v>0</v>
      </c>
      <c r="FD214" s="13">
        <v>0</v>
      </c>
      <c r="FE214" s="13">
        <v>7.0999999046325684</v>
      </c>
    </row>
    <row r="215" spans="1:161" x14ac:dyDescent="0.55000000000000004">
      <c r="A215" s="29" t="s">
        <v>381</v>
      </c>
      <c r="B215" s="34">
        <v>0</v>
      </c>
      <c r="C215" s="34">
        <v>0</v>
      </c>
      <c r="D215" s="13">
        <v>0</v>
      </c>
      <c r="E215" s="13">
        <v>0</v>
      </c>
      <c r="F215" s="11">
        <v>1.0566009999999999</v>
      </c>
      <c r="G215" s="11">
        <v>8.6260820000000002E-4</v>
      </c>
      <c r="H215" s="11">
        <v>1.208472E-4</v>
      </c>
      <c r="L215" s="11">
        <v>138.10650000000001</v>
      </c>
      <c r="M215" s="11">
        <v>12.127890000000001</v>
      </c>
      <c r="N215" s="11">
        <v>9.1621889999999997</v>
      </c>
      <c r="P215" s="13">
        <v>4.8063178557418915</v>
      </c>
      <c r="Q215" s="13">
        <v>12.994339628634982</v>
      </c>
      <c r="R215" s="31">
        <v>0.39335920000000002</v>
      </c>
      <c r="S215" s="31">
        <v>1.4990490000000001</v>
      </c>
      <c r="T215" s="31">
        <v>5.8419150000000003E-2</v>
      </c>
      <c r="U215" s="11">
        <v>3.5147900000000001</v>
      </c>
      <c r="V215" s="11">
        <v>-45.347397999999998</v>
      </c>
      <c r="W215" s="11">
        <v>9.4085000000000002E-2</v>
      </c>
      <c r="X215" s="11">
        <v>0.178977</v>
      </c>
      <c r="Z215" s="11">
        <v>1.712979</v>
      </c>
      <c r="AA215" s="11"/>
      <c r="AB215" s="11">
        <v>2.2512919999999998</v>
      </c>
      <c r="AC215" s="11"/>
      <c r="AD215" s="11"/>
      <c r="AE215" s="12">
        <v>0.98212339999999998</v>
      </c>
      <c r="AF215" s="11">
        <v>1.16975E-4</v>
      </c>
      <c r="AG215" s="11">
        <v>1.026916E-5</v>
      </c>
      <c r="AK215" s="12">
        <v>79.450710000000001</v>
      </c>
      <c r="AL215" s="12">
        <v>10.37997</v>
      </c>
      <c r="AM215" s="12">
        <v>6.4428810000000003E-2</v>
      </c>
      <c r="AO215" s="13">
        <v>23.808484455875423</v>
      </c>
      <c r="AP215" s="13">
        <v>1.8592223753150305</v>
      </c>
      <c r="AQ215" s="31">
        <v>6.110347E-2</v>
      </c>
      <c r="AR215" s="31">
        <v>4.0482110000000002</v>
      </c>
      <c r="AS215" s="31">
        <v>4.9896919999999998</v>
      </c>
      <c r="AT215" s="12">
        <v>-0.53590099999999996</v>
      </c>
      <c r="AU215" s="12">
        <v>-13.349712999999999</v>
      </c>
      <c r="AV215" s="12">
        <v>7.1107000000000004E-2</v>
      </c>
      <c r="AW215" s="12">
        <v>8.3886000000000002E-2</v>
      </c>
      <c r="AY215" s="12">
        <v>1.575536</v>
      </c>
      <c r="BA215" s="12">
        <v>1.1198900000000001</v>
      </c>
      <c r="BB215" s="12"/>
      <c r="BC215" s="11"/>
      <c r="BD215" s="13">
        <v>63</v>
      </c>
      <c r="BE215" s="12">
        <v>1</v>
      </c>
      <c r="BF215" s="34">
        <v>0</v>
      </c>
      <c r="BG215" s="13">
        <v>78</v>
      </c>
      <c r="BH215" s="13">
        <v>173</v>
      </c>
      <c r="BI215" s="35">
        <f t="shared" si="7"/>
        <v>26.061679307694877</v>
      </c>
      <c r="BJ215" s="13">
        <v>60</v>
      </c>
      <c r="BK215" s="13">
        <v>0</v>
      </c>
      <c r="BL215" s="13">
        <v>0</v>
      </c>
      <c r="BN215" s="13">
        <v>0</v>
      </c>
      <c r="BO215" s="13">
        <v>0</v>
      </c>
      <c r="BP215" s="13">
        <v>0.89999997615814209</v>
      </c>
      <c r="BQ215" s="13">
        <v>0</v>
      </c>
      <c r="BR215" s="13">
        <v>0</v>
      </c>
      <c r="BS215" s="13">
        <v>0</v>
      </c>
      <c r="BU215" s="13">
        <v>0</v>
      </c>
      <c r="BV215" s="13">
        <v>40</v>
      </c>
      <c r="BW215" s="13">
        <v>0.60000002384185791</v>
      </c>
      <c r="BZ215" s="13">
        <v>0</v>
      </c>
      <c r="CA215" s="13">
        <v>0</v>
      </c>
      <c r="CC215" s="13">
        <v>0</v>
      </c>
      <c r="CD215" s="13">
        <v>1</v>
      </c>
      <c r="CE215" s="13">
        <v>0</v>
      </c>
      <c r="CF215" s="13">
        <v>0</v>
      </c>
      <c r="CG215" s="13">
        <v>0</v>
      </c>
      <c r="CH215" s="13">
        <v>0</v>
      </c>
      <c r="CI215" s="13">
        <v>0</v>
      </c>
      <c r="CJ215" s="13">
        <v>0</v>
      </c>
      <c r="CK215" s="13">
        <v>1</v>
      </c>
      <c r="CL215" s="13">
        <v>1</v>
      </c>
      <c r="CM215" s="13">
        <v>1</v>
      </c>
      <c r="CN215" s="13">
        <v>1</v>
      </c>
      <c r="CO215" s="13">
        <v>0</v>
      </c>
      <c r="CP215" s="13">
        <v>1</v>
      </c>
      <c r="CQ215" s="13">
        <v>0</v>
      </c>
      <c r="CR215" s="13">
        <v>1</v>
      </c>
      <c r="CS215" s="13">
        <v>1</v>
      </c>
      <c r="CT215" s="13">
        <v>0</v>
      </c>
      <c r="CU215" s="13">
        <v>0</v>
      </c>
      <c r="CV215" s="13">
        <v>1</v>
      </c>
      <c r="CW215" s="13">
        <v>1</v>
      </c>
      <c r="CX215" s="13">
        <v>0</v>
      </c>
      <c r="CY215" s="13">
        <v>800</v>
      </c>
      <c r="CZ215" s="13">
        <v>68</v>
      </c>
      <c r="DA215" s="13">
        <v>48</v>
      </c>
      <c r="DB215" s="13">
        <v>36500</v>
      </c>
      <c r="DC215" s="13">
        <v>300</v>
      </c>
      <c r="DD215" s="13">
        <v>30</v>
      </c>
      <c r="DE215" s="13">
        <v>33</v>
      </c>
      <c r="DF215" s="13">
        <v>0</v>
      </c>
      <c r="DG215" s="13">
        <v>0</v>
      </c>
      <c r="DH215" s="13">
        <v>0</v>
      </c>
      <c r="DI215" s="13">
        <v>0</v>
      </c>
      <c r="DJ215" s="13">
        <v>0</v>
      </c>
      <c r="DK215" s="13">
        <v>7.5999999046325684</v>
      </c>
      <c r="DL215" s="13">
        <v>0.5</v>
      </c>
      <c r="DM215" s="13">
        <v>33.099998474121094</v>
      </c>
      <c r="DN215" s="13">
        <v>159</v>
      </c>
      <c r="DO215" s="13">
        <v>27.100000381469727</v>
      </c>
      <c r="DP215" s="13">
        <v>35.5</v>
      </c>
      <c r="DQ215" s="13">
        <v>66</v>
      </c>
      <c r="DR215" s="13">
        <v>86</v>
      </c>
      <c r="DS215" s="13">
        <v>9</v>
      </c>
      <c r="DU215" s="13">
        <v>30</v>
      </c>
      <c r="DW215" s="13">
        <v>450</v>
      </c>
      <c r="DX215" s="13">
        <v>0</v>
      </c>
      <c r="DY215" s="13">
        <v>0</v>
      </c>
      <c r="EA215" s="13">
        <v>0</v>
      </c>
      <c r="EB215" s="13">
        <v>0</v>
      </c>
      <c r="EC215" s="13">
        <v>8</v>
      </c>
      <c r="ED215" s="13">
        <v>2</v>
      </c>
      <c r="EE215" s="13">
        <v>7</v>
      </c>
      <c r="EF215" s="33">
        <v>0.80000001192092896</v>
      </c>
      <c r="EG215" s="33">
        <v>0.88888892568188049</v>
      </c>
      <c r="EJ215" s="13">
        <v>0.80000001192092896</v>
      </c>
      <c r="EM215" s="13">
        <v>0</v>
      </c>
      <c r="EN215" s="13">
        <v>0</v>
      </c>
      <c r="EO215" s="13">
        <v>0</v>
      </c>
      <c r="EP215" s="13">
        <v>0</v>
      </c>
      <c r="EQ215" s="13">
        <v>0</v>
      </c>
      <c r="ER215" s="13">
        <v>0</v>
      </c>
      <c r="ES215" s="13">
        <v>0</v>
      </c>
      <c r="ET215" s="13">
        <v>0</v>
      </c>
      <c r="EU215" s="13">
        <v>0</v>
      </c>
      <c r="EV215" s="13">
        <v>0</v>
      </c>
      <c r="EW215" s="13">
        <v>0</v>
      </c>
      <c r="EX215" s="13">
        <v>0</v>
      </c>
      <c r="EY215" s="13">
        <v>0</v>
      </c>
      <c r="EZ215" s="13">
        <v>0</v>
      </c>
      <c r="FA215" s="13">
        <v>0</v>
      </c>
      <c r="FB215" s="13">
        <v>0</v>
      </c>
      <c r="FC215" s="13">
        <v>0</v>
      </c>
      <c r="FD215" s="13">
        <v>0</v>
      </c>
      <c r="FE215" s="13">
        <v>0.5</v>
      </c>
    </row>
    <row r="216" spans="1:161" x14ac:dyDescent="0.55000000000000004">
      <c r="A216" s="29" t="s">
        <v>382</v>
      </c>
      <c r="B216" s="34">
        <v>0</v>
      </c>
      <c r="C216" s="34">
        <v>0</v>
      </c>
      <c r="D216" s="13">
        <v>0</v>
      </c>
      <c r="E216" s="13">
        <v>1</v>
      </c>
      <c r="F216" s="11">
        <v>1.036208</v>
      </c>
      <c r="G216" s="11">
        <v>2.8645889999999999E-3</v>
      </c>
      <c r="H216" s="11">
        <v>9.771815000000001E-4</v>
      </c>
      <c r="L216" s="11">
        <v>203.08930000000001</v>
      </c>
      <c r="M216" s="11">
        <v>12.145160000000001</v>
      </c>
      <c r="N216" s="11">
        <v>2.0566360000000001</v>
      </c>
      <c r="P216" s="13">
        <v>24.087762888057934</v>
      </c>
      <c r="Q216" s="13">
        <v>12.705076320598044</v>
      </c>
      <c r="R216" s="31">
        <v>0.44010680000000002</v>
      </c>
      <c r="S216" s="31">
        <v>5.3534129999999998</v>
      </c>
      <c r="T216" s="31">
        <v>0.1567297</v>
      </c>
      <c r="U216" s="11">
        <v>-0.65983700000000001</v>
      </c>
      <c r="V216" s="11">
        <v>14.287081000000001</v>
      </c>
      <c r="W216" s="11">
        <v>8.2521999999999998E-2</v>
      </c>
      <c r="X216" s="11">
        <v>0.17069300000000001</v>
      </c>
      <c r="Z216" s="11">
        <v>1.8325830000000001</v>
      </c>
      <c r="AA216" s="11"/>
      <c r="AB216" s="11">
        <v>4.2766659999999996</v>
      </c>
      <c r="AC216" s="11"/>
      <c r="AD216" s="11"/>
      <c r="AE216" s="12">
        <v>1.467209</v>
      </c>
      <c r="AF216" s="11">
        <v>1.323339E-3</v>
      </c>
      <c r="AG216" s="11">
        <v>1.0808980000000001E-3</v>
      </c>
      <c r="AK216" s="12">
        <v>104.0333</v>
      </c>
      <c r="AL216" s="12">
        <v>13.962199999999999</v>
      </c>
      <c r="AM216" s="12">
        <v>0.28098899999999999</v>
      </c>
      <c r="AO216" s="13">
        <v>25.26885495699214</v>
      </c>
      <c r="AP216" s="13">
        <v>23.450337278707853</v>
      </c>
      <c r="AQ216" s="31">
        <v>0.14185220000000001</v>
      </c>
      <c r="AR216" s="31">
        <v>3.1019389999999998</v>
      </c>
      <c r="AS216" s="31">
        <v>2.8563209999999999</v>
      </c>
      <c r="AT216" s="12">
        <v>-0.27973700000000001</v>
      </c>
      <c r="AU216" s="12">
        <v>-5.4881859999999998</v>
      </c>
      <c r="AV216" s="12">
        <v>8.3012000000000002E-2</v>
      </c>
      <c r="AW216" s="12">
        <v>6.9875999999999994E-2</v>
      </c>
      <c r="AY216" s="12">
        <v>0.91956300000000002</v>
      </c>
      <c r="BA216" s="12">
        <v>1.2957810000000001</v>
      </c>
      <c r="BB216" s="12"/>
      <c r="BC216" s="11"/>
      <c r="BD216" s="13">
        <v>63</v>
      </c>
      <c r="BE216" s="12">
        <v>1</v>
      </c>
      <c r="BF216" s="34">
        <v>0</v>
      </c>
      <c r="BG216" s="13">
        <v>75</v>
      </c>
      <c r="BH216" s="13">
        <v>165</v>
      </c>
      <c r="BI216" s="35">
        <f t="shared" si="7"/>
        <v>27.548209366391184</v>
      </c>
      <c r="BJ216" s="13">
        <v>57</v>
      </c>
      <c r="BK216" s="13">
        <v>0</v>
      </c>
      <c r="BL216" s="13">
        <v>1</v>
      </c>
      <c r="BN216" s="13">
        <v>0</v>
      </c>
      <c r="BO216" s="13">
        <v>0</v>
      </c>
      <c r="BP216" s="13">
        <v>1</v>
      </c>
      <c r="BQ216" s="13">
        <v>0</v>
      </c>
      <c r="BR216" s="13">
        <v>0</v>
      </c>
      <c r="BS216" s="13">
        <v>0</v>
      </c>
      <c r="BU216" s="13">
        <v>1</v>
      </c>
      <c r="BV216" s="13">
        <v>30.200000762939453</v>
      </c>
      <c r="BW216" s="13">
        <v>0.30000001192092896</v>
      </c>
      <c r="BZ216" s="13">
        <v>0</v>
      </c>
      <c r="CA216" s="13">
        <v>0</v>
      </c>
      <c r="CB216" s="13" t="s">
        <v>206</v>
      </c>
      <c r="CC216" s="13">
        <v>0</v>
      </c>
      <c r="CD216" s="13">
        <v>1</v>
      </c>
      <c r="CE216" s="13">
        <v>0</v>
      </c>
      <c r="CF216" s="13">
        <v>0</v>
      </c>
      <c r="CG216" s="13">
        <v>0</v>
      </c>
      <c r="CH216" s="13">
        <v>0</v>
      </c>
      <c r="CI216" s="13">
        <v>0</v>
      </c>
      <c r="CJ216" s="13">
        <v>0</v>
      </c>
      <c r="CK216" s="13">
        <v>1</v>
      </c>
      <c r="CL216" s="13">
        <v>1</v>
      </c>
      <c r="CM216" s="13">
        <v>1</v>
      </c>
      <c r="CN216" s="13">
        <v>1</v>
      </c>
      <c r="CO216" s="13">
        <v>0</v>
      </c>
      <c r="CP216" s="13">
        <v>1</v>
      </c>
      <c r="CQ216" s="13">
        <v>0</v>
      </c>
      <c r="CR216" s="13">
        <v>1</v>
      </c>
      <c r="CS216" s="13">
        <v>1</v>
      </c>
      <c r="CT216" s="13">
        <v>0</v>
      </c>
      <c r="CU216" s="13">
        <v>0</v>
      </c>
      <c r="CV216" s="13">
        <v>1</v>
      </c>
      <c r="CW216" s="13">
        <v>1</v>
      </c>
      <c r="CX216" s="13">
        <v>0</v>
      </c>
      <c r="CY216" s="13">
        <v>500</v>
      </c>
      <c r="CZ216" s="13">
        <v>52</v>
      </c>
      <c r="DA216" s="13">
        <v>35</v>
      </c>
      <c r="DB216" s="13">
        <v>36500</v>
      </c>
      <c r="DC216" s="13">
        <v>400</v>
      </c>
      <c r="DD216" s="13">
        <v>22</v>
      </c>
      <c r="DE216" s="13">
        <v>32.799999237060547</v>
      </c>
      <c r="DF216" s="13">
        <v>0</v>
      </c>
      <c r="DG216" s="13">
        <v>0</v>
      </c>
      <c r="DH216" s="13">
        <v>0</v>
      </c>
      <c r="DI216" s="13">
        <v>0</v>
      </c>
      <c r="DJ216" s="13">
        <v>0</v>
      </c>
      <c r="DK216" s="13">
        <v>7.5</v>
      </c>
      <c r="DL216" s="13">
        <v>0.56999999284744263</v>
      </c>
      <c r="DM216" s="13">
        <v>40.200000762939453</v>
      </c>
      <c r="DN216" s="13">
        <v>84</v>
      </c>
      <c r="DO216" s="13">
        <v>29.899999618530273</v>
      </c>
      <c r="DP216" s="13">
        <v>35.700000762939453</v>
      </c>
      <c r="DQ216" s="13">
        <v>58</v>
      </c>
      <c r="DR216" s="13">
        <v>98</v>
      </c>
      <c r="DS216" s="13">
        <v>10</v>
      </c>
      <c r="DU216" s="13">
        <v>25</v>
      </c>
      <c r="DW216" s="13">
        <v>550</v>
      </c>
      <c r="DX216" s="13">
        <v>1</v>
      </c>
      <c r="DY216" s="13">
        <v>1</v>
      </c>
      <c r="EA216" s="13">
        <v>0</v>
      </c>
      <c r="EB216" s="13">
        <v>0</v>
      </c>
      <c r="EC216" s="13">
        <v>17</v>
      </c>
      <c r="ED216" s="13">
        <v>6</v>
      </c>
      <c r="EE216" s="13">
        <v>10</v>
      </c>
      <c r="EF216" s="33">
        <v>0.80000001192092896</v>
      </c>
      <c r="EG216" s="33">
        <v>0.80000001192092896</v>
      </c>
      <c r="EJ216" s="13">
        <v>0.5</v>
      </c>
      <c r="EM216" s="13">
        <v>0</v>
      </c>
      <c r="EN216" s="13">
        <v>0</v>
      </c>
      <c r="EO216" s="13">
        <v>0</v>
      </c>
      <c r="EP216" s="13">
        <v>0</v>
      </c>
      <c r="EQ216" s="13">
        <v>0</v>
      </c>
      <c r="ER216" s="13">
        <v>0</v>
      </c>
      <c r="ES216" s="13">
        <v>0</v>
      </c>
      <c r="ET216" s="13">
        <v>0</v>
      </c>
      <c r="EU216" s="13">
        <v>0</v>
      </c>
      <c r="EV216" s="13">
        <v>0</v>
      </c>
      <c r="EW216" s="13">
        <v>0</v>
      </c>
      <c r="EX216" s="13">
        <v>0</v>
      </c>
      <c r="EY216" s="13">
        <v>0</v>
      </c>
      <c r="EZ216" s="13">
        <v>0</v>
      </c>
      <c r="FA216" s="13">
        <v>0</v>
      </c>
      <c r="FB216" s="13">
        <v>0</v>
      </c>
      <c r="FC216" s="13">
        <v>0</v>
      </c>
      <c r="FD216" s="13">
        <v>0</v>
      </c>
      <c r="FE216" s="13">
        <v>1.3999999761581421</v>
      </c>
    </row>
    <row r="217" spans="1:161" x14ac:dyDescent="0.55000000000000004">
      <c r="A217" s="29" t="s">
        <v>383</v>
      </c>
      <c r="B217" s="34">
        <v>0</v>
      </c>
      <c r="C217" s="34">
        <v>0</v>
      </c>
      <c r="D217" s="13">
        <v>0</v>
      </c>
      <c r="E217" s="13">
        <v>0</v>
      </c>
      <c r="F217" s="11">
        <v>1.0772919999999999</v>
      </c>
      <c r="G217" s="11">
        <v>2.3194679999999999E-3</v>
      </c>
      <c r="H217" s="11">
        <v>1.0503579999999999E-3</v>
      </c>
      <c r="L217" s="11">
        <v>144.9522</v>
      </c>
      <c r="M217" s="11">
        <v>15.58231</v>
      </c>
      <c r="N217" s="11">
        <v>1.372568</v>
      </c>
      <c r="P217" s="13">
        <v>17.516456707982833</v>
      </c>
      <c r="Q217" s="13">
        <v>16.818646890933813</v>
      </c>
      <c r="R217" s="31">
        <v>0.25366499999999997</v>
      </c>
      <c r="S217" s="31">
        <v>5.8186229999999997</v>
      </c>
      <c r="T217" s="31">
        <v>4.8008549999999997E-2</v>
      </c>
      <c r="U217" s="11">
        <v>6.0703930000000001</v>
      </c>
      <c r="V217" s="11">
        <v>-27.750489999999999</v>
      </c>
      <c r="W217" s="11">
        <v>0.24144499999999999</v>
      </c>
      <c r="X217" s="11">
        <v>0.43235699999999999</v>
      </c>
      <c r="Z217" s="11">
        <v>2.5649500000000001</v>
      </c>
      <c r="AA217" s="11"/>
      <c r="AB217" s="11">
        <v>1.5448999999999999</v>
      </c>
      <c r="AC217" s="11"/>
      <c r="AD217" s="11"/>
      <c r="AE217" s="12">
        <v>1.073305</v>
      </c>
      <c r="AF217" s="11">
        <v>9.7638900000000003E-4</v>
      </c>
      <c r="AG217" s="11">
        <v>6.9115439999999995E-5</v>
      </c>
      <c r="AK217" s="12">
        <v>76.38973</v>
      </c>
      <c r="AL217" s="12">
        <v>3.3672840000000002</v>
      </c>
      <c r="AM217" s="12">
        <v>0.29644700000000002</v>
      </c>
      <c r="AO217" s="13">
        <v>42.767059479257824</v>
      </c>
      <c r="AP217" s="13">
        <v>5.3594879863835168</v>
      </c>
      <c r="AQ217" s="31">
        <v>6.8082100000000007E-2</v>
      </c>
      <c r="AR217" s="31">
        <v>1.7204790000000001</v>
      </c>
      <c r="AS217" s="31">
        <v>1.354754</v>
      </c>
      <c r="AT217" s="12">
        <v>7.489141</v>
      </c>
      <c r="AU217" s="12">
        <v>0.335758</v>
      </c>
      <c r="AV217" s="12">
        <v>7.2707999999999995E-2</v>
      </c>
      <c r="AW217" s="12">
        <v>6.9139999999999993E-2</v>
      </c>
      <c r="AY217" s="12">
        <v>1.5874600000000001</v>
      </c>
      <c r="BA217" s="12">
        <v>1.8971199999999999</v>
      </c>
      <c r="BB217" s="12"/>
      <c r="BC217" s="11"/>
      <c r="BD217" s="13">
        <v>43</v>
      </c>
      <c r="BE217" s="12">
        <v>1</v>
      </c>
      <c r="BF217" s="34">
        <v>0</v>
      </c>
      <c r="BG217" s="13">
        <v>90</v>
      </c>
      <c r="BH217" s="13">
        <v>180</v>
      </c>
      <c r="BI217" s="35">
        <f t="shared" si="7"/>
        <v>27.777777777777775</v>
      </c>
      <c r="BJ217" s="13">
        <v>61</v>
      </c>
      <c r="BK217" s="13">
        <v>0</v>
      </c>
      <c r="BL217" s="13">
        <v>0</v>
      </c>
      <c r="BN217" s="13">
        <v>0</v>
      </c>
      <c r="BO217" s="13">
        <v>0</v>
      </c>
      <c r="BP217" s="13">
        <v>0.60000002384185791</v>
      </c>
      <c r="BQ217" s="13">
        <v>0</v>
      </c>
      <c r="BR217" s="13">
        <v>0</v>
      </c>
      <c r="BS217" s="13">
        <v>0</v>
      </c>
      <c r="BU217" s="13">
        <v>0</v>
      </c>
      <c r="BV217" s="13">
        <v>41</v>
      </c>
      <c r="BW217" s="13">
        <v>0.20000000298023224</v>
      </c>
      <c r="BZ217" s="13">
        <v>1</v>
      </c>
      <c r="CA217" s="13">
        <v>0</v>
      </c>
      <c r="CC217" s="13">
        <v>0</v>
      </c>
      <c r="CD217" s="13">
        <v>1</v>
      </c>
      <c r="CE217" s="13">
        <v>0</v>
      </c>
      <c r="CF217" s="13">
        <v>0</v>
      </c>
      <c r="CG217" s="13">
        <v>0</v>
      </c>
      <c r="CH217" s="13">
        <v>0</v>
      </c>
      <c r="CI217" s="13">
        <v>0</v>
      </c>
      <c r="CJ217" s="13">
        <v>0</v>
      </c>
      <c r="CK217" s="13">
        <v>1</v>
      </c>
      <c r="CL217" s="13">
        <v>1</v>
      </c>
      <c r="CM217" s="13">
        <v>1</v>
      </c>
      <c r="CN217" s="13">
        <v>1</v>
      </c>
      <c r="CO217" s="13">
        <v>0</v>
      </c>
      <c r="CP217" s="13">
        <v>1</v>
      </c>
      <c r="CQ217" s="13">
        <v>0</v>
      </c>
      <c r="CR217" s="13">
        <v>1</v>
      </c>
      <c r="CS217" s="13">
        <v>1</v>
      </c>
      <c r="CT217" s="13">
        <v>0</v>
      </c>
      <c r="CU217" s="13">
        <v>0</v>
      </c>
      <c r="CV217" s="13">
        <v>1</v>
      </c>
      <c r="CW217" s="13">
        <v>1</v>
      </c>
      <c r="CX217" s="13">
        <v>0</v>
      </c>
      <c r="CY217" s="13">
        <v>550</v>
      </c>
      <c r="CZ217" s="13">
        <v>67</v>
      </c>
      <c r="DA217" s="13">
        <v>43</v>
      </c>
      <c r="DB217" s="13">
        <v>34200</v>
      </c>
      <c r="DC217" s="13">
        <v>270</v>
      </c>
      <c r="DD217" s="13">
        <v>32</v>
      </c>
      <c r="DE217" s="13">
        <v>33</v>
      </c>
      <c r="DF217" s="13">
        <v>0</v>
      </c>
      <c r="DG217" s="13">
        <v>0</v>
      </c>
      <c r="DH217" s="13">
        <v>0</v>
      </c>
      <c r="DI217" s="13">
        <v>0</v>
      </c>
      <c r="DJ217" s="13">
        <v>0</v>
      </c>
      <c r="DK217" s="13">
        <v>7.3000001907348633</v>
      </c>
      <c r="DL217" s="13">
        <v>0.60000002384185791</v>
      </c>
      <c r="DM217" s="13">
        <v>53</v>
      </c>
      <c r="DN217" s="13">
        <v>107</v>
      </c>
      <c r="DO217" s="13">
        <v>28.299999237060547</v>
      </c>
      <c r="DP217" s="13">
        <v>35.5</v>
      </c>
      <c r="DQ217" s="13">
        <v>107</v>
      </c>
      <c r="DR217" s="13">
        <v>85</v>
      </c>
      <c r="DS217" s="13">
        <v>6</v>
      </c>
      <c r="DU217" s="13">
        <v>36</v>
      </c>
      <c r="DW217" s="13">
        <v>450</v>
      </c>
      <c r="DX217" s="13">
        <v>0</v>
      </c>
      <c r="DY217" s="13">
        <v>0</v>
      </c>
      <c r="EA217" s="13">
        <v>0</v>
      </c>
      <c r="EB217" s="13">
        <v>0</v>
      </c>
      <c r="EC217" s="13">
        <v>11</v>
      </c>
      <c r="ED217" s="13">
        <v>3</v>
      </c>
      <c r="EE217" s="13">
        <v>6</v>
      </c>
      <c r="EF217" s="33">
        <v>0.60000002384185791</v>
      </c>
      <c r="EG217" s="33">
        <v>1</v>
      </c>
      <c r="EJ217" s="13">
        <v>1.1000000238418579</v>
      </c>
      <c r="EM217" s="13">
        <v>0</v>
      </c>
      <c r="EN217" s="13">
        <v>0</v>
      </c>
      <c r="EO217" s="13">
        <v>0</v>
      </c>
      <c r="EP217" s="13">
        <v>0</v>
      </c>
      <c r="EQ217" s="13">
        <v>1</v>
      </c>
      <c r="ER217" s="13">
        <v>0</v>
      </c>
      <c r="ES217" s="13">
        <v>0</v>
      </c>
      <c r="ET217" s="13">
        <v>0</v>
      </c>
      <c r="EU217" s="13">
        <v>0</v>
      </c>
      <c r="EV217" s="13">
        <v>0</v>
      </c>
      <c r="EW217" s="13">
        <v>0</v>
      </c>
      <c r="EX217" s="13">
        <v>0</v>
      </c>
      <c r="EY217" s="13">
        <v>0</v>
      </c>
      <c r="EZ217" s="13">
        <v>0</v>
      </c>
      <c r="FA217" s="13">
        <v>0</v>
      </c>
      <c r="FB217" s="13">
        <v>0</v>
      </c>
      <c r="FC217" s="13">
        <v>0</v>
      </c>
      <c r="FD217" s="13">
        <v>0</v>
      </c>
      <c r="FE217" s="13">
        <v>0.5</v>
      </c>
    </row>
    <row r="218" spans="1:161" x14ac:dyDescent="0.55000000000000004">
      <c r="A218" s="29" t="s">
        <v>384</v>
      </c>
      <c r="B218" s="34">
        <v>1</v>
      </c>
      <c r="C218" s="34">
        <v>0</v>
      </c>
      <c r="D218" s="13">
        <v>0</v>
      </c>
      <c r="E218" s="37">
        <v>0</v>
      </c>
      <c r="F218" s="11">
        <v>1.062189</v>
      </c>
      <c r="G218" s="11">
        <v>9.8807239999999991E-4</v>
      </c>
      <c r="H218" s="11">
        <v>2.391309E-4</v>
      </c>
      <c r="L218" s="11">
        <v>122.804</v>
      </c>
      <c r="M218" s="11">
        <v>5.6611760000000002</v>
      </c>
      <c r="N218" s="11">
        <v>0.61057939999999999</v>
      </c>
      <c r="P218" s="13">
        <v>14.490558810734196</v>
      </c>
      <c r="Q218" s="13">
        <v>19.360536165811045</v>
      </c>
      <c r="R218" s="31">
        <v>0.36864599999999997</v>
      </c>
      <c r="S218" s="31">
        <v>17.386489999999998</v>
      </c>
      <c r="T218" s="31">
        <v>0.2294185</v>
      </c>
      <c r="U218" s="11">
        <v>6.366981</v>
      </c>
      <c r="V218" s="11">
        <v>-14.622635000000001</v>
      </c>
      <c r="W218" s="11">
        <v>9.9263000000000004E-2</v>
      </c>
      <c r="X218" s="11">
        <v>0.171565</v>
      </c>
      <c r="Z218" s="11">
        <v>2.197225</v>
      </c>
      <c r="AA218" s="11"/>
      <c r="AB218" s="11">
        <v>1.708693</v>
      </c>
      <c r="AC218" s="11"/>
      <c r="AD218" s="11"/>
      <c r="AE218" s="12">
        <v>1.2389570000000001</v>
      </c>
      <c r="AF218" s="11">
        <v>2.4464279999999999E-4</v>
      </c>
      <c r="AG218" s="11">
        <v>1.183455E-4</v>
      </c>
      <c r="AK218" s="12">
        <v>99.993549999999999</v>
      </c>
      <c r="AL218" s="12">
        <v>4.59457</v>
      </c>
      <c r="AM218" s="12">
        <v>0.1623127</v>
      </c>
      <c r="AO218" s="13">
        <v>8.9834910784237589</v>
      </c>
      <c r="AP218" s="13">
        <v>13.640694850957582</v>
      </c>
      <c r="AQ218" s="31">
        <v>0.37837900000000002</v>
      </c>
      <c r="AR218" s="31">
        <v>16.446549999999998</v>
      </c>
      <c r="AS218" s="31">
        <v>7.7365909999999998</v>
      </c>
      <c r="AT218" s="12">
        <v>-0.59675400000000001</v>
      </c>
      <c r="AU218" s="12">
        <v>-5.2178269999999998</v>
      </c>
      <c r="AV218" s="12">
        <v>5.0263000000000002E-2</v>
      </c>
      <c r="AW218" s="12">
        <v>4.5336000000000001E-2</v>
      </c>
      <c r="AY218" s="12">
        <v>2.1517629999999999</v>
      </c>
      <c r="BA218" s="12">
        <v>1.368903</v>
      </c>
      <c r="BB218" s="12"/>
      <c r="BC218" s="11"/>
      <c r="BD218" s="36">
        <v>61</v>
      </c>
      <c r="BE218" s="12">
        <v>1</v>
      </c>
      <c r="BF218" s="34">
        <v>0</v>
      </c>
      <c r="BG218" s="36">
        <v>63</v>
      </c>
      <c r="BH218" s="36">
        <v>160</v>
      </c>
      <c r="BI218" s="35">
        <f t="shared" si="7"/>
        <v>24.609375</v>
      </c>
      <c r="BJ218" s="36">
        <v>55</v>
      </c>
      <c r="BK218" s="36">
        <v>0</v>
      </c>
      <c r="BL218" s="36">
        <v>1</v>
      </c>
      <c r="BM218" s="36"/>
      <c r="BN218" s="36">
        <v>0</v>
      </c>
      <c r="BO218" s="36">
        <v>0</v>
      </c>
      <c r="BP218" s="36">
        <v>0.8</v>
      </c>
      <c r="BQ218" s="36">
        <v>0</v>
      </c>
      <c r="BR218" s="36">
        <v>0</v>
      </c>
      <c r="BS218" s="36">
        <v>0</v>
      </c>
      <c r="BU218" s="36">
        <v>0</v>
      </c>
      <c r="BV218" s="36">
        <v>40.5</v>
      </c>
      <c r="BW218" s="36">
        <v>0.5</v>
      </c>
      <c r="BZ218" s="36">
        <v>1</v>
      </c>
      <c r="CA218" s="36">
        <v>0</v>
      </c>
      <c r="CB218" s="37" t="s">
        <v>206</v>
      </c>
      <c r="CC218" s="36">
        <v>0</v>
      </c>
      <c r="CD218" s="36">
        <v>1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6">
        <v>1</v>
      </c>
      <c r="CL218" s="36">
        <v>1</v>
      </c>
      <c r="CM218" s="36">
        <v>1</v>
      </c>
      <c r="CN218" s="36">
        <v>1</v>
      </c>
      <c r="CO218" s="36">
        <v>0</v>
      </c>
      <c r="CP218" s="36">
        <v>1</v>
      </c>
      <c r="CQ218" s="36">
        <v>0</v>
      </c>
      <c r="CR218" s="36">
        <v>1</v>
      </c>
      <c r="CS218" s="36">
        <v>1</v>
      </c>
      <c r="CT218" s="36">
        <v>0</v>
      </c>
      <c r="CU218" s="36">
        <v>0</v>
      </c>
      <c r="CV218" s="36">
        <v>1</v>
      </c>
      <c r="CW218" s="36">
        <v>1</v>
      </c>
      <c r="CX218" s="36">
        <v>0</v>
      </c>
      <c r="CY218" s="36">
        <v>700</v>
      </c>
      <c r="CZ218" s="36">
        <v>42</v>
      </c>
      <c r="DA218" s="36">
        <v>26</v>
      </c>
      <c r="DB218" s="36">
        <v>24000</v>
      </c>
      <c r="DC218" s="36">
        <v>200</v>
      </c>
      <c r="DD218" s="36">
        <v>31</v>
      </c>
      <c r="DE218" s="36">
        <v>34</v>
      </c>
      <c r="DF218" s="36">
        <v>0</v>
      </c>
      <c r="DG218" s="36">
        <v>0</v>
      </c>
      <c r="DH218" s="36">
        <v>0</v>
      </c>
      <c r="DI218" s="36">
        <v>0</v>
      </c>
      <c r="DJ218" s="36">
        <v>0</v>
      </c>
      <c r="DK218" s="36">
        <v>7.5</v>
      </c>
      <c r="DL218" s="36">
        <v>0.55000000000000004</v>
      </c>
      <c r="DM218" s="36">
        <v>34.4</v>
      </c>
      <c r="DN218" s="36">
        <v>121.1</v>
      </c>
      <c r="DO218" s="36">
        <v>24.8</v>
      </c>
      <c r="DP218" s="36">
        <v>34.799999999999997</v>
      </c>
      <c r="DQ218" s="36">
        <v>77</v>
      </c>
      <c r="DR218" s="36">
        <v>98</v>
      </c>
      <c r="DS218" s="36">
        <v>3</v>
      </c>
      <c r="DU218" s="36">
        <v>36</v>
      </c>
      <c r="DW218" s="36">
        <v>400</v>
      </c>
      <c r="DX218" s="36">
        <v>0</v>
      </c>
      <c r="DY218" s="36">
        <v>0</v>
      </c>
      <c r="DZ218" s="36"/>
      <c r="EA218" s="36">
        <v>0</v>
      </c>
      <c r="EB218" s="36">
        <v>0</v>
      </c>
      <c r="EC218" s="36">
        <v>8</v>
      </c>
      <c r="ED218" s="36">
        <v>1</v>
      </c>
      <c r="EE218" s="36">
        <v>13</v>
      </c>
      <c r="EF218" s="38">
        <v>0.9</v>
      </c>
      <c r="EG218" s="33">
        <v>1.125</v>
      </c>
      <c r="EJ218" s="36">
        <v>0.6</v>
      </c>
      <c r="EM218" s="36">
        <v>0</v>
      </c>
      <c r="EN218" s="36">
        <v>0</v>
      </c>
      <c r="EO218" s="36">
        <v>0</v>
      </c>
      <c r="EP218" s="36">
        <v>0</v>
      </c>
      <c r="EQ218" s="36">
        <v>0</v>
      </c>
      <c r="ER218" s="36">
        <v>0</v>
      </c>
      <c r="ES218" s="36">
        <v>0</v>
      </c>
      <c r="ET218" s="36">
        <v>0</v>
      </c>
      <c r="EU218" s="36">
        <v>0</v>
      </c>
      <c r="EV218" s="36">
        <v>0</v>
      </c>
      <c r="EW218" s="36">
        <v>0</v>
      </c>
      <c r="EX218" s="36">
        <v>0</v>
      </c>
      <c r="EY218" s="36">
        <v>0</v>
      </c>
      <c r="EZ218" s="36">
        <v>0</v>
      </c>
      <c r="FA218" s="36">
        <v>0</v>
      </c>
      <c r="FB218" s="36">
        <v>0</v>
      </c>
      <c r="FC218" s="36">
        <v>0</v>
      </c>
      <c r="FD218" s="36">
        <v>0</v>
      </c>
      <c r="FE218" s="36">
        <v>1</v>
      </c>
    </row>
    <row r="219" spans="1:161" x14ac:dyDescent="0.55000000000000004">
      <c r="A219" s="29" t="s">
        <v>385</v>
      </c>
      <c r="B219" s="34">
        <v>1</v>
      </c>
      <c r="C219" s="34">
        <v>0</v>
      </c>
      <c r="D219" s="13">
        <v>0</v>
      </c>
      <c r="E219" s="37">
        <v>1</v>
      </c>
      <c r="F219" s="11">
        <v>0.92473740000000004</v>
      </c>
      <c r="G219" s="11">
        <v>1.526821E-3</v>
      </c>
      <c r="H219" s="11">
        <v>6.0357810000000001E-5</v>
      </c>
      <c r="L219" s="11">
        <v>150.70750000000001</v>
      </c>
      <c r="M219" s="11">
        <v>30.61318</v>
      </c>
      <c r="N219" s="11">
        <v>3.8043840000000002</v>
      </c>
      <c r="P219" s="13">
        <v>1.6869128266019677</v>
      </c>
      <c r="Q219" s="13">
        <v>3.6932067596316411</v>
      </c>
      <c r="R219" s="31">
        <v>0.43800810000000001</v>
      </c>
      <c r="S219" s="31">
        <v>11.01557</v>
      </c>
      <c r="T219" s="31">
        <v>9.711438E-2</v>
      </c>
      <c r="U219" s="11">
        <v>-0.43756899999999999</v>
      </c>
      <c r="V219" s="11">
        <v>-11.806647999999999</v>
      </c>
      <c r="W219" s="11">
        <v>2.4218E-2</v>
      </c>
      <c r="X219" s="11">
        <v>6.2179999999999999E-2</v>
      </c>
      <c r="Z219" s="11">
        <v>1.379945</v>
      </c>
      <c r="AA219" s="11"/>
      <c r="AB219" s="11">
        <v>1.4599059999999999</v>
      </c>
      <c r="AC219" s="11"/>
      <c r="AD219" s="11"/>
      <c r="AE219" s="12">
        <v>1.1264689999999999</v>
      </c>
      <c r="AF219" s="11">
        <v>1.0427679999999999E-3</v>
      </c>
      <c r="AG219" s="11">
        <v>6.9586729999999996E-4</v>
      </c>
      <c r="AK219" s="12">
        <v>104.1293</v>
      </c>
      <c r="AL219" s="12">
        <v>17.564509999999999</v>
      </c>
      <c r="AM219" s="12">
        <v>0.52040660000000005</v>
      </c>
      <c r="AO219" s="13">
        <v>18.55877645899259</v>
      </c>
      <c r="AP219" s="13">
        <v>7.7978599018598569</v>
      </c>
      <c r="AQ219" s="31">
        <v>6.4658660000000007E-2</v>
      </c>
      <c r="AR219" s="31">
        <v>1.3147990000000001</v>
      </c>
      <c r="AS219" s="31">
        <v>0.56942970000000004</v>
      </c>
      <c r="AT219" s="12">
        <v>-1.0572550000000001</v>
      </c>
      <c r="AU219" s="12">
        <v>-6.3077839999999998</v>
      </c>
      <c r="AV219" s="12">
        <v>6.0025000000000002E-2</v>
      </c>
      <c r="AW219" s="12">
        <v>3.1342000000000002E-2</v>
      </c>
      <c r="AY219" s="12">
        <v>1.7346010000000001</v>
      </c>
      <c r="BA219" s="12">
        <v>1.5804499999999999</v>
      </c>
      <c r="BB219" s="12"/>
      <c r="BC219" s="11"/>
      <c r="BD219" s="36">
        <v>81</v>
      </c>
      <c r="BE219" s="12">
        <v>1</v>
      </c>
      <c r="BF219" s="34">
        <v>0</v>
      </c>
      <c r="BG219" s="36">
        <v>74</v>
      </c>
      <c r="BH219" s="36">
        <v>160</v>
      </c>
      <c r="BI219" s="35">
        <f t="shared" si="7"/>
        <v>28.90625</v>
      </c>
      <c r="BJ219" s="36">
        <v>40</v>
      </c>
      <c r="BK219" s="36">
        <v>0</v>
      </c>
      <c r="BL219" s="36">
        <v>0</v>
      </c>
      <c r="BM219" s="36"/>
      <c r="BN219" s="36">
        <v>0</v>
      </c>
      <c r="BO219" s="36">
        <v>0</v>
      </c>
      <c r="BP219" s="36">
        <v>1</v>
      </c>
      <c r="BQ219" s="36">
        <v>0</v>
      </c>
      <c r="BR219" s="36">
        <v>0</v>
      </c>
      <c r="BS219" s="36">
        <v>0</v>
      </c>
      <c r="BU219" s="36">
        <v>1</v>
      </c>
      <c r="BV219" s="36">
        <v>33.4</v>
      </c>
      <c r="BW219" s="36">
        <v>0.5</v>
      </c>
      <c r="BZ219" s="36">
        <v>1</v>
      </c>
      <c r="CA219" s="36">
        <v>0</v>
      </c>
      <c r="CB219" s="37" t="s">
        <v>163</v>
      </c>
      <c r="CC219" s="36">
        <v>0</v>
      </c>
      <c r="CD219" s="36">
        <v>1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6">
        <v>1</v>
      </c>
      <c r="CL219" s="36">
        <v>1</v>
      </c>
      <c r="CM219" s="36">
        <v>1</v>
      </c>
      <c r="CN219" s="36">
        <v>1</v>
      </c>
      <c r="CO219" s="36">
        <v>0</v>
      </c>
      <c r="CP219" s="36">
        <v>1</v>
      </c>
      <c r="CQ219" s="36">
        <v>0</v>
      </c>
      <c r="CR219" s="36">
        <v>1</v>
      </c>
      <c r="CS219" s="36">
        <v>1</v>
      </c>
      <c r="CT219" s="36">
        <v>0</v>
      </c>
      <c r="CU219" s="36">
        <v>0</v>
      </c>
      <c r="CV219" s="36">
        <v>1</v>
      </c>
      <c r="CW219" s="36">
        <v>1</v>
      </c>
      <c r="CX219" s="36">
        <v>0</v>
      </c>
      <c r="CY219" s="36">
        <v>400</v>
      </c>
      <c r="CZ219" s="36">
        <v>48</v>
      </c>
      <c r="DA219" s="36">
        <v>28</v>
      </c>
      <c r="DB219" s="36">
        <v>22000</v>
      </c>
      <c r="DC219" s="36">
        <v>220</v>
      </c>
      <c r="DD219" s="36">
        <v>26</v>
      </c>
      <c r="DE219" s="36">
        <v>32.1</v>
      </c>
      <c r="DF219" s="36">
        <v>0</v>
      </c>
      <c r="DG219" s="36">
        <v>0</v>
      </c>
      <c r="DH219" s="36">
        <v>0</v>
      </c>
      <c r="DI219" s="36">
        <v>0</v>
      </c>
      <c r="DJ219" s="36">
        <v>0</v>
      </c>
      <c r="DK219" s="36">
        <v>7.5</v>
      </c>
      <c r="DL219" s="36">
        <v>0.55000000000000004</v>
      </c>
      <c r="DM219" s="36">
        <v>28.7</v>
      </c>
      <c r="DN219" s="36">
        <v>158.5</v>
      </c>
      <c r="DO219" s="36">
        <v>20</v>
      </c>
      <c r="DP219" s="36">
        <v>34.4</v>
      </c>
      <c r="DQ219" s="36">
        <v>71</v>
      </c>
      <c r="DR219" s="36">
        <v>94</v>
      </c>
      <c r="DS219" s="36">
        <v>2</v>
      </c>
      <c r="DU219" s="36">
        <v>32</v>
      </c>
      <c r="DW219" s="36">
        <v>425</v>
      </c>
      <c r="DX219" s="36">
        <v>1</v>
      </c>
      <c r="DY219" s="36">
        <v>1</v>
      </c>
      <c r="DZ219" s="36"/>
      <c r="EA219" s="36">
        <v>0</v>
      </c>
      <c r="EB219" s="36">
        <v>0</v>
      </c>
      <c r="EC219" s="36">
        <v>10</v>
      </c>
      <c r="ED219" s="36">
        <v>3</v>
      </c>
      <c r="EE219" s="36">
        <v>9</v>
      </c>
      <c r="EF219" s="38">
        <v>1.2</v>
      </c>
      <c r="EG219" s="33">
        <v>1.2</v>
      </c>
      <c r="EJ219" s="36">
        <v>0.5</v>
      </c>
      <c r="EM219" s="36">
        <v>0</v>
      </c>
      <c r="EN219" s="36">
        <v>0</v>
      </c>
      <c r="EO219" s="36">
        <v>0</v>
      </c>
      <c r="EP219" s="36">
        <v>0</v>
      </c>
      <c r="EQ219" s="36">
        <v>0</v>
      </c>
      <c r="ER219" s="36">
        <v>0</v>
      </c>
      <c r="ES219" s="36">
        <v>0</v>
      </c>
      <c r="ET219" s="36">
        <v>0</v>
      </c>
      <c r="EU219" s="36">
        <v>0</v>
      </c>
      <c r="EV219" s="36">
        <v>0</v>
      </c>
      <c r="EW219" s="36">
        <v>0</v>
      </c>
      <c r="EX219" s="36">
        <v>0</v>
      </c>
      <c r="EY219" s="36">
        <v>0</v>
      </c>
      <c r="EZ219" s="36">
        <v>0</v>
      </c>
      <c r="FA219" s="36">
        <v>0</v>
      </c>
      <c r="FB219" s="36">
        <v>0</v>
      </c>
      <c r="FC219" s="36">
        <v>0</v>
      </c>
      <c r="FD219" s="36">
        <v>0</v>
      </c>
      <c r="FE219" s="36">
        <v>3.5</v>
      </c>
    </row>
    <row r="220" spans="1:161" x14ac:dyDescent="0.55000000000000004">
      <c r="A220" s="29" t="s">
        <v>386</v>
      </c>
      <c r="B220" s="34">
        <v>0</v>
      </c>
      <c r="C220" s="34">
        <v>0</v>
      </c>
      <c r="D220" s="13">
        <v>0</v>
      </c>
      <c r="E220" s="13">
        <v>1</v>
      </c>
      <c r="F220" s="11">
        <v>0.82354020000000006</v>
      </c>
      <c r="G220" s="11">
        <v>5.4091260000000004E-4</v>
      </c>
      <c r="H220" s="11">
        <v>1.042307E-5</v>
      </c>
      <c r="L220" s="11">
        <v>140.8357</v>
      </c>
      <c r="M220" s="11">
        <v>17.591999999999999</v>
      </c>
      <c r="N220" s="11">
        <v>2.9908990000000002</v>
      </c>
      <c r="P220" s="13">
        <v>5.9910895948179039</v>
      </c>
      <c r="Q220" s="13">
        <v>2.0270464503061798</v>
      </c>
      <c r="R220" s="31">
        <v>0.32370120000000002</v>
      </c>
      <c r="S220" s="31">
        <v>0.53469149999999999</v>
      </c>
      <c r="T220" s="31">
        <v>0.32662530000000001</v>
      </c>
      <c r="U220" s="11">
        <v>0.93209799999999998</v>
      </c>
      <c r="V220" s="11">
        <v>-23.506153999999999</v>
      </c>
      <c r="W220" s="11">
        <v>2.6664E-2</v>
      </c>
      <c r="X220" s="11">
        <v>8.6556999999999995E-2</v>
      </c>
      <c r="Z220" s="11">
        <v>1.464547</v>
      </c>
      <c r="AA220" s="11"/>
      <c r="AB220" s="11">
        <v>1.575536</v>
      </c>
      <c r="AC220" s="11"/>
      <c r="AD220" s="11"/>
      <c r="AE220" s="12">
        <v>1.0893550000000001</v>
      </c>
      <c r="AF220" s="11">
        <v>2.8717169999999999E-4</v>
      </c>
      <c r="AG220" s="11">
        <v>2.1703660000000001E-5</v>
      </c>
      <c r="AK220" s="12">
        <v>99.352710000000002</v>
      </c>
      <c r="AL220" s="12">
        <v>4.2551290000000002</v>
      </c>
      <c r="AM220" s="12">
        <v>0.19640679999999999</v>
      </c>
      <c r="AO220" s="13">
        <v>13.768823599810389</v>
      </c>
      <c r="AP220" s="13">
        <v>3.6244261412217798</v>
      </c>
      <c r="AQ220" s="31">
        <v>0.14971950000000001</v>
      </c>
      <c r="AR220" s="31">
        <v>0.37389509999999998</v>
      </c>
      <c r="AS220" s="31">
        <v>0.4003234</v>
      </c>
      <c r="AT220" s="12">
        <v>-8.5489999999999997E-2</v>
      </c>
      <c r="AU220" s="12">
        <v>-12.887347</v>
      </c>
      <c r="AV220" s="12">
        <v>8.1486000000000003E-2</v>
      </c>
      <c r="AW220" s="12">
        <v>5.5336000000000003E-2</v>
      </c>
      <c r="AY220" s="12">
        <v>1.7917590000000001</v>
      </c>
      <c r="BA220" s="12">
        <v>1.838279</v>
      </c>
      <c r="BB220" s="12"/>
      <c r="BC220" s="11"/>
      <c r="BD220" s="13">
        <v>66</v>
      </c>
      <c r="BE220" s="12">
        <v>1</v>
      </c>
      <c r="BF220" s="34">
        <v>0</v>
      </c>
      <c r="BG220" s="13">
        <v>74</v>
      </c>
      <c r="BH220" s="13">
        <v>172</v>
      </c>
      <c r="BI220" s="35">
        <f t="shared" si="7"/>
        <v>25.013520822065985</v>
      </c>
      <c r="BJ220" s="13">
        <v>50</v>
      </c>
      <c r="BK220" s="13">
        <v>2</v>
      </c>
      <c r="BL220" s="13">
        <v>0</v>
      </c>
      <c r="BN220" s="13">
        <v>0</v>
      </c>
      <c r="BO220" s="13">
        <v>0</v>
      </c>
      <c r="BP220" s="13">
        <v>1.2000000476837158</v>
      </c>
      <c r="BQ220" s="13">
        <v>0</v>
      </c>
      <c r="BR220" s="13">
        <v>0</v>
      </c>
      <c r="BS220" s="13">
        <v>0</v>
      </c>
      <c r="BU220" s="13">
        <v>0</v>
      </c>
      <c r="BV220" s="13">
        <v>42.700000762939453</v>
      </c>
      <c r="BW220" s="13">
        <v>0.5</v>
      </c>
      <c r="BZ220" s="13">
        <v>0</v>
      </c>
      <c r="CA220" s="13">
        <v>0</v>
      </c>
      <c r="CC220" s="13">
        <v>0</v>
      </c>
      <c r="CD220" s="13">
        <v>1</v>
      </c>
      <c r="CE220" s="13">
        <v>0</v>
      </c>
      <c r="CF220" s="13">
        <v>0</v>
      </c>
      <c r="CG220" s="13">
        <v>0</v>
      </c>
      <c r="CH220" s="13">
        <v>0</v>
      </c>
      <c r="CI220" s="13">
        <v>0</v>
      </c>
      <c r="CJ220" s="13">
        <v>0</v>
      </c>
      <c r="CK220" s="13">
        <v>1</v>
      </c>
      <c r="CL220" s="13">
        <v>1</v>
      </c>
      <c r="CM220" s="13">
        <v>1</v>
      </c>
      <c r="CN220" s="13">
        <v>1</v>
      </c>
      <c r="CO220" s="13">
        <v>0</v>
      </c>
      <c r="CP220" s="13">
        <v>1</v>
      </c>
      <c r="CQ220" s="13">
        <v>0</v>
      </c>
      <c r="CR220" s="13">
        <v>1</v>
      </c>
      <c r="CS220" s="13">
        <v>1</v>
      </c>
      <c r="CT220" s="13">
        <v>0</v>
      </c>
      <c r="CU220" s="13">
        <v>0</v>
      </c>
      <c r="CV220" s="13">
        <v>1</v>
      </c>
      <c r="CW220" s="13">
        <v>1</v>
      </c>
      <c r="CX220" s="13">
        <v>0</v>
      </c>
      <c r="CY220" s="13">
        <v>800</v>
      </c>
      <c r="CZ220" s="13">
        <v>38</v>
      </c>
      <c r="DA220" s="13">
        <v>25</v>
      </c>
      <c r="DB220" s="13">
        <v>32000</v>
      </c>
      <c r="DC220" s="13">
        <v>300</v>
      </c>
      <c r="DD220" s="13">
        <v>30</v>
      </c>
      <c r="DE220" s="13">
        <v>33</v>
      </c>
      <c r="DF220" s="13">
        <v>0</v>
      </c>
      <c r="DG220" s="13">
        <v>0</v>
      </c>
      <c r="DH220" s="13">
        <v>0</v>
      </c>
      <c r="DI220" s="13">
        <v>0</v>
      </c>
      <c r="DJ220" s="13">
        <v>0</v>
      </c>
      <c r="DK220" s="13">
        <v>7.5</v>
      </c>
      <c r="DL220" s="13">
        <v>0.52999997138977051</v>
      </c>
      <c r="DM220" s="13">
        <v>33</v>
      </c>
      <c r="DN220" s="13">
        <v>143</v>
      </c>
      <c r="DO220" s="13">
        <v>26</v>
      </c>
      <c r="DP220" s="13">
        <v>35.200000762939453</v>
      </c>
      <c r="DQ220" s="13">
        <v>72</v>
      </c>
      <c r="DR220" s="13">
        <v>111</v>
      </c>
      <c r="DS220" s="13">
        <v>11</v>
      </c>
      <c r="DU220" s="13">
        <v>32</v>
      </c>
      <c r="DW220" s="13">
        <v>500</v>
      </c>
      <c r="DX220" s="13">
        <v>0</v>
      </c>
      <c r="DY220" s="13">
        <v>0</v>
      </c>
      <c r="EA220" s="13">
        <v>0</v>
      </c>
      <c r="EB220" s="13">
        <v>0</v>
      </c>
      <c r="EC220" s="13">
        <v>10</v>
      </c>
      <c r="ED220" s="13">
        <v>1</v>
      </c>
      <c r="EE220" s="13">
        <v>6</v>
      </c>
      <c r="EF220" s="33">
        <v>1</v>
      </c>
      <c r="EG220" s="33">
        <v>0.83333330021964314</v>
      </c>
      <c r="EJ220" s="13">
        <v>0.60000002384185791</v>
      </c>
      <c r="EM220" s="13">
        <v>0</v>
      </c>
      <c r="EN220" s="13">
        <v>0</v>
      </c>
      <c r="EO220" s="13">
        <v>0</v>
      </c>
      <c r="EP220" s="13">
        <v>0</v>
      </c>
      <c r="EQ220" s="13">
        <v>0</v>
      </c>
      <c r="ER220" s="13">
        <v>0</v>
      </c>
      <c r="ES220" s="13">
        <v>0</v>
      </c>
      <c r="ET220" s="13">
        <v>0</v>
      </c>
      <c r="EU220" s="13">
        <v>0</v>
      </c>
      <c r="EV220" s="13">
        <v>0</v>
      </c>
      <c r="EW220" s="13">
        <v>0</v>
      </c>
      <c r="EX220" s="13">
        <v>0</v>
      </c>
      <c r="EY220" s="13">
        <v>0</v>
      </c>
      <c r="EZ220" s="13">
        <v>0</v>
      </c>
      <c r="FA220" s="13">
        <v>0</v>
      </c>
      <c r="FB220" s="13">
        <v>0</v>
      </c>
      <c r="FC220" s="13">
        <v>0</v>
      </c>
      <c r="FD220" s="13">
        <v>0</v>
      </c>
      <c r="FE220" s="13">
        <v>2.5</v>
      </c>
    </row>
    <row r="221" spans="1:161" x14ac:dyDescent="0.55000000000000004">
      <c r="A221" s="29" t="s">
        <v>387</v>
      </c>
      <c r="B221" s="34">
        <v>1</v>
      </c>
      <c r="C221" s="34">
        <v>0</v>
      </c>
      <c r="D221" s="13">
        <v>0</v>
      </c>
      <c r="E221" s="13">
        <v>1</v>
      </c>
      <c r="F221" s="11">
        <v>0.944191</v>
      </c>
      <c r="G221" s="11">
        <v>1.006353E-3</v>
      </c>
      <c r="H221" s="11">
        <v>1.396081E-4</v>
      </c>
      <c r="L221" s="11">
        <v>186.87860000000001</v>
      </c>
      <c r="M221" s="11">
        <v>24.159079999999999</v>
      </c>
      <c r="N221" s="11">
        <v>1.2738480000000001</v>
      </c>
      <c r="P221" s="13">
        <v>4.1109398381524231</v>
      </c>
      <c r="Q221" s="13">
        <v>7.2585053856286015</v>
      </c>
      <c r="R221" s="31">
        <v>0.40350849999999999</v>
      </c>
      <c r="S221" s="31">
        <v>2.6964939999999999</v>
      </c>
      <c r="T221" s="31">
        <v>0.19512879999999999</v>
      </c>
      <c r="U221" s="11">
        <v>-0.177232</v>
      </c>
      <c r="V221" s="11">
        <v>-28.957294000000001</v>
      </c>
      <c r="W221" s="11">
        <v>6.3024999999999998E-2</v>
      </c>
      <c r="X221" s="11">
        <v>0.160389</v>
      </c>
      <c r="Z221" s="11">
        <v>1.8845419999999999</v>
      </c>
      <c r="AA221" s="11"/>
      <c r="AB221" s="11">
        <v>1.586965</v>
      </c>
      <c r="AC221" s="11"/>
      <c r="AD221" s="11"/>
      <c r="AE221" s="12">
        <v>1.1688369999999999</v>
      </c>
      <c r="AF221" s="11">
        <v>5.1169530000000005E-4</v>
      </c>
      <c r="AG221" s="11">
        <v>1.7584680000000001E-4</v>
      </c>
      <c r="AK221" s="12">
        <v>109.1913</v>
      </c>
      <c r="AL221" s="12">
        <v>10.092460000000001</v>
      </c>
      <c r="AM221" s="12">
        <v>0.35890109999999997</v>
      </c>
      <c r="AO221" s="13">
        <v>5.7408591490531107</v>
      </c>
      <c r="AP221" s="13">
        <v>8.6554286077716487</v>
      </c>
      <c r="AQ221" s="31">
        <v>4.9199420000000001E-2</v>
      </c>
      <c r="AR221" s="31">
        <v>1.087051</v>
      </c>
      <c r="AS221" s="31">
        <v>3.6513939999999998</v>
      </c>
      <c r="AT221" s="12">
        <v>-1.174828</v>
      </c>
      <c r="AU221" s="12">
        <v>-2.3014589999999999</v>
      </c>
      <c r="AV221" s="12">
        <v>3.1445000000000001E-2</v>
      </c>
      <c r="AW221" s="12">
        <v>6.7074999999999996E-2</v>
      </c>
      <c r="AY221" s="12">
        <v>1.79176</v>
      </c>
      <c r="BA221" s="12">
        <v>1.815291</v>
      </c>
      <c r="BB221" s="12"/>
      <c r="BC221" s="11"/>
      <c r="BD221" s="13">
        <v>69</v>
      </c>
      <c r="BE221" s="12">
        <v>1</v>
      </c>
      <c r="BF221" s="34">
        <v>0</v>
      </c>
      <c r="BG221" s="13">
        <v>98</v>
      </c>
      <c r="BH221" s="13">
        <v>183</v>
      </c>
      <c r="BI221" s="35">
        <f t="shared" si="7"/>
        <v>29.263340201260114</v>
      </c>
      <c r="BJ221" s="13">
        <v>48</v>
      </c>
      <c r="BK221" s="13">
        <v>0</v>
      </c>
      <c r="BL221" s="13">
        <v>0</v>
      </c>
      <c r="BN221" s="13">
        <v>0</v>
      </c>
      <c r="BO221" s="13">
        <v>0</v>
      </c>
      <c r="BP221" s="13">
        <v>0.80000001192092896</v>
      </c>
      <c r="BQ221" s="13">
        <v>0</v>
      </c>
      <c r="BR221" s="13">
        <v>0</v>
      </c>
      <c r="BS221" s="13">
        <v>0</v>
      </c>
      <c r="BU221" s="13">
        <v>0</v>
      </c>
      <c r="BV221" s="13">
        <v>37.799999237060547</v>
      </c>
      <c r="BW221" s="13">
        <v>0.5</v>
      </c>
      <c r="BZ221" s="13">
        <v>0</v>
      </c>
      <c r="CA221" s="13">
        <v>0</v>
      </c>
      <c r="CC221" s="13">
        <v>0</v>
      </c>
      <c r="CD221" s="13">
        <v>1</v>
      </c>
      <c r="CE221" s="13">
        <v>0</v>
      </c>
      <c r="CF221" s="13">
        <v>0</v>
      </c>
      <c r="CG221" s="13">
        <v>0</v>
      </c>
      <c r="CH221" s="13">
        <v>0</v>
      </c>
      <c r="CI221" s="13">
        <v>0</v>
      </c>
      <c r="CJ221" s="13">
        <v>0</v>
      </c>
      <c r="CK221" s="13">
        <v>1</v>
      </c>
      <c r="CL221" s="13">
        <v>1</v>
      </c>
      <c r="CM221" s="13">
        <v>1</v>
      </c>
      <c r="CN221" s="13">
        <v>2</v>
      </c>
      <c r="CO221" s="13">
        <v>0</v>
      </c>
      <c r="CP221" s="13">
        <v>1</v>
      </c>
      <c r="CQ221" s="13">
        <v>0</v>
      </c>
      <c r="CR221" s="13">
        <v>1</v>
      </c>
      <c r="CS221" s="13">
        <v>1</v>
      </c>
      <c r="CT221" s="13">
        <v>0</v>
      </c>
      <c r="CU221" s="13">
        <v>0</v>
      </c>
      <c r="CV221" s="13">
        <v>1</v>
      </c>
      <c r="CW221" s="13">
        <v>1</v>
      </c>
      <c r="CX221" s="13">
        <v>0</v>
      </c>
      <c r="CY221" s="13">
        <v>600</v>
      </c>
      <c r="CZ221" s="13">
        <v>103</v>
      </c>
      <c r="DA221" s="13">
        <v>63</v>
      </c>
      <c r="DB221" s="13">
        <v>30000</v>
      </c>
      <c r="DC221" s="13">
        <v>300</v>
      </c>
      <c r="DD221" s="13">
        <v>25</v>
      </c>
      <c r="DE221" s="13">
        <v>33</v>
      </c>
      <c r="DF221" s="13">
        <v>1</v>
      </c>
      <c r="DG221" s="13">
        <v>1</v>
      </c>
      <c r="DH221" s="13">
        <v>0</v>
      </c>
      <c r="DI221" s="13">
        <v>0</v>
      </c>
      <c r="DJ221" s="13">
        <v>0</v>
      </c>
      <c r="DK221" s="13">
        <v>7.5</v>
      </c>
      <c r="DL221" s="13">
        <v>0.5</v>
      </c>
      <c r="DM221" s="13">
        <v>33</v>
      </c>
      <c r="DN221" s="13">
        <v>82</v>
      </c>
      <c r="DO221" s="13">
        <v>26.399999618530273</v>
      </c>
      <c r="DP221" s="13">
        <v>33.200000762939453</v>
      </c>
      <c r="DQ221" s="13">
        <v>96</v>
      </c>
      <c r="DR221" s="13">
        <v>74</v>
      </c>
      <c r="DS221" s="13">
        <v>8</v>
      </c>
      <c r="DU221" s="13">
        <v>30</v>
      </c>
      <c r="DW221" s="13">
        <v>850</v>
      </c>
      <c r="DX221" s="13">
        <v>1</v>
      </c>
      <c r="DY221" s="13">
        <v>1</v>
      </c>
      <c r="EA221" s="13">
        <v>0</v>
      </c>
      <c r="EB221" s="13">
        <v>1</v>
      </c>
      <c r="EC221" s="13">
        <v>42</v>
      </c>
      <c r="ED221" s="13">
        <v>3</v>
      </c>
      <c r="EE221" s="13">
        <v>10</v>
      </c>
      <c r="EF221" s="33">
        <v>1</v>
      </c>
      <c r="EG221" s="33">
        <v>1.2499999813735487</v>
      </c>
      <c r="EJ221" s="13">
        <v>1</v>
      </c>
      <c r="EM221" s="13">
        <v>0</v>
      </c>
      <c r="EN221" s="13">
        <v>0</v>
      </c>
      <c r="EO221" s="13">
        <v>0</v>
      </c>
      <c r="EP221" s="13">
        <v>0</v>
      </c>
      <c r="EQ221" s="13">
        <v>1</v>
      </c>
      <c r="ER221" s="13">
        <v>0</v>
      </c>
      <c r="ES221" s="13">
        <v>0</v>
      </c>
      <c r="ET221" s="13">
        <v>0</v>
      </c>
      <c r="EU221" s="13">
        <v>0</v>
      </c>
      <c r="EV221" s="13">
        <v>0</v>
      </c>
      <c r="EW221" s="13">
        <v>1</v>
      </c>
      <c r="EX221" s="13">
        <v>0</v>
      </c>
      <c r="EY221" s="13">
        <v>0</v>
      </c>
      <c r="EZ221" s="13">
        <v>0</v>
      </c>
      <c r="FA221" s="13">
        <v>0</v>
      </c>
      <c r="FB221" s="13">
        <v>0</v>
      </c>
      <c r="FC221" s="13">
        <v>0</v>
      </c>
      <c r="FD221" s="13">
        <v>0</v>
      </c>
      <c r="FE221" s="13">
        <v>1.5</v>
      </c>
    </row>
    <row r="222" spans="1:161" x14ac:dyDescent="0.55000000000000004">
      <c r="A222" s="29" t="s">
        <v>388</v>
      </c>
      <c r="B222" s="34">
        <v>1</v>
      </c>
      <c r="C222" s="34">
        <v>0</v>
      </c>
      <c r="D222" s="13">
        <v>1</v>
      </c>
      <c r="E222" s="13">
        <v>0</v>
      </c>
      <c r="F222" s="11">
        <v>1.024135</v>
      </c>
      <c r="G222" s="11">
        <v>6.4278849999999999E-4</v>
      </c>
      <c r="H222" s="11">
        <v>1.079954E-4</v>
      </c>
      <c r="L222" s="11">
        <v>216.1876</v>
      </c>
      <c r="M222" s="11">
        <v>7.6024909999999997</v>
      </c>
      <c r="N222" s="11">
        <v>3.13558</v>
      </c>
      <c r="P222" s="13">
        <v>9.4143345650970041</v>
      </c>
      <c r="Q222" s="13">
        <v>10.741593043815014</v>
      </c>
      <c r="R222" s="31">
        <v>6.1168769999999997E-2</v>
      </c>
      <c r="S222" s="31">
        <v>0.2082349</v>
      </c>
      <c r="T222" s="31">
        <v>0.32797799999999999</v>
      </c>
      <c r="U222" s="11">
        <v>-0.56758399999999998</v>
      </c>
      <c r="V222" s="11">
        <v>-4.7178810000000002</v>
      </c>
      <c r="W222" s="11">
        <v>1.8643E-2</v>
      </c>
      <c r="X222" s="11">
        <v>8.5793999999999995E-2</v>
      </c>
      <c r="Z222" s="11">
        <v>1.9944040000000001</v>
      </c>
      <c r="AA222" s="11"/>
      <c r="AB222" s="11">
        <v>1.9328369999999999</v>
      </c>
      <c r="AC222" s="11"/>
      <c r="AD222" s="11"/>
      <c r="AE222" s="12">
        <v>1.3333539999999999</v>
      </c>
      <c r="AF222" s="11">
        <v>1.484662E-4</v>
      </c>
      <c r="AG222" s="11">
        <v>7.9816510000000005E-5</v>
      </c>
      <c r="AK222" s="12">
        <v>72.511080000000007</v>
      </c>
      <c r="AL222" s="12">
        <v>6.3628689999999999</v>
      </c>
      <c r="AM222" s="12">
        <v>0.36115160000000002</v>
      </c>
      <c r="AO222" s="13">
        <v>8.8418073700246467</v>
      </c>
      <c r="AP222" s="13">
        <v>4.4606112590127864</v>
      </c>
      <c r="AQ222" s="31">
        <v>4.6652369999999999E-2</v>
      </c>
      <c r="AR222" s="31">
        <v>0.29530840000000003</v>
      </c>
      <c r="AS222" s="31">
        <v>0.93611929999999999</v>
      </c>
      <c r="AT222" s="12">
        <v>-2.7716500000000002</v>
      </c>
      <c r="AU222" s="12">
        <v>13.98962</v>
      </c>
      <c r="AV222" s="12">
        <v>4.9479000000000002E-2</v>
      </c>
      <c r="AW222" s="12">
        <v>1.8558999999999999E-2</v>
      </c>
      <c r="AY222" s="12">
        <v>3.2188759999999998</v>
      </c>
      <c r="BA222" s="12">
        <v>0.653142</v>
      </c>
      <c r="BB222" s="12"/>
      <c r="BC222" s="11"/>
      <c r="BD222" s="13">
        <v>63</v>
      </c>
      <c r="BE222" s="12">
        <v>1</v>
      </c>
      <c r="BF222" s="34">
        <v>0</v>
      </c>
      <c r="BG222" s="13">
        <v>88</v>
      </c>
      <c r="BH222" s="13">
        <v>173</v>
      </c>
      <c r="BI222" s="35">
        <f t="shared" si="7"/>
        <v>29.402920244578837</v>
      </c>
      <c r="BJ222" s="13">
        <v>45</v>
      </c>
      <c r="BK222" s="13">
        <v>2</v>
      </c>
      <c r="BL222" s="13">
        <v>0</v>
      </c>
      <c r="BN222" s="13">
        <v>0</v>
      </c>
      <c r="BO222" s="13">
        <v>0</v>
      </c>
      <c r="BP222" s="13">
        <v>2</v>
      </c>
      <c r="BQ222" s="13">
        <v>0</v>
      </c>
      <c r="BR222" s="13">
        <v>0</v>
      </c>
      <c r="BS222" s="13">
        <v>0</v>
      </c>
      <c r="BU222" s="13">
        <v>1</v>
      </c>
      <c r="BV222" s="13">
        <v>31.200000762939453</v>
      </c>
      <c r="BW222" s="13">
        <v>0.30000001192092896</v>
      </c>
      <c r="BZ222" s="13">
        <v>1</v>
      </c>
      <c r="CA222" s="13">
        <v>0</v>
      </c>
      <c r="CB222" s="13" t="s">
        <v>206</v>
      </c>
      <c r="CC222" s="13">
        <v>0</v>
      </c>
      <c r="CD222" s="13">
        <v>1</v>
      </c>
      <c r="CE222" s="13">
        <v>0</v>
      </c>
      <c r="CF222" s="13">
        <v>0</v>
      </c>
      <c r="CG222" s="13">
        <v>0</v>
      </c>
      <c r="CH222" s="13">
        <v>0</v>
      </c>
      <c r="CI222" s="13">
        <v>0</v>
      </c>
      <c r="CJ222" s="13">
        <v>0</v>
      </c>
      <c r="CK222" s="13">
        <v>1</v>
      </c>
      <c r="CL222" s="13">
        <v>1</v>
      </c>
      <c r="CM222" s="13">
        <v>1</v>
      </c>
      <c r="CN222" s="13">
        <v>1</v>
      </c>
      <c r="CO222" s="13">
        <v>0</v>
      </c>
      <c r="CP222" s="13">
        <v>1</v>
      </c>
      <c r="CQ222" s="13">
        <v>0</v>
      </c>
      <c r="CR222" s="13">
        <v>1</v>
      </c>
      <c r="CS222" s="13">
        <v>1</v>
      </c>
      <c r="CT222" s="13">
        <v>0</v>
      </c>
      <c r="CU222" s="13">
        <v>0</v>
      </c>
      <c r="CV222" s="13">
        <v>1</v>
      </c>
      <c r="CW222" s="13">
        <v>1</v>
      </c>
      <c r="CX222" s="13">
        <v>0</v>
      </c>
      <c r="CY222" s="13">
        <v>450</v>
      </c>
      <c r="CZ222" s="13">
        <v>70</v>
      </c>
      <c r="DA222" s="13">
        <v>40</v>
      </c>
      <c r="DB222" s="13">
        <v>27000</v>
      </c>
      <c r="DC222" s="13">
        <v>300</v>
      </c>
      <c r="DD222" s="13">
        <v>27</v>
      </c>
      <c r="DE222" s="13">
        <v>32</v>
      </c>
      <c r="DF222" s="13">
        <v>0</v>
      </c>
      <c r="DG222" s="13">
        <v>0</v>
      </c>
      <c r="DH222" s="13">
        <v>0</v>
      </c>
      <c r="DI222" s="13">
        <v>0</v>
      </c>
      <c r="DJ222" s="13">
        <v>0</v>
      </c>
      <c r="DK222" s="13">
        <v>7.4000000953674316</v>
      </c>
      <c r="DL222" s="13">
        <v>0.51999998092651367</v>
      </c>
      <c r="DM222" s="13">
        <v>36.799999237060547</v>
      </c>
      <c r="DN222" s="13">
        <v>178.89999389648438</v>
      </c>
      <c r="DO222" s="13">
        <v>21.200000762939453</v>
      </c>
      <c r="DP222" s="13">
        <v>34.200000762939453</v>
      </c>
      <c r="DQ222" s="13">
        <v>50</v>
      </c>
      <c r="DR222" s="13">
        <v>69</v>
      </c>
      <c r="DS222" s="13">
        <v>7</v>
      </c>
      <c r="DU222" s="13">
        <v>27</v>
      </c>
      <c r="DW222" s="13">
        <v>450</v>
      </c>
      <c r="DX222" s="13">
        <v>1</v>
      </c>
      <c r="DY222" s="13">
        <v>1</v>
      </c>
      <c r="EA222" s="13">
        <v>0</v>
      </c>
      <c r="EB222" s="13">
        <v>0</v>
      </c>
      <c r="EC222" s="13">
        <v>16</v>
      </c>
      <c r="ED222" s="13">
        <v>5</v>
      </c>
      <c r="EE222" s="13">
        <v>8</v>
      </c>
      <c r="EF222" s="33">
        <v>2.0999999046325684</v>
      </c>
      <c r="EG222" s="33">
        <v>1.0499999523162842</v>
      </c>
      <c r="EJ222" s="13">
        <v>0.5</v>
      </c>
      <c r="EM222" s="13">
        <v>1</v>
      </c>
      <c r="EN222" s="13">
        <v>0</v>
      </c>
      <c r="EO222" s="13">
        <v>0</v>
      </c>
      <c r="EP222" s="13">
        <v>0</v>
      </c>
      <c r="EQ222" s="13">
        <v>0</v>
      </c>
      <c r="ER222" s="13">
        <v>0</v>
      </c>
      <c r="ES222" s="13">
        <v>0</v>
      </c>
      <c r="ET222" s="13">
        <v>0</v>
      </c>
      <c r="EU222" s="13">
        <v>0</v>
      </c>
      <c r="EV222" s="13">
        <v>0</v>
      </c>
      <c r="EW222" s="13">
        <v>0</v>
      </c>
      <c r="EX222" s="13">
        <v>0</v>
      </c>
      <c r="EY222" s="13">
        <v>0</v>
      </c>
      <c r="EZ222" s="13">
        <v>0</v>
      </c>
      <c r="FA222" s="13">
        <v>0</v>
      </c>
      <c r="FB222" s="13">
        <v>0</v>
      </c>
      <c r="FC222" s="13">
        <v>0</v>
      </c>
      <c r="FD222" s="13">
        <v>0</v>
      </c>
      <c r="FE222" s="13">
        <v>3.2999999523162842</v>
      </c>
    </row>
    <row r="223" spans="1:161" x14ac:dyDescent="0.55000000000000004">
      <c r="A223" s="29" t="s">
        <v>389</v>
      </c>
      <c r="B223" s="34">
        <v>0</v>
      </c>
      <c r="C223" s="34">
        <v>0</v>
      </c>
      <c r="D223" s="13">
        <v>0</v>
      </c>
      <c r="E223" s="13">
        <v>0</v>
      </c>
      <c r="F223" s="11">
        <v>0.73213459999999997</v>
      </c>
      <c r="G223" s="11">
        <v>4.8789059999999998E-4</v>
      </c>
      <c r="H223" s="11">
        <v>1.4270369999999999E-5</v>
      </c>
      <c r="L223" s="11">
        <v>143.39080000000001</v>
      </c>
      <c r="M223" s="11">
        <v>25.009679999999999</v>
      </c>
      <c r="N223" s="11">
        <v>2.5155910000000001</v>
      </c>
      <c r="P223" s="13">
        <v>4.2857053509494909</v>
      </c>
      <c r="Q223" s="13">
        <v>2.3814203626714177</v>
      </c>
      <c r="R223" s="31">
        <v>0.3418389</v>
      </c>
      <c r="S223" s="31">
        <v>2.8581150000000002</v>
      </c>
      <c r="T223" s="31">
        <v>0.27742099999999997</v>
      </c>
      <c r="U223" s="11">
        <v>1.970656</v>
      </c>
      <c r="V223" s="11">
        <v>-28.038471999999999</v>
      </c>
      <c r="W223" s="11">
        <v>3.3896999999999997E-2</v>
      </c>
      <c r="X223" s="11">
        <v>7.8290999999999999E-2</v>
      </c>
      <c r="Z223" s="11">
        <v>1.0889740000000001</v>
      </c>
      <c r="AA223" s="11"/>
      <c r="AB223" s="11">
        <v>1.370933</v>
      </c>
      <c r="AC223" s="11"/>
      <c r="AD223" s="11"/>
      <c r="AE223" s="12">
        <v>1.168561</v>
      </c>
      <c r="AF223" s="11">
        <v>9.3815879999999997E-4</v>
      </c>
      <c r="AG223" s="11">
        <v>1.249516E-4</v>
      </c>
      <c r="AK223" s="12">
        <v>91.963809999999995</v>
      </c>
      <c r="AL223" s="12">
        <v>5.5043810000000004</v>
      </c>
      <c r="AM223" s="12">
        <v>0.1787357</v>
      </c>
      <c r="AO223" s="13">
        <v>14.21912062873556</v>
      </c>
      <c r="AP223" s="13">
        <v>9.2453628637102998</v>
      </c>
      <c r="AQ223" s="31">
        <v>9.9864610000000006E-2</v>
      </c>
      <c r="AR223" s="31">
        <v>2.8319359999999998</v>
      </c>
      <c r="AS223" s="31">
        <v>4.078659</v>
      </c>
      <c r="AT223" s="12">
        <v>-1.6417870000000001</v>
      </c>
      <c r="AU223" s="12">
        <v>-17.380215</v>
      </c>
      <c r="AV223" s="12">
        <v>7.2917999999999997E-2</v>
      </c>
      <c r="AW223" s="12">
        <v>5.2678000000000003E-2</v>
      </c>
      <c r="AY223" s="12">
        <v>1.6094379999999999</v>
      </c>
      <c r="BA223" s="12">
        <v>1.5404450000000001</v>
      </c>
      <c r="BB223" s="12"/>
      <c r="BC223" s="11"/>
      <c r="BD223" s="13">
        <v>71</v>
      </c>
      <c r="BE223" s="12">
        <v>1</v>
      </c>
      <c r="BF223" s="34">
        <v>0</v>
      </c>
      <c r="BG223" s="13">
        <v>85</v>
      </c>
      <c r="BH223" s="13">
        <v>180</v>
      </c>
      <c r="BI223" s="35">
        <f t="shared" si="7"/>
        <v>26.234567901234566</v>
      </c>
      <c r="BJ223" s="13">
        <v>55</v>
      </c>
      <c r="BK223" s="13">
        <v>0</v>
      </c>
      <c r="BL223" s="13">
        <v>0</v>
      </c>
      <c r="BN223" s="13">
        <v>0</v>
      </c>
      <c r="BO223" s="13">
        <v>0</v>
      </c>
      <c r="BP223" s="13">
        <v>0.80000001192092896</v>
      </c>
      <c r="BQ223" s="13">
        <v>0</v>
      </c>
      <c r="BR223" s="13">
        <v>0</v>
      </c>
      <c r="BS223" s="13">
        <v>0</v>
      </c>
      <c r="BU223" s="13">
        <v>0</v>
      </c>
      <c r="BV223" s="13">
        <v>41.099998474121094</v>
      </c>
      <c r="BW223" s="13">
        <v>0.89999997615814209</v>
      </c>
      <c r="BZ223" s="13">
        <v>0</v>
      </c>
      <c r="CA223" s="13">
        <v>0</v>
      </c>
      <c r="CC223" s="13">
        <v>0</v>
      </c>
      <c r="CD223" s="13">
        <v>1</v>
      </c>
      <c r="CE223" s="13">
        <v>0</v>
      </c>
      <c r="CF223" s="13">
        <v>0</v>
      </c>
      <c r="CG223" s="13">
        <v>0</v>
      </c>
      <c r="CH223" s="13">
        <v>0</v>
      </c>
      <c r="CI223" s="13">
        <v>0</v>
      </c>
      <c r="CJ223" s="13">
        <v>0</v>
      </c>
      <c r="CK223" s="13">
        <v>1</v>
      </c>
      <c r="CL223" s="13">
        <v>1</v>
      </c>
      <c r="CM223" s="13">
        <v>1</v>
      </c>
      <c r="CN223" s="13">
        <v>1</v>
      </c>
      <c r="CO223" s="13">
        <v>0</v>
      </c>
      <c r="CP223" s="13">
        <v>1</v>
      </c>
      <c r="CQ223" s="13">
        <v>0</v>
      </c>
      <c r="CR223" s="13">
        <v>1</v>
      </c>
      <c r="CS223" s="13">
        <v>1</v>
      </c>
      <c r="CT223" s="13">
        <v>0</v>
      </c>
      <c r="CU223" s="13">
        <v>0</v>
      </c>
      <c r="CV223" s="13">
        <v>1</v>
      </c>
      <c r="CW223" s="13">
        <v>1</v>
      </c>
      <c r="CX223" s="13">
        <v>0</v>
      </c>
      <c r="CY223" s="13">
        <v>600</v>
      </c>
      <c r="CZ223" s="13">
        <v>54</v>
      </c>
      <c r="DA223" s="13">
        <v>37</v>
      </c>
      <c r="DB223" s="13">
        <v>32000</v>
      </c>
      <c r="DC223" s="13">
        <v>250</v>
      </c>
      <c r="DD223" s="13">
        <v>32</v>
      </c>
      <c r="DE223" s="13">
        <v>33.5</v>
      </c>
      <c r="DF223" s="13">
        <v>0</v>
      </c>
      <c r="DG223" s="13">
        <v>0</v>
      </c>
      <c r="DH223" s="13">
        <v>0</v>
      </c>
      <c r="DI223" s="13">
        <v>0</v>
      </c>
      <c r="DJ223" s="13">
        <v>0</v>
      </c>
      <c r="DK223" s="13">
        <v>7.5</v>
      </c>
      <c r="DL223" s="13">
        <v>0.60000002384185791</v>
      </c>
      <c r="DM223" s="13">
        <v>35.400001525878906</v>
      </c>
      <c r="DN223" s="13">
        <v>92.900001525878906</v>
      </c>
      <c r="DO223" s="13">
        <v>26.5</v>
      </c>
      <c r="DP223" s="13">
        <v>35.400001525878906</v>
      </c>
      <c r="DQ223" s="13">
        <v>58</v>
      </c>
      <c r="DR223" s="13">
        <v>99</v>
      </c>
      <c r="DS223" s="13">
        <v>8</v>
      </c>
      <c r="DU223" s="13">
        <v>31</v>
      </c>
      <c r="DW223" s="13">
        <v>550</v>
      </c>
      <c r="DX223" s="13">
        <v>0</v>
      </c>
      <c r="DY223" s="13">
        <v>0</v>
      </c>
      <c r="EA223" s="13">
        <v>0</v>
      </c>
      <c r="EB223" s="13">
        <v>0</v>
      </c>
      <c r="EC223" s="13">
        <v>3</v>
      </c>
      <c r="ED223" s="13">
        <v>1</v>
      </c>
      <c r="EE223" s="13">
        <v>6</v>
      </c>
      <c r="EF223" s="33">
        <v>0.80000001192092896</v>
      </c>
      <c r="EG223" s="33">
        <v>1</v>
      </c>
      <c r="EJ223" s="13">
        <v>2.7000000476837158</v>
      </c>
      <c r="EM223" s="13">
        <v>0</v>
      </c>
      <c r="EN223" s="13">
        <v>0</v>
      </c>
      <c r="EO223" s="13">
        <v>0</v>
      </c>
      <c r="EP223" s="13">
        <v>0</v>
      </c>
      <c r="EQ223" s="13">
        <v>0</v>
      </c>
      <c r="ER223" s="13">
        <v>0</v>
      </c>
      <c r="ES223" s="13">
        <v>0</v>
      </c>
      <c r="ET223" s="13">
        <v>0</v>
      </c>
      <c r="EU223" s="13">
        <v>0</v>
      </c>
      <c r="EV223" s="13">
        <v>0</v>
      </c>
      <c r="EW223" s="13">
        <v>0</v>
      </c>
      <c r="EX223" s="13">
        <v>0</v>
      </c>
      <c r="EY223" s="13">
        <v>0</v>
      </c>
      <c r="EZ223" s="13">
        <v>0</v>
      </c>
      <c r="FA223" s="13">
        <v>0</v>
      </c>
      <c r="FB223" s="13">
        <v>0</v>
      </c>
      <c r="FC223" s="13">
        <v>0</v>
      </c>
      <c r="FD223" s="13">
        <v>0</v>
      </c>
      <c r="FE223" s="13">
        <v>0.69999998807907104</v>
      </c>
    </row>
    <row r="224" spans="1:161" x14ac:dyDescent="0.55000000000000004">
      <c r="A224" s="29" t="s">
        <v>390</v>
      </c>
      <c r="B224" s="34">
        <v>1</v>
      </c>
      <c r="C224" s="34">
        <v>0</v>
      </c>
      <c r="D224" s="13">
        <v>0</v>
      </c>
      <c r="E224" s="37">
        <v>0</v>
      </c>
      <c r="F224" s="11">
        <v>0.90600780000000003</v>
      </c>
      <c r="G224" s="11">
        <v>5.5382770000000003E-4</v>
      </c>
      <c r="H224" s="11">
        <v>1.968289E-4</v>
      </c>
      <c r="L224" s="11">
        <v>156.9881</v>
      </c>
      <c r="M224" s="11">
        <v>16.356549999999999</v>
      </c>
      <c r="N224" s="11">
        <v>1.233609</v>
      </c>
      <c r="P224" s="13">
        <v>9.1196671909308495</v>
      </c>
      <c r="Q224" s="13">
        <v>5.6456323012210952</v>
      </c>
      <c r="R224" s="31">
        <v>0.2619938</v>
      </c>
      <c r="S224" s="31">
        <v>3.764411</v>
      </c>
      <c r="T224" s="31">
        <v>0.15306049999999999</v>
      </c>
      <c r="U224" s="11">
        <v>3.266947</v>
      </c>
      <c r="V224" s="11">
        <v>-35.459288999999998</v>
      </c>
      <c r="W224" s="11">
        <v>0.27744799999999997</v>
      </c>
      <c r="X224" s="11">
        <v>0.30973400000000001</v>
      </c>
      <c r="Z224" s="11">
        <v>2.197225</v>
      </c>
      <c r="AA224" s="11"/>
      <c r="AB224" s="11">
        <v>2.219204</v>
      </c>
      <c r="AC224" s="11"/>
      <c r="AD224" s="11"/>
      <c r="AE224" s="12">
        <v>0.88943419999999995</v>
      </c>
      <c r="AF224" s="11">
        <v>6.2336689999999996E-4</v>
      </c>
      <c r="AG224" s="11">
        <v>5.2151399999999997E-5</v>
      </c>
      <c r="AK224" s="12">
        <v>168.8305</v>
      </c>
      <c r="AL224" s="12">
        <v>14.970789999999999</v>
      </c>
      <c r="AM224" s="12">
        <v>0.24846770000000001</v>
      </c>
      <c r="AO224" s="13">
        <v>10.238797894050178</v>
      </c>
      <c r="AP224" s="13">
        <v>3.8978170406662507</v>
      </c>
      <c r="AQ224" s="31">
        <v>0.1017134</v>
      </c>
      <c r="AR224" s="31">
        <v>11.40631</v>
      </c>
      <c r="AS224" s="31">
        <v>2.9953129999999999</v>
      </c>
      <c r="AT224" s="12">
        <v>1.3309869999999999</v>
      </c>
      <c r="AU224" s="12">
        <v>-15.369450000000001</v>
      </c>
      <c r="AV224" s="12">
        <v>6.8600999999999995E-2</v>
      </c>
      <c r="AW224" s="12">
        <v>3.4026000000000001E-2</v>
      </c>
      <c r="AY224" s="12">
        <v>1.938742</v>
      </c>
      <c r="BA224" s="12">
        <v>1.3668769999999999</v>
      </c>
      <c r="BB224" s="12"/>
      <c r="BC224" s="11"/>
      <c r="BD224" s="36">
        <v>44</v>
      </c>
      <c r="BE224" s="12">
        <v>1</v>
      </c>
      <c r="BF224" s="34">
        <v>0</v>
      </c>
      <c r="BG224" s="36">
        <v>120</v>
      </c>
      <c r="BH224" s="36">
        <v>180</v>
      </c>
      <c r="BI224" s="35">
        <f t="shared" si="7"/>
        <v>37.037037037037038</v>
      </c>
      <c r="BJ224" s="36">
        <v>51</v>
      </c>
      <c r="BK224" s="36">
        <v>0</v>
      </c>
      <c r="BL224" s="36">
        <v>0</v>
      </c>
      <c r="BM224" s="36"/>
      <c r="BN224" s="36">
        <v>0</v>
      </c>
      <c r="BO224" s="36">
        <v>0</v>
      </c>
      <c r="BP224" s="36">
        <v>0.7</v>
      </c>
      <c r="BQ224" s="36">
        <v>0</v>
      </c>
      <c r="BR224" s="36">
        <v>0</v>
      </c>
      <c r="BS224" s="36">
        <v>0</v>
      </c>
      <c r="BU224" s="36">
        <v>0</v>
      </c>
      <c r="BV224" s="36">
        <v>37.700000000000003</v>
      </c>
      <c r="BW224" s="36">
        <v>0.5</v>
      </c>
      <c r="BZ224" s="36">
        <v>0</v>
      </c>
      <c r="CA224" s="36">
        <v>0</v>
      </c>
      <c r="CB224" s="37" t="s">
        <v>206</v>
      </c>
      <c r="CC224" s="36">
        <v>0</v>
      </c>
      <c r="CD224" s="36">
        <v>1</v>
      </c>
      <c r="CE224" s="36">
        <v>0</v>
      </c>
      <c r="CF224" s="36">
        <v>0</v>
      </c>
      <c r="CG224" s="36">
        <v>0</v>
      </c>
      <c r="CH224" s="36">
        <v>0</v>
      </c>
      <c r="CI224" s="36">
        <v>0</v>
      </c>
      <c r="CJ224" s="36">
        <v>0</v>
      </c>
      <c r="CK224" s="36">
        <v>1</v>
      </c>
      <c r="CL224" s="36">
        <v>1</v>
      </c>
      <c r="CM224" s="36">
        <v>1</v>
      </c>
      <c r="CN224" s="36">
        <v>1</v>
      </c>
      <c r="CO224" s="36">
        <v>0</v>
      </c>
      <c r="CP224" s="36">
        <v>1</v>
      </c>
      <c r="CQ224" s="36">
        <v>0</v>
      </c>
      <c r="CR224" s="36">
        <v>1</v>
      </c>
      <c r="CS224" s="36">
        <v>1</v>
      </c>
      <c r="CT224" s="36">
        <v>0</v>
      </c>
      <c r="CU224" s="36">
        <v>0</v>
      </c>
      <c r="CV224" s="36">
        <v>1</v>
      </c>
      <c r="CW224" s="36">
        <v>1</v>
      </c>
      <c r="CX224" s="36">
        <v>0</v>
      </c>
      <c r="CY224" s="36">
        <v>650</v>
      </c>
      <c r="CZ224" s="36">
        <v>83</v>
      </c>
      <c r="DA224" s="36">
        <v>52</v>
      </c>
      <c r="DB224" s="36">
        <v>56000</v>
      </c>
      <c r="DC224" s="36">
        <v>390</v>
      </c>
      <c r="DD224" s="36">
        <v>31</v>
      </c>
      <c r="DE224" s="36">
        <v>33.299999999999997</v>
      </c>
      <c r="DF224" s="36">
        <v>0</v>
      </c>
      <c r="DG224" s="36">
        <v>0</v>
      </c>
      <c r="DH224" s="36">
        <v>0</v>
      </c>
      <c r="DI224" s="36">
        <v>0</v>
      </c>
      <c r="DJ224" s="36">
        <v>0</v>
      </c>
      <c r="DK224" s="36">
        <v>7.4</v>
      </c>
      <c r="DL224" s="36">
        <v>0.51</v>
      </c>
      <c r="DM224" s="36">
        <v>45</v>
      </c>
      <c r="DN224" s="36">
        <v>102</v>
      </c>
      <c r="DO224" s="36">
        <v>24</v>
      </c>
      <c r="DP224" s="36">
        <v>36.9</v>
      </c>
      <c r="DQ224" s="36">
        <v>64</v>
      </c>
      <c r="DR224" s="36">
        <v>80</v>
      </c>
      <c r="DS224" s="36">
        <v>8</v>
      </c>
      <c r="DU224" s="36">
        <v>36</v>
      </c>
      <c r="DW224" s="36">
        <v>100</v>
      </c>
      <c r="DX224" s="36">
        <v>0</v>
      </c>
      <c r="DY224" s="36">
        <v>0</v>
      </c>
      <c r="DZ224" s="36"/>
      <c r="EA224" s="36">
        <v>0</v>
      </c>
      <c r="EB224" s="36">
        <v>0</v>
      </c>
      <c r="EC224" s="36">
        <v>11</v>
      </c>
      <c r="ED224" s="36">
        <v>1</v>
      </c>
      <c r="EE224" s="36">
        <v>7</v>
      </c>
      <c r="EF224" s="38">
        <v>0.9</v>
      </c>
      <c r="EG224" s="33">
        <v>1.2857142857142858</v>
      </c>
      <c r="EJ224" s="36">
        <v>0.5</v>
      </c>
      <c r="EM224" s="36">
        <v>0</v>
      </c>
      <c r="EN224" s="36">
        <v>0</v>
      </c>
      <c r="EO224" s="36">
        <v>0</v>
      </c>
      <c r="EP224" s="36">
        <v>0</v>
      </c>
      <c r="EQ224" s="36">
        <v>0</v>
      </c>
      <c r="ER224" s="36">
        <v>0</v>
      </c>
      <c r="ES224" s="36">
        <v>0</v>
      </c>
      <c r="ET224" s="36">
        <v>0</v>
      </c>
      <c r="EU224" s="36">
        <v>0</v>
      </c>
      <c r="EV224" s="36">
        <v>0</v>
      </c>
      <c r="EW224" s="36">
        <v>0</v>
      </c>
      <c r="EX224" s="36">
        <v>0</v>
      </c>
      <c r="EY224" s="36">
        <v>0</v>
      </c>
      <c r="EZ224" s="36">
        <v>0</v>
      </c>
      <c r="FA224" s="36">
        <v>0</v>
      </c>
      <c r="FB224" s="36">
        <v>0</v>
      </c>
      <c r="FC224" s="36">
        <v>0</v>
      </c>
      <c r="FD224" s="36">
        <v>0</v>
      </c>
      <c r="FE224" s="36">
        <v>1.6</v>
      </c>
    </row>
    <row r="225" spans="1:161" x14ac:dyDescent="0.55000000000000004">
      <c r="A225" s="29" t="s">
        <v>391</v>
      </c>
      <c r="B225" s="34">
        <v>0</v>
      </c>
      <c r="C225" s="34">
        <v>0</v>
      </c>
      <c r="D225" s="13">
        <v>0</v>
      </c>
      <c r="E225" s="13">
        <v>0</v>
      </c>
      <c r="F225" s="11">
        <v>1.291183</v>
      </c>
      <c r="G225" s="11">
        <v>9.7918859999999996E-4</v>
      </c>
      <c r="H225" s="11">
        <v>1.763077E-4</v>
      </c>
      <c r="L225" s="11">
        <v>146.3948</v>
      </c>
      <c r="M225" s="11">
        <v>7.6417919999999997</v>
      </c>
      <c r="N225" s="11">
        <v>0.32400410000000002</v>
      </c>
      <c r="P225" s="13">
        <v>16.614538686147132</v>
      </c>
      <c r="Q225" s="13">
        <v>12.180919800075717</v>
      </c>
      <c r="R225" s="31">
        <v>5.4182840000000003E-2</v>
      </c>
      <c r="S225" s="31">
        <v>0.66976860000000005</v>
      </c>
      <c r="T225" s="31">
        <v>9.4261109999999995E-2</v>
      </c>
      <c r="U225" s="11">
        <v>5.7141190000000002</v>
      </c>
      <c r="V225" s="11">
        <v>-30.379435999999998</v>
      </c>
      <c r="W225" s="11">
        <v>0.184753</v>
      </c>
      <c r="X225" s="11">
        <v>0.28120299999999998</v>
      </c>
      <c r="Z225" s="11">
        <v>1.909543</v>
      </c>
      <c r="AA225" s="11"/>
      <c r="AB225" s="11">
        <v>2.24071</v>
      </c>
      <c r="AC225" s="11"/>
      <c r="AD225" s="11"/>
      <c r="AE225" s="12">
        <v>1.318894</v>
      </c>
      <c r="AF225" s="11">
        <v>1.5106620000000001E-4</v>
      </c>
      <c r="AG225" s="11">
        <v>2.8896089999999999E-5</v>
      </c>
      <c r="AK225" s="12">
        <v>101.1183</v>
      </c>
      <c r="AL225" s="12">
        <v>10.67815</v>
      </c>
      <c r="AM225" s="12">
        <v>0.29257830000000001</v>
      </c>
      <c r="AO225" s="13">
        <v>4.0855961323815047</v>
      </c>
      <c r="AP225" s="13">
        <v>3.1146848051378351</v>
      </c>
      <c r="AQ225" s="31">
        <v>8.4145490000000003E-2</v>
      </c>
      <c r="AR225" s="31">
        <v>1.034902</v>
      </c>
      <c r="AS225" s="31">
        <v>1.25142</v>
      </c>
      <c r="AT225" s="12">
        <v>0.77429400000000004</v>
      </c>
      <c r="AU225" s="12">
        <v>-18.353355000000001</v>
      </c>
      <c r="AV225" s="12">
        <v>4.8092000000000003E-2</v>
      </c>
      <c r="AW225" s="12">
        <v>4.4221000000000003E-2</v>
      </c>
      <c r="AY225" s="12">
        <v>2.0949460000000002</v>
      </c>
      <c r="BA225" s="12">
        <v>1.466337</v>
      </c>
      <c r="BB225" s="12"/>
      <c r="BC225" s="11"/>
      <c r="BD225" s="13">
        <v>51</v>
      </c>
      <c r="BE225" s="12">
        <v>1</v>
      </c>
      <c r="BF225" s="34">
        <v>0</v>
      </c>
      <c r="BG225" s="13">
        <v>100</v>
      </c>
      <c r="BH225" s="13">
        <v>183</v>
      </c>
      <c r="BI225" s="35">
        <f t="shared" si="7"/>
        <v>29.860551225775627</v>
      </c>
      <c r="BJ225" s="13">
        <v>69</v>
      </c>
      <c r="BK225" s="13">
        <v>0</v>
      </c>
      <c r="BL225" s="13">
        <v>0</v>
      </c>
      <c r="BN225" s="13">
        <v>0</v>
      </c>
      <c r="BO225" s="13">
        <v>0</v>
      </c>
      <c r="BP225" s="13">
        <v>1.2000000476837158</v>
      </c>
      <c r="BQ225" s="13">
        <v>0</v>
      </c>
      <c r="BR225" s="13">
        <v>0</v>
      </c>
      <c r="BS225" s="13">
        <v>0</v>
      </c>
      <c r="BU225" s="13">
        <v>0</v>
      </c>
      <c r="BV225" s="13">
        <v>41.799999237060547</v>
      </c>
      <c r="BW225" s="13">
        <v>0.40000000596046448</v>
      </c>
      <c r="BZ225" s="13">
        <v>0</v>
      </c>
      <c r="CA225" s="13">
        <v>0</v>
      </c>
      <c r="CC225" s="13">
        <v>0</v>
      </c>
      <c r="CD225" s="13">
        <v>1</v>
      </c>
      <c r="CE225" s="13">
        <v>0</v>
      </c>
      <c r="CF225" s="13">
        <v>0</v>
      </c>
      <c r="CG225" s="13">
        <v>0</v>
      </c>
      <c r="CH225" s="13">
        <v>0</v>
      </c>
      <c r="CI225" s="13">
        <v>0</v>
      </c>
      <c r="CJ225" s="13">
        <v>0</v>
      </c>
      <c r="CK225" s="13">
        <v>1</v>
      </c>
      <c r="CL225" s="13">
        <v>1</v>
      </c>
      <c r="CM225" s="13">
        <v>1</v>
      </c>
      <c r="CN225" s="13">
        <v>1</v>
      </c>
      <c r="CO225" s="13">
        <v>0</v>
      </c>
      <c r="CP225" s="13">
        <v>1</v>
      </c>
      <c r="CQ225" s="13">
        <v>0</v>
      </c>
      <c r="CR225" s="13">
        <v>1</v>
      </c>
      <c r="CS225" s="13">
        <v>1</v>
      </c>
      <c r="CT225" s="13">
        <v>0</v>
      </c>
      <c r="CU225" s="13">
        <v>0</v>
      </c>
      <c r="CV225" s="13">
        <v>1</v>
      </c>
      <c r="CW225" s="13">
        <v>1</v>
      </c>
      <c r="CX225" s="13">
        <v>0</v>
      </c>
      <c r="CY225" s="13">
        <v>600</v>
      </c>
      <c r="CZ225" s="13">
        <v>49</v>
      </c>
      <c r="DA225" s="13">
        <v>35</v>
      </c>
      <c r="DB225" s="13">
        <v>38000</v>
      </c>
      <c r="DC225" s="13">
        <v>300</v>
      </c>
      <c r="DD225" s="13">
        <v>32</v>
      </c>
      <c r="DE225" s="13">
        <v>33.900001525878906</v>
      </c>
      <c r="DF225" s="13">
        <v>0</v>
      </c>
      <c r="DG225" s="13">
        <v>0</v>
      </c>
      <c r="DH225" s="13">
        <v>0</v>
      </c>
      <c r="DI225" s="13">
        <v>0</v>
      </c>
      <c r="DJ225" s="13">
        <v>0</v>
      </c>
      <c r="DK225" s="13">
        <v>7.3000001907348633</v>
      </c>
      <c r="DL225" s="13">
        <v>0.69999998807907104</v>
      </c>
      <c r="DM225" s="13">
        <v>53.400001525878906</v>
      </c>
      <c r="DN225" s="13">
        <v>40</v>
      </c>
      <c r="DO225" s="13">
        <v>29.600000381469727</v>
      </c>
      <c r="DP225" s="13">
        <v>35</v>
      </c>
      <c r="DQ225" s="13">
        <v>53</v>
      </c>
      <c r="DR225" s="13">
        <v>105</v>
      </c>
      <c r="DS225" s="13">
        <v>10</v>
      </c>
      <c r="DU225" s="13">
        <v>39</v>
      </c>
      <c r="DW225" s="13">
        <v>550</v>
      </c>
      <c r="DX225" s="13">
        <v>0</v>
      </c>
      <c r="DY225" s="13">
        <v>0</v>
      </c>
      <c r="EA225" s="13">
        <v>0</v>
      </c>
      <c r="EB225" s="13">
        <v>0</v>
      </c>
      <c r="EC225" s="13">
        <v>7</v>
      </c>
      <c r="ED225" s="13">
        <v>1</v>
      </c>
      <c r="EE225" s="13">
        <v>6</v>
      </c>
      <c r="EF225" s="33">
        <v>1</v>
      </c>
      <c r="EG225" s="33">
        <v>0.83333330021964314</v>
      </c>
      <c r="EJ225" s="13">
        <v>0.5</v>
      </c>
      <c r="EM225" s="13">
        <v>0</v>
      </c>
      <c r="EN225" s="13">
        <v>0</v>
      </c>
      <c r="EO225" s="13">
        <v>0</v>
      </c>
      <c r="EP225" s="13">
        <v>0</v>
      </c>
      <c r="EQ225" s="13">
        <v>0</v>
      </c>
      <c r="ER225" s="13">
        <v>0</v>
      </c>
      <c r="ES225" s="13">
        <v>0</v>
      </c>
      <c r="ET225" s="13">
        <v>0</v>
      </c>
      <c r="EU225" s="13">
        <v>0</v>
      </c>
      <c r="EV225" s="13">
        <v>0</v>
      </c>
      <c r="EW225" s="13">
        <v>1</v>
      </c>
      <c r="EX225" s="13">
        <v>0</v>
      </c>
      <c r="EY225" s="13">
        <v>0</v>
      </c>
      <c r="EZ225" s="13">
        <v>0</v>
      </c>
      <c r="FA225" s="13">
        <v>0</v>
      </c>
      <c r="FB225" s="13">
        <v>0</v>
      </c>
      <c r="FC225" s="13">
        <v>0</v>
      </c>
      <c r="FD225" s="13">
        <v>0</v>
      </c>
      <c r="FE225" s="13">
        <v>0.60000002384185791</v>
      </c>
    </row>
    <row r="226" spans="1:161" x14ac:dyDescent="0.55000000000000004">
      <c r="A226" s="29" t="s">
        <v>392</v>
      </c>
      <c r="B226" s="34">
        <v>0</v>
      </c>
      <c r="C226" s="34">
        <v>0</v>
      </c>
      <c r="D226" s="13">
        <v>0</v>
      </c>
      <c r="E226" s="37">
        <v>0</v>
      </c>
      <c r="F226" s="11">
        <v>0.77959339999999999</v>
      </c>
      <c r="G226" s="11">
        <v>9.1290480000000003E-4</v>
      </c>
      <c r="H226" s="11">
        <v>1.9204960000000001E-4</v>
      </c>
      <c r="L226" s="11">
        <v>204.53110000000001</v>
      </c>
      <c r="M226" s="11">
        <v>54.04233</v>
      </c>
      <c r="N226" s="11">
        <v>4.336462</v>
      </c>
      <c r="P226" s="13">
        <v>2.5247723305529628</v>
      </c>
      <c r="Q226" s="13">
        <v>4.7534490048676741</v>
      </c>
      <c r="R226" s="31">
        <v>0.2151719</v>
      </c>
      <c r="S226" s="31">
        <v>8.4919790000000006</v>
      </c>
      <c r="T226" s="31">
        <v>0.28690270000000001</v>
      </c>
      <c r="U226" s="11">
        <v>-1.3618920000000001</v>
      </c>
      <c r="V226" s="11">
        <v>-24.818124000000001</v>
      </c>
      <c r="W226" s="11">
        <v>3.6047000000000003E-2</v>
      </c>
      <c r="X226" s="11">
        <v>5.7127999999999998E-2</v>
      </c>
      <c r="Z226" s="11">
        <v>2.3418060000000001</v>
      </c>
      <c r="AA226" s="11"/>
      <c r="AB226" s="11">
        <v>1.547563</v>
      </c>
      <c r="AC226" s="11"/>
      <c r="AD226" s="11"/>
      <c r="AE226" s="12">
        <v>0.99071620000000005</v>
      </c>
      <c r="AF226" s="11">
        <v>5.4021940000000001E-4</v>
      </c>
      <c r="AG226" s="11">
        <v>8.2810719999999998E-5</v>
      </c>
      <c r="AK226" s="12">
        <v>112.6808</v>
      </c>
      <c r="AL226" s="12">
        <v>24.796869999999998</v>
      </c>
      <c r="AM226" s="12">
        <v>0.29117720000000002</v>
      </c>
      <c r="AO226" s="13">
        <v>9.2974043094538921</v>
      </c>
      <c r="AP226" s="13">
        <v>3.7315804921184466</v>
      </c>
      <c r="AQ226" s="31">
        <v>0.14171230000000001</v>
      </c>
      <c r="AR226" s="31">
        <v>0.90086080000000002</v>
      </c>
      <c r="AS226" s="31">
        <v>0.2449749</v>
      </c>
      <c r="AT226" s="12">
        <v>0.84306499999999995</v>
      </c>
      <c r="AU226" s="12">
        <v>-3.7352189999999998</v>
      </c>
      <c r="AV226" s="12">
        <v>5.0788E-2</v>
      </c>
      <c r="AW226" s="12">
        <v>1.8266999999999999E-2</v>
      </c>
      <c r="AY226" s="12">
        <v>1.375823</v>
      </c>
      <c r="BA226" s="12">
        <v>1.156431</v>
      </c>
      <c r="BB226" s="12"/>
      <c r="BC226" s="11"/>
      <c r="BD226" s="13">
        <v>66</v>
      </c>
      <c r="BE226" s="12">
        <v>1</v>
      </c>
      <c r="BF226" s="34">
        <v>0</v>
      </c>
      <c r="BG226" s="13">
        <v>80</v>
      </c>
      <c r="BH226" s="13">
        <v>170</v>
      </c>
      <c r="BI226" s="35">
        <f t="shared" si="7"/>
        <v>27.681660899653977</v>
      </c>
      <c r="BJ226" s="13">
        <v>54</v>
      </c>
      <c r="BK226" s="13">
        <v>0</v>
      </c>
      <c r="BL226" s="13">
        <v>0</v>
      </c>
      <c r="BN226" s="13">
        <v>0</v>
      </c>
      <c r="BO226" s="13">
        <v>0</v>
      </c>
      <c r="BP226" s="13">
        <v>0.89999997615814209</v>
      </c>
      <c r="BQ226" s="13">
        <v>0</v>
      </c>
      <c r="BR226" s="13">
        <v>0</v>
      </c>
      <c r="BS226" s="13">
        <v>1</v>
      </c>
      <c r="BU226" s="13">
        <v>1</v>
      </c>
      <c r="BV226" s="13">
        <v>37.900001525878906</v>
      </c>
      <c r="BW226" s="13">
        <v>0.60000002384185791</v>
      </c>
      <c r="BZ226" s="13">
        <v>0</v>
      </c>
      <c r="CA226" s="13">
        <v>0</v>
      </c>
      <c r="CB226" s="13" t="s">
        <v>206</v>
      </c>
      <c r="CC226" s="13">
        <v>0</v>
      </c>
      <c r="CD226" s="13">
        <v>1</v>
      </c>
      <c r="CE226" s="13">
        <v>0</v>
      </c>
      <c r="CF226" s="13">
        <v>0</v>
      </c>
      <c r="CG226" s="13">
        <v>0</v>
      </c>
      <c r="CH226" s="13">
        <v>0</v>
      </c>
      <c r="CI226" s="13">
        <v>0</v>
      </c>
      <c r="CJ226" s="13">
        <v>0</v>
      </c>
      <c r="CK226" s="13">
        <v>1</v>
      </c>
      <c r="CL226" s="13">
        <v>1</v>
      </c>
      <c r="CM226" s="13">
        <v>1</v>
      </c>
      <c r="CN226" s="13">
        <v>1</v>
      </c>
      <c r="CO226" s="13">
        <v>0</v>
      </c>
      <c r="CP226" s="13">
        <v>1</v>
      </c>
      <c r="CQ226" s="13">
        <v>0</v>
      </c>
      <c r="CR226" s="13">
        <v>1</v>
      </c>
      <c r="CS226" s="13">
        <v>1</v>
      </c>
      <c r="CT226" s="13">
        <v>0</v>
      </c>
      <c r="CU226" s="13">
        <v>0</v>
      </c>
      <c r="CV226" s="13">
        <v>1</v>
      </c>
      <c r="CW226" s="13">
        <v>1</v>
      </c>
      <c r="CX226" s="13">
        <v>0</v>
      </c>
      <c r="CY226" s="13">
        <v>800</v>
      </c>
      <c r="CZ226" s="13">
        <v>56</v>
      </c>
      <c r="DA226" s="13">
        <v>37</v>
      </c>
      <c r="DB226" s="13">
        <v>24000</v>
      </c>
      <c r="DC226" s="13">
        <v>240</v>
      </c>
      <c r="DD226" s="13">
        <v>26</v>
      </c>
      <c r="DE226" s="13">
        <v>34</v>
      </c>
      <c r="DF226" s="13">
        <v>0</v>
      </c>
      <c r="DG226" s="13">
        <v>0</v>
      </c>
      <c r="DH226" s="13">
        <v>0</v>
      </c>
      <c r="DI226" s="13">
        <v>0</v>
      </c>
      <c r="DJ226" s="13">
        <v>0</v>
      </c>
      <c r="DK226" s="13">
        <v>7.5</v>
      </c>
      <c r="DL226" s="13">
        <v>0.40000000596046448</v>
      </c>
      <c r="DM226" s="13">
        <v>31</v>
      </c>
      <c r="DN226" s="13">
        <v>170</v>
      </c>
      <c r="DO226" s="13">
        <v>26</v>
      </c>
      <c r="DP226" s="13">
        <v>35.5</v>
      </c>
      <c r="DQ226" s="13">
        <v>51</v>
      </c>
      <c r="DR226" s="13">
        <v>79</v>
      </c>
      <c r="DS226" s="13">
        <v>3</v>
      </c>
      <c r="DU226" s="13">
        <v>29</v>
      </c>
      <c r="DW226" s="13">
        <v>400</v>
      </c>
      <c r="DX226" s="13">
        <v>0</v>
      </c>
      <c r="DY226" s="13">
        <v>0</v>
      </c>
      <c r="EA226" s="13">
        <v>0</v>
      </c>
      <c r="EB226" s="13">
        <v>0</v>
      </c>
      <c r="EC226" s="13">
        <v>8</v>
      </c>
      <c r="ED226" s="13">
        <v>1</v>
      </c>
      <c r="EE226" s="13">
        <v>5</v>
      </c>
      <c r="EF226" s="33">
        <v>0.80000001192092896</v>
      </c>
      <c r="EG226" s="33">
        <v>0.88888892568188049</v>
      </c>
      <c r="EJ226" s="13">
        <v>0.69999998807907104</v>
      </c>
      <c r="EM226" s="13">
        <v>0</v>
      </c>
      <c r="EN226" s="13">
        <v>0</v>
      </c>
      <c r="EO226" s="13">
        <v>0</v>
      </c>
      <c r="EP226" s="13">
        <v>0</v>
      </c>
      <c r="EQ226" s="13">
        <v>0</v>
      </c>
      <c r="ER226" s="13">
        <v>0</v>
      </c>
      <c r="ES226" s="13">
        <v>0</v>
      </c>
      <c r="ET226" s="13">
        <v>0</v>
      </c>
      <c r="EU226" s="13">
        <v>0</v>
      </c>
      <c r="EV226" s="13">
        <v>0</v>
      </c>
      <c r="EW226" s="13">
        <v>0</v>
      </c>
      <c r="EX226" s="13">
        <v>0</v>
      </c>
      <c r="EY226" s="13">
        <v>0</v>
      </c>
      <c r="EZ226" s="13">
        <v>0</v>
      </c>
      <c r="FA226" s="13">
        <v>0</v>
      </c>
      <c r="FB226" s="13">
        <v>0</v>
      </c>
      <c r="FC226" s="13">
        <v>0</v>
      </c>
      <c r="FD226" s="13">
        <v>0</v>
      </c>
      <c r="FE226" s="13">
        <v>2.2000000476837158</v>
      </c>
    </row>
    <row r="227" spans="1:161" x14ac:dyDescent="0.55000000000000004">
      <c r="A227" s="29" t="s">
        <v>393</v>
      </c>
      <c r="B227" s="34">
        <v>0</v>
      </c>
      <c r="C227" s="34">
        <v>0</v>
      </c>
      <c r="D227" s="13">
        <v>0</v>
      </c>
      <c r="E227" s="13">
        <v>0</v>
      </c>
      <c r="F227" s="11">
        <v>1.1979359999999999</v>
      </c>
      <c r="G227" s="11">
        <v>4.3553079999999996E-3</v>
      </c>
      <c r="H227" s="11">
        <v>7.0607020000000001E-4</v>
      </c>
      <c r="L227" s="11">
        <v>161.73009999999999</v>
      </c>
      <c r="M227" s="11">
        <v>21.10934</v>
      </c>
      <c r="N227" s="11">
        <v>6.6053540000000002</v>
      </c>
      <c r="P227" s="13">
        <v>15.949845422522369</v>
      </c>
      <c r="Q227" s="13">
        <v>12.269294823406026</v>
      </c>
      <c r="R227" s="31">
        <v>0.486373</v>
      </c>
      <c r="S227" s="31">
        <v>4.0129080000000004</v>
      </c>
      <c r="T227" s="31">
        <v>0.3197024</v>
      </c>
      <c r="U227" s="11">
        <v>-1.172369</v>
      </c>
      <c r="V227" s="11">
        <v>-9.8187130000000007</v>
      </c>
      <c r="W227" s="11">
        <v>0.14707500000000001</v>
      </c>
      <c r="X227" s="11">
        <v>0.28711599999999998</v>
      </c>
      <c r="Z227" s="11">
        <v>1.8925650000000001</v>
      </c>
      <c r="AA227" s="11"/>
      <c r="AB227" s="11">
        <v>2.1316280000000001</v>
      </c>
      <c r="AC227" s="11"/>
      <c r="AD227" s="11"/>
      <c r="AE227" s="12">
        <v>1.013139</v>
      </c>
      <c r="AF227" s="11">
        <v>1.7048160000000001E-3</v>
      </c>
      <c r="AG227" s="11">
        <v>5.6667940000000003E-5</v>
      </c>
      <c r="AK227" s="12">
        <v>128.3073</v>
      </c>
      <c r="AL227" s="12">
        <v>23.287939999999999</v>
      </c>
      <c r="AM227" s="12">
        <v>3.5949779999999998</v>
      </c>
      <c r="AO227" s="13">
        <v>7.1722582479342574</v>
      </c>
      <c r="AP227" s="13">
        <v>2.343523254342109</v>
      </c>
      <c r="AQ227" s="31">
        <v>0.26094640000000002</v>
      </c>
      <c r="AR227" s="31">
        <v>3.7317260000000001</v>
      </c>
      <c r="AS227" s="31">
        <v>1.731948</v>
      </c>
      <c r="AT227" s="12">
        <v>-5.4232360000000002</v>
      </c>
      <c r="AU227" s="12">
        <v>-13.0976</v>
      </c>
      <c r="AV227" s="12">
        <v>5.1995E-2</v>
      </c>
      <c r="AW227" s="12">
        <v>8.2585000000000006E-2</v>
      </c>
      <c r="AY227" s="12">
        <v>1.0215080000000001</v>
      </c>
      <c r="BA227" s="12">
        <v>1.189584</v>
      </c>
      <c r="BB227" s="12"/>
      <c r="BC227" s="11"/>
      <c r="BD227" s="36">
        <v>73</v>
      </c>
      <c r="BE227" s="12">
        <v>1</v>
      </c>
      <c r="BF227" s="34">
        <v>0</v>
      </c>
      <c r="BG227" s="36">
        <v>87</v>
      </c>
      <c r="BH227" s="36">
        <v>166</v>
      </c>
      <c r="BI227" s="35">
        <f t="shared" si="7"/>
        <v>31.572071418202935</v>
      </c>
      <c r="BJ227" s="36">
        <v>66</v>
      </c>
      <c r="BK227" s="36">
        <v>0</v>
      </c>
      <c r="BL227" s="36">
        <v>0</v>
      </c>
      <c r="BM227" s="36"/>
      <c r="BN227" s="36">
        <v>0</v>
      </c>
      <c r="BO227" s="36">
        <v>0</v>
      </c>
      <c r="BP227" s="36">
        <v>0.9</v>
      </c>
      <c r="BQ227" s="36">
        <v>0</v>
      </c>
      <c r="BR227" s="36">
        <v>0</v>
      </c>
      <c r="BS227" s="36">
        <v>0</v>
      </c>
      <c r="BU227" s="36">
        <v>1</v>
      </c>
      <c r="BV227" s="36">
        <v>37.4</v>
      </c>
      <c r="BW227" s="36">
        <v>0.4</v>
      </c>
      <c r="BZ227" s="36">
        <v>1</v>
      </c>
      <c r="CA227" s="36">
        <v>0</v>
      </c>
      <c r="CB227" s="37" t="s">
        <v>163</v>
      </c>
      <c r="CC227" s="36">
        <v>0</v>
      </c>
      <c r="CD227" s="36">
        <v>1</v>
      </c>
      <c r="CE227" s="36">
        <v>0</v>
      </c>
      <c r="CF227" s="36">
        <v>0</v>
      </c>
      <c r="CG227" s="36">
        <v>0</v>
      </c>
      <c r="CH227" s="36">
        <v>0</v>
      </c>
      <c r="CI227" s="36">
        <v>0</v>
      </c>
      <c r="CJ227" s="36">
        <v>0</v>
      </c>
      <c r="CK227" s="36">
        <v>1</v>
      </c>
      <c r="CL227" s="36">
        <v>1</v>
      </c>
      <c r="CM227" s="36">
        <v>1</v>
      </c>
      <c r="CN227" s="36">
        <v>1</v>
      </c>
      <c r="CO227" s="36">
        <v>0</v>
      </c>
      <c r="CP227" s="36">
        <v>1</v>
      </c>
      <c r="CQ227" s="36">
        <v>0</v>
      </c>
      <c r="CR227" s="36">
        <v>1</v>
      </c>
      <c r="CS227" s="36">
        <v>1</v>
      </c>
      <c r="CT227" s="36">
        <v>0</v>
      </c>
      <c r="CU227" s="36">
        <v>0</v>
      </c>
      <c r="CV227" s="36">
        <v>1</v>
      </c>
      <c r="CW227" s="36">
        <v>1</v>
      </c>
      <c r="CX227" s="36">
        <v>0</v>
      </c>
      <c r="CY227" s="36">
        <v>600</v>
      </c>
      <c r="CZ227" s="36">
        <v>91</v>
      </c>
      <c r="DA227" s="36">
        <v>62</v>
      </c>
      <c r="DB227" s="36">
        <v>33000</v>
      </c>
      <c r="DC227" s="36">
        <v>270</v>
      </c>
      <c r="DD227" s="36">
        <v>33</v>
      </c>
      <c r="DE227" s="36">
        <v>33.700000000000003</v>
      </c>
      <c r="DF227" s="36">
        <v>0</v>
      </c>
      <c r="DG227" s="36">
        <v>0</v>
      </c>
      <c r="DH227" s="36">
        <v>0</v>
      </c>
      <c r="DI227" s="36">
        <v>0</v>
      </c>
      <c r="DJ227" s="36">
        <v>0</v>
      </c>
      <c r="DK227" s="36">
        <v>7.3</v>
      </c>
      <c r="DL227" s="36">
        <v>0.6</v>
      </c>
      <c r="DM227" s="36">
        <v>46</v>
      </c>
      <c r="DN227" s="36">
        <v>78</v>
      </c>
      <c r="DO227" s="36">
        <v>23.3</v>
      </c>
      <c r="DP227" s="36">
        <v>36.299999999999997</v>
      </c>
      <c r="DQ227" s="36">
        <v>73</v>
      </c>
      <c r="DR227" s="36">
        <v>91</v>
      </c>
      <c r="DS227" s="36">
        <v>5</v>
      </c>
      <c r="DU227" s="36">
        <v>37</v>
      </c>
      <c r="DW227" s="36">
        <v>200</v>
      </c>
      <c r="DX227" s="36">
        <v>0</v>
      </c>
      <c r="DY227" s="36">
        <v>0</v>
      </c>
      <c r="DZ227" s="36"/>
      <c r="EA227" s="36">
        <v>0</v>
      </c>
      <c r="EB227" s="36">
        <v>0</v>
      </c>
      <c r="EC227" s="36">
        <v>9</v>
      </c>
      <c r="ED227" s="36">
        <v>1</v>
      </c>
      <c r="EE227" s="36">
        <v>7</v>
      </c>
      <c r="EF227" s="38">
        <v>0.8</v>
      </c>
      <c r="EG227" s="33">
        <v>0.88888888888888895</v>
      </c>
      <c r="EJ227" s="36">
        <v>0.6</v>
      </c>
      <c r="EM227" s="36">
        <v>0</v>
      </c>
      <c r="EN227" s="36">
        <v>0</v>
      </c>
      <c r="EO227" s="36">
        <v>0</v>
      </c>
      <c r="EP227" s="36">
        <v>0</v>
      </c>
      <c r="EQ227" s="36">
        <v>0</v>
      </c>
      <c r="ER227" s="36">
        <v>0</v>
      </c>
      <c r="ES227" s="36">
        <v>0</v>
      </c>
      <c r="ET227" s="36">
        <v>0</v>
      </c>
      <c r="EU227" s="36">
        <v>0</v>
      </c>
      <c r="EV227" s="36">
        <v>0</v>
      </c>
      <c r="EW227" s="36">
        <v>0</v>
      </c>
      <c r="EX227" s="36">
        <v>0</v>
      </c>
      <c r="EY227" s="36">
        <v>0</v>
      </c>
      <c r="EZ227" s="36">
        <v>0</v>
      </c>
      <c r="FA227" s="36">
        <v>0</v>
      </c>
      <c r="FB227" s="36">
        <v>0</v>
      </c>
      <c r="FC227" s="36">
        <v>0</v>
      </c>
      <c r="FD227" s="36">
        <v>0</v>
      </c>
      <c r="FE227" s="36">
        <v>1.5</v>
      </c>
    </row>
    <row r="228" spans="1:161" x14ac:dyDescent="0.55000000000000004">
      <c r="A228" s="29" t="s">
        <v>394</v>
      </c>
      <c r="B228" s="34">
        <v>0</v>
      </c>
      <c r="C228" s="34">
        <v>0</v>
      </c>
      <c r="D228" s="13">
        <v>0</v>
      </c>
      <c r="E228" s="37">
        <v>0</v>
      </c>
      <c r="F228" s="11">
        <v>1.143141</v>
      </c>
      <c r="G228" s="11">
        <v>3.4931799999999998E-3</v>
      </c>
      <c r="H228" s="11">
        <v>6.8914569999999997E-4</v>
      </c>
      <c r="L228" s="11">
        <v>173.9366</v>
      </c>
      <c r="M228" s="11">
        <v>19.044799999999999</v>
      </c>
      <c r="N228" s="11">
        <v>8.2092220000000005</v>
      </c>
      <c r="P228" s="13">
        <v>6.9546305032611446</v>
      </c>
      <c r="Q228" s="13">
        <v>11.841579244097035</v>
      </c>
      <c r="R228" s="31">
        <v>0.38969379999999998</v>
      </c>
      <c r="S228" s="31">
        <v>9.4919700000000002</v>
      </c>
      <c r="T228" s="31">
        <v>0.2698026</v>
      </c>
      <c r="U228" s="11">
        <v>-2.1606719999999999</v>
      </c>
      <c r="V228" s="11">
        <v>-26.019742999999998</v>
      </c>
      <c r="W228" s="11">
        <v>7.1055999999999994E-2</v>
      </c>
      <c r="X228" s="11">
        <v>0.186691</v>
      </c>
      <c r="Z228" s="11">
        <v>3.8066629999999999</v>
      </c>
      <c r="AA228" s="11"/>
      <c r="AB228" s="11">
        <v>2.5123060000000002</v>
      </c>
      <c r="AC228" s="11"/>
      <c r="AD228" s="11"/>
      <c r="AE228" s="12">
        <v>1.196493</v>
      </c>
      <c r="AF228" s="11">
        <v>1.712071E-4</v>
      </c>
      <c r="AG228" s="11">
        <v>7.2238199999999996E-5</v>
      </c>
      <c r="AK228" s="12">
        <v>136.1147</v>
      </c>
      <c r="AL228" s="12">
        <v>13.545999999999999</v>
      </c>
      <c r="AM228" s="12">
        <v>5.4460050000000003E-2</v>
      </c>
      <c r="AO228" s="13">
        <v>15.611026437551939</v>
      </c>
      <c r="AP228" s="13">
        <v>4.8687168973563466</v>
      </c>
      <c r="AQ228" s="31">
        <v>4.2740170000000001E-2</v>
      </c>
      <c r="AR228" s="31">
        <v>2.8845420000000002</v>
      </c>
      <c r="AS228" s="31">
        <v>7.2898860000000001</v>
      </c>
      <c r="AT228" s="12">
        <v>-2.1876739999999999</v>
      </c>
      <c r="AU228" s="12">
        <v>-1.7390749999999999</v>
      </c>
      <c r="AV228" s="12">
        <v>3.8064000000000001E-2</v>
      </c>
      <c r="AW228" s="12">
        <v>3.1274000000000003E-2</v>
      </c>
      <c r="AY228" s="12">
        <v>1.658229</v>
      </c>
      <c r="BA228" s="12">
        <v>0.83532200000000001</v>
      </c>
      <c r="BB228" s="12"/>
      <c r="BC228" s="11"/>
      <c r="BD228" s="13">
        <v>58</v>
      </c>
      <c r="BE228" s="12">
        <v>1</v>
      </c>
      <c r="BF228" s="34">
        <v>0</v>
      </c>
      <c r="BG228" s="13">
        <v>78</v>
      </c>
      <c r="BH228" s="13">
        <v>166</v>
      </c>
      <c r="BI228" s="35">
        <f t="shared" si="7"/>
        <v>28.305995064595734</v>
      </c>
      <c r="BJ228" s="13">
        <v>53</v>
      </c>
      <c r="BK228" s="13">
        <v>0</v>
      </c>
      <c r="BL228" s="13">
        <v>0</v>
      </c>
      <c r="BN228" s="13">
        <v>0</v>
      </c>
      <c r="BO228" s="13">
        <v>0</v>
      </c>
      <c r="BP228" s="13">
        <v>1</v>
      </c>
      <c r="BQ228" s="13">
        <v>0</v>
      </c>
      <c r="BR228" s="13">
        <v>1</v>
      </c>
      <c r="BS228" s="13">
        <v>0</v>
      </c>
      <c r="BU228" s="13">
        <v>0</v>
      </c>
      <c r="BV228" s="13">
        <v>47</v>
      </c>
      <c r="BW228" s="13">
        <v>0.20000000298023224</v>
      </c>
      <c r="BZ228" s="13">
        <v>0</v>
      </c>
      <c r="CA228" s="13">
        <v>0</v>
      </c>
      <c r="CC228" s="13">
        <v>0</v>
      </c>
      <c r="CD228" s="13">
        <v>1</v>
      </c>
      <c r="CE228" s="13">
        <v>0</v>
      </c>
      <c r="CF228" s="13">
        <v>0</v>
      </c>
      <c r="CG228" s="13">
        <v>0</v>
      </c>
      <c r="CH228" s="13">
        <v>0</v>
      </c>
      <c r="CI228" s="13">
        <v>0</v>
      </c>
      <c r="CJ228" s="13">
        <v>0</v>
      </c>
      <c r="CK228" s="13">
        <v>1</v>
      </c>
      <c r="CL228" s="13">
        <v>1</v>
      </c>
      <c r="CM228" s="13">
        <v>1</v>
      </c>
      <c r="CN228" s="13">
        <v>1</v>
      </c>
      <c r="CO228" s="13">
        <v>0</v>
      </c>
      <c r="CP228" s="13">
        <v>1</v>
      </c>
      <c r="CQ228" s="13">
        <v>0</v>
      </c>
      <c r="CR228" s="13">
        <v>1</v>
      </c>
      <c r="CS228" s="13">
        <v>1</v>
      </c>
      <c r="CT228" s="13">
        <v>0</v>
      </c>
      <c r="CU228" s="13">
        <v>0</v>
      </c>
      <c r="CV228" s="13">
        <v>1</v>
      </c>
      <c r="CW228" s="13">
        <v>1</v>
      </c>
      <c r="CX228" s="13">
        <v>0</v>
      </c>
      <c r="CY228" s="13">
        <v>500</v>
      </c>
      <c r="CZ228" s="13">
        <v>54</v>
      </c>
      <c r="DA228" s="13">
        <v>35</v>
      </c>
      <c r="DB228" s="13">
        <v>24000</v>
      </c>
      <c r="DC228" s="13">
        <v>240</v>
      </c>
      <c r="DD228" s="13">
        <v>36</v>
      </c>
      <c r="DE228" s="13">
        <v>34</v>
      </c>
      <c r="DF228" s="13">
        <v>0</v>
      </c>
      <c r="DG228" s="13">
        <v>0</v>
      </c>
      <c r="DH228" s="13">
        <v>0</v>
      </c>
      <c r="DI228" s="13">
        <v>0</v>
      </c>
      <c r="DJ228" s="13">
        <v>0</v>
      </c>
      <c r="DK228" s="13">
        <v>7.5</v>
      </c>
      <c r="DL228" s="13">
        <v>0.60000002384185791</v>
      </c>
      <c r="DM228" s="13">
        <v>32.099998474121094</v>
      </c>
      <c r="DN228" s="13">
        <v>95</v>
      </c>
      <c r="DO228" s="13">
        <v>23.700000762939453</v>
      </c>
      <c r="DP228" s="13">
        <v>34.900001525878906</v>
      </c>
      <c r="DQ228" s="13">
        <v>86</v>
      </c>
      <c r="DR228" s="13">
        <v>98</v>
      </c>
      <c r="DS228" s="13">
        <v>7</v>
      </c>
      <c r="DU228" s="13">
        <v>43</v>
      </c>
      <c r="DW228" s="13">
        <v>600</v>
      </c>
      <c r="DX228" s="13">
        <v>0</v>
      </c>
      <c r="DY228" s="13">
        <v>0</v>
      </c>
      <c r="EA228" s="13">
        <v>0</v>
      </c>
      <c r="EB228" s="13">
        <v>0</v>
      </c>
      <c r="EC228" s="13">
        <v>6</v>
      </c>
      <c r="ED228" s="13">
        <v>2</v>
      </c>
      <c r="EE228" s="13">
        <v>8</v>
      </c>
      <c r="EF228" s="33">
        <v>1</v>
      </c>
      <c r="EG228" s="33">
        <v>1</v>
      </c>
      <c r="EJ228" s="13">
        <v>0.5</v>
      </c>
      <c r="EM228" s="13">
        <v>0</v>
      </c>
      <c r="EN228" s="13">
        <v>0</v>
      </c>
      <c r="EO228" s="13">
        <v>0</v>
      </c>
      <c r="EP228" s="13">
        <v>0</v>
      </c>
      <c r="EQ228" s="13">
        <v>0</v>
      </c>
      <c r="ER228" s="13">
        <v>0</v>
      </c>
      <c r="ES228" s="13">
        <v>0</v>
      </c>
      <c r="ET228" s="13">
        <v>0</v>
      </c>
      <c r="EU228" s="13">
        <v>0</v>
      </c>
      <c r="EV228" s="13">
        <v>0</v>
      </c>
      <c r="EW228" s="13">
        <v>0</v>
      </c>
      <c r="EX228" s="13">
        <v>0</v>
      </c>
      <c r="EY228" s="13">
        <v>0</v>
      </c>
      <c r="EZ228" s="13">
        <v>0</v>
      </c>
      <c r="FA228" s="13">
        <v>0</v>
      </c>
      <c r="FB228" s="13">
        <v>0</v>
      </c>
      <c r="FC228" s="13">
        <v>0</v>
      </c>
      <c r="FD228" s="13">
        <v>0</v>
      </c>
      <c r="FE228" s="13">
        <v>0.89999997615814209</v>
      </c>
    </row>
    <row r="229" spans="1:161" x14ac:dyDescent="0.55000000000000004">
      <c r="A229" s="29" t="s">
        <v>395</v>
      </c>
      <c r="B229" s="34">
        <v>0</v>
      </c>
      <c r="C229" s="34">
        <v>0</v>
      </c>
      <c r="D229" s="13">
        <v>0</v>
      </c>
      <c r="E229" s="13">
        <v>1</v>
      </c>
      <c r="F229" s="11">
        <v>0.64707020000000004</v>
      </c>
      <c r="G229" s="11">
        <v>1.748847E-3</v>
      </c>
      <c r="H229" s="11">
        <v>6.1366160000000006E-5</v>
      </c>
      <c r="L229" s="11">
        <v>121.4315</v>
      </c>
      <c r="M229" s="11">
        <v>178.47669999999999</v>
      </c>
      <c r="N229" s="11">
        <v>11.25521</v>
      </c>
      <c r="P229" s="13">
        <v>1.8402095775712868</v>
      </c>
      <c r="Q229" s="13">
        <v>1.6462477301251532</v>
      </c>
      <c r="R229" s="31">
        <v>0.69636209999999998</v>
      </c>
      <c r="S229" s="31">
        <v>6.095809</v>
      </c>
      <c r="T229" s="31">
        <v>0.31226209999999999</v>
      </c>
      <c r="U229" s="11">
        <v>-0.869506</v>
      </c>
      <c r="V229" s="11">
        <v>21.453758000000001</v>
      </c>
      <c r="W229" s="11">
        <v>3.5485999999999997E-2</v>
      </c>
      <c r="X229" s="11">
        <v>6.7086000000000007E-2</v>
      </c>
      <c r="Z229" s="11">
        <v>0.91485000000000005</v>
      </c>
      <c r="AA229" s="11"/>
      <c r="AB229" s="11">
        <v>1.3587450000000001</v>
      </c>
      <c r="AC229" s="11"/>
      <c r="AD229" s="11"/>
      <c r="AE229" s="12">
        <v>1.094989</v>
      </c>
      <c r="AF229" s="11">
        <v>1.295224E-4</v>
      </c>
      <c r="AG229" s="11">
        <v>3.3347019999999999E-5</v>
      </c>
      <c r="AK229" s="12">
        <v>119.16630000000001</v>
      </c>
      <c r="AL229" s="12">
        <v>56.877809999999997</v>
      </c>
      <c r="AM229" s="12">
        <v>0.86682800000000004</v>
      </c>
      <c r="AO229" s="13">
        <v>4.5010193101709248</v>
      </c>
      <c r="AP229" s="13">
        <v>1.2404055174733677</v>
      </c>
      <c r="AQ229" s="31">
        <v>9.9196930000000003E-2</v>
      </c>
      <c r="AR229" s="31">
        <v>2.4029500000000001</v>
      </c>
      <c r="AS229" s="31">
        <v>2.4071449999999999</v>
      </c>
      <c r="AT229" s="12">
        <v>-0.357068</v>
      </c>
      <c r="AU229" s="12">
        <v>7.9395009999999999</v>
      </c>
      <c r="AV229" s="12">
        <v>3.0498000000000001E-2</v>
      </c>
      <c r="AW229" s="12">
        <v>3.4896999999999997E-2</v>
      </c>
      <c r="AY229" s="12">
        <v>1.8653709999999999</v>
      </c>
      <c r="BA229" s="12">
        <v>0.96825000000000006</v>
      </c>
      <c r="BB229" s="12"/>
      <c r="BC229" s="11"/>
      <c r="BD229" s="13">
        <v>63</v>
      </c>
      <c r="BE229" s="12">
        <v>1</v>
      </c>
      <c r="BF229" s="34">
        <v>0</v>
      </c>
      <c r="BG229" s="13">
        <v>52</v>
      </c>
      <c r="BH229" s="13">
        <v>162</v>
      </c>
      <c r="BI229" s="35">
        <f t="shared" si="7"/>
        <v>19.814052735863434</v>
      </c>
      <c r="BJ229" s="13">
        <v>60</v>
      </c>
      <c r="BK229" s="13">
        <v>0</v>
      </c>
      <c r="BL229" s="13">
        <v>0</v>
      </c>
      <c r="BN229" s="13">
        <v>0</v>
      </c>
      <c r="BO229" s="13">
        <v>0</v>
      </c>
      <c r="BP229" s="13">
        <v>0.60000002384185791</v>
      </c>
      <c r="BQ229" s="13">
        <v>0</v>
      </c>
      <c r="BR229" s="13">
        <v>0</v>
      </c>
      <c r="BS229" s="13">
        <v>0</v>
      </c>
      <c r="BU229" s="13">
        <v>0</v>
      </c>
      <c r="BV229" s="13">
        <v>34</v>
      </c>
      <c r="BW229" s="13">
        <v>0.69999998807907104</v>
      </c>
      <c r="BZ229" s="13">
        <v>0</v>
      </c>
      <c r="CA229" s="13">
        <v>0</v>
      </c>
      <c r="CC229" s="13">
        <v>0</v>
      </c>
      <c r="CD229" s="13">
        <v>1</v>
      </c>
      <c r="CE229" s="13">
        <v>0</v>
      </c>
      <c r="CF229" s="13">
        <v>0</v>
      </c>
      <c r="CG229" s="13">
        <v>0</v>
      </c>
      <c r="CH229" s="13">
        <v>0</v>
      </c>
      <c r="CI229" s="13">
        <v>0</v>
      </c>
      <c r="CJ229" s="13">
        <v>0</v>
      </c>
      <c r="CK229" s="13">
        <v>1</v>
      </c>
      <c r="CL229" s="13">
        <v>1</v>
      </c>
      <c r="CM229" s="13">
        <v>1</v>
      </c>
      <c r="CN229" s="13">
        <v>1</v>
      </c>
      <c r="CO229" s="13">
        <v>0</v>
      </c>
      <c r="CP229" s="13">
        <v>1</v>
      </c>
      <c r="CQ229" s="13">
        <v>0</v>
      </c>
      <c r="CR229" s="13">
        <v>1</v>
      </c>
      <c r="CS229" s="13">
        <v>1</v>
      </c>
      <c r="CT229" s="13">
        <v>0</v>
      </c>
      <c r="CU229" s="13">
        <v>0</v>
      </c>
      <c r="CV229" s="13">
        <v>1</v>
      </c>
      <c r="CW229" s="13">
        <v>1</v>
      </c>
      <c r="CX229" s="13">
        <v>0</v>
      </c>
      <c r="CY229" s="13">
        <v>400</v>
      </c>
      <c r="CZ229" s="13">
        <v>55</v>
      </c>
      <c r="DA229" s="13">
        <v>32</v>
      </c>
      <c r="DB229" s="13">
        <v>16000</v>
      </c>
      <c r="DC229" s="13">
        <v>160</v>
      </c>
      <c r="DD229" s="13">
        <v>25</v>
      </c>
      <c r="DE229" s="13">
        <v>32</v>
      </c>
      <c r="DF229" s="13">
        <v>0</v>
      </c>
      <c r="DG229" s="13">
        <v>0</v>
      </c>
      <c r="DH229" s="13">
        <v>0</v>
      </c>
      <c r="DI229" s="13">
        <v>0</v>
      </c>
      <c r="DJ229" s="13">
        <v>0</v>
      </c>
      <c r="DK229" s="13">
        <v>7.4000000953674316</v>
      </c>
      <c r="DL229" s="13">
        <v>0.43999999761581421</v>
      </c>
      <c r="DM229" s="13">
        <v>42</v>
      </c>
      <c r="DN229" s="13">
        <v>157</v>
      </c>
      <c r="DO229" s="13">
        <v>25.899999618530273</v>
      </c>
      <c r="DP229" s="13">
        <v>33</v>
      </c>
      <c r="DQ229" s="13">
        <v>64</v>
      </c>
      <c r="DR229" s="13">
        <v>86</v>
      </c>
      <c r="DS229" s="13">
        <v>6</v>
      </c>
      <c r="DU229" s="13">
        <v>28</v>
      </c>
      <c r="DW229" s="13">
        <v>300</v>
      </c>
      <c r="DX229" s="13">
        <v>0</v>
      </c>
      <c r="DY229" s="13">
        <v>0</v>
      </c>
      <c r="EA229" s="13">
        <v>0</v>
      </c>
      <c r="EB229" s="13">
        <v>0</v>
      </c>
      <c r="EC229" s="13">
        <v>8</v>
      </c>
      <c r="ED229" s="13">
        <v>2</v>
      </c>
      <c r="EE229" s="13">
        <v>5</v>
      </c>
      <c r="EF229" s="33">
        <v>0.5</v>
      </c>
      <c r="EG229" s="33">
        <v>0.83333330021964314</v>
      </c>
      <c r="EJ229" s="13">
        <v>0.5</v>
      </c>
      <c r="EM229" s="13">
        <v>0</v>
      </c>
      <c r="EN229" s="13">
        <v>0</v>
      </c>
      <c r="EO229" s="13">
        <v>0</v>
      </c>
      <c r="EP229" s="13">
        <v>0</v>
      </c>
      <c r="EQ229" s="13">
        <v>0</v>
      </c>
      <c r="ER229" s="13">
        <v>0</v>
      </c>
      <c r="ES229" s="13">
        <v>0</v>
      </c>
      <c r="ET229" s="13">
        <v>0</v>
      </c>
      <c r="EU229" s="13">
        <v>0</v>
      </c>
      <c r="EV229" s="13">
        <v>0</v>
      </c>
      <c r="EW229" s="13">
        <v>0</v>
      </c>
      <c r="EX229" s="13">
        <v>0</v>
      </c>
      <c r="EY229" s="13">
        <v>0</v>
      </c>
      <c r="EZ229" s="13">
        <v>0</v>
      </c>
      <c r="FA229" s="13">
        <v>0</v>
      </c>
      <c r="FB229" s="13">
        <v>0</v>
      </c>
      <c r="FC229" s="13">
        <v>0</v>
      </c>
      <c r="FD229" s="13">
        <v>0</v>
      </c>
      <c r="FE229" s="13">
        <v>1</v>
      </c>
    </row>
    <row r="230" spans="1:161" x14ac:dyDescent="0.55000000000000004">
      <c r="A230" s="29" t="s">
        <v>396</v>
      </c>
      <c r="B230" s="34">
        <v>0</v>
      </c>
      <c r="C230" s="34">
        <v>0</v>
      </c>
      <c r="D230" s="13">
        <v>0</v>
      </c>
      <c r="E230" s="13">
        <v>1</v>
      </c>
      <c r="F230" s="11">
        <v>0.87751219999999996</v>
      </c>
      <c r="G230" s="11">
        <v>6.4117120000000002E-4</v>
      </c>
      <c r="H230" s="11">
        <v>5.9048529999999998E-5</v>
      </c>
      <c r="L230" s="11">
        <v>211.34739999999999</v>
      </c>
      <c r="M230" s="11">
        <v>22.086939999999998</v>
      </c>
      <c r="N230" s="11">
        <v>12.9969</v>
      </c>
      <c r="P230" s="13">
        <v>2.0393223306975568</v>
      </c>
      <c r="Q230" s="13">
        <v>3.5885387210744866</v>
      </c>
      <c r="R230" s="31">
        <v>0.33457690000000001</v>
      </c>
      <c r="S230" s="31">
        <v>7.6290399999999998</v>
      </c>
      <c r="T230" s="31">
        <v>0.27360820000000002</v>
      </c>
      <c r="U230" s="11">
        <v>0.65115999999999996</v>
      </c>
      <c r="V230" s="11">
        <v>-26.474571000000001</v>
      </c>
      <c r="W230" s="11">
        <v>9.6159999999999995E-3</v>
      </c>
      <c r="X230" s="11">
        <v>7.5843999999999995E-2</v>
      </c>
      <c r="Z230" s="11">
        <v>1.9577450000000001</v>
      </c>
      <c r="AA230" s="11"/>
      <c r="AB230" s="11">
        <v>2.093235</v>
      </c>
      <c r="AC230" s="11"/>
      <c r="AD230" s="11"/>
      <c r="AE230" s="12">
        <v>1.189603</v>
      </c>
      <c r="AF230" s="11">
        <v>9.4707410000000001E-5</v>
      </c>
      <c r="AG230" s="11">
        <v>6.6131389999999994E-5</v>
      </c>
      <c r="AK230" s="12">
        <v>99.144040000000004</v>
      </c>
      <c r="AL230" s="12">
        <v>4.751709</v>
      </c>
      <c r="AM230" s="12">
        <v>2.7249160000000001E-2</v>
      </c>
      <c r="AO230" s="13">
        <v>14.388322099679971</v>
      </c>
      <c r="AP230" s="13">
        <v>4.2790923415381821</v>
      </c>
      <c r="AQ230" s="31">
        <v>7.2800950000000003E-2</v>
      </c>
      <c r="AR230" s="31">
        <v>1.2340139999999999</v>
      </c>
      <c r="AS230" s="31">
        <v>0.68549990000000005</v>
      </c>
      <c r="AT230" s="12">
        <v>-1.761787</v>
      </c>
      <c r="AU230" s="12">
        <v>-6.0568479999999996</v>
      </c>
      <c r="AV230" s="12">
        <v>3.3722000000000002E-2</v>
      </c>
      <c r="AW230" s="12">
        <v>5.0622E-2</v>
      </c>
      <c r="AY230" s="12">
        <v>2.7080500000000001</v>
      </c>
      <c r="BA230" s="12">
        <v>0.81574999999999998</v>
      </c>
      <c r="BB230" s="12"/>
      <c r="BC230" s="11"/>
      <c r="BD230" s="13">
        <v>68</v>
      </c>
      <c r="BE230" s="12">
        <v>1</v>
      </c>
      <c r="BF230" s="34">
        <v>0</v>
      </c>
      <c r="BG230" s="13">
        <v>72</v>
      </c>
      <c r="BH230" s="13">
        <v>160</v>
      </c>
      <c r="BI230" s="35">
        <f t="shared" si="7"/>
        <v>28.125</v>
      </c>
      <c r="BJ230" s="13">
        <v>73</v>
      </c>
      <c r="BK230" s="13">
        <v>0</v>
      </c>
      <c r="BL230" s="13">
        <v>0</v>
      </c>
      <c r="BN230" s="13">
        <v>0</v>
      </c>
      <c r="BO230" s="13">
        <v>0</v>
      </c>
      <c r="BP230" s="13">
        <v>1</v>
      </c>
      <c r="BQ230" s="13">
        <v>0</v>
      </c>
      <c r="BR230" s="13">
        <v>1</v>
      </c>
      <c r="BS230" s="13">
        <v>0</v>
      </c>
      <c r="BU230" s="13">
        <v>1</v>
      </c>
      <c r="BV230" s="13">
        <v>36</v>
      </c>
      <c r="BW230" s="13">
        <v>0.5</v>
      </c>
      <c r="BZ230" s="13">
        <v>1</v>
      </c>
      <c r="CA230" s="13">
        <v>0</v>
      </c>
      <c r="CB230" s="13" t="s">
        <v>206</v>
      </c>
      <c r="CC230" s="13">
        <v>0</v>
      </c>
      <c r="CD230" s="13">
        <v>1</v>
      </c>
      <c r="CE230" s="13">
        <v>0</v>
      </c>
      <c r="CF230" s="13">
        <v>0</v>
      </c>
      <c r="CG230" s="13">
        <v>0</v>
      </c>
      <c r="CH230" s="13">
        <v>0</v>
      </c>
      <c r="CI230" s="13">
        <v>0</v>
      </c>
      <c r="CJ230" s="13">
        <v>0</v>
      </c>
      <c r="CK230" s="13">
        <v>1</v>
      </c>
      <c r="CL230" s="13">
        <v>1</v>
      </c>
      <c r="CM230" s="13">
        <v>1</v>
      </c>
      <c r="CN230" s="13">
        <v>1</v>
      </c>
      <c r="CO230" s="13">
        <v>0</v>
      </c>
      <c r="CP230" s="13">
        <v>1</v>
      </c>
      <c r="CQ230" s="13">
        <v>0</v>
      </c>
      <c r="CR230" s="13">
        <v>1</v>
      </c>
      <c r="CS230" s="13">
        <v>1</v>
      </c>
      <c r="CT230" s="13">
        <v>0</v>
      </c>
      <c r="CU230" s="13">
        <v>0</v>
      </c>
      <c r="CV230" s="13">
        <v>1</v>
      </c>
      <c r="CW230" s="13">
        <v>1</v>
      </c>
      <c r="CX230" s="13">
        <v>0</v>
      </c>
      <c r="CY230" s="13">
        <v>420</v>
      </c>
      <c r="CZ230" s="13">
        <v>77</v>
      </c>
      <c r="DA230" s="13">
        <v>53</v>
      </c>
      <c r="DB230" s="13">
        <v>21000</v>
      </c>
      <c r="DC230" s="13">
        <v>210</v>
      </c>
      <c r="DD230" s="13">
        <v>20</v>
      </c>
      <c r="DE230" s="13">
        <v>33</v>
      </c>
      <c r="DF230" s="13">
        <v>0</v>
      </c>
      <c r="DG230" s="13">
        <v>0</v>
      </c>
      <c r="DH230" s="13">
        <v>0</v>
      </c>
      <c r="DI230" s="13">
        <v>0</v>
      </c>
      <c r="DJ230" s="13">
        <v>0</v>
      </c>
      <c r="DK230" s="13">
        <v>7.4000000953674316</v>
      </c>
      <c r="DL230" s="13">
        <v>0.50999999046325684</v>
      </c>
      <c r="DM230" s="13">
        <v>33.5</v>
      </c>
      <c r="DN230" s="13">
        <v>163.39999389648438</v>
      </c>
      <c r="DO230" s="13">
        <v>21.299999237060547</v>
      </c>
      <c r="DP230" s="13">
        <v>35</v>
      </c>
      <c r="DQ230" s="13">
        <v>82</v>
      </c>
      <c r="DR230" s="13">
        <v>93</v>
      </c>
      <c r="DS230" s="13">
        <v>5</v>
      </c>
      <c r="DU230" s="13">
        <v>27</v>
      </c>
      <c r="DW230" s="13">
        <v>650</v>
      </c>
      <c r="DX230" s="13">
        <v>1</v>
      </c>
      <c r="DY230" s="13">
        <v>1</v>
      </c>
      <c r="EA230" s="13">
        <v>0</v>
      </c>
      <c r="EB230" s="13">
        <v>0</v>
      </c>
      <c r="EC230" s="13">
        <v>10</v>
      </c>
      <c r="ED230" s="13">
        <v>4</v>
      </c>
      <c r="EE230" s="13">
        <v>11</v>
      </c>
      <c r="EF230" s="33">
        <v>0.69999998807907104</v>
      </c>
      <c r="EG230" s="33">
        <v>0.69999998807907104</v>
      </c>
      <c r="EJ230" s="13">
        <v>0.80000001192092896</v>
      </c>
      <c r="EM230" s="13">
        <v>0</v>
      </c>
      <c r="EN230" s="13">
        <v>0</v>
      </c>
      <c r="EO230" s="13">
        <v>0</v>
      </c>
      <c r="EP230" s="13">
        <v>0</v>
      </c>
      <c r="EQ230" s="13">
        <v>0</v>
      </c>
      <c r="ER230" s="13">
        <v>0</v>
      </c>
      <c r="ES230" s="13">
        <v>0</v>
      </c>
      <c r="ET230" s="13">
        <v>0</v>
      </c>
      <c r="EU230" s="13">
        <v>0</v>
      </c>
      <c r="EV230" s="13">
        <v>0</v>
      </c>
      <c r="EW230" s="13">
        <v>0</v>
      </c>
      <c r="EX230" s="13">
        <v>0</v>
      </c>
      <c r="EY230" s="13">
        <v>0</v>
      </c>
      <c r="EZ230" s="13">
        <v>0</v>
      </c>
      <c r="FA230" s="13">
        <v>0</v>
      </c>
      <c r="FB230" s="13">
        <v>0</v>
      </c>
      <c r="FC230" s="13">
        <v>0</v>
      </c>
      <c r="FD230" s="13">
        <v>0</v>
      </c>
      <c r="FE230" s="13">
        <v>1.2999999523162842</v>
      </c>
    </row>
    <row r="231" spans="1:161" x14ac:dyDescent="0.55000000000000004">
      <c r="A231" s="29" t="s">
        <v>397</v>
      </c>
      <c r="B231" s="34">
        <v>0</v>
      </c>
      <c r="C231" s="34">
        <v>0</v>
      </c>
      <c r="D231" s="13">
        <v>0</v>
      </c>
      <c r="E231" s="13">
        <v>1</v>
      </c>
      <c r="F231" s="11">
        <v>0.98492440000000003</v>
      </c>
      <c r="G231" s="11">
        <v>4.1527440000000001E-4</v>
      </c>
      <c r="H231" s="11">
        <v>1.48345E-4</v>
      </c>
      <c r="L231" s="11">
        <v>183.77959999999999</v>
      </c>
      <c r="M231" s="11">
        <v>11.782019999999999</v>
      </c>
      <c r="N231" s="11">
        <v>7.5604430000000002</v>
      </c>
      <c r="P231" s="13">
        <v>2.0777912784887609</v>
      </c>
      <c r="Q231" s="13">
        <v>11.078257270766111</v>
      </c>
      <c r="R231" s="31">
        <v>0.48421380000000003</v>
      </c>
      <c r="S231" s="31">
        <v>6.6313389999999997</v>
      </c>
      <c r="T231" s="31">
        <v>0.34650180000000003</v>
      </c>
      <c r="U231" s="11">
        <v>1.5409820000000001</v>
      </c>
      <c r="V231" s="11">
        <v>2.670544</v>
      </c>
      <c r="W231" s="11">
        <v>3.6118999999999998E-2</v>
      </c>
      <c r="X231" s="11">
        <v>4.1512E-2</v>
      </c>
      <c r="Z231" s="11">
        <v>3.5263610000000001</v>
      </c>
      <c r="AA231" s="11"/>
      <c r="AB231" s="11">
        <v>1.7240420000000001</v>
      </c>
      <c r="AC231" s="11"/>
      <c r="AD231" s="11"/>
      <c r="AE231" s="12">
        <v>1.0565059999999999</v>
      </c>
      <c r="AF231" s="11">
        <v>1.205659E-3</v>
      </c>
      <c r="AG231" s="11">
        <v>2.5070909999999998E-4</v>
      </c>
      <c r="AK231" s="12">
        <v>102.4165</v>
      </c>
      <c r="AL231" s="12">
        <v>22.766839999999998</v>
      </c>
      <c r="AM231" s="12">
        <v>1.110476</v>
      </c>
      <c r="AO231" s="13">
        <v>16.950440131089117</v>
      </c>
      <c r="AP231" s="13">
        <v>8.7679486309433141</v>
      </c>
      <c r="AQ231" s="31">
        <v>0.14706130000000001</v>
      </c>
      <c r="AR231" s="31">
        <v>2.8294109999999999</v>
      </c>
      <c r="AS231" s="31">
        <v>2.2213590000000001</v>
      </c>
      <c r="AT231" s="12">
        <v>-2.5504980000000002</v>
      </c>
      <c r="AU231" s="12">
        <v>-6.8990260000000001</v>
      </c>
      <c r="AV231" s="12">
        <v>5.1179000000000002E-2</v>
      </c>
      <c r="AW231" s="12">
        <v>6.9362999999999994E-2</v>
      </c>
      <c r="AY231" s="12">
        <v>1.9459109999999999</v>
      </c>
      <c r="BA231" s="12">
        <v>0.912026</v>
      </c>
      <c r="BB231" s="12"/>
      <c r="BC231" s="11"/>
      <c r="BD231" s="13">
        <v>75</v>
      </c>
      <c r="BE231" s="12">
        <v>1</v>
      </c>
      <c r="BF231" s="34">
        <v>0</v>
      </c>
      <c r="BG231" s="13">
        <v>169</v>
      </c>
      <c r="BH231" s="13">
        <v>100</v>
      </c>
      <c r="BI231" s="35">
        <f t="shared" si="7"/>
        <v>169</v>
      </c>
      <c r="BJ231" s="13">
        <v>60</v>
      </c>
      <c r="BK231" s="13">
        <v>0</v>
      </c>
      <c r="BL231" s="13">
        <v>0</v>
      </c>
      <c r="BN231" s="13">
        <v>0</v>
      </c>
      <c r="BO231" s="13">
        <v>0</v>
      </c>
      <c r="BP231" s="13">
        <v>0.69999998807907104</v>
      </c>
      <c r="BQ231" s="13">
        <v>0</v>
      </c>
      <c r="BR231" s="13">
        <v>0</v>
      </c>
      <c r="BS231" s="13">
        <v>0</v>
      </c>
      <c r="BU231" s="13">
        <v>0</v>
      </c>
      <c r="BV231" s="13">
        <v>43.599998474121094</v>
      </c>
      <c r="BW231" s="13">
        <v>0.5</v>
      </c>
      <c r="BZ231" s="13">
        <v>0</v>
      </c>
      <c r="CA231" s="13">
        <v>0</v>
      </c>
      <c r="CC231" s="13">
        <v>0</v>
      </c>
      <c r="CD231" s="13">
        <v>1</v>
      </c>
      <c r="CE231" s="13">
        <v>0</v>
      </c>
      <c r="CF231" s="13">
        <v>0</v>
      </c>
      <c r="CG231" s="13">
        <v>0</v>
      </c>
      <c r="CH231" s="13">
        <v>0</v>
      </c>
      <c r="CI231" s="13">
        <v>0</v>
      </c>
      <c r="CJ231" s="13">
        <v>0</v>
      </c>
      <c r="CK231" s="13">
        <v>1</v>
      </c>
      <c r="CL231" s="13">
        <v>1</v>
      </c>
      <c r="CM231" s="13">
        <v>1</v>
      </c>
      <c r="CN231" s="13">
        <v>1</v>
      </c>
      <c r="CO231" s="13">
        <v>0</v>
      </c>
      <c r="CP231" s="13">
        <v>1</v>
      </c>
      <c r="CQ231" s="13">
        <v>0</v>
      </c>
      <c r="CR231" s="13">
        <v>1</v>
      </c>
      <c r="CS231" s="13">
        <v>1</v>
      </c>
      <c r="CT231" s="13">
        <v>0</v>
      </c>
      <c r="CU231" s="13">
        <v>0</v>
      </c>
      <c r="CV231" s="13">
        <v>1</v>
      </c>
      <c r="CW231" s="13">
        <v>1</v>
      </c>
      <c r="CX231" s="13">
        <v>0</v>
      </c>
      <c r="CY231" s="13">
        <v>500</v>
      </c>
      <c r="CZ231" s="13">
        <v>53</v>
      </c>
      <c r="DA231" s="13">
        <v>28</v>
      </c>
      <c r="DB231" s="13">
        <v>23000</v>
      </c>
      <c r="DC231" s="13">
        <v>290</v>
      </c>
      <c r="DD231" s="13">
        <v>32</v>
      </c>
      <c r="DE231" s="13">
        <v>34</v>
      </c>
      <c r="DF231" s="13">
        <v>1</v>
      </c>
      <c r="DG231" s="13">
        <v>1</v>
      </c>
      <c r="DH231" s="13">
        <v>0</v>
      </c>
      <c r="DI231" s="13">
        <v>0</v>
      </c>
      <c r="DJ231" s="13">
        <v>0</v>
      </c>
      <c r="DK231" s="13">
        <v>7.5</v>
      </c>
      <c r="DL231" s="13">
        <v>0.47999998927116394</v>
      </c>
      <c r="DM231" s="13">
        <v>31</v>
      </c>
      <c r="DN231" s="13">
        <v>89</v>
      </c>
      <c r="DO231" s="13">
        <v>23.399999618530273</v>
      </c>
      <c r="DP231" s="13">
        <v>34.799999237060547</v>
      </c>
      <c r="DQ231" s="13">
        <v>73</v>
      </c>
      <c r="DR231" s="13">
        <v>97</v>
      </c>
      <c r="DS231" s="13">
        <v>10</v>
      </c>
      <c r="DU231" s="13">
        <v>39</v>
      </c>
      <c r="DW231" s="13">
        <v>350</v>
      </c>
      <c r="DX231" s="13">
        <v>0</v>
      </c>
      <c r="DY231" s="13">
        <v>0</v>
      </c>
      <c r="EA231" s="13">
        <v>0</v>
      </c>
      <c r="EB231" s="13">
        <v>0</v>
      </c>
      <c r="EC231" s="13">
        <v>13</v>
      </c>
      <c r="ED231" s="13">
        <v>2</v>
      </c>
      <c r="EE231" s="13">
        <v>8</v>
      </c>
      <c r="EF231" s="33">
        <v>0.60000002384185791</v>
      </c>
      <c r="EG231" s="33">
        <v>0.85714290579971086</v>
      </c>
      <c r="EJ231" s="13">
        <v>0.69999998807907104</v>
      </c>
      <c r="EM231" s="13">
        <v>0</v>
      </c>
      <c r="EN231" s="13">
        <v>0</v>
      </c>
      <c r="EO231" s="13">
        <v>0</v>
      </c>
      <c r="EP231" s="13">
        <v>0</v>
      </c>
      <c r="EQ231" s="13">
        <v>0</v>
      </c>
      <c r="ER231" s="13">
        <v>0</v>
      </c>
      <c r="ES231" s="13">
        <v>0</v>
      </c>
      <c r="ET231" s="13">
        <v>0</v>
      </c>
      <c r="EU231" s="13">
        <v>0</v>
      </c>
      <c r="EV231" s="13">
        <v>0</v>
      </c>
      <c r="EW231" s="13">
        <v>0</v>
      </c>
      <c r="EX231" s="13">
        <v>0</v>
      </c>
      <c r="EY231" s="13">
        <v>0</v>
      </c>
      <c r="EZ231" s="13">
        <v>0</v>
      </c>
      <c r="FA231" s="13">
        <v>0</v>
      </c>
      <c r="FB231" s="13">
        <v>0</v>
      </c>
      <c r="FC231" s="13">
        <v>0</v>
      </c>
      <c r="FD231" s="13">
        <v>0</v>
      </c>
      <c r="FE231" s="13">
        <v>1</v>
      </c>
    </row>
    <row r="232" spans="1:161" x14ac:dyDescent="0.55000000000000004">
      <c r="A232" s="29" t="s">
        <v>398</v>
      </c>
      <c r="B232" s="34">
        <v>0</v>
      </c>
      <c r="C232" s="34">
        <v>0</v>
      </c>
      <c r="D232" s="13">
        <v>0</v>
      </c>
      <c r="E232" s="13">
        <v>1</v>
      </c>
      <c r="F232" s="11">
        <v>1.0624530000000001</v>
      </c>
      <c r="G232" s="11">
        <v>1.457912E-4</v>
      </c>
      <c r="H232" s="11">
        <v>6.7286479999999999E-5</v>
      </c>
      <c r="L232" s="11">
        <v>95.333590000000001</v>
      </c>
      <c r="M232" s="11">
        <v>7.1228680000000004</v>
      </c>
      <c r="N232" s="11">
        <v>0.42271930000000002</v>
      </c>
      <c r="P232" s="13">
        <v>11.515468321145161</v>
      </c>
      <c r="Q232" s="13">
        <v>5.2557479981261546</v>
      </c>
      <c r="R232" s="31">
        <v>0.41080080000000002</v>
      </c>
      <c r="S232" s="31">
        <v>2.802235</v>
      </c>
      <c r="T232" s="31">
        <v>0.16782620000000001</v>
      </c>
      <c r="U232" s="11">
        <v>-1.5521E-2</v>
      </c>
      <c r="V232" s="11">
        <v>-6.1325419999999999</v>
      </c>
      <c r="W232" s="11">
        <v>2.1829999999999999E-2</v>
      </c>
      <c r="X232" s="11">
        <v>3.3172E-2</v>
      </c>
      <c r="Z232" s="11">
        <v>2.166452</v>
      </c>
      <c r="AA232" s="11"/>
      <c r="AB232" s="11">
        <v>1.0037780000000001</v>
      </c>
      <c r="AC232" s="11"/>
      <c r="AD232" s="11"/>
      <c r="AE232" s="12">
        <v>1.0702970000000001</v>
      </c>
      <c r="AF232" s="11">
        <v>6.8001979999999997E-4</v>
      </c>
      <c r="AG232" s="11">
        <v>5.252891E-4</v>
      </c>
      <c r="AK232" s="12">
        <v>98.238640000000004</v>
      </c>
      <c r="AL232" s="12">
        <v>7.4855499999999999</v>
      </c>
      <c r="AM232" s="12">
        <v>5.1110379999999997E-2</v>
      </c>
      <c r="AO232" s="13">
        <v>47.279304427511612</v>
      </c>
      <c r="AP232" s="13">
        <v>13.965345002353168</v>
      </c>
      <c r="AQ232" s="31">
        <v>0.1758499</v>
      </c>
      <c r="AR232" s="31">
        <v>14.67291</v>
      </c>
      <c r="AS232" s="31">
        <v>8.7782339999999994</v>
      </c>
      <c r="AT232" s="12">
        <v>-0.43879200000000002</v>
      </c>
      <c r="AU232" s="12">
        <v>2.4711409999999998</v>
      </c>
      <c r="AV232" s="12">
        <v>5.3475000000000002E-2</v>
      </c>
      <c r="AW232" s="12">
        <v>2.7906E-2</v>
      </c>
      <c r="AY232" s="12">
        <v>2.169054</v>
      </c>
      <c r="BA232" s="12">
        <v>1.4891509999999999</v>
      </c>
      <c r="BB232" s="12"/>
      <c r="BC232" s="11"/>
      <c r="BD232" s="13">
        <v>60</v>
      </c>
      <c r="BE232" s="12">
        <v>1</v>
      </c>
      <c r="BF232" s="34">
        <v>0</v>
      </c>
      <c r="BG232" s="13">
        <v>84</v>
      </c>
      <c r="BH232" s="13">
        <v>167</v>
      </c>
      <c r="BI232" s="35">
        <f t="shared" si="7"/>
        <v>30.119401914733409</v>
      </c>
      <c r="BJ232" s="13">
        <v>50</v>
      </c>
      <c r="BK232" s="13">
        <v>0</v>
      </c>
      <c r="BL232" s="13">
        <v>1</v>
      </c>
      <c r="BN232" s="13">
        <v>0</v>
      </c>
      <c r="BO232" s="13">
        <v>0</v>
      </c>
      <c r="BP232" s="13">
        <v>0.89999997615814209</v>
      </c>
      <c r="BQ232" s="13">
        <v>0</v>
      </c>
      <c r="BR232" s="13">
        <v>0</v>
      </c>
      <c r="BS232" s="13">
        <v>0</v>
      </c>
      <c r="BU232" s="13">
        <v>0</v>
      </c>
      <c r="BV232" s="13">
        <v>34.799999237060547</v>
      </c>
      <c r="BW232" s="13">
        <v>0.5</v>
      </c>
      <c r="BZ232" s="13">
        <v>0</v>
      </c>
      <c r="CA232" s="13">
        <v>0</v>
      </c>
      <c r="CB232" s="13" t="s">
        <v>206</v>
      </c>
      <c r="CC232" s="13">
        <v>0</v>
      </c>
      <c r="CD232" s="13">
        <v>1</v>
      </c>
      <c r="CE232" s="13">
        <v>0</v>
      </c>
      <c r="CF232" s="13">
        <v>0</v>
      </c>
      <c r="CG232" s="13">
        <v>0</v>
      </c>
      <c r="CH232" s="13">
        <v>0</v>
      </c>
      <c r="CI232" s="13">
        <v>0</v>
      </c>
      <c r="CJ232" s="13">
        <v>0</v>
      </c>
      <c r="CK232" s="13">
        <v>1</v>
      </c>
      <c r="CL232" s="13">
        <v>1</v>
      </c>
      <c r="CM232" s="13">
        <v>1</v>
      </c>
      <c r="CN232" s="13">
        <v>1</v>
      </c>
      <c r="CO232" s="13">
        <v>0</v>
      </c>
      <c r="CP232" s="13">
        <v>1</v>
      </c>
      <c r="CQ232" s="13">
        <v>0</v>
      </c>
      <c r="CR232" s="13">
        <v>1</v>
      </c>
      <c r="CS232" s="13">
        <v>1</v>
      </c>
      <c r="CT232" s="13">
        <v>0</v>
      </c>
      <c r="CU232" s="13">
        <v>0</v>
      </c>
      <c r="CV232" s="13">
        <v>1</v>
      </c>
      <c r="CW232" s="13">
        <v>1</v>
      </c>
      <c r="CX232" s="13">
        <v>0</v>
      </c>
      <c r="CY232" s="13">
        <v>850</v>
      </c>
      <c r="CZ232" s="13">
        <v>45</v>
      </c>
      <c r="DA232" s="13">
        <v>20</v>
      </c>
      <c r="DB232" s="13">
        <v>25000</v>
      </c>
      <c r="DC232" s="13">
        <v>250</v>
      </c>
      <c r="DD232" s="13">
        <v>25</v>
      </c>
      <c r="DE232" s="13">
        <v>34</v>
      </c>
      <c r="DF232" s="13">
        <v>0</v>
      </c>
      <c r="DG232" s="13">
        <v>0</v>
      </c>
      <c r="DH232" s="13">
        <v>0</v>
      </c>
      <c r="DI232" s="13">
        <v>0</v>
      </c>
      <c r="DJ232" s="13">
        <v>0</v>
      </c>
      <c r="DK232" s="13">
        <v>7.4000000953674316</v>
      </c>
      <c r="DL232" s="13">
        <v>0.5899999737739563</v>
      </c>
      <c r="DM232" s="13">
        <v>36</v>
      </c>
      <c r="DN232" s="13">
        <v>92.300003051757813</v>
      </c>
      <c r="DO232" s="13">
        <v>24.899999618530273</v>
      </c>
      <c r="DP232" s="13">
        <v>34.299999237060547</v>
      </c>
      <c r="DQ232" s="13">
        <v>90</v>
      </c>
      <c r="DR232" s="13">
        <v>97</v>
      </c>
      <c r="DS232" s="13">
        <v>10</v>
      </c>
      <c r="DU232" s="13">
        <v>31</v>
      </c>
      <c r="DW232" s="13">
        <v>350</v>
      </c>
      <c r="DX232" s="13">
        <v>1</v>
      </c>
      <c r="DY232" s="13">
        <v>1</v>
      </c>
      <c r="EA232" s="13">
        <v>0</v>
      </c>
      <c r="EB232" s="13">
        <v>0</v>
      </c>
      <c r="EC232" s="13">
        <v>7</v>
      </c>
      <c r="ED232" s="13">
        <v>1</v>
      </c>
      <c r="EE232" s="13">
        <v>8</v>
      </c>
      <c r="EF232" s="33">
        <v>0.60000002384185791</v>
      </c>
      <c r="EG232" s="33">
        <v>0.66666671081825657</v>
      </c>
      <c r="EJ232" s="13">
        <v>0.60000002384185791</v>
      </c>
      <c r="EM232" s="13">
        <v>0</v>
      </c>
      <c r="EN232" s="13">
        <v>0</v>
      </c>
      <c r="EO232" s="13">
        <v>0</v>
      </c>
      <c r="EP232" s="13">
        <v>0</v>
      </c>
      <c r="EQ232" s="13">
        <v>0</v>
      </c>
      <c r="ER232" s="13">
        <v>0</v>
      </c>
      <c r="ES232" s="13">
        <v>0</v>
      </c>
      <c r="ET232" s="13">
        <v>0</v>
      </c>
      <c r="EU232" s="13">
        <v>0</v>
      </c>
      <c r="EV232" s="13">
        <v>0</v>
      </c>
      <c r="EW232" s="13">
        <v>0</v>
      </c>
      <c r="EX232" s="13">
        <v>0</v>
      </c>
      <c r="EY232" s="13">
        <v>0</v>
      </c>
      <c r="EZ232" s="13">
        <v>0</v>
      </c>
      <c r="FA232" s="13">
        <v>0</v>
      </c>
      <c r="FB232" s="13">
        <v>0</v>
      </c>
      <c r="FC232" s="13">
        <v>0</v>
      </c>
      <c r="FD232" s="13">
        <v>0</v>
      </c>
      <c r="FE232" s="13">
        <v>1.2000000476837158</v>
      </c>
    </row>
    <row r="233" spans="1:161" x14ac:dyDescent="0.55000000000000004">
      <c r="A233" s="29" t="s">
        <v>399</v>
      </c>
      <c r="B233" s="34">
        <v>1</v>
      </c>
      <c r="C233" s="34">
        <v>0</v>
      </c>
      <c r="D233" s="13">
        <v>0</v>
      </c>
      <c r="E233" s="13">
        <v>0</v>
      </c>
      <c r="F233" s="11">
        <v>0.73209570000000002</v>
      </c>
      <c r="G233" s="11">
        <v>1.9105460000000001E-4</v>
      </c>
      <c r="H233" s="11">
        <v>2.209947E-6</v>
      </c>
      <c r="L233" s="11">
        <v>226.39169999999999</v>
      </c>
      <c r="M233" s="11">
        <v>29.10003</v>
      </c>
      <c r="N233" s="11">
        <v>1.619496</v>
      </c>
      <c r="P233" s="13">
        <v>2.1499399374088424</v>
      </c>
      <c r="Q233" s="13">
        <v>1.8767227622990128</v>
      </c>
      <c r="R233" s="31">
        <v>0.1612053</v>
      </c>
      <c r="S233" s="31">
        <v>1.083358</v>
      </c>
      <c r="T233" s="31">
        <v>0.13031780000000001</v>
      </c>
      <c r="U233" s="11">
        <v>0.90418100000000001</v>
      </c>
      <c r="V233" s="11">
        <v>-44.116542000000003</v>
      </c>
      <c r="W233" s="11">
        <v>5.5536000000000002E-2</v>
      </c>
      <c r="X233" s="11">
        <v>0.17811199999999999</v>
      </c>
      <c r="Z233" s="11">
        <v>1.1929959999999999</v>
      </c>
      <c r="AA233" s="11"/>
      <c r="AB233" s="11">
        <v>1.251884</v>
      </c>
      <c r="AC233" s="11"/>
      <c r="AD233" s="11"/>
      <c r="AE233" s="12">
        <v>1.0457479999999999</v>
      </c>
      <c r="AF233" s="11">
        <v>2.4763189999999998E-4</v>
      </c>
      <c r="AG233" s="11">
        <v>4.2674570000000001E-6</v>
      </c>
      <c r="AK233" s="12">
        <v>151.01750000000001</v>
      </c>
      <c r="AL233" s="12">
        <v>10.226990000000001</v>
      </c>
      <c r="AM233" s="12">
        <v>8.9848200000000003E-2</v>
      </c>
      <c r="AO233" s="13">
        <v>6.1209770402344263</v>
      </c>
      <c r="AP233" s="13">
        <v>1.6784891580937413</v>
      </c>
      <c r="AQ233" s="31">
        <v>5.008642E-2</v>
      </c>
      <c r="AR233" s="31">
        <v>2.7471269999999999</v>
      </c>
      <c r="AS233" s="31">
        <v>6.6462459999999997</v>
      </c>
      <c r="AT233" s="12">
        <v>-0.78291599999999995</v>
      </c>
      <c r="AU233" s="12">
        <v>-30.951799999999999</v>
      </c>
      <c r="AV233" s="12">
        <v>3.5831000000000002E-2</v>
      </c>
      <c r="AW233" s="12">
        <v>9.8446000000000006E-2</v>
      </c>
      <c r="AY233" s="12">
        <v>1.3192839999999999</v>
      </c>
      <c r="BA233" s="12">
        <v>1.1303609999999999</v>
      </c>
      <c r="BB233" s="12"/>
      <c r="BC233" s="11"/>
      <c r="BD233" s="13">
        <v>70</v>
      </c>
      <c r="BE233" s="12">
        <v>1</v>
      </c>
      <c r="BF233" s="34">
        <v>0</v>
      </c>
      <c r="BG233" s="13">
        <v>84</v>
      </c>
      <c r="BH233" s="13">
        <v>173</v>
      </c>
      <c r="BI233" s="35">
        <f t="shared" si="7"/>
        <v>28.06642386982525</v>
      </c>
      <c r="BJ233" s="13">
        <v>58</v>
      </c>
      <c r="BK233" s="13">
        <v>3</v>
      </c>
      <c r="BL233" s="13">
        <v>0</v>
      </c>
      <c r="BN233" s="13">
        <v>0</v>
      </c>
      <c r="BO233" s="13">
        <v>0</v>
      </c>
      <c r="BP233" s="13">
        <v>0.89999997615814209</v>
      </c>
      <c r="BQ233" s="13">
        <v>0</v>
      </c>
      <c r="BR233" s="13">
        <v>0</v>
      </c>
      <c r="BS233" s="13">
        <v>0</v>
      </c>
      <c r="BU233" s="13">
        <v>0</v>
      </c>
      <c r="BV233" s="13">
        <v>42.299999237060547</v>
      </c>
      <c r="BW233" s="13">
        <v>0.60000002384185791</v>
      </c>
      <c r="BZ233" s="13">
        <v>0</v>
      </c>
      <c r="CA233" s="13">
        <v>0</v>
      </c>
      <c r="CC233" s="13">
        <v>0</v>
      </c>
      <c r="CD233" s="13">
        <v>1</v>
      </c>
      <c r="CE233" s="13">
        <v>0</v>
      </c>
      <c r="CF233" s="13">
        <v>0</v>
      </c>
      <c r="CG233" s="13">
        <v>0</v>
      </c>
      <c r="CH233" s="13">
        <v>0</v>
      </c>
      <c r="CI233" s="13">
        <v>0</v>
      </c>
      <c r="CJ233" s="13">
        <v>0</v>
      </c>
      <c r="CK233" s="13">
        <v>1</v>
      </c>
      <c r="CL233" s="13">
        <v>1</v>
      </c>
      <c r="CM233" s="13">
        <v>1</v>
      </c>
      <c r="CN233" s="13">
        <v>2</v>
      </c>
      <c r="CO233" s="13">
        <v>0</v>
      </c>
      <c r="CP233" s="13">
        <v>1</v>
      </c>
      <c r="CQ233" s="13">
        <v>0</v>
      </c>
      <c r="CR233" s="13">
        <v>1</v>
      </c>
      <c r="CS233" s="13">
        <v>1</v>
      </c>
      <c r="CT233" s="13">
        <v>0</v>
      </c>
      <c r="CU233" s="13">
        <v>0</v>
      </c>
      <c r="CV233" s="13">
        <v>1</v>
      </c>
      <c r="CW233" s="13">
        <v>1</v>
      </c>
      <c r="CX233" s="13">
        <v>0</v>
      </c>
      <c r="CY233" s="13">
        <v>850</v>
      </c>
      <c r="CZ233" s="13">
        <v>45</v>
      </c>
      <c r="DA233" s="13">
        <v>24</v>
      </c>
      <c r="DB233" s="13">
        <v>25000</v>
      </c>
      <c r="DC233" s="13">
        <v>250</v>
      </c>
      <c r="DD233" s="13">
        <v>27</v>
      </c>
      <c r="DE233" s="13">
        <v>34</v>
      </c>
      <c r="DF233" s="13">
        <v>0</v>
      </c>
      <c r="DG233" s="13">
        <v>0</v>
      </c>
      <c r="DH233" s="13">
        <v>0</v>
      </c>
      <c r="DI233" s="13">
        <v>0</v>
      </c>
      <c r="DJ233" s="13">
        <v>0</v>
      </c>
      <c r="DK233" s="13">
        <v>7.5</v>
      </c>
      <c r="DL233" s="13">
        <v>0.60000002384185791</v>
      </c>
      <c r="DM233" s="13">
        <v>32</v>
      </c>
      <c r="DN233" s="13">
        <v>96</v>
      </c>
      <c r="DO233" s="13">
        <v>24.399999618530273</v>
      </c>
      <c r="DP233" s="13">
        <v>34.5</v>
      </c>
      <c r="DQ233" s="13">
        <v>83</v>
      </c>
      <c r="DR233" s="13">
        <v>105</v>
      </c>
      <c r="DS233" s="13">
        <v>6</v>
      </c>
      <c r="DU233" s="13">
        <v>31</v>
      </c>
      <c r="DW233" s="13">
        <v>450</v>
      </c>
      <c r="DX233" s="13">
        <v>0</v>
      </c>
      <c r="DY233" s="13">
        <v>0</v>
      </c>
      <c r="EA233" s="13">
        <v>0</v>
      </c>
      <c r="EB233" s="13">
        <v>0</v>
      </c>
      <c r="EC233" s="13">
        <v>12</v>
      </c>
      <c r="ED233" s="13">
        <v>2</v>
      </c>
      <c r="EE233" s="13">
        <v>6</v>
      </c>
      <c r="EF233" s="33">
        <v>1</v>
      </c>
      <c r="EG233" s="33">
        <v>1.1111111405455043</v>
      </c>
      <c r="EJ233" s="13">
        <v>0.89999997615814209</v>
      </c>
      <c r="EM233" s="13">
        <v>0</v>
      </c>
      <c r="EN233" s="13">
        <v>0</v>
      </c>
      <c r="EO233" s="13">
        <v>0</v>
      </c>
      <c r="EP233" s="13">
        <v>0</v>
      </c>
      <c r="EQ233" s="13">
        <v>0</v>
      </c>
      <c r="ER233" s="13">
        <v>0</v>
      </c>
      <c r="ES233" s="13">
        <v>0</v>
      </c>
      <c r="ET233" s="13">
        <v>0</v>
      </c>
      <c r="EU233" s="13">
        <v>0</v>
      </c>
      <c r="EV233" s="13">
        <v>0</v>
      </c>
      <c r="EW233" s="13">
        <v>0</v>
      </c>
      <c r="EX233" s="13">
        <v>0</v>
      </c>
      <c r="EY233" s="13">
        <v>0</v>
      </c>
      <c r="EZ233" s="13">
        <v>0</v>
      </c>
      <c r="FA233" s="13">
        <v>0</v>
      </c>
      <c r="FB233" s="13">
        <v>0</v>
      </c>
      <c r="FC233" s="13">
        <v>0</v>
      </c>
      <c r="FD233" s="13">
        <v>0</v>
      </c>
      <c r="FE233" s="13">
        <v>2.7000000476837158</v>
      </c>
    </row>
    <row r="234" spans="1:161" x14ac:dyDescent="0.55000000000000004">
      <c r="A234" s="29" t="s">
        <v>400</v>
      </c>
      <c r="B234" s="34">
        <v>1</v>
      </c>
      <c r="C234" s="34">
        <v>0</v>
      </c>
      <c r="D234" s="13">
        <v>0</v>
      </c>
      <c r="E234" s="13">
        <v>0</v>
      </c>
      <c r="F234" s="11">
        <v>0.96718870000000001</v>
      </c>
      <c r="G234" s="11">
        <v>2.4451319999999998E-4</v>
      </c>
      <c r="H234" s="11">
        <v>8.2400949999999996E-5</v>
      </c>
      <c r="L234" s="11">
        <v>147.5284</v>
      </c>
      <c r="M234" s="11">
        <v>10.255559999999999</v>
      </c>
      <c r="N234" s="11">
        <v>2.4531529999999999E-2</v>
      </c>
      <c r="P234" s="13">
        <v>17.218319958582033</v>
      </c>
      <c r="Q234" s="13">
        <v>8.8063495034160493</v>
      </c>
      <c r="R234" s="31">
        <v>0.49966149999999998</v>
      </c>
      <c r="S234" s="31">
        <v>3.304605</v>
      </c>
      <c r="T234" s="31">
        <v>4.8753409999999997E-2</v>
      </c>
      <c r="U234" s="11">
        <v>1.197166</v>
      </c>
      <c r="V234" s="11">
        <v>-25.662866000000001</v>
      </c>
      <c r="W234" s="11">
        <v>0.171906</v>
      </c>
      <c r="X234" s="11">
        <v>0.26227</v>
      </c>
      <c r="Z234" s="11">
        <v>2.1202640000000001</v>
      </c>
      <c r="AA234" s="11"/>
      <c r="AB234" s="11">
        <v>1.5284690000000001</v>
      </c>
      <c r="AC234" s="11"/>
      <c r="AD234" s="11"/>
      <c r="AE234" s="12">
        <v>1.056257</v>
      </c>
      <c r="AF234" s="11">
        <v>3.0020920000000003E-4</v>
      </c>
      <c r="AG234" s="11">
        <v>5.9193329999999997E-6</v>
      </c>
      <c r="AK234" s="12">
        <v>109.1897</v>
      </c>
      <c r="AL234" s="12">
        <v>22.0548</v>
      </c>
      <c r="AM234" s="12">
        <v>0.48715540000000002</v>
      </c>
      <c r="AO234" s="13">
        <v>2.4347116828663</v>
      </c>
      <c r="AP234" s="13">
        <v>1.8878808458787115</v>
      </c>
      <c r="AQ234" s="31">
        <v>0.1285705</v>
      </c>
      <c r="AR234" s="31">
        <v>2.7865549999999999</v>
      </c>
      <c r="AS234" s="31">
        <v>6.162782</v>
      </c>
      <c r="AT234" s="12">
        <v>-2.9989999999999999E-3</v>
      </c>
      <c r="AU234" s="12">
        <v>-29.986822</v>
      </c>
      <c r="AV234" s="12">
        <v>3.9421999999999999E-2</v>
      </c>
      <c r="AW234" s="12">
        <v>3.0349000000000001E-2</v>
      </c>
      <c r="AY234" s="12">
        <v>1.1137349999999999</v>
      </c>
      <c r="BA234" s="12">
        <v>1.1763209999999999</v>
      </c>
      <c r="BB234" s="12"/>
      <c r="BC234" s="11"/>
      <c r="BD234" s="13">
        <v>73</v>
      </c>
      <c r="BE234" s="12">
        <v>1</v>
      </c>
      <c r="BF234" s="34">
        <v>0</v>
      </c>
      <c r="BG234" s="13">
        <v>67</v>
      </c>
      <c r="BH234" s="13">
        <v>172</v>
      </c>
      <c r="BI234" s="35">
        <f t="shared" si="7"/>
        <v>22.647376960519203</v>
      </c>
      <c r="BJ234" s="13">
        <v>55</v>
      </c>
      <c r="BK234" s="13">
        <v>0</v>
      </c>
      <c r="BL234" s="13">
        <v>0</v>
      </c>
      <c r="BN234" s="13">
        <v>0</v>
      </c>
      <c r="BO234" s="13">
        <v>0</v>
      </c>
      <c r="BP234" s="13">
        <v>1.1000000238418579</v>
      </c>
      <c r="BQ234" s="13">
        <v>0</v>
      </c>
      <c r="BR234" s="13">
        <v>1</v>
      </c>
      <c r="BS234" s="13">
        <v>0</v>
      </c>
      <c r="BU234" s="13">
        <v>0</v>
      </c>
      <c r="BV234" s="13">
        <v>28</v>
      </c>
      <c r="BW234" s="13">
        <v>0.89999997615814209</v>
      </c>
      <c r="BZ234" s="13">
        <v>1</v>
      </c>
      <c r="CA234" s="13">
        <v>0</v>
      </c>
      <c r="CC234" s="13">
        <v>0</v>
      </c>
      <c r="CD234" s="13">
        <v>1</v>
      </c>
      <c r="CE234" s="13">
        <v>0</v>
      </c>
      <c r="CF234" s="13">
        <v>0</v>
      </c>
      <c r="CG234" s="13">
        <v>0</v>
      </c>
      <c r="CH234" s="13">
        <v>0</v>
      </c>
      <c r="CI234" s="13">
        <v>0</v>
      </c>
      <c r="CJ234" s="13">
        <v>0</v>
      </c>
      <c r="CK234" s="13">
        <v>1</v>
      </c>
      <c r="CL234" s="13">
        <v>1</v>
      </c>
      <c r="CM234" s="13">
        <v>1</v>
      </c>
      <c r="CN234" s="13">
        <v>1</v>
      </c>
      <c r="CO234" s="13">
        <v>0</v>
      </c>
      <c r="CP234" s="13">
        <v>1</v>
      </c>
      <c r="CQ234" s="13">
        <v>0</v>
      </c>
      <c r="CR234" s="13">
        <v>1</v>
      </c>
      <c r="CS234" s="13">
        <v>1</v>
      </c>
      <c r="CT234" s="13">
        <v>0</v>
      </c>
      <c r="CU234" s="13">
        <v>0</v>
      </c>
      <c r="CV234" s="13">
        <v>1</v>
      </c>
      <c r="CW234" s="13">
        <v>1</v>
      </c>
      <c r="CX234" s="13">
        <v>0</v>
      </c>
      <c r="CY234" s="13">
        <v>700</v>
      </c>
      <c r="CZ234" s="13">
        <v>74</v>
      </c>
      <c r="DA234" s="13">
        <v>46</v>
      </c>
      <c r="DB234" s="13">
        <v>21000</v>
      </c>
      <c r="DC234" s="13">
        <v>250</v>
      </c>
      <c r="DD234" s="13">
        <v>20</v>
      </c>
      <c r="DE234" s="13">
        <v>32.700000762939453</v>
      </c>
      <c r="DF234" s="13">
        <v>1</v>
      </c>
      <c r="DG234" s="13">
        <v>1</v>
      </c>
      <c r="DH234" s="13">
        <v>0</v>
      </c>
      <c r="DI234" s="13">
        <v>0</v>
      </c>
      <c r="DJ234" s="13">
        <v>0</v>
      </c>
      <c r="DK234" s="13">
        <v>7.4000000953674316</v>
      </c>
      <c r="DL234" s="13">
        <v>0.61000001430511475</v>
      </c>
      <c r="DM234" s="13">
        <v>43.900001525878906</v>
      </c>
      <c r="DN234" s="13">
        <v>54.299999237060547</v>
      </c>
      <c r="DO234" s="13">
        <v>27</v>
      </c>
      <c r="DP234" s="13">
        <v>35.799999237060547</v>
      </c>
      <c r="DQ234" s="13">
        <v>108</v>
      </c>
      <c r="DR234" s="13">
        <v>87</v>
      </c>
      <c r="DS234" s="13">
        <v>6</v>
      </c>
      <c r="DU234" s="13">
        <v>35</v>
      </c>
      <c r="DW234" s="13">
        <v>200</v>
      </c>
      <c r="DX234" s="13">
        <v>1</v>
      </c>
      <c r="DY234" s="13">
        <v>1</v>
      </c>
      <c r="EA234" s="13">
        <v>0</v>
      </c>
      <c r="EB234" s="13">
        <v>0</v>
      </c>
      <c r="EC234" s="13">
        <v>14</v>
      </c>
      <c r="ED234" s="13">
        <v>3</v>
      </c>
      <c r="EE234" s="13">
        <v>7</v>
      </c>
      <c r="EF234" s="33">
        <v>1.2000000476837158</v>
      </c>
      <c r="EG234" s="33">
        <v>1.0909091106131052</v>
      </c>
      <c r="EJ234" s="13">
        <v>2</v>
      </c>
      <c r="EM234" s="13">
        <v>0</v>
      </c>
      <c r="EN234" s="13">
        <v>0</v>
      </c>
      <c r="EO234" s="13">
        <v>0</v>
      </c>
      <c r="EP234" s="13">
        <v>0</v>
      </c>
      <c r="EQ234" s="13">
        <v>0</v>
      </c>
      <c r="ER234" s="13">
        <v>0</v>
      </c>
      <c r="ES234" s="13">
        <v>0</v>
      </c>
      <c r="ET234" s="13">
        <v>0</v>
      </c>
      <c r="EU234" s="13">
        <v>0</v>
      </c>
      <c r="EV234" s="13">
        <v>0</v>
      </c>
      <c r="EW234" s="13">
        <v>0</v>
      </c>
      <c r="EX234" s="13">
        <v>0</v>
      </c>
      <c r="EY234" s="13">
        <v>0</v>
      </c>
      <c r="EZ234" s="13">
        <v>0</v>
      </c>
      <c r="FA234" s="13">
        <v>0</v>
      </c>
      <c r="FB234" s="13">
        <v>0</v>
      </c>
      <c r="FC234" s="13">
        <v>0</v>
      </c>
      <c r="FD234" s="13">
        <v>0</v>
      </c>
      <c r="FE234" s="13">
        <v>2</v>
      </c>
    </row>
    <row r="235" spans="1:161" x14ac:dyDescent="0.55000000000000004">
      <c r="A235" s="29" t="s">
        <v>401</v>
      </c>
      <c r="B235" s="34">
        <v>0</v>
      </c>
      <c r="C235" s="34">
        <v>0</v>
      </c>
      <c r="D235" s="13">
        <v>0</v>
      </c>
      <c r="E235" s="13">
        <v>0</v>
      </c>
      <c r="F235" s="11">
        <v>0.97745729999999997</v>
      </c>
      <c r="G235" s="11">
        <v>5.3102399999999995E-4</v>
      </c>
      <c r="H235" s="11">
        <v>8.4383979999999999E-6</v>
      </c>
      <c r="L235" s="11">
        <v>187.37090000000001</v>
      </c>
      <c r="M235" s="11">
        <v>7.6218459999999997</v>
      </c>
      <c r="N235" s="11">
        <v>0.2244034</v>
      </c>
      <c r="P235" s="13">
        <v>4.0295260499024064</v>
      </c>
      <c r="Q235" s="13">
        <v>1.5909847929333374</v>
      </c>
      <c r="R235" s="31">
        <v>0.2466004</v>
      </c>
      <c r="S235" s="31">
        <v>1.572559</v>
      </c>
      <c r="T235" s="31">
        <v>0.18766440000000001</v>
      </c>
      <c r="U235" s="11">
        <v>3.7769780000000002</v>
      </c>
      <c r="V235" s="11">
        <v>-52.944837</v>
      </c>
      <c r="W235" s="11">
        <v>0.176209</v>
      </c>
      <c r="X235" s="11">
        <v>0.23135800000000001</v>
      </c>
      <c r="Z235" s="11">
        <v>1.1357919999999999</v>
      </c>
      <c r="AA235" s="11"/>
      <c r="AB235" s="11">
        <v>2.3025859999999998</v>
      </c>
      <c r="AC235" s="11"/>
      <c r="AD235" s="11"/>
      <c r="AE235" s="12">
        <v>1.30664</v>
      </c>
      <c r="AF235" s="11">
        <v>1.266687E-4</v>
      </c>
      <c r="AG235" s="11">
        <v>3.995297E-5</v>
      </c>
      <c r="AK235" s="12">
        <v>126.0248</v>
      </c>
      <c r="AL235" s="12">
        <v>11.26186</v>
      </c>
      <c r="AM235" s="12">
        <v>1.247034</v>
      </c>
      <c r="AO235" s="13">
        <v>2.7342173507531928</v>
      </c>
      <c r="AP235" s="13">
        <v>3.2083673066062794</v>
      </c>
      <c r="AQ235" s="31">
        <v>2.4969890000000002E-2</v>
      </c>
      <c r="AR235" s="31">
        <v>0.24279220000000001</v>
      </c>
      <c r="AS235" s="31">
        <v>1.672714</v>
      </c>
      <c r="AT235" s="12">
        <v>0.36171700000000001</v>
      </c>
      <c r="AU235" s="12">
        <v>-50.095387000000002</v>
      </c>
      <c r="AV235" s="12">
        <v>3.1558000000000003E-2</v>
      </c>
      <c r="AW235" s="12">
        <v>0.167514</v>
      </c>
      <c r="AY235" s="12">
        <v>1.7346010000000001</v>
      </c>
      <c r="BA235" s="12">
        <v>3.2580960000000001</v>
      </c>
      <c r="BB235" s="12"/>
      <c r="BC235" s="11"/>
      <c r="BD235" s="60">
        <v>86</v>
      </c>
      <c r="BE235" s="12">
        <v>1</v>
      </c>
      <c r="BF235" s="34">
        <v>0</v>
      </c>
      <c r="BG235" s="13">
        <v>60</v>
      </c>
      <c r="BH235" s="13">
        <v>165</v>
      </c>
      <c r="BI235" s="35">
        <f t="shared" si="7"/>
        <v>22.038567493112946</v>
      </c>
      <c r="BJ235" s="13">
        <v>62</v>
      </c>
      <c r="BK235" s="13">
        <v>0</v>
      </c>
      <c r="BL235" s="13">
        <v>0</v>
      </c>
      <c r="BN235" s="13">
        <v>0</v>
      </c>
      <c r="BO235" s="13">
        <v>0</v>
      </c>
      <c r="BP235" s="13">
        <v>1</v>
      </c>
      <c r="BQ235" s="13">
        <v>0</v>
      </c>
      <c r="BR235" s="13">
        <v>0</v>
      </c>
      <c r="BS235" s="13">
        <v>0</v>
      </c>
      <c r="BU235" s="13">
        <v>0</v>
      </c>
      <c r="BV235" s="13">
        <v>43</v>
      </c>
      <c r="BW235" s="13">
        <v>0.30000001192092896</v>
      </c>
      <c r="BZ235" s="13">
        <v>0</v>
      </c>
      <c r="CA235" s="13">
        <v>0</v>
      </c>
      <c r="CC235" s="13">
        <v>0</v>
      </c>
      <c r="CD235" s="13">
        <v>1</v>
      </c>
      <c r="CE235" s="13">
        <v>0</v>
      </c>
      <c r="CF235" s="13">
        <v>0</v>
      </c>
      <c r="CG235" s="13">
        <v>0</v>
      </c>
      <c r="CH235" s="13">
        <v>0</v>
      </c>
      <c r="CI235" s="13">
        <v>0</v>
      </c>
      <c r="CJ235" s="13">
        <v>0</v>
      </c>
      <c r="CK235" s="13">
        <v>1</v>
      </c>
      <c r="CL235" s="13">
        <v>1</v>
      </c>
      <c r="CM235" s="13">
        <v>1</v>
      </c>
      <c r="CN235" s="13">
        <v>2</v>
      </c>
      <c r="CO235" s="13">
        <v>0</v>
      </c>
      <c r="CP235" s="13">
        <v>1</v>
      </c>
      <c r="CQ235" s="13">
        <v>0</v>
      </c>
      <c r="CR235" s="13">
        <v>1</v>
      </c>
      <c r="CS235" s="13">
        <v>1</v>
      </c>
      <c r="CT235" s="13">
        <v>0</v>
      </c>
      <c r="CU235" s="13">
        <v>0</v>
      </c>
      <c r="CV235" s="13">
        <v>1</v>
      </c>
      <c r="CW235" s="13">
        <v>1</v>
      </c>
      <c r="CX235" s="13">
        <v>0</v>
      </c>
      <c r="CY235" s="13">
        <v>500</v>
      </c>
      <c r="CZ235" s="13">
        <v>61</v>
      </c>
      <c r="DA235" s="13">
        <v>46</v>
      </c>
      <c r="DB235" s="13">
        <v>23000</v>
      </c>
      <c r="DC235" s="13">
        <v>260</v>
      </c>
      <c r="DD235" s="13">
        <v>26</v>
      </c>
      <c r="DE235" s="13">
        <v>33</v>
      </c>
      <c r="DF235" s="13">
        <v>0</v>
      </c>
      <c r="DG235" s="13">
        <v>0</v>
      </c>
      <c r="DH235" s="13">
        <v>0</v>
      </c>
      <c r="DI235" s="13">
        <v>0</v>
      </c>
      <c r="DJ235" s="13">
        <v>0</v>
      </c>
      <c r="DK235" s="13">
        <v>7</v>
      </c>
      <c r="DL235" s="13">
        <v>0.63999998569488525</v>
      </c>
      <c r="DM235" s="13">
        <v>30.899999618530273</v>
      </c>
      <c r="DN235" s="13">
        <v>84.599998474121094</v>
      </c>
      <c r="DO235" s="13">
        <v>25.299999237060547</v>
      </c>
      <c r="DP235" s="13">
        <v>33</v>
      </c>
      <c r="DQ235" s="13">
        <v>67</v>
      </c>
      <c r="DR235" s="13">
        <v>109</v>
      </c>
      <c r="DS235" s="13">
        <v>6</v>
      </c>
      <c r="DU235" s="13">
        <v>24</v>
      </c>
      <c r="DW235" s="13">
        <v>425</v>
      </c>
      <c r="DX235" s="13">
        <v>0</v>
      </c>
      <c r="DY235" s="13">
        <v>0</v>
      </c>
      <c r="EA235" s="13">
        <v>0</v>
      </c>
      <c r="EB235" s="13">
        <v>0</v>
      </c>
      <c r="EC235" s="13">
        <v>17</v>
      </c>
      <c r="ED235" s="13">
        <v>3</v>
      </c>
      <c r="EE235" s="13">
        <v>6</v>
      </c>
      <c r="EF235" s="33" t="e">
        <f>#REF!/EE235</f>
        <v>#REF!</v>
      </c>
      <c r="EJ235" s="13">
        <v>0.5</v>
      </c>
      <c r="EM235" s="13">
        <v>0</v>
      </c>
      <c r="EN235" s="13">
        <v>0</v>
      </c>
      <c r="EO235" s="13">
        <v>0</v>
      </c>
      <c r="EP235" s="13">
        <v>0</v>
      </c>
      <c r="EQ235" s="13">
        <v>0</v>
      </c>
      <c r="ER235" s="13">
        <v>0</v>
      </c>
      <c r="ES235" s="13">
        <v>0</v>
      </c>
      <c r="ET235" s="13">
        <v>0</v>
      </c>
      <c r="EU235" s="13">
        <v>0</v>
      </c>
      <c r="EV235" s="13">
        <v>0</v>
      </c>
      <c r="EW235" s="13">
        <v>0</v>
      </c>
      <c r="EX235" s="13">
        <v>0</v>
      </c>
      <c r="EY235" s="13">
        <v>0</v>
      </c>
      <c r="EZ235" s="13">
        <v>0</v>
      </c>
      <c r="FA235" s="13">
        <v>0</v>
      </c>
      <c r="FB235" s="13">
        <v>0</v>
      </c>
      <c r="FC235" s="13">
        <v>0</v>
      </c>
      <c r="FD235" s="13">
        <v>0</v>
      </c>
      <c r="FE235" s="13">
        <v>1.7000000476837158</v>
      </c>
    </row>
    <row r="236" spans="1:161" x14ac:dyDescent="0.55000000000000004">
      <c r="A236" s="29" t="s">
        <v>402</v>
      </c>
      <c r="B236" s="34">
        <v>0</v>
      </c>
      <c r="C236" s="34">
        <v>0</v>
      </c>
      <c r="D236" s="13">
        <v>0</v>
      </c>
      <c r="E236" s="13">
        <v>0</v>
      </c>
      <c r="F236" s="11">
        <v>0.8732259</v>
      </c>
      <c r="G236" s="11">
        <v>1.441339E-3</v>
      </c>
      <c r="H236" s="11">
        <v>3.1489350000000002E-4</v>
      </c>
      <c r="L236" s="11">
        <v>149.7441</v>
      </c>
      <c r="M236" s="11">
        <v>23.79974</v>
      </c>
      <c r="N236" s="11">
        <v>1.295129</v>
      </c>
      <c r="P236" s="13">
        <v>8.5447864514913974</v>
      </c>
      <c r="Q236" s="13">
        <v>13.341881294339947</v>
      </c>
      <c r="R236" s="31">
        <v>6.7666110000000002E-2</v>
      </c>
      <c r="S236" s="31">
        <v>2.6518709999999999</v>
      </c>
      <c r="T236" s="31">
        <v>0.22909370000000001</v>
      </c>
      <c r="U236" s="11">
        <v>-4.7652520000000003</v>
      </c>
      <c r="V236" s="11">
        <v>-21.288347999999999</v>
      </c>
      <c r="W236" s="11">
        <v>0.11187</v>
      </c>
      <c r="X236" s="11">
        <v>0.116553</v>
      </c>
      <c r="Z236" s="11">
        <v>2.9177710000000001</v>
      </c>
      <c r="AA236" s="11"/>
      <c r="AB236" s="11">
        <v>1.507247</v>
      </c>
      <c r="AC236" s="11"/>
      <c r="AD236" s="11"/>
      <c r="AE236" s="12">
        <v>1.203749</v>
      </c>
      <c r="AF236" s="11">
        <v>3.6027059999999998E-4</v>
      </c>
      <c r="AG236" s="11">
        <v>2.2487350000000001E-4</v>
      </c>
      <c r="AK236" s="12">
        <v>96.716769999999997</v>
      </c>
      <c r="AL236" s="12">
        <v>10.663019999999999</v>
      </c>
      <c r="AM236" s="12">
        <v>0.21360999999999999</v>
      </c>
      <c r="AO236" s="13">
        <v>7.3839538968614962</v>
      </c>
      <c r="AP236" s="13">
        <v>7.9249651545455029</v>
      </c>
      <c r="AQ236" s="31">
        <v>0.1605625</v>
      </c>
      <c r="AR236" s="31">
        <v>3.1339589999999999</v>
      </c>
      <c r="AS236" s="31">
        <v>2.5634839999999999</v>
      </c>
      <c r="AT236" s="12">
        <v>0.91408400000000001</v>
      </c>
      <c r="AU236" s="12">
        <v>-7.3522639999999999</v>
      </c>
      <c r="AV236" s="12">
        <v>5.6093999999999998E-2</v>
      </c>
      <c r="AW236" s="12">
        <v>4.4468000000000001E-2</v>
      </c>
      <c r="AY236" s="12">
        <v>2.8332130000000002</v>
      </c>
      <c r="BA236" s="12">
        <v>1.2272289999999999</v>
      </c>
      <c r="BB236" s="12"/>
      <c r="BC236" s="11"/>
      <c r="BD236" s="13">
        <v>67</v>
      </c>
      <c r="BE236" s="12">
        <v>1</v>
      </c>
      <c r="BF236" s="34">
        <v>0</v>
      </c>
      <c r="BG236" s="13">
        <v>84</v>
      </c>
      <c r="BH236" s="13">
        <v>168</v>
      </c>
      <c r="BI236" s="35">
        <f t="shared" si="7"/>
        <v>29.761904761904763</v>
      </c>
      <c r="BJ236" s="13">
        <v>55</v>
      </c>
      <c r="BK236" s="13">
        <v>0</v>
      </c>
      <c r="BL236" s="13">
        <v>0</v>
      </c>
      <c r="BN236" s="13">
        <v>0</v>
      </c>
      <c r="BO236" s="13">
        <v>0</v>
      </c>
      <c r="BP236" s="13">
        <v>1</v>
      </c>
      <c r="BQ236" s="13">
        <v>0</v>
      </c>
      <c r="BR236" s="13">
        <v>0</v>
      </c>
      <c r="BS236" s="13">
        <v>0</v>
      </c>
      <c r="BU236" s="13">
        <v>1</v>
      </c>
      <c r="BV236" s="13">
        <v>44</v>
      </c>
      <c r="BW236" s="13">
        <v>0.5</v>
      </c>
      <c r="BZ236" s="13">
        <v>1</v>
      </c>
      <c r="CA236" s="13">
        <v>0</v>
      </c>
      <c r="CC236" s="13">
        <v>0</v>
      </c>
      <c r="CD236" s="13">
        <v>1</v>
      </c>
      <c r="CE236" s="13">
        <v>0</v>
      </c>
      <c r="CF236" s="13">
        <v>0</v>
      </c>
      <c r="CG236" s="13">
        <v>0</v>
      </c>
      <c r="CH236" s="13">
        <v>0</v>
      </c>
      <c r="CI236" s="13">
        <v>0</v>
      </c>
      <c r="CJ236" s="13">
        <v>0</v>
      </c>
      <c r="CK236" s="13">
        <v>1</v>
      </c>
      <c r="CL236" s="13">
        <v>1</v>
      </c>
      <c r="CM236" s="13">
        <v>1</v>
      </c>
      <c r="CN236" s="13">
        <v>1</v>
      </c>
      <c r="CO236" s="13">
        <v>0</v>
      </c>
      <c r="CP236" s="13">
        <v>1</v>
      </c>
      <c r="CQ236" s="13">
        <v>0</v>
      </c>
      <c r="CR236" s="13">
        <v>1</v>
      </c>
      <c r="CS236" s="13">
        <v>1</v>
      </c>
      <c r="CT236" s="13">
        <v>0</v>
      </c>
      <c r="CU236" s="13">
        <v>0</v>
      </c>
      <c r="CV236" s="13">
        <v>1</v>
      </c>
      <c r="CW236" s="13">
        <v>1</v>
      </c>
      <c r="CX236" s="13">
        <v>0</v>
      </c>
      <c r="CY236" s="13">
        <v>600</v>
      </c>
      <c r="CZ236" s="13">
        <v>92</v>
      </c>
      <c r="DA236" s="13">
        <v>41</v>
      </c>
      <c r="DB236" s="13">
        <v>26000</v>
      </c>
      <c r="DC236" s="13">
        <v>260</v>
      </c>
      <c r="DD236" s="13">
        <v>30</v>
      </c>
      <c r="DE236" s="13">
        <v>33</v>
      </c>
      <c r="DF236" s="13">
        <v>0</v>
      </c>
      <c r="DG236" s="13">
        <v>0</v>
      </c>
      <c r="DH236" s="13">
        <v>0</v>
      </c>
      <c r="DI236" s="13">
        <v>0</v>
      </c>
      <c r="DJ236" s="13">
        <v>0</v>
      </c>
      <c r="DK236" s="13">
        <v>7.5999999046325684</v>
      </c>
      <c r="DL236" s="13">
        <v>0.56000000238418579</v>
      </c>
      <c r="DM236" s="13">
        <v>23.700000762939453</v>
      </c>
      <c r="DN236" s="13">
        <v>86.900001525878906</v>
      </c>
      <c r="DO236" s="13">
        <v>21.799999237060547</v>
      </c>
      <c r="DP236" s="13">
        <v>35.599998474121094</v>
      </c>
      <c r="DQ236" s="13">
        <v>61</v>
      </c>
      <c r="DR236" s="13">
        <v>83</v>
      </c>
      <c r="DS236" s="13">
        <v>5</v>
      </c>
      <c r="DU236" s="13">
        <v>50</v>
      </c>
      <c r="DW236" s="13">
        <v>450</v>
      </c>
      <c r="DX236" s="13">
        <v>0</v>
      </c>
      <c r="DY236" s="13">
        <v>0</v>
      </c>
      <c r="EA236" s="13">
        <v>0</v>
      </c>
      <c r="EB236" s="13">
        <v>0</v>
      </c>
      <c r="EC236" s="13">
        <v>12</v>
      </c>
      <c r="ED236" s="13">
        <v>1</v>
      </c>
      <c r="EE236" s="13">
        <v>7</v>
      </c>
      <c r="EF236" s="33">
        <v>1</v>
      </c>
      <c r="EG236" s="33">
        <v>1</v>
      </c>
      <c r="EJ236" s="13">
        <v>1</v>
      </c>
      <c r="EM236" s="13">
        <v>0</v>
      </c>
      <c r="EN236" s="13">
        <v>0</v>
      </c>
      <c r="EO236" s="13">
        <v>0</v>
      </c>
      <c r="EP236" s="13">
        <v>0</v>
      </c>
      <c r="EQ236" s="13">
        <v>0</v>
      </c>
      <c r="ER236" s="13">
        <v>0</v>
      </c>
      <c r="ES236" s="13">
        <v>0</v>
      </c>
      <c r="ET236" s="13">
        <v>0</v>
      </c>
      <c r="EU236" s="13">
        <v>0</v>
      </c>
      <c r="EV236" s="13">
        <v>0</v>
      </c>
      <c r="EW236" s="13">
        <v>0</v>
      </c>
      <c r="EX236" s="13">
        <v>0</v>
      </c>
      <c r="EY236" s="13">
        <v>0</v>
      </c>
      <c r="EZ236" s="13">
        <v>0</v>
      </c>
      <c r="FA236" s="13">
        <v>0</v>
      </c>
      <c r="FB236" s="13">
        <v>0</v>
      </c>
      <c r="FC236" s="13">
        <v>0</v>
      </c>
      <c r="FD236" s="13">
        <v>0</v>
      </c>
      <c r="FE236" s="13">
        <v>1.1000000238418579</v>
      </c>
    </row>
    <row r="237" spans="1:161" x14ac:dyDescent="0.55000000000000004">
      <c r="A237" s="29" t="s">
        <v>403</v>
      </c>
      <c r="B237" s="34">
        <v>0</v>
      </c>
      <c r="C237" s="34">
        <v>0</v>
      </c>
      <c r="D237" s="13">
        <v>0</v>
      </c>
      <c r="E237" s="13">
        <v>1</v>
      </c>
      <c r="F237" s="11">
        <v>0.86788770000000004</v>
      </c>
      <c r="G237" s="11">
        <v>1.2568919999999999E-3</v>
      </c>
      <c r="H237" s="11">
        <v>3.7657339999999997E-4</v>
      </c>
      <c r="L237" s="11">
        <v>173.26509999999999</v>
      </c>
      <c r="M237" s="11">
        <v>41.306089999999998</v>
      </c>
      <c r="N237" s="11">
        <v>6.911397</v>
      </c>
      <c r="P237" s="13">
        <v>4.5765895769119496</v>
      </c>
      <c r="Q237" s="13">
        <v>7.0937757971790649</v>
      </c>
      <c r="R237" s="31">
        <v>0.60805140000000002</v>
      </c>
      <c r="S237" s="31">
        <v>4.4425629999999998</v>
      </c>
      <c r="T237" s="31">
        <v>0.2727658</v>
      </c>
      <c r="U237" s="11">
        <v>0.65308999999999995</v>
      </c>
      <c r="V237" s="11">
        <v>-2.2174260000000001</v>
      </c>
      <c r="W237" s="11">
        <v>4.7162000000000003E-2</v>
      </c>
      <c r="X237" s="11">
        <v>5.7188999999999997E-2</v>
      </c>
      <c r="Z237" s="11">
        <v>1.628857</v>
      </c>
      <c r="AA237" s="11"/>
      <c r="AB237" s="11">
        <v>1.907591</v>
      </c>
      <c r="AC237" s="11"/>
      <c r="AD237" s="11"/>
      <c r="AE237" s="12">
        <v>1.029623</v>
      </c>
      <c r="AF237" s="11">
        <v>3.4666370000000001E-4</v>
      </c>
      <c r="AG237" s="11">
        <v>1.005778E-4</v>
      </c>
      <c r="AK237" s="12">
        <v>100.1658</v>
      </c>
      <c r="AL237" s="12">
        <v>5.3856780000000004</v>
      </c>
      <c r="AM237" s="12">
        <v>0.3506917</v>
      </c>
      <c r="AO237" s="13">
        <v>12.012430316720344</v>
      </c>
      <c r="AP237" s="13">
        <v>5.0141722384372382</v>
      </c>
      <c r="AQ237" s="31">
        <v>8.1000130000000004E-2</v>
      </c>
      <c r="AR237" s="31">
        <v>1.78308</v>
      </c>
      <c r="AS237" s="31">
        <v>1.2307300000000001</v>
      </c>
      <c r="AT237" s="12">
        <v>-0.48913600000000002</v>
      </c>
      <c r="AU237" s="12">
        <v>-8.0937920000000005</v>
      </c>
      <c r="AV237" s="12">
        <v>3.6502E-2</v>
      </c>
      <c r="AW237" s="12">
        <v>3.7872000000000003E-2</v>
      </c>
      <c r="AY237" s="12">
        <v>1.5214700000000001</v>
      </c>
      <c r="BA237" s="12">
        <v>1.1574530000000001</v>
      </c>
      <c r="BB237" s="12"/>
      <c r="BC237" s="11"/>
      <c r="BD237" s="13">
        <v>73</v>
      </c>
      <c r="BE237" s="12">
        <v>1</v>
      </c>
      <c r="BF237" s="34">
        <v>0</v>
      </c>
      <c r="BG237" s="13">
        <v>75</v>
      </c>
      <c r="BH237" s="13">
        <v>165</v>
      </c>
      <c r="BI237" s="35">
        <f t="shared" si="7"/>
        <v>27.548209366391184</v>
      </c>
      <c r="BJ237" s="13">
        <v>41</v>
      </c>
      <c r="BK237" s="13">
        <v>3</v>
      </c>
      <c r="BL237" s="13">
        <v>0</v>
      </c>
      <c r="BN237" s="13">
        <v>0</v>
      </c>
      <c r="BO237" s="13">
        <v>0</v>
      </c>
      <c r="BP237" s="13">
        <v>1</v>
      </c>
      <c r="BQ237" s="13">
        <v>0</v>
      </c>
      <c r="BR237" s="13">
        <v>0</v>
      </c>
      <c r="BS237" s="13">
        <v>0</v>
      </c>
      <c r="BU237" s="13">
        <v>0</v>
      </c>
      <c r="BV237" s="13">
        <v>40</v>
      </c>
      <c r="BW237" s="13">
        <v>0.80000001192092896</v>
      </c>
      <c r="BZ237" s="13">
        <v>0</v>
      </c>
      <c r="CA237" s="13">
        <v>0</v>
      </c>
      <c r="CC237" s="13">
        <v>0</v>
      </c>
      <c r="CD237" s="13">
        <v>1</v>
      </c>
      <c r="CE237" s="13">
        <v>0</v>
      </c>
      <c r="CF237" s="13">
        <v>0</v>
      </c>
      <c r="CG237" s="13">
        <v>0</v>
      </c>
      <c r="CH237" s="13">
        <v>0</v>
      </c>
      <c r="CI237" s="13">
        <v>0</v>
      </c>
      <c r="CJ237" s="13">
        <v>0</v>
      </c>
      <c r="CK237" s="13">
        <v>1</v>
      </c>
      <c r="CL237" s="13">
        <v>1</v>
      </c>
      <c r="CM237" s="13">
        <v>1</v>
      </c>
      <c r="CN237" s="13">
        <v>1</v>
      </c>
      <c r="CO237" s="13">
        <v>0</v>
      </c>
      <c r="CP237" s="13">
        <v>1</v>
      </c>
      <c r="CQ237" s="13">
        <v>0</v>
      </c>
      <c r="CR237" s="13">
        <v>1</v>
      </c>
      <c r="CS237" s="13">
        <v>1</v>
      </c>
      <c r="CT237" s="13">
        <v>0</v>
      </c>
      <c r="CU237" s="13">
        <v>0</v>
      </c>
      <c r="CV237" s="13">
        <v>1</v>
      </c>
      <c r="CW237" s="13">
        <v>1</v>
      </c>
      <c r="CX237" s="13">
        <v>0</v>
      </c>
      <c r="CY237" s="13">
        <v>500</v>
      </c>
      <c r="CZ237" s="13">
        <v>28</v>
      </c>
      <c r="DA237" s="13">
        <v>12</v>
      </c>
      <c r="DB237" s="13">
        <v>23000</v>
      </c>
      <c r="DC237" s="13">
        <v>230</v>
      </c>
      <c r="DD237" s="13">
        <v>29</v>
      </c>
      <c r="DE237" s="13">
        <v>32.700000762939453</v>
      </c>
      <c r="DF237" s="13">
        <v>0</v>
      </c>
      <c r="DG237" s="13">
        <v>0</v>
      </c>
      <c r="DH237" s="13">
        <v>0</v>
      </c>
      <c r="DI237" s="13">
        <v>0</v>
      </c>
      <c r="DJ237" s="13">
        <v>0</v>
      </c>
      <c r="DK237" s="13">
        <v>7.5999999046325684</v>
      </c>
      <c r="DL237" s="13">
        <v>0.62999999523162842</v>
      </c>
      <c r="DM237" s="13">
        <v>27.600000381469727</v>
      </c>
      <c r="DN237" s="13">
        <v>153</v>
      </c>
      <c r="DO237" s="13">
        <v>25</v>
      </c>
      <c r="DP237" s="13">
        <v>34.900001525878906</v>
      </c>
      <c r="DQ237" s="13">
        <v>50</v>
      </c>
      <c r="DR237" s="13">
        <v>119</v>
      </c>
      <c r="DS237" s="13">
        <v>8</v>
      </c>
      <c r="DU237" s="13">
        <v>30</v>
      </c>
      <c r="DW237" s="13">
        <v>275</v>
      </c>
      <c r="DX237" s="13">
        <v>0</v>
      </c>
      <c r="DY237" s="13">
        <v>0</v>
      </c>
      <c r="EA237" s="13">
        <v>0</v>
      </c>
      <c r="EB237" s="13">
        <v>0</v>
      </c>
      <c r="EC237" s="13">
        <v>5</v>
      </c>
      <c r="ED237" s="13">
        <v>1</v>
      </c>
      <c r="EE237" s="13">
        <v>7</v>
      </c>
      <c r="EF237" s="33">
        <v>0.69999998807907104</v>
      </c>
      <c r="EG237" s="33">
        <v>0.69999998807907104</v>
      </c>
      <c r="EJ237" s="13">
        <v>0.60000002384185791</v>
      </c>
      <c r="EM237" s="13">
        <v>0</v>
      </c>
      <c r="EN237" s="13">
        <v>0</v>
      </c>
      <c r="EO237" s="13">
        <v>0</v>
      </c>
      <c r="EP237" s="13">
        <v>0</v>
      </c>
      <c r="EQ237" s="13">
        <v>0</v>
      </c>
      <c r="ER237" s="13">
        <v>0</v>
      </c>
      <c r="ES237" s="13">
        <v>0</v>
      </c>
      <c r="ET237" s="13">
        <v>0</v>
      </c>
      <c r="EU237" s="13">
        <v>0</v>
      </c>
      <c r="EV237" s="13">
        <v>0</v>
      </c>
      <c r="EW237" s="13">
        <v>0</v>
      </c>
      <c r="EX237" s="13">
        <v>0</v>
      </c>
      <c r="EY237" s="13">
        <v>0</v>
      </c>
      <c r="EZ237" s="13">
        <v>0</v>
      </c>
      <c r="FA237" s="13">
        <v>0</v>
      </c>
      <c r="FB237" s="13">
        <v>0</v>
      </c>
      <c r="FC237" s="13">
        <v>0</v>
      </c>
      <c r="FD237" s="13">
        <v>0</v>
      </c>
      <c r="FE237" s="13">
        <v>1.2000000476837158</v>
      </c>
    </row>
    <row r="238" spans="1:161" x14ac:dyDescent="0.55000000000000004">
      <c r="A238" s="29" t="s">
        <v>404</v>
      </c>
      <c r="B238" s="34">
        <v>0</v>
      </c>
      <c r="C238" s="34">
        <v>0</v>
      </c>
      <c r="D238" s="13">
        <v>0</v>
      </c>
      <c r="E238" s="13">
        <v>0</v>
      </c>
      <c r="F238" s="11">
        <v>1.117586</v>
      </c>
      <c r="G238" s="11">
        <v>2.1607060000000001E-3</v>
      </c>
      <c r="H238" s="11">
        <v>6.3815059999999997E-4</v>
      </c>
      <c r="L238" s="11">
        <v>143.2286</v>
      </c>
      <c r="M238" s="11">
        <v>17.875810000000001</v>
      </c>
      <c r="N238" s="11">
        <v>1.4785900000000001</v>
      </c>
      <c r="P238" s="13">
        <v>17.179445174087938</v>
      </c>
      <c r="Q238" s="13">
        <v>22.558221532570322</v>
      </c>
      <c r="R238" s="31">
        <v>0.32207740000000001</v>
      </c>
      <c r="S238" s="31">
        <v>2.1321279999999998</v>
      </c>
      <c r="T238" s="31">
        <v>0.18026139999999999</v>
      </c>
      <c r="U238" s="11">
        <v>2.2683909999999998</v>
      </c>
      <c r="V238" s="11">
        <v>-16.123705000000001</v>
      </c>
      <c r="W238" s="11">
        <v>1.6497999999999999E-2</v>
      </c>
      <c r="X238" s="11">
        <v>0.123728</v>
      </c>
      <c r="Z238" s="11">
        <v>2.3513760000000001</v>
      </c>
      <c r="AA238" s="11"/>
      <c r="AB238" s="11">
        <v>1.6717420000000001</v>
      </c>
      <c r="AC238" s="11"/>
      <c r="AD238" s="11"/>
      <c r="AE238" s="12">
        <v>1.1766179999999999</v>
      </c>
      <c r="AF238" s="11">
        <v>6.0926219999999998E-3</v>
      </c>
      <c r="AG238" s="11">
        <v>6.090952E-4</v>
      </c>
      <c r="AK238" s="12">
        <v>130.4358</v>
      </c>
      <c r="AL238" s="12">
        <v>19.850760000000001</v>
      </c>
      <c r="AM238" s="12">
        <v>1.0188710000000001</v>
      </c>
      <c r="AO238" s="13">
        <v>31.985966319265255</v>
      </c>
      <c r="AP238" s="13">
        <v>13.717822924578032</v>
      </c>
      <c r="AQ238" s="31">
        <v>0.15018419999999999</v>
      </c>
      <c r="AR238" s="31">
        <v>6.9569939999999999</v>
      </c>
      <c r="AS238" s="31">
        <v>4.5460649999999996</v>
      </c>
      <c r="AT238" s="12">
        <v>-1.1043750000000001</v>
      </c>
      <c r="AU238" s="12">
        <v>-5.3698750000000004</v>
      </c>
      <c r="AV238" s="12">
        <v>2.3934E-2</v>
      </c>
      <c r="AW238" s="12">
        <v>5.4897000000000001E-2</v>
      </c>
      <c r="AY238" s="12">
        <v>0.91629099999999997</v>
      </c>
      <c r="BA238" s="12">
        <v>1.904237</v>
      </c>
      <c r="BB238" s="12"/>
      <c r="BC238" s="11"/>
      <c r="BD238" s="13">
        <v>71</v>
      </c>
      <c r="BE238" s="12">
        <v>1</v>
      </c>
      <c r="BF238" s="34">
        <v>0</v>
      </c>
      <c r="BG238" s="13">
        <v>88</v>
      </c>
      <c r="BH238" s="13">
        <v>178</v>
      </c>
      <c r="BI238" s="35">
        <f t="shared" si="7"/>
        <v>27.774270925388208</v>
      </c>
      <c r="BJ238" s="13">
        <v>52</v>
      </c>
      <c r="BK238" s="13">
        <v>0</v>
      </c>
      <c r="BL238" s="13">
        <v>0</v>
      </c>
      <c r="BN238" s="13">
        <v>0</v>
      </c>
      <c r="BO238" s="13">
        <v>0</v>
      </c>
      <c r="BP238" s="13">
        <v>1</v>
      </c>
      <c r="BQ238" s="13">
        <v>0</v>
      </c>
      <c r="BR238" s="13">
        <v>0</v>
      </c>
      <c r="BS238" s="13">
        <v>0</v>
      </c>
      <c r="BU238" s="13">
        <v>1</v>
      </c>
      <c r="BV238" s="13">
        <v>42.299999237060547</v>
      </c>
      <c r="BW238" s="13">
        <v>0.40000000596046448</v>
      </c>
      <c r="BZ238" s="13">
        <v>0</v>
      </c>
      <c r="CA238" s="13">
        <v>0</v>
      </c>
      <c r="CC238" s="13">
        <v>0</v>
      </c>
      <c r="CD238" s="13">
        <v>1</v>
      </c>
      <c r="CE238" s="13">
        <v>0</v>
      </c>
      <c r="CF238" s="13">
        <v>0</v>
      </c>
      <c r="CG238" s="13">
        <v>0</v>
      </c>
      <c r="CH238" s="13">
        <v>0</v>
      </c>
      <c r="CI238" s="13">
        <v>0</v>
      </c>
      <c r="CJ238" s="13">
        <v>0</v>
      </c>
      <c r="CK238" s="13">
        <v>1</v>
      </c>
      <c r="CL238" s="13">
        <v>1</v>
      </c>
      <c r="CM238" s="13">
        <v>1</v>
      </c>
      <c r="CN238" s="13">
        <v>1</v>
      </c>
      <c r="CO238" s="13">
        <v>0</v>
      </c>
      <c r="CP238" s="13">
        <v>1</v>
      </c>
      <c r="CQ238" s="13">
        <v>0</v>
      </c>
      <c r="CR238" s="13">
        <v>1</v>
      </c>
      <c r="CS238" s="13">
        <v>1</v>
      </c>
      <c r="CT238" s="13">
        <v>0</v>
      </c>
      <c r="CU238" s="13">
        <v>0</v>
      </c>
      <c r="CV238" s="13">
        <v>1</v>
      </c>
      <c r="CW238" s="13">
        <v>1</v>
      </c>
      <c r="CX238" s="13">
        <v>0</v>
      </c>
      <c r="CY238" s="13">
        <v>600</v>
      </c>
      <c r="CZ238" s="13">
        <v>95</v>
      </c>
      <c r="DA238" s="13">
        <v>36</v>
      </c>
      <c r="DB238" s="13">
        <v>34000</v>
      </c>
      <c r="DC238" s="13">
        <v>340</v>
      </c>
      <c r="DD238" s="13">
        <v>33</v>
      </c>
      <c r="DE238" s="13">
        <v>31.899999618530273</v>
      </c>
      <c r="DF238" s="13">
        <v>0</v>
      </c>
      <c r="DG238" s="13">
        <v>0</v>
      </c>
      <c r="DH238" s="13">
        <v>0</v>
      </c>
      <c r="DI238" s="13">
        <v>0</v>
      </c>
      <c r="DJ238" s="13">
        <v>0</v>
      </c>
      <c r="DK238" s="13">
        <v>7.5</v>
      </c>
      <c r="DL238" s="13">
        <v>0.55000001192092896</v>
      </c>
      <c r="DM238" s="13">
        <v>34.799999237060547</v>
      </c>
      <c r="DN238" s="13">
        <v>107</v>
      </c>
      <c r="DO238" s="13">
        <v>26.200000762939453</v>
      </c>
      <c r="DP238" s="13">
        <v>32.700000762939453</v>
      </c>
      <c r="DQ238" s="13">
        <v>85</v>
      </c>
      <c r="DR238" s="13">
        <v>101</v>
      </c>
      <c r="DS238" s="13">
        <v>11</v>
      </c>
      <c r="DU238" s="13">
        <v>35</v>
      </c>
      <c r="DW238" s="13">
        <v>300</v>
      </c>
      <c r="DX238" s="13">
        <v>0</v>
      </c>
      <c r="DY238" s="13">
        <v>0</v>
      </c>
      <c r="EA238" s="13">
        <v>0</v>
      </c>
      <c r="EB238" s="13">
        <v>0</v>
      </c>
      <c r="EC238" s="13">
        <v>10</v>
      </c>
      <c r="ED238" s="13">
        <v>1</v>
      </c>
      <c r="EE238" s="13">
        <v>6</v>
      </c>
      <c r="EF238" s="33">
        <v>0.80000001192092896</v>
      </c>
      <c r="EG238" s="33">
        <v>0.80000001192092896</v>
      </c>
      <c r="EJ238" s="13">
        <v>0.89999997615814209</v>
      </c>
      <c r="EM238" s="13">
        <v>0</v>
      </c>
      <c r="EN238" s="13">
        <v>0</v>
      </c>
      <c r="EO238" s="13">
        <v>0</v>
      </c>
      <c r="EP238" s="13">
        <v>0</v>
      </c>
      <c r="EQ238" s="13">
        <v>0</v>
      </c>
      <c r="ER238" s="13">
        <v>0</v>
      </c>
      <c r="ES238" s="13">
        <v>0</v>
      </c>
      <c r="ET238" s="13">
        <v>0</v>
      </c>
      <c r="EU238" s="13">
        <v>0</v>
      </c>
      <c r="EV238" s="13">
        <v>0</v>
      </c>
      <c r="EW238" s="13">
        <v>0</v>
      </c>
      <c r="EX238" s="13">
        <v>0</v>
      </c>
      <c r="EY238" s="13">
        <v>0</v>
      </c>
      <c r="EZ238" s="13">
        <v>0</v>
      </c>
      <c r="FA238" s="13">
        <v>0</v>
      </c>
      <c r="FB238" s="13">
        <v>0</v>
      </c>
      <c r="FC238" s="13">
        <v>0</v>
      </c>
      <c r="FD238" s="13">
        <v>0</v>
      </c>
      <c r="FE238" s="13">
        <v>1</v>
      </c>
    </row>
    <row r="239" spans="1:161" x14ac:dyDescent="0.55000000000000004">
      <c r="A239" s="29" t="s">
        <v>405</v>
      </c>
      <c r="B239" s="34">
        <v>0</v>
      </c>
      <c r="C239" s="34">
        <v>0</v>
      </c>
      <c r="D239" s="13">
        <v>0</v>
      </c>
      <c r="E239" s="37">
        <v>0</v>
      </c>
      <c r="F239" s="11">
        <v>0.73483589999999999</v>
      </c>
      <c r="G239" s="11">
        <v>2.2769309999999998E-3</v>
      </c>
      <c r="H239" s="11">
        <v>1.189515E-4</v>
      </c>
      <c r="L239" s="11">
        <v>184.46190000000001</v>
      </c>
      <c r="M239" s="11">
        <v>36.595440000000004</v>
      </c>
      <c r="N239" s="11">
        <v>10.87909</v>
      </c>
      <c r="P239" s="13">
        <v>7.2004932484216058</v>
      </c>
      <c r="Q239" s="13">
        <v>6.309011376088911</v>
      </c>
      <c r="R239" s="31">
        <v>0.42827500000000002</v>
      </c>
      <c r="S239" s="31">
        <v>5.2270880000000002</v>
      </c>
      <c r="T239" s="31">
        <v>0.55425869999999999</v>
      </c>
      <c r="U239" s="11">
        <v>-0.51524099999999995</v>
      </c>
      <c r="V239" s="11">
        <v>-14.883129</v>
      </c>
      <c r="W239" s="11">
        <v>2.4850000000000001E-2</v>
      </c>
      <c r="X239" s="11">
        <v>0.11484</v>
      </c>
      <c r="Z239" s="11">
        <v>1.3955120000000001</v>
      </c>
      <c r="AA239" s="11"/>
      <c r="AB239" s="11">
        <v>1.2479899999999999</v>
      </c>
      <c r="AC239" s="11"/>
      <c r="AD239" s="11"/>
      <c r="AE239" s="12">
        <v>0.93150310000000003</v>
      </c>
      <c r="AF239" s="11">
        <v>2.3161469999999999E-4</v>
      </c>
      <c r="AG239" s="11">
        <v>1.8949839999999999E-4</v>
      </c>
      <c r="AK239" s="12">
        <v>133.8664</v>
      </c>
      <c r="AL239" s="12">
        <v>16.00074</v>
      </c>
      <c r="AM239" s="12">
        <v>1.277471</v>
      </c>
      <c r="AO239" s="13">
        <v>3.9895324461285369</v>
      </c>
      <c r="AP239" s="13">
        <v>5.4327522998660278</v>
      </c>
      <c r="AQ239" s="31">
        <v>0.1233948</v>
      </c>
      <c r="AR239" s="31">
        <v>2.7704010000000001</v>
      </c>
      <c r="AS239" s="31">
        <v>2.096371</v>
      </c>
      <c r="AT239" s="12">
        <v>0.52403900000000003</v>
      </c>
      <c r="AU239" s="12">
        <v>-21.045995999999999</v>
      </c>
      <c r="AV239" s="12">
        <v>0.112457</v>
      </c>
      <c r="AW239" s="12">
        <v>8.4790000000000004E-2</v>
      </c>
      <c r="AY239" s="12">
        <v>2.0949460000000002</v>
      </c>
      <c r="BA239" s="12">
        <v>2.0522909999999999</v>
      </c>
      <c r="BB239" s="12"/>
      <c r="BC239" s="11"/>
      <c r="BD239" s="36">
        <v>56</v>
      </c>
      <c r="BE239" s="12">
        <v>1</v>
      </c>
      <c r="BF239" s="34">
        <v>0</v>
      </c>
      <c r="BG239" s="36">
        <v>65</v>
      </c>
      <c r="BH239" s="36">
        <v>176</v>
      </c>
      <c r="BI239" s="35">
        <f t="shared" si="7"/>
        <v>20.983987603305785</v>
      </c>
      <c r="BJ239" s="36">
        <v>64</v>
      </c>
      <c r="BK239" s="36">
        <v>0</v>
      </c>
      <c r="BL239" s="36">
        <v>0</v>
      </c>
      <c r="BM239" s="36"/>
      <c r="BN239" s="36">
        <v>0</v>
      </c>
      <c r="BO239" s="36">
        <v>0</v>
      </c>
      <c r="BP239" s="36">
        <v>0.9</v>
      </c>
      <c r="BQ239" s="36">
        <v>0</v>
      </c>
      <c r="BR239" s="36">
        <v>0</v>
      </c>
      <c r="BS239" s="36">
        <v>0</v>
      </c>
      <c r="BU239" s="36">
        <v>1</v>
      </c>
      <c r="BV239" s="36">
        <v>32</v>
      </c>
      <c r="BW239" s="36">
        <v>0.5</v>
      </c>
      <c r="BZ239" s="36">
        <v>1</v>
      </c>
      <c r="CA239" s="36">
        <v>1</v>
      </c>
      <c r="CB239" s="37" t="s">
        <v>163</v>
      </c>
      <c r="CC239" s="36">
        <v>0</v>
      </c>
      <c r="CD239" s="36">
        <v>1</v>
      </c>
      <c r="CE239" s="36">
        <v>0</v>
      </c>
      <c r="CF239" s="36">
        <v>0</v>
      </c>
      <c r="CG239" s="36">
        <v>0</v>
      </c>
      <c r="CH239" s="36">
        <v>0</v>
      </c>
      <c r="CI239" s="36">
        <v>0</v>
      </c>
      <c r="CJ239" s="36">
        <v>0</v>
      </c>
      <c r="CK239" s="36">
        <v>1</v>
      </c>
      <c r="CL239" s="36">
        <v>1</v>
      </c>
      <c r="CM239" s="36">
        <v>1</v>
      </c>
      <c r="CN239" s="36">
        <v>1</v>
      </c>
      <c r="CO239" s="36">
        <v>0</v>
      </c>
      <c r="CP239" s="36">
        <v>1</v>
      </c>
      <c r="CQ239" s="36">
        <v>0</v>
      </c>
      <c r="CR239" s="36">
        <v>1</v>
      </c>
      <c r="CS239" s="36">
        <v>1</v>
      </c>
      <c r="CT239" s="36">
        <v>0</v>
      </c>
      <c r="CU239" s="36">
        <v>0</v>
      </c>
      <c r="CV239" s="36">
        <v>1</v>
      </c>
      <c r="CW239" s="36">
        <v>1</v>
      </c>
      <c r="CX239" s="36">
        <v>0</v>
      </c>
      <c r="CY239" s="36">
        <v>400</v>
      </c>
      <c r="CZ239" s="36">
        <v>44</v>
      </c>
      <c r="DA239" s="36">
        <v>25</v>
      </c>
      <c r="DB239" s="36">
        <v>20000</v>
      </c>
      <c r="DC239" s="36">
        <v>200</v>
      </c>
      <c r="DD239" s="36">
        <v>27</v>
      </c>
      <c r="DE239" s="36">
        <v>32.6</v>
      </c>
      <c r="DF239" s="36">
        <v>0</v>
      </c>
      <c r="DG239" s="36">
        <v>0</v>
      </c>
      <c r="DH239" s="36">
        <v>0</v>
      </c>
      <c r="DI239" s="36">
        <v>0</v>
      </c>
      <c r="DJ239" s="36">
        <v>0</v>
      </c>
      <c r="DK239" s="36">
        <v>7.4</v>
      </c>
      <c r="DL239" s="36">
        <v>0.5</v>
      </c>
      <c r="DM239" s="36">
        <v>35.6</v>
      </c>
      <c r="DN239" s="36">
        <v>130.69999999999999</v>
      </c>
      <c r="DO239" s="36">
        <v>21.6</v>
      </c>
      <c r="DP239" s="36">
        <v>34.9</v>
      </c>
      <c r="DQ239" s="36">
        <v>80</v>
      </c>
      <c r="DR239" s="36">
        <v>108</v>
      </c>
      <c r="DS239" s="36">
        <v>8</v>
      </c>
      <c r="DU239" s="36">
        <v>32</v>
      </c>
      <c r="DW239" s="36">
        <v>300</v>
      </c>
      <c r="DX239" s="36">
        <v>0</v>
      </c>
      <c r="DY239" s="36">
        <v>0</v>
      </c>
      <c r="DZ239" s="36"/>
      <c r="EA239" s="36">
        <v>0</v>
      </c>
      <c r="EB239" s="36">
        <v>0</v>
      </c>
      <c r="EC239" s="36">
        <v>8</v>
      </c>
      <c r="ED239" s="36">
        <v>1</v>
      </c>
      <c r="EE239" s="36">
        <v>7</v>
      </c>
      <c r="EF239" s="38">
        <v>0.7</v>
      </c>
      <c r="EG239" s="33">
        <v>0.77777777777777768</v>
      </c>
      <c r="EJ239" s="36">
        <v>0.5</v>
      </c>
      <c r="EM239" s="36">
        <v>0</v>
      </c>
      <c r="EN239" s="36">
        <v>0</v>
      </c>
      <c r="EO239" s="36">
        <v>0</v>
      </c>
      <c r="EP239" s="36">
        <v>0</v>
      </c>
      <c r="EQ239" s="36">
        <v>0</v>
      </c>
      <c r="ER239" s="36">
        <v>0</v>
      </c>
      <c r="ES239" s="36">
        <v>0</v>
      </c>
      <c r="ET239" s="36">
        <v>0</v>
      </c>
      <c r="EU239" s="36">
        <v>0</v>
      </c>
      <c r="EV239" s="36">
        <v>0</v>
      </c>
      <c r="EW239" s="36">
        <v>0</v>
      </c>
      <c r="EX239" s="36">
        <v>0</v>
      </c>
      <c r="EY239" s="36">
        <v>0</v>
      </c>
      <c r="EZ239" s="36">
        <v>0</v>
      </c>
      <c r="FA239" s="36">
        <v>0</v>
      </c>
      <c r="FB239" s="36">
        <v>0</v>
      </c>
      <c r="FC239" s="36">
        <v>0</v>
      </c>
      <c r="FD239" s="36">
        <v>0</v>
      </c>
      <c r="FE239" s="36">
        <v>1.2</v>
      </c>
    </row>
    <row r="240" spans="1:161" x14ac:dyDescent="0.55000000000000004">
      <c r="A240" s="29" t="s">
        <v>406</v>
      </c>
      <c r="B240" s="34">
        <v>0</v>
      </c>
      <c r="C240" s="34">
        <v>0</v>
      </c>
      <c r="D240" s="13">
        <v>0</v>
      </c>
      <c r="E240" s="13">
        <v>1</v>
      </c>
      <c r="F240" s="11">
        <v>0.78251250000000006</v>
      </c>
      <c r="G240" s="11">
        <v>4.1077140000000002E-4</v>
      </c>
      <c r="H240" s="11">
        <v>6.3358699999999994E-5</v>
      </c>
      <c r="L240" s="11">
        <v>168.34899999999999</v>
      </c>
      <c r="M240" s="11">
        <v>19.604310000000002</v>
      </c>
      <c r="N240" s="11">
        <v>1.3764909999999999</v>
      </c>
      <c r="P240" s="13">
        <v>0</v>
      </c>
      <c r="Q240" s="13">
        <v>7.8818770469077597</v>
      </c>
      <c r="R240" s="31">
        <v>0.39293879999999998</v>
      </c>
      <c r="S240" s="31">
        <v>5.6886299999999999</v>
      </c>
      <c r="T240" s="31">
        <v>0.46628730000000002</v>
      </c>
      <c r="U240" s="11">
        <v>0.87797000000000003</v>
      </c>
      <c r="V240" s="11">
        <v>-54.736272</v>
      </c>
      <c r="W240" s="11">
        <v>0.243064</v>
      </c>
      <c r="X240" s="11">
        <v>0.21840100000000001</v>
      </c>
      <c r="Z240" s="11">
        <v>2.1068410000000002</v>
      </c>
      <c r="AA240" s="11"/>
      <c r="AB240" s="11">
        <v>1.7844869999999999</v>
      </c>
      <c r="AC240" s="11"/>
      <c r="AD240" s="11"/>
      <c r="AE240" s="12">
        <v>1.102484</v>
      </c>
      <c r="AF240" s="11">
        <v>9.2470159999999998E-5</v>
      </c>
      <c r="AG240" s="11">
        <v>5.0980609999999998E-5</v>
      </c>
      <c r="AK240" s="12">
        <v>136.38640000000001</v>
      </c>
      <c r="AL240" s="12">
        <v>0.57632419999999995</v>
      </c>
      <c r="AM240" s="12">
        <v>3.3672189999999998E-2</v>
      </c>
      <c r="AO240" s="13">
        <v>35.102151226267466</v>
      </c>
      <c r="AP240" s="13">
        <v>17.74459452004853</v>
      </c>
      <c r="AQ240" s="31">
        <v>0.15952150000000001</v>
      </c>
      <c r="AR240" s="31">
        <v>1.704067</v>
      </c>
      <c r="AS240" s="31">
        <v>0.79463470000000003</v>
      </c>
      <c r="AT240" s="12">
        <v>4.1401139999999996</v>
      </c>
      <c r="AU240" s="12">
        <v>-5.5474170000000003</v>
      </c>
      <c r="AV240" s="12">
        <v>6.7137000000000002E-2</v>
      </c>
      <c r="AW240" s="12">
        <v>0.12717999999999999</v>
      </c>
      <c r="AY240" s="12">
        <v>2.772589</v>
      </c>
      <c r="BA240" s="12">
        <v>2.4849070000000002</v>
      </c>
      <c r="BB240" s="12"/>
      <c r="BC240" s="11"/>
      <c r="BD240" s="13">
        <v>74</v>
      </c>
      <c r="BE240" s="12">
        <v>1</v>
      </c>
      <c r="BF240" s="34">
        <v>0</v>
      </c>
      <c r="BG240" s="13">
        <v>75</v>
      </c>
      <c r="BH240" s="13">
        <v>165</v>
      </c>
      <c r="BI240" s="35">
        <f t="shared" si="7"/>
        <v>27.548209366391184</v>
      </c>
      <c r="BJ240" s="13">
        <v>50</v>
      </c>
      <c r="BK240" s="13">
        <v>0</v>
      </c>
      <c r="BL240" s="13">
        <v>0</v>
      </c>
      <c r="BN240" s="13">
        <v>0</v>
      </c>
      <c r="BO240" s="13">
        <v>0</v>
      </c>
      <c r="BP240" s="13">
        <v>1</v>
      </c>
      <c r="BQ240" s="13">
        <v>0</v>
      </c>
      <c r="BR240" s="13">
        <v>0</v>
      </c>
      <c r="BS240" s="13">
        <v>0</v>
      </c>
      <c r="BU240" s="13">
        <v>0</v>
      </c>
      <c r="BV240" s="13">
        <v>42.900001525878906</v>
      </c>
      <c r="BW240" s="13">
        <v>1.8999999761581421</v>
      </c>
      <c r="BZ240" s="13">
        <v>0</v>
      </c>
      <c r="CA240" s="13">
        <v>0</v>
      </c>
      <c r="CC240" s="13">
        <v>0</v>
      </c>
      <c r="CD240" s="13">
        <v>1</v>
      </c>
      <c r="CE240" s="13">
        <v>0</v>
      </c>
      <c r="CF240" s="13">
        <v>0</v>
      </c>
      <c r="CG240" s="13">
        <v>0</v>
      </c>
      <c r="CH240" s="13">
        <v>0</v>
      </c>
      <c r="CI240" s="13">
        <v>0</v>
      </c>
      <c r="CJ240" s="13">
        <v>0</v>
      </c>
      <c r="CK240" s="13">
        <v>1</v>
      </c>
      <c r="CL240" s="13">
        <v>1</v>
      </c>
      <c r="CM240" s="13">
        <v>1</v>
      </c>
      <c r="CN240" s="13">
        <v>1</v>
      </c>
      <c r="CO240" s="13">
        <v>0</v>
      </c>
      <c r="CP240" s="13">
        <v>1</v>
      </c>
      <c r="CQ240" s="13">
        <v>0</v>
      </c>
      <c r="CR240" s="13">
        <v>1</v>
      </c>
      <c r="CS240" s="13">
        <v>1</v>
      </c>
      <c r="CT240" s="13">
        <v>0</v>
      </c>
      <c r="CU240" s="13">
        <v>0</v>
      </c>
      <c r="CV240" s="13">
        <v>1</v>
      </c>
      <c r="CW240" s="13">
        <v>1</v>
      </c>
      <c r="CX240" s="13">
        <v>0</v>
      </c>
      <c r="CY240" s="13">
        <v>750</v>
      </c>
      <c r="CZ240" s="13">
        <v>41</v>
      </c>
      <c r="DA240" s="13">
        <v>25</v>
      </c>
      <c r="DB240" s="13">
        <v>22000</v>
      </c>
      <c r="DC240" s="13">
        <v>270</v>
      </c>
      <c r="DD240" s="13">
        <v>27</v>
      </c>
      <c r="DE240" s="13">
        <v>34</v>
      </c>
      <c r="DF240" s="13">
        <v>0</v>
      </c>
      <c r="DG240" s="13">
        <v>0</v>
      </c>
      <c r="DH240" s="13">
        <v>0</v>
      </c>
      <c r="DI240" s="13">
        <v>0</v>
      </c>
      <c r="DJ240" s="13">
        <v>0</v>
      </c>
      <c r="DK240" s="13">
        <v>7.5</v>
      </c>
      <c r="DL240" s="13">
        <v>0.67000001668930054</v>
      </c>
      <c r="DM240" s="13">
        <v>34.799999237060547</v>
      </c>
      <c r="DN240" s="13">
        <v>70.099998474121094</v>
      </c>
      <c r="DO240" s="13">
        <v>28.100000381469727</v>
      </c>
      <c r="DP240" s="13">
        <v>35</v>
      </c>
      <c r="DQ240" s="13">
        <v>65</v>
      </c>
      <c r="DR240" s="13">
        <v>92</v>
      </c>
      <c r="DS240" s="13">
        <v>5</v>
      </c>
      <c r="DU240" s="13">
        <v>32</v>
      </c>
      <c r="DW240" s="13">
        <v>500</v>
      </c>
      <c r="DX240" s="13">
        <v>0</v>
      </c>
      <c r="DY240" s="13">
        <v>0</v>
      </c>
      <c r="EA240" s="13">
        <v>0</v>
      </c>
      <c r="EB240" s="13">
        <v>0</v>
      </c>
      <c r="EC240" s="13">
        <v>20</v>
      </c>
      <c r="ED240" s="13">
        <v>3</v>
      </c>
      <c r="EE240" s="13">
        <v>13</v>
      </c>
      <c r="EF240" s="33">
        <v>1</v>
      </c>
      <c r="EG240" s="33">
        <v>1</v>
      </c>
      <c r="EJ240" s="13">
        <v>1.7000000476837158</v>
      </c>
      <c r="EM240" s="13">
        <v>0</v>
      </c>
      <c r="EN240" s="13">
        <v>0</v>
      </c>
      <c r="EO240" s="13">
        <v>0</v>
      </c>
      <c r="EP240" s="13">
        <v>0</v>
      </c>
      <c r="EQ240" s="13">
        <v>0</v>
      </c>
      <c r="ER240" s="13">
        <v>0</v>
      </c>
      <c r="ES240" s="13">
        <v>0</v>
      </c>
      <c r="ET240" s="13">
        <v>0</v>
      </c>
      <c r="EU240" s="13">
        <v>0</v>
      </c>
      <c r="EV240" s="13">
        <v>0</v>
      </c>
      <c r="EW240" s="13">
        <v>0</v>
      </c>
      <c r="EX240" s="13">
        <v>0</v>
      </c>
      <c r="EY240" s="13">
        <v>0</v>
      </c>
      <c r="EZ240" s="13">
        <v>0</v>
      </c>
      <c r="FA240" s="13">
        <v>0</v>
      </c>
      <c r="FB240" s="13">
        <v>0</v>
      </c>
      <c r="FC240" s="13">
        <v>0</v>
      </c>
      <c r="FD240" s="13">
        <v>0</v>
      </c>
      <c r="FE240" s="13">
        <v>1</v>
      </c>
    </row>
    <row r="241" spans="1:161" x14ac:dyDescent="0.55000000000000004">
      <c r="A241" s="29" t="s">
        <v>407</v>
      </c>
      <c r="B241" s="34">
        <v>0</v>
      </c>
      <c r="C241" s="34">
        <v>0</v>
      </c>
      <c r="D241" s="13">
        <v>0</v>
      </c>
      <c r="E241" s="13">
        <v>0</v>
      </c>
      <c r="F241" s="11">
        <v>1.032888</v>
      </c>
      <c r="G241" s="11">
        <v>1.9397969999999999E-4</v>
      </c>
      <c r="H241" s="11">
        <v>1.5911060000000001E-5</v>
      </c>
      <c r="L241" s="11">
        <v>212.2552</v>
      </c>
      <c r="M241" s="11">
        <v>15.473850000000001</v>
      </c>
      <c r="N241" s="11">
        <v>1.7453460000000001</v>
      </c>
      <c r="P241" s="13">
        <v>3.4583764606679814</v>
      </c>
      <c r="Q241" s="13">
        <v>1.3497283471786705</v>
      </c>
      <c r="R241" s="31">
        <v>0.23512279999999999</v>
      </c>
      <c r="S241" s="31">
        <v>5.6013539999999997</v>
      </c>
      <c r="T241" s="31">
        <v>0.47578860000000001</v>
      </c>
      <c r="U241" s="11">
        <v>0.59702699999999997</v>
      </c>
      <c r="V241" s="11">
        <v>56.893662999999997</v>
      </c>
      <c r="W241" s="11">
        <v>9.8820000000000005E-2</v>
      </c>
      <c r="X241" s="11">
        <v>8.4267999999999996E-2</v>
      </c>
      <c r="Z241" s="11">
        <v>1.709068</v>
      </c>
      <c r="AA241" s="11"/>
      <c r="AB241" s="11">
        <v>3.4011979999999999</v>
      </c>
      <c r="AC241" s="11"/>
      <c r="AD241" s="11"/>
      <c r="AE241" s="12">
        <v>1.2157</v>
      </c>
      <c r="AF241" s="11">
        <v>7.3252260000000001E-5</v>
      </c>
      <c r="AG241" s="11">
        <v>2.2691949999999999E-5</v>
      </c>
      <c r="AK241" s="12">
        <v>146.04159999999999</v>
      </c>
      <c r="AL241" s="12">
        <v>13.6656</v>
      </c>
      <c r="AM241" s="12">
        <v>0.47094570000000002</v>
      </c>
      <c r="AO241" s="13">
        <v>3.5630351426322653</v>
      </c>
      <c r="AP241" s="13">
        <v>2.4955105943534228</v>
      </c>
      <c r="AQ241" s="31">
        <v>0.13550010000000001</v>
      </c>
      <c r="AR241" s="31">
        <v>2.020845</v>
      </c>
      <c r="AS241" s="31">
        <v>1.9476709999999999</v>
      </c>
      <c r="AT241" s="12">
        <v>0.56315000000000004</v>
      </c>
      <c r="AU241" s="12">
        <v>49.924733000000003</v>
      </c>
      <c r="AV241" s="12">
        <v>5.9677000000000001E-2</v>
      </c>
      <c r="AW241" s="12">
        <v>0.12539800000000001</v>
      </c>
      <c r="AY241" s="12">
        <v>1.8044990000000001</v>
      </c>
      <c r="BA241" s="12">
        <v>1.635756</v>
      </c>
      <c r="BB241" s="12"/>
      <c r="BC241" s="11"/>
      <c r="BD241" s="13">
        <v>77</v>
      </c>
      <c r="BE241" s="12">
        <v>1</v>
      </c>
      <c r="BF241" s="34">
        <v>0</v>
      </c>
      <c r="BG241" s="13">
        <v>91</v>
      </c>
      <c r="BH241" s="13">
        <v>184</v>
      </c>
      <c r="BI241" s="35">
        <f t="shared" si="7"/>
        <v>26.878544423440452</v>
      </c>
      <c r="BJ241" s="13">
        <v>50</v>
      </c>
      <c r="BK241" s="13">
        <v>0</v>
      </c>
      <c r="BL241" s="13">
        <v>0</v>
      </c>
      <c r="BN241" s="13">
        <v>0</v>
      </c>
      <c r="BO241" s="13">
        <v>0</v>
      </c>
      <c r="BP241" s="13">
        <v>1.2000000476837158</v>
      </c>
      <c r="BQ241" s="13">
        <v>0</v>
      </c>
      <c r="BR241" s="13">
        <v>0</v>
      </c>
      <c r="BS241" s="13">
        <v>0</v>
      </c>
      <c r="BU241" s="13">
        <v>0</v>
      </c>
      <c r="BV241" s="13">
        <v>41.799999237060547</v>
      </c>
      <c r="BW241" s="13">
        <v>0.20000000298023224</v>
      </c>
      <c r="BZ241" s="13">
        <v>0</v>
      </c>
      <c r="CA241" s="13">
        <v>0</v>
      </c>
      <c r="CC241" s="13">
        <v>0</v>
      </c>
      <c r="CD241" s="13">
        <v>1</v>
      </c>
      <c r="CE241" s="13">
        <v>0</v>
      </c>
      <c r="CF241" s="13">
        <v>0</v>
      </c>
      <c r="CG241" s="13">
        <v>0</v>
      </c>
      <c r="CH241" s="13">
        <v>0</v>
      </c>
      <c r="CI241" s="13">
        <v>0</v>
      </c>
      <c r="CJ241" s="13">
        <v>0</v>
      </c>
      <c r="CK241" s="13">
        <v>1</v>
      </c>
      <c r="CL241" s="13">
        <v>1</v>
      </c>
      <c r="CM241" s="13">
        <v>1</v>
      </c>
      <c r="CN241" s="13">
        <v>2</v>
      </c>
      <c r="CO241" s="13">
        <v>0</v>
      </c>
      <c r="CP241" s="13">
        <v>1</v>
      </c>
      <c r="CQ241" s="13">
        <v>0</v>
      </c>
      <c r="CR241" s="13">
        <v>1</v>
      </c>
      <c r="CS241" s="13">
        <v>1</v>
      </c>
      <c r="CT241" s="13">
        <v>0</v>
      </c>
      <c r="CU241" s="13">
        <v>0</v>
      </c>
      <c r="CV241" s="13">
        <v>1</v>
      </c>
      <c r="CW241" s="13">
        <v>1</v>
      </c>
      <c r="CX241" s="13">
        <v>0</v>
      </c>
      <c r="CY241" s="13">
        <v>600</v>
      </c>
      <c r="CZ241" s="13">
        <v>99</v>
      </c>
      <c r="DA241" s="13">
        <v>54</v>
      </c>
      <c r="DB241" s="13">
        <v>27000</v>
      </c>
      <c r="DC241" s="13">
        <v>270</v>
      </c>
      <c r="DD241" s="13">
        <v>27</v>
      </c>
      <c r="DE241" s="13">
        <v>33</v>
      </c>
      <c r="DF241" s="13">
        <v>0</v>
      </c>
      <c r="DG241" s="13">
        <v>0</v>
      </c>
      <c r="DH241" s="13">
        <v>0</v>
      </c>
      <c r="DI241" s="13">
        <v>0</v>
      </c>
      <c r="DJ241" s="13">
        <v>0</v>
      </c>
      <c r="DK241" s="13">
        <v>7.5</v>
      </c>
      <c r="DL241" s="13">
        <v>0.55000001192092896</v>
      </c>
      <c r="DM241" s="13">
        <v>34.900001525878906</v>
      </c>
      <c r="DN241" s="13">
        <v>69.599998474121094</v>
      </c>
      <c r="DO241" s="13">
        <v>26.5</v>
      </c>
      <c r="DP241" s="13">
        <v>34.299999237060547</v>
      </c>
      <c r="DQ241" s="13">
        <v>86</v>
      </c>
      <c r="DR241" s="13">
        <v>107</v>
      </c>
      <c r="DS241" s="13">
        <v>9</v>
      </c>
      <c r="DU241" s="13">
        <v>28</v>
      </c>
      <c r="DW241" s="13">
        <v>500</v>
      </c>
      <c r="DX241" s="13">
        <v>0</v>
      </c>
      <c r="DY241" s="13">
        <v>0</v>
      </c>
      <c r="EA241" s="13">
        <v>0</v>
      </c>
      <c r="EB241" s="13">
        <v>0</v>
      </c>
      <c r="EC241" s="13">
        <v>14</v>
      </c>
      <c r="ED241" s="13">
        <v>1</v>
      </c>
      <c r="EE241" s="13">
        <v>6</v>
      </c>
      <c r="EF241" s="33">
        <v>1.2000000476837158</v>
      </c>
      <c r="EG241" s="33">
        <v>1</v>
      </c>
      <c r="EJ241" s="13">
        <v>0.5</v>
      </c>
      <c r="EM241" s="13">
        <v>0</v>
      </c>
      <c r="EN241" s="13">
        <v>0</v>
      </c>
      <c r="EO241" s="13">
        <v>0</v>
      </c>
      <c r="EP241" s="13">
        <v>0</v>
      </c>
      <c r="EQ241" s="13">
        <v>0</v>
      </c>
      <c r="ER241" s="13">
        <v>0</v>
      </c>
      <c r="ES241" s="13">
        <v>0</v>
      </c>
      <c r="ET241" s="13">
        <v>0</v>
      </c>
      <c r="EU241" s="13">
        <v>0</v>
      </c>
      <c r="EV241" s="13">
        <v>0</v>
      </c>
      <c r="EW241" s="13">
        <v>0</v>
      </c>
      <c r="EX241" s="13">
        <v>0</v>
      </c>
      <c r="EY241" s="13">
        <v>0</v>
      </c>
      <c r="EZ241" s="13">
        <v>0</v>
      </c>
      <c r="FA241" s="13">
        <v>0</v>
      </c>
      <c r="FB241" s="13">
        <v>0</v>
      </c>
      <c r="FC241" s="13">
        <v>0</v>
      </c>
      <c r="FD241" s="13">
        <v>0</v>
      </c>
      <c r="FE241" s="13">
        <v>1.5</v>
      </c>
    </row>
    <row r="242" spans="1:161" x14ac:dyDescent="0.55000000000000004">
      <c r="A242" s="29" t="s">
        <v>408</v>
      </c>
      <c r="B242" s="34">
        <v>0</v>
      </c>
      <c r="C242" s="34">
        <v>0</v>
      </c>
      <c r="D242" s="13">
        <v>0</v>
      </c>
      <c r="E242" s="13">
        <v>0</v>
      </c>
      <c r="F242" s="11">
        <v>1.2635019999999999</v>
      </c>
      <c r="G242" s="11">
        <v>4.6561780000000004E-3</v>
      </c>
      <c r="H242" s="11">
        <v>1.6814330000000001E-4</v>
      </c>
      <c r="L242" s="11">
        <v>161.31139999999999</v>
      </c>
      <c r="M242" s="11">
        <v>42.486669999999997</v>
      </c>
      <c r="N242" s="11">
        <v>11.21832</v>
      </c>
      <c r="P242" s="13">
        <v>4.7728955782522577</v>
      </c>
      <c r="Q242" s="13">
        <v>7.2064973377227366</v>
      </c>
      <c r="R242" s="31">
        <v>0.18727849999999999</v>
      </c>
      <c r="S242" s="31">
        <v>1.844103</v>
      </c>
      <c r="T242" s="31">
        <v>8.3817249999999996E-2</v>
      </c>
      <c r="U242" s="11">
        <v>1.321007</v>
      </c>
      <c r="V242" s="11">
        <v>20.696280000000002</v>
      </c>
      <c r="W242" s="11">
        <v>4.8401E-2</v>
      </c>
      <c r="X242" s="11">
        <v>7.1693999999999994E-2</v>
      </c>
      <c r="Z242" s="11">
        <v>1.23054</v>
      </c>
      <c r="AA242" s="11"/>
      <c r="AB242" s="11">
        <v>1.5656350000000001</v>
      </c>
      <c r="AC242" s="11"/>
      <c r="AD242" s="11"/>
      <c r="AE242" s="12">
        <v>1.2889619999999999</v>
      </c>
      <c r="AF242" s="11">
        <v>1.434462E-4</v>
      </c>
      <c r="AG242" s="11">
        <v>7.8924700000000007E-6</v>
      </c>
      <c r="AK242" s="12">
        <v>84.852230000000006</v>
      </c>
      <c r="AL242" s="12">
        <v>7.9206219999999998</v>
      </c>
      <c r="AM242" s="12">
        <v>6.6652199999999995E-2</v>
      </c>
      <c r="AO242" s="13">
        <v>14.512413734560887</v>
      </c>
      <c r="AP242" s="13">
        <v>1.3484097428470745</v>
      </c>
      <c r="AQ242" s="31">
        <v>3.8463280000000002E-2</v>
      </c>
      <c r="AR242" s="31">
        <v>1.6747209999999999</v>
      </c>
      <c r="AS242" s="31">
        <v>2.4861589999999998</v>
      </c>
      <c r="AT242" s="12">
        <v>0.28040599999999999</v>
      </c>
      <c r="AU242" s="12">
        <v>-19.8521</v>
      </c>
      <c r="AV242" s="12">
        <v>3.6506999999999998E-2</v>
      </c>
      <c r="AW242" s="12">
        <v>6.2759999999999996E-2</v>
      </c>
      <c r="AY242" s="12">
        <v>1.7278549999999999</v>
      </c>
      <c r="BA242" s="12">
        <v>1.07992</v>
      </c>
      <c r="BB242" s="12"/>
      <c r="BC242" s="11"/>
      <c r="BD242" s="13">
        <v>59</v>
      </c>
      <c r="BE242" s="12">
        <v>1</v>
      </c>
      <c r="BF242" s="34">
        <v>0</v>
      </c>
      <c r="BG242" s="13">
        <v>65</v>
      </c>
      <c r="BH242" s="13">
        <v>170</v>
      </c>
      <c r="BI242" s="35">
        <f t="shared" si="7"/>
        <v>22.491349480968857</v>
      </c>
      <c r="BJ242" s="13">
        <v>63</v>
      </c>
      <c r="BK242" s="13">
        <v>0</v>
      </c>
      <c r="BL242" s="13">
        <v>0</v>
      </c>
      <c r="BN242" s="13">
        <v>0</v>
      </c>
      <c r="BO242" s="13">
        <v>0</v>
      </c>
      <c r="BP242" s="13">
        <v>0.89999997615814209</v>
      </c>
      <c r="BQ242" s="13">
        <v>0</v>
      </c>
      <c r="BR242" s="13">
        <v>0</v>
      </c>
      <c r="BS242" s="13">
        <v>0</v>
      </c>
      <c r="BU242" s="13">
        <v>0</v>
      </c>
      <c r="BV242" s="13">
        <v>42</v>
      </c>
      <c r="BW242" s="13">
        <v>0.89999997615814209</v>
      </c>
      <c r="BZ242" s="13">
        <v>1</v>
      </c>
      <c r="CA242" s="13">
        <v>0</v>
      </c>
      <c r="CC242" s="13">
        <v>0</v>
      </c>
      <c r="CD242" s="13">
        <v>1</v>
      </c>
      <c r="CE242" s="13">
        <v>0</v>
      </c>
      <c r="CF242" s="13">
        <v>0</v>
      </c>
      <c r="CG242" s="13">
        <v>0</v>
      </c>
      <c r="CH242" s="13">
        <v>0</v>
      </c>
      <c r="CI242" s="13">
        <v>0</v>
      </c>
      <c r="CJ242" s="13">
        <v>0</v>
      </c>
      <c r="CK242" s="13">
        <v>1</v>
      </c>
      <c r="CL242" s="13">
        <v>1</v>
      </c>
      <c r="CM242" s="13">
        <v>1</v>
      </c>
      <c r="CN242" s="13">
        <v>1</v>
      </c>
      <c r="CO242" s="13">
        <v>0</v>
      </c>
      <c r="CP242" s="13">
        <v>1</v>
      </c>
      <c r="CQ242" s="13">
        <v>0</v>
      </c>
      <c r="CR242" s="13">
        <v>1</v>
      </c>
      <c r="CS242" s="13">
        <v>1</v>
      </c>
      <c r="CT242" s="13">
        <v>0</v>
      </c>
      <c r="CU242" s="13">
        <v>0</v>
      </c>
      <c r="CV242" s="13">
        <v>1</v>
      </c>
      <c r="CW242" s="13">
        <v>1</v>
      </c>
      <c r="CX242" s="13">
        <v>0</v>
      </c>
      <c r="CY242" s="13">
        <v>600</v>
      </c>
      <c r="CZ242" s="13">
        <v>40</v>
      </c>
      <c r="DA242" s="13">
        <v>27</v>
      </c>
      <c r="DB242" s="13">
        <v>25000</v>
      </c>
      <c r="DC242" s="13">
        <v>250</v>
      </c>
      <c r="DD242" s="13">
        <v>33</v>
      </c>
      <c r="DE242" s="13">
        <v>33.700000762939453</v>
      </c>
      <c r="DF242" s="13">
        <v>0</v>
      </c>
      <c r="DG242" s="13">
        <v>0</v>
      </c>
      <c r="DH242" s="13">
        <v>0</v>
      </c>
      <c r="DI242" s="13">
        <v>0</v>
      </c>
      <c r="DJ242" s="13">
        <v>0</v>
      </c>
      <c r="DK242" s="13">
        <v>7.5</v>
      </c>
      <c r="DL242" s="13">
        <v>0.47999998927116394</v>
      </c>
      <c r="DM242" s="13">
        <v>30.899999618530273</v>
      </c>
      <c r="DN242" s="13">
        <v>69</v>
      </c>
      <c r="DO242" s="13">
        <v>25.399999618530273</v>
      </c>
      <c r="DP242" s="13">
        <v>34.5</v>
      </c>
      <c r="DQ242" s="13">
        <v>50</v>
      </c>
      <c r="DR242" s="13">
        <v>90</v>
      </c>
      <c r="DS242" s="13">
        <v>8</v>
      </c>
      <c r="DU242" s="13">
        <v>30</v>
      </c>
      <c r="DW242" s="13">
        <v>600</v>
      </c>
      <c r="DX242" s="13">
        <v>1</v>
      </c>
      <c r="DY242" s="13">
        <v>0</v>
      </c>
      <c r="EA242" s="13">
        <v>0</v>
      </c>
      <c r="EB242" s="13">
        <v>1</v>
      </c>
      <c r="EC242" s="13">
        <v>13</v>
      </c>
      <c r="ED242" s="13">
        <v>1</v>
      </c>
      <c r="EE242" s="13">
        <v>6</v>
      </c>
      <c r="EF242" s="33">
        <v>0.80000001192092896</v>
      </c>
      <c r="EG242" s="33">
        <v>0.88888892568188049</v>
      </c>
      <c r="EJ242" s="13">
        <v>1.2999999523162842</v>
      </c>
      <c r="EM242" s="13">
        <v>0</v>
      </c>
      <c r="EN242" s="13">
        <v>0</v>
      </c>
      <c r="EO242" s="13">
        <v>0</v>
      </c>
      <c r="EP242" s="13">
        <v>0</v>
      </c>
      <c r="EQ242" s="13">
        <v>0</v>
      </c>
      <c r="ER242" s="13">
        <v>0</v>
      </c>
      <c r="ES242" s="13">
        <v>0</v>
      </c>
      <c r="ET242" s="13">
        <v>0</v>
      </c>
      <c r="EU242" s="13">
        <v>0</v>
      </c>
      <c r="EV242" s="13">
        <v>0</v>
      </c>
      <c r="EW242" s="13">
        <v>0</v>
      </c>
      <c r="EX242" s="13">
        <v>0</v>
      </c>
      <c r="EY242" s="13">
        <v>0</v>
      </c>
      <c r="EZ242" s="13">
        <v>0</v>
      </c>
      <c r="FA242" s="13">
        <v>0</v>
      </c>
      <c r="FB242" s="13">
        <v>0</v>
      </c>
      <c r="FC242" s="13">
        <v>0</v>
      </c>
      <c r="FD242" s="13">
        <v>0</v>
      </c>
      <c r="FE242" s="13">
        <v>0.5</v>
      </c>
    </row>
    <row r="243" spans="1:161" x14ac:dyDescent="0.55000000000000004">
      <c r="A243" s="29" t="s">
        <v>409</v>
      </c>
      <c r="B243" s="34">
        <v>1</v>
      </c>
      <c r="C243" s="34">
        <v>0</v>
      </c>
      <c r="D243" s="13">
        <v>0</v>
      </c>
      <c r="E243" s="13">
        <v>1</v>
      </c>
      <c r="F243" s="11">
        <v>0.89475689999999997</v>
      </c>
      <c r="G243" s="11">
        <v>1.565971E-4</v>
      </c>
      <c r="H243" s="11">
        <v>8.5756990000000005E-6</v>
      </c>
      <c r="L243" s="11">
        <v>168.38310000000001</v>
      </c>
      <c r="M243" s="11">
        <v>7.3595829999999998</v>
      </c>
      <c r="N243" s="11">
        <v>0</v>
      </c>
      <c r="P243" s="13">
        <v>0</v>
      </c>
      <c r="Q243" s="13">
        <v>2.1572893001228377</v>
      </c>
      <c r="R243" s="31">
        <v>0.17656359999999999</v>
      </c>
      <c r="S243" s="31">
        <v>1.6533310000000001</v>
      </c>
      <c r="T243" s="31">
        <v>0.18003649999999999</v>
      </c>
      <c r="U243" s="11">
        <v>1.5613410000000001</v>
      </c>
      <c r="V243" s="11">
        <v>-54.919727999999999</v>
      </c>
      <c r="W243" s="11">
        <v>0.11376799999999999</v>
      </c>
      <c r="X243" s="11">
        <v>0.22250200000000001</v>
      </c>
      <c r="Z243" s="11">
        <v>2.1078809999999999</v>
      </c>
      <c r="AA243" s="11"/>
      <c r="AB243" s="11">
        <v>1.665008</v>
      </c>
      <c r="AC243" s="11"/>
      <c r="AD243" s="11"/>
      <c r="AE243" s="12">
        <v>0.86828689999999997</v>
      </c>
      <c r="AF243" s="11">
        <v>3.6462150000000001E-5</v>
      </c>
      <c r="AG243" s="11">
        <v>6.1664300000000004E-6</v>
      </c>
      <c r="AK243" s="12">
        <v>74.985640000000004</v>
      </c>
      <c r="AL243" s="12">
        <v>11.077170000000001</v>
      </c>
      <c r="AM243" s="12">
        <v>1.2834350000000001</v>
      </c>
      <c r="AO243" s="13">
        <v>0.65847410299558473</v>
      </c>
      <c r="AP243" s="13">
        <v>0.93153465209819053</v>
      </c>
      <c r="AQ243" s="31">
        <v>0.29294160000000002</v>
      </c>
      <c r="AR243" s="31">
        <v>2.168631</v>
      </c>
      <c r="AS243" s="31">
        <v>1.5821590000000001</v>
      </c>
      <c r="AT243" s="12">
        <v>0.27200299999999999</v>
      </c>
      <c r="AU243" s="12">
        <v>8.3580690000000004</v>
      </c>
      <c r="AV243" s="12">
        <v>9.3744999999999995E-2</v>
      </c>
      <c r="AW243" s="12">
        <v>9.1313000000000005E-2</v>
      </c>
      <c r="AY243" s="12">
        <v>1.337842</v>
      </c>
      <c r="BA243" s="12">
        <v>1.491655</v>
      </c>
      <c r="BB243" s="12"/>
      <c r="BC243" s="11"/>
      <c r="BD243" s="13">
        <v>76</v>
      </c>
      <c r="BE243" s="12">
        <v>1</v>
      </c>
      <c r="BF243" s="34">
        <v>0</v>
      </c>
      <c r="BG243" s="13">
        <v>80</v>
      </c>
      <c r="BH243" s="13">
        <v>180</v>
      </c>
      <c r="BI243" s="35">
        <f t="shared" si="7"/>
        <v>24.691358024691358</v>
      </c>
      <c r="BJ243" s="13">
        <v>50</v>
      </c>
      <c r="BK243" s="13">
        <v>0</v>
      </c>
      <c r="BL243" s="13">
        <v>1</v>
      </c>
      <c r="BN243" s="13">
        <v>0</v>
      </c>
      <c r="BO243" s="13">
        <v>0</v>
      </c>
      <c r="BP243" s="13">
        <v>1</v>
      </c>
      <c r="BQ243" s="13">
        <v>0</v>
      </c>
      <c r="BR243" s="13">
        <v>0</v>
      </c>
      <c r="BS243" s="13">
        <v>0</v>
      </c>
      <c r="BU243" s="13">
        <v>0</v>
      </c>
      <c r="BV243" s="13">
        <v>32</v>
      </c>
      <c r="BW243" s="13">
        <v>0.60000002384185791</v>
      </c>
      <c r="BZ243" s="13">
        <v>0</v>
      </c>
      <c r="CA243" s="13">
        <v>0</v>
      </c>
      <c r="CC243" s="13">
        <v>0</v>
      </c>
      <c r="CD243" s="13">
        <v>1</v>
      </c>
      <c r="CE243" s="13">
        <v>0</v>
      </c>
      <c r="CF243" s="13">
        <v>0</v>
      </c>
      <c r="CG243" s="13">
        <v>0</v>
      </c>
      <c r="CH243" s="13">
        <v>0</v>
      </c>
      <c r="CI243" s="13">
        <v>0</v>
      </c>
      <c r="CJ243" s="13">
        <v>0</v>
      </c>
      <c r="CK243" s="13">
        <v>1</v>
      </c>
      <c r="CL243" s="13">
        <v>1</v>
      </c>
      <c r="CM243" s="13">
        <v>1</v>
      </c>
      <c r="CN243" s="13">
        <v>1</v>
      </c>
      <c r="CO243" s="13">
        <v>0</v>
      </c>
      <c r="CP243" s="13">
        <v>1</v>
      </c>
      <c r="CQ243" s="13">
        <v>0</v>
      </c>
      <c r="CR243" s="13">
        <v>1</v>
      </c>
      <c r="CS243" s="13">
        <v>1</v>
      </c>
      <c r="CT243" s="13">
        <v>0</v>
      </c>
      <c r="CU243" s="13">
        <v>0</v>
      </c>
      <c r="CV243" s="13">
        <v>1</v>
      </c>
      <c r="CW243" s="13">
        <v>1</v>
      </c>
      <c r="CX243" s="13">
        <v>0</v>
      </c>
      <c r="CY243" s="13">
        <v>600</v>
      </c>
      <c r="CZ243" s="13">
        <v>35</v>
      </c>
      <c r="DA243" s="13">
        <v>22</v>
      </c>
      <c r="DB243" s="13">
        <v>24000</v>
      </c>
      <c r="DC243" s="13">
        <v>240</v>
      </c>
      <c r="DD243" s="13">
        <v>21</v>
      </c>
      <c r="DE243" s="13">
        <v>34.599998474121094</v>
      </c>
      <c r="DF243" s="13">
        <v>0</v>
      </c>
      <c r="DG243" s="13">
        <v>0</v>
      </c>
      <c r="DH243" s="13">
        <v>0</v>
      </c>
      <c r="DI243" s="13">
        <v>0</v>
      </c>
      <c r="DJ243" s="13">
        <v>0</v>
      </c>
      <c r="DK243" s="13">
        <v>7.5</v>
      </c>
      <c r="DL243" s="13">
        <v>0.51999998092651367</v>
      </c>
      <c r="DM243" s="13">
        <v>38.5</v>
      </c>
      <c r="DN243" s="13">
        <v>124.09999847412109</v>
      </c>
      <c r="DO243" s="13">
        <v>27.799999237060547</v>
      </c>
      <c r="DP243" s="13">
        <v>35.5</v>
      </c>
      <c r="DQ243" s="13">
        <v>67</v>
      </c>
      <c r="DR243" s="13">
        <v>77</v>
      </c>
      <c r="DS243" s="13">
        <v>8</v>
      </c>
      <c r="DU243" s="13">
        <v>33</v>
      </c>
      <c r="DW243" s="13">
        <v>625</v>
      </c>
      <c r="DX243" s="13">
        <v>1</v>
      </c>
      <c r="DY243" s="13">
        <v>1</v>
      </c>
      <c r="EA243" s="13">
        <v>0</v>
      </c>
      <c r="EB243" s="13">
        <v>0</v>
      </c>
      <c r="EC243" s="13">
        <v>9</v>
      </c>
      <c r="ED243" s="13">
        <v>1</v>
      </c>
      <c r="EE243" s="13">
        <v>11</v>
      </c>
      <c r="EF243" s="33">
        <v>1.1000000238418579</v>
      </c>
      <c r="EG243" s="33">
        <v>1.1000000238418579</v>
      </c>
      <c r="EJ243" s="13">
        <v>2.2999999523162842</v>
      </c>
      <c r="EM243" s="13">
        <v>0</v>
      </c>
      <c r="EN243" s="13">
        <v>0</v>
      </c>
      <c r="EO243" s="13">
        <v>0</v>
      </c>
      <c r="EP243" s="13">
        <v>0</v>
      </c>
      <c r="EQ243" s="13">
        <v>0</v>
      </c>
      <c r="ER243" s="13">
        <v>0</v>
      </c>
      <c r="ES243" s="13">
        <v>0</v>
      </c>
      <c r="ET243" s="13">
        <v>0</v>
      </c>
      <c r="EU243" s="13">
        <v>0</v>
      </c>
      <c r="EV243" s="13">
        <v>0</v>
      </c>
      <c r="EW243" s="13">
        <v>0</v>
      </c>
      <c r="EX243" s="13">
        <v>0</v>
      </c>
      <c r="EY243" s="13">
        <v>0</v>
      </c>
      <c r="EZ243" s="13">
        <v>0</v>
      </c>
      <c r="FA243" s="13">
        <v>0</v>
      </c>
      <c r="FB243" s="13">
        <v>0</v>
      </c>
      <c r="FC243" s="13">
        <v>0</v>
      </c>
      <c r="FD243" s="13">
        <v>0</v>
      </c>
      <c r="FE243" s="13">
        <v>2.4000000953674316</v>
      </c>
    </row>
    <row r="244" spans="1:161" x14ac:dyDescent="0.55000000000000004">
      <c r="A244" s="29" t="s">
        <v>410</v>
      </c>
      <c r="B244" s="34">
        <v>0</v>
      </c>
      <c r="C244" s="34">
        <v>0</v>
      </c>
      <c r="D244" s="13">
        <v>0</v>
      </c>
      <c r="E244" s="13">
        <v>0</v>
      </c>
      <c r="F244" s="11">
        <v>1.1824920000000001</v>
      </c>
      <c r="G244" s="11">
        <v>2.6369330000000002E-3</v>
      </c>
      <c r="H244" s="11">
        <v>1.904912E-4</v>
      </c>
      <c r="L244" s="11">
        <v>146.16730000000001</v>
      </c>
      <c r="M244" s="11">
        <v>34.523099999999999</v>
      </c>
      <c r="N244" s="11">
        <v>9.8340630000000004</v>
      </c>
      <c r="P244" s="13">
        <v>5.8877077295133367</v>
      </c>
      <c r="Q244" s="13">
        <v>6.1677315396421024</v>
      </c>
      <c r="R244" s="31">
        <v>0.67261760000000004</v>
      </c>
      <c r="S244" s="31">
        <v>10.529859999999999</v>
      </c>
      <c r="T244" s="31">
        <v>0.25791910000000001</v>
      </c>
      <c r="U244" s="11">
        <v>2.418507</v>
      </c>
      <c r="V244" s="11">
        <v>-1.954785</v>
      </c>
      <c r="W244" s="11">
        <v>5.4597E-2</v>
      </c>
      <c r="X244" s="11">
        <v>2.504E-2</v>
      </c>
      <c r="Z244" s="11">
        <v>1.7917590000000001</v>
      </c>
      <c r="AA244" s="11"/>
      <c r="AB244" s="11">
        <v>1.9841310000000001</v>
      </c>
      <c r="AC244" s="11"/>
      <c r="AD244" s="11"/>
      <c r="AE244" s="12">
        <v>1.3178190000000001</v>
      </c>
      <c r="AF244" s="11">
        <v>3.9721679999999999E-4</v>
      </c>
      <c r="AG244" s="11">
        <v>5.2033970000000001E-5</v>
      </c>
      <c r="AK244" s="12">
        <v>97.029110000000003</v>
      </c>
      <c r="AL244" s="12">
        <v>7.1438490000000003</v>
      </c>
      <c r="AM244" s="12">
        <v>0.1171165</v>
      </c>
      <c r="AO244" s="13">
        <v>6.3355130112398976</v>
      </c>
      <c r="AP244" s="13">
        <v>3.9159807099656851</v>
      </c>
      <c r="AQ244" s="31">
        <v>0.10007240000000001</v>
      </c>
      <c r="AR244" s="31">
        <v>6.0598960000000002</v>
      </c>
      <c r="AS244" s="31">
        <v>2.516788</v>
      </c>
      <c r="AT244" s="12">
        <v>3.056111</v>
      </c>
      <c r="AU244" s="12">
        <v>-18.246827</v>
      </c>
      <c r="AV244" s="12">
        <v>8.5805999999999993E-2</v>
      </c>
      <c r="AW244" s="12">
        <v>4.6558000000000002E-2</v>
      </c>
      <c r="AY244" s="12">
        <v>1.88707</v>
      </c>
      <c r="BA244" s="12">
        <v>1.290985</v>
      </c>
      <c r="BB244" s="12"/>
      <c r="BC244" s="11"/>
      <c r="BD244" s="13">
        <v>71</v>
      </c>
      <c r="BE244" s="12">
        <v>1</v>
      </c>
      <c r="BF244" s="34">
        <v>0</v>
      </c>
      <c r="BG244" s="13">
        <v>90</v>
      </c>
      <c r="BH244" s="13">
        <v>170</v>
      </c>
      <c r="BI244" s="35">
        <f t="shared" si="7"/>
        <v>31.141868512110726</v>
      </c>
      <c r="BJ244" s="13">
        <v>52</v>
      </c>
      <c r="BK244" s="13">
        <v>0</v>
      </c>
      <c r="BL244" s="13">
        <v>0</v>
      </c>
      <c r="BN244" s="13">
        <v>0</v>
      </c>
      <c r="BO244" s="13">
        <v>0</v>
      </c>
      <c r="BP244" s="13">
        <v>1.2999999523162842</v>
      </c>
      <c r="BQ244" s="13">
        <v>0</v>
      </c>
      <c r="BR244" s="13">
        <v>0</v>
      </c>
      <c r="BS244" s="13">
        <v>0</v>
      </c>
      <c r="BU244" s="13">
        <v>1</v>
      </c>
      <c r="BV244" s="13">
        <v>39.700000762939453</v>
      </c>
      <c r="BW244" s="13">
        <v>0.5</v>
      </c>
      <c r="BZ244" s="13">
        <v>0</v>
      </c>
      <c r="CA244" s="13">
        <v>0</v>
      </c>
      <c r="CC244" s="13">
        <v>0</v>
      </c>
      <c r="CD244" s="13">
        <v>1</v>
      </c>
      <c r="CE244" s="13">
        <v>0</v>
      </c>
      <c r="CF244" s="13">
        <v>0</v>
      </c>
      <c r="CG244" s="13">
        <v>0</v>
      </c>
      <c r="CH244" s="13">
        <v>0</v>
      </c>
      <c r="CI244" s="13">
        <v>0</v>
      </c>
      <c r="CJ244" s="13">
        <v>0</v>
      </c>
      <c r="CK244" s="13">
        <v>1</v>
      </c>
      <c r="CL244" s="13">
        <v>1</v>
      </c>
      <c r="CM244" s="13">
        <v>1</v>
      </c>
      <c r="CN244" s="13">
        <v>1</v>
      </c>
      <c r="CO244" s="13">
        <v>0</v>
      </c>
      <c r="CP244" s="13">
        <v>1</v>
      </c>
      <c r="CQ244" s="13">
        <v>0</v>
      </c>
      <c r="CR244" s="13">
        <v>1</v>
      </c>
      <c r="CS244" s="13">
        <v>1</v>
      </c>
      <c r="CT244" s="13">
        <v>0</v>
      </c>
      <c r="CU244" s="13">
        <v>0</v>
      </c>
      <c r="CV244" s="13">
        <v>1</v>
      </c>
      <c r="CW244" s="13">
        <v>1</v>
      </c>
      <c r="CX244" s="13">
        <v>0</v>
      </c>
      <c r="CY244" s="13">
        <v>500</v>
      </c>
      <c r="CZ244" s="13">
        <v>40</v>
      </c>
      <c r="DA244" s="13">
        <v>23</v>
      </c>
      <c r="DB244" s="13">
        <v>27000</v>
      </c>
      <c r="DC244" s="13">
        <v>270</v>
      </c>
      <c r="DD244" s="13">
        <v>31</v>
      </c>
      <c r="DE244" s="13">
        <v>32</v>
      </c>
      <c r="DF244" s="13">
        <v>0</v>
      </c>
      <c r="DG244" s="13">
        <v>0</v>
      </c>
      <c r="DH244" s="13">
        <v>0</v>
      </c>
      <c r="DI244" s="13">
        <v>0</v>
      </c>
      <c r="DJ244" s="13">
        <v>0</v>
      </c>
      <c r="DK244" s="13">
        <v>7.5</v>
      </c>
      <c r="DL244" s="13">
        <v>0.57999998331069946</v>
      </c>
      <c r="DM244" s="13">
        <v>29.700000762939453</v>
      </c>
      <c r="DN244" s="13">
        <v>100</v>
      </c>
      <c r="DO244" s="13">
        <v>25</v>
      </c>
      <c r="DP244" s="13">
        <v>34.200000762939453</v>
      </c>
      <c r="DQ244" s="13">
        <v>58</v>
      </c>
      <c r="DR244" s="13">
        <v>83</v>
      </c>
      <c r="DS244" s="13">
        <v>8</v>
      </c>
      <c r="DU244" s="13">
        <v>27</v>
      </c>
      <c r="DW244" s="13">
        <v>650</v>
      </c>
      <c r="DX244" s="13">
        <v>0</v>
      </c>
      <c r="DY244" s="13">
        <v>0</v>
      </c>
      <c r="EA244" s="13">
        <v>0</v>
      </c>
      <c r="EB244" s="13">
        <v>0</v>
      </c>
      <c r="EC244" s="13">
        <v>9</v>
      </c>
      <c r="ED244" s="13">
        <v>1</v>
      </c>
      <c r="EE244" s="13">
        <v>6</v>
      </c>
      <c r="EF244" s="33">
        <v>1.1000000238418579</v>
      </c>
      <c r="EG244" s="33">
        <v>0.84615389553047682</v>
      </c>
      <c r="EJ244" s="13">
        <v>0.5</v>
      </c>
      <c r="EM244" s="13">
        <v>0</v>
      </c>
      <c r="EN244" s="13">
        <v>0</v>
      </c>
      <c r="EO244" s="13">
        <v>0</v>
      </c>
      <c r="EP244" s="13">
        <v>0</v>
      </c>
      <c r="EQ244" s="13">
        <v>0</v>
      </c>
      <c r="ER244" s="13">
        <v>0</v>
      </c>
      <c r="ES244" s="13">
        <v>0</v>
      </c>
      <c r="ET244" s="13">
        <v>0</v>
      </c>
      <c r="EU244" s="13">
        <v>0</v>
      </c>
      <c r="EV244" s="13">
        <v>0</v>
      </c>
      <c r="EW244" s="13">
        <v>0</v>
      </c>
      <c r="EX244" s="13">
        <v>0</v>
      </c>
      <c r="EY244" s="13">
        <v>0</v>
      </c>
      <c r="EZ244" s="13">
        <v>0</v>
      </c>
      <c r="FA244" s="13">
        <v>0</v>
      </c>
      <c r="FB244" s="13">
        <v>0</v>
      </c>
      <c r="FC244" s="13">
        <v>0</v>
      </c>
      <c r="FD244" s="13">
        <v>0</v>
      </c>
      <c r="FE244" s="13">
        <v>3</v>
      </c>
    </row>
    <row r="245" spans="1:161" x14ac:dyDescent="0.55000000000000004">
      <c r="A245" s="29" t="s">
        <v>411</v>
      </c>
      <c r="B245" s="34">
        <v>0</v>
      </c>
      <c r="C245" s="34">
        <v>0</v>
      </c>
      <c r="D245" s="13">
        <v>0</v>
      </c>
      <c r="E245" s="13">
        <v>1</v>
      </c>
      <c r="F245" s="11">
        <v>1.039838</v>
      </c>
      <c r="G245" s="11">
        <v>9.4382839999999999E-4</v>
      </c>
      <c r="H245" s="11">
        <v>6.5944299999999998E-5</v>
      </c>
      <c r="L245" s="11">
        <v>127.5912</v>
      </c>
      <c r="M245" s="11">
        <v>13.19713</v>
      </c>
      <c r="N245" s="11">
        <v>6.3668690000000003</v>
      </c>
      <c r="P245" s="13">
        <v>4.7338930399189554</v>
      </c>
      <c r="Q245" s="13">
        <v>4.3285779890644811</v>
      </c>
      <c r="R245" s="31">
        <v>0.72632339999999995</v>
      </c>
      <c r="S245" s="31">
        <v>6.1288799999999997</v>
      </c>
      <c r="T245" s="31">
        <v>0.37079709999999999</v>
      </c>
      <c r="U245" s="11">
        <v>-1.443727</v>
      </c>
      <c r="V245" s="11">
        <v>-3.5422349999999998</v>
      </c>
      <c r="W245" s="11">
        <v>1.8690999999999999E-2</v>
      </c>
      <c r="X245" s="11">
        <v>5.6128999999999998E-2</v>
      </c>
      <c r="Z245" s="11">
        <v>1.6874009999999999</v>
      </c>
      <c r="AA245" s="11"/>
      <c r="AB245" s="11">
        <v>1.502127</v>
      </c>
      <c r="AC245" s="11"/>
      <c r="AD245" s="11"/>
      <c r="AE245" s="12">
        <v>1.415654</v>
      </c>
      <c r="AF245" s="11">
        <v>1.170481E-4</v>
      </c>
      <c r="AG245" s="11">
        <v>5.6251659999999999E-5</v>
      </c>
      <c r="AK245" s="12">
        <v>93.820490000000007</v>
      </c>
      <c r="AL245" s="12">
        <v>18.672689999999999</v>
      </c>
      <c r="AM245" s="12">
        <v>0.56584089999999998</v>
      </c>
      <c r="AO245" s="13">
        <v>6.0611759043589233</v>
      </c>
      <c r="AP245" s="13">
        <v>12.08121555606483</v>
      </c>
      <c r="AQ245" s="31">
        <v>7.5946349999999996E-2</v>
      </c>
      <c r="AR245" s="31">
        <v>3.4629850000000002</v>
      </c>
      <c r="AS245" s="31">
        <v>3.2656939999999999</v>
      </c>
      <c r="AT245" s="12">
        <v>-0.159914</v>
      </c>
      <c r="AU245" s="12">
        <v>0.62797899999999995</v>
      </c>
      <c r="AV245" s="12">
        <v>3.8704000000000002E-2</v>
      </c>
      <c r="AW245" s="12">
        <v>4.0620999999999997E-2</v>
      </c>
      <c r="AY245" s="12">
        <v>3.1354950000000001</v>
      </c>
      <c r="BA245" s="12">
        <v>0.57832600000000001</v>
      </c>
      <c r="BB245" s="12"/>
      <c r="BC245" s="11"/>
      <c r="BD245" s="13">
        <v>77</v>
      </c>
      <c r="BE245" s="12">
        <v>1</v>
      </c>
      <c r="BF245" s="34">
        <v>0</v>
      </c>
      <c r="BG245" s="13">
        <v>65</v>
      </c>
      <c r="BH245" s="13">
        <v>170</v>
      </c>
      <c r="BI245" s="35">
        <f t="shared" si="7"/>
        <v>22.491349480968857</v>
      </c>
      <c r="BJ245" s="13">
        <v>58</v>
      </c>
      <c r="BK245" s="13">
        <v>0</v>
      </c>
      <c r="BL245" s="13">
        <v>1</v>
      </c>
      <c r="BN245" s="13">
        <v>0</v>
      </c>
      <c r="BO245" s="13">
        <v>0</v>
      </c>
      <c r="BP245" s="13">
        <v>0.89999997615814209</v>
      </c>
      <c r="BQ245" s="13">
        <v>0</v>
      </c>
      <c r="BR245" s="13">
        <v>0</v>
      </c>
      <c r="BS245" s="13">
        <v>0</v>
      </c>
      <c r="BU245" s="13">
        <v>0</v>
      </c>
      <c r="BV245" s="13">
        <v>33</v>
      </c>
      <c r="BW245" s="13">
        <v>0.60000002384185791</v>
      </c>
      <c r="BZ245" s="13">
        <v>0</v>
      </c>
      <c r="CA245" s="13">
        <v>0</v>
      </c>
      <c r="CB245" s="13" t="s">
        <v>206</v>
      </c>
      <c r="CC245" s="13">
        <v>0</v>
      </c>
      <c r="CD245" s="13">
        <v>1</v>
      </c>
      <c r="CE245" s="13">
        <v>0</v>
      </c>
      <c r="CF245" s="13">
        <v>0</v>
      </c>
      <c r="CG245" s="13">
        <v>0</v>
      </c>
      <c r="CH245" s="13">
        <v>0</v>
      </c>
      <c r="CI245" s="13">
        <v>0</v>
      </c>
      <c r="CJ245" s="13">
        <v>0</v>
      </c>
      <c r="CK245" s="13">
        <v>1</v>
      </c>
      <c r="CL245" s="13">
        <v>1</v>
      </c>
      <c r="CM245" s="13">
        <v>1</v>
      </c>
      <c r="CN245" s="13">
        <v>1</v>
      </c>
      <c r="CO245" s="13">
        <v>0</v>
      </c>
      <c r="CP245" s="13">
        <v>1</v>
      </c>
      <c r="CQ245" s="13">
        <v>0</v>
      </c>
      <c r="CR245" s="13">
        <v>1</v>
      </c>
      <c r="CS245" s="13">
        <v>1</v>
      </c>
      <c r="CT245" s="13">
        <v>0</v>
      </c>
      <c r="CU245" s="13">
        <v>0</v>
      </c>
      <c r="CV245" s="13">
        <v>1</v>
      </c>
      <c r="CW245" s="13">
        <v>1</v>
      </c>
      <c r="CX245" s="13">
        <v>0</v>
      </c>
      <c r="CY245" s="13">
        <v>500</v>
      </c>
      <c r="CZ245" s="13">
        <v>60</v>
      </c>
      <c r="DA245" s="13">
        <v>28</v>
      </c>
      <c r="DB245" s="13">
        <v>26000</v>
      </c>
      <c r="DC245" s="13">
        <v>200</v>
      </c>
      <c r="DD245" s="13">
        <v>23</v>
      </c>
      <c r="DE245" s="13">
        <v>33</v>
      </c>
      <c r="DF245" s="13">
        <v>1</v>
      </c>
      <c r="DG245" s="13">
        <v>1</v>
      </c>
      <c r="DH245" s="13">
        <v>0</v>
      </c>
      <c r="DI245" s="13">
        <v>0</v>
      </c>
      <c r="DJ245" s="13">
        <v>0</v>
      </c>
      <c r="DK245" s="13">
        <v>7.5</v>
      </c>
      <c r="DL245" s="13">
        <v>0.5</v>
      </c>
      <c r="DM245" s="13">
        <v>37</v>
      </c>
      <c r="DN245" s="13">
        <v>77.400001525878906</v>
      </c>
      <c r="DO245" s="13">
        <v>28.5</v>
      </c>
      <c r="DP245" s="13">
        <v>34.900001525878906</v>
      </c>
      <c r="DQ245" s="13">
        <v>45</v>
      </c>
      <c r="DR245" s="13">
        <v>73</v>
      </c>
      <c r="DS245" s="13">
        <v>3</v>
      </c>
      <c r="DU245" s="13">
        <v>31</v>
      </c>
      <c r="DW245" s="13">
        <v>750</v>
      </c>
      <c r="DX245" s="13">
        <v>1</v>
      </c>
      <c r="DY245" s="13">
        <v>1</v>
      </c>
      <c r="EA245" s="13">
        <v>0</v>
      </c>
      <c r="EB245" s="13">
        <v>0</v>
      </c>
      <c r="EC245" s="13">
        <v>11</v>
      </c>
      <c r="ED245" s="13">
        <v>2</v>
      </c>
      <c r="EE245" s="13">
        <v>7</v>
      </c>
      <c r="EF245" s="33">
        <v>0.60000002384185791</v>
      </c>
      <c r="EG245" s="33">
        <v>0.66666671081825657</v>
      </c>
      <c r="EJ245" s="13">
        <v>0.5</v>
      </c>
      <c r="EM245" s="13">
        <v>0</v>
      </c>
      <c r="EN245" s="13">
        <v>0</v>
      </c>
      <c r="EO245" s="13">
        <v>0</v>
      </c>
      <c r="EP245" s="13">
        <v>0</v>
      </c>
      <c r="EQ245" s="13">
        <v>0</v>
      </c>
      <c r="ER245" s="13">
        <v>0</v>
      </c>
      <c r="ES245" s="13">
        <v>0</v>
      </c>
      <c r="ET245" s="13">
        <v>0</v>
      </c>
      <c r="EU245" s="13">
        <v>0</v>
      </c>
      <c r="EV245" s="13">
        <v>0</v>
      </c>
      <c r="EW245" s="13">
        <v>0</v>
      </c>
      <c r="EX245" s="13">
        <v>0</v>
      </c>
      <c r="EY245" s="13">
        <v>0</v>
      </c>
      <c r="EZ245" s="13">
        <v>0</v>
      </c>
      <c r="FA245" s="13">
        <v>0</v>
      </c>
      <c r="FB245" s="13">
        <v>0</v>
      </c>
      <c r="FC245" s="13">
        <v>0</v>
      </c>
      <c r="FD245" s="13">
        <v>0</v>
      </c>
      <c r="FE245" s="13">
        <v>1.3999999761581421</v>
      </c>
    </row>
    <row r="246" spans="1:161" x14ac:dyDescent="0.55000000000000004">
      <c r="A246" s="29" t="s">
        <v>412</v>
      </c>
      <c r="B246" s="34">
        <v>1</v>
      </c>
      <c r="C246" s="34">
        <v>0</v>
      </c>
      <c r="D246" s="13">
        <v>0</v>
      </c>
      <c r="E246" s="13">
        <v>0</v>
      </c>
      <c r="F246" s="11">
        <v>0.94550820000000002</v>
      </c>
      <c r="G246" s="11">
        <v>2.5269759999999998E-3</v>
      </c>
      <c r="H246" s="11">
        <v>2.552419E-4</v>
      </c>
      <c r="L246" s="11">
        <v>151.16990000000001</v>
      </c>
      <c r="M246" s="11">
        <v>16.051819999999999</v>
      </c>
      <c r="N246" s="11">
        <v>1.8392900000000001</v>
      </c>
      <c r="P246" s="13">
        <v>15.401367696008865</v>
      </c>
      <c r="Q246" s="13">
        <v>11.13161793669911</v>
      </c>
      <c r="R246" s="31">
        <v>0.29645559999999999</v>
      </c>
      <c r="S246" s="31">
        <v>8.8589230000000008</v>
      </c>
      <c r="T246" s="31">
        <v>0.3860999</v>
      </c>
      <c r="U246" s="11">
        <v>0.85503200000000001</v>
      </c>
      <c r="V246" s="11">
        <v>-25.524034</v>
      </c>
      <c r="W246" s="11">
        <v>2.3966999999999999E-2</v>
      </c>
      <c r="X246" s="11">
        <v>0.12253</v>
      </c>
      <c r="Z246" s="11">
        <v>1.9836499999999999</v>
      </c>
      <c r="AA246" s="11"/>
      <c r="AB246" s="11">
        <v>1.3779250000000001</v>
      </c>
      <c r="AC246" s="11"/>
      <c r="AD246" s="11"/>
      <c r="AE246" s="12">
        <v>0.97351319999999997</v>
      </c>
      <c r="AF246" s="11">
        <v>3.3091639999999997E-4</v>
      </c>
      <c r="AG246" s="11">
        <v>4.9386340000000001E-5</v>
      </c>
      <c r="AK246" s="12">
        <v>112.29130000000001</v>
      </c>
      <c r="AL246" s="12">
        <v>18.48948</v>
      </c>
      <c r="AM246" s="12">
        <v>0.50128760000000006</v>
      </c>
      <c r="AO246" s="13">
        <v>4.5898093572223368</v>
      </c>
      <c r="AP246" s="13">
        <v>3.1432213906311182</v>
      </c>
      <c r="AQ246" s="31">
        <v>7.2523539999999997E-2</v>
      </c>
      <c r="AR246" s="31">
        <v>2.7086830000000002</v>
      </c>
      <c r="AS246" s="31">
        <v>4.835896</v>
      </c>
      <c r="AT246" s="12">
        <v>-0.88844100000000004</v>
      </c>
      <c r="AU246" s="12">
        <v>8.6162600000000005</v>
      </c>
      <c r="AV246" s="12">
        <v>8.6567000000000005E-2</v>
      </c>
      <c r="AW246" s="12">
        <v>3.7983999999999997E-2</v>
      </c>
      <c r="AY246" s="12">
        <v>2.442348</v>
      </c>
      <c r="BA246" s="12">
        <v>1.108663</v>
      </c>
      <c r="BB246" s="12"/>
      <c r="BC246" s="11"/>
      <c r="BD246" s="13">
        <v>45</v>
      </c>
      <c r="BE246" s="12">
        <v>1</v>
      </c>
      <c r="BF246" s="34">
        <v>0</v>
      </c>
      <c r="BG246" s="13">
        <v>93</v>
      </c>
      <c r="BH246" s="13">
        <v>173</v>
      </c>
      <c r="BI246" s="35">
        <f t="shared" si="7"/>
        <v>31.073540713020815</v>
      </c>
      <c r="BJ246" s="13">
        <v>61</v>
      </c>
      <c r="BK246" s="13">
        <v>3</v>
      </c>
      <c r="BL246" s="13">
        <v>0</v>
      </c>
      <c r="BN246" s="13">
        <v>0</v>
      </c>
      <c r="BO246" s="13">
        <v>0</v>
      </c>
      <c r="BP246" s="13">
        <v>1.1000000238418579</v>
      </c>
      <c r="BQ246" s="13">
        <v>0</v>
      </c>
      <c r="BR246" s="13">
        <v>0</v>
      </c>
      <c r="BS246" s="13">
        <v>0</v>
      </c>
      <c r="BU246" s="13">
        <v>0</v>
      </c>
      <c r="BV246" s="13">
        <v>39</v>
      </c>
      <c r="BW246" s="13">
        <v>0.5</v>
      </c>
      <c r="BZ246" s="13">
        <v>0</v>
      </c>
      <c r="CA246" s="13">
        <v>0</v>
      </c>
      <c r="CB246" s="13" t="s">
        <v>206</v>
      </c>
      <c r="CC246" s="13">
        <v>0</v>
      </c>
      <c r="CD246" s="13">
        <v>1</v>
      </c>
      <c r="CE246" s="13">
        <v>0</v>
      </c>
      <c r="CF246" s="13">
        <v>0</v>
      </c>
      <c r="CG246" s="13">
        <v>0</v>
      </c>
      <c r="CH246" s="13">
        <v>0</v>
      </c>
      <c r="CI246" s="13">
        <v>0</v>
      </c>
      <c r="CJ246" s="13">
        <v>0</v>
      </c>
      <c r="CK246" s="13">
        <v>1</v>
      </c>
      <c r="CL246" s="13">
        <v>1</v>
      </c>
      <c r="CM246" s="13">
        <v>1</v>
      </c>
      <c r="CN246" s="13">
        <v>1</v>
      </c>
      <c r="CO246" s="13">
        <v>0</v>
      </c>
      <c r="CP246" s="13">
        <v>1</v>
      </c>
      <c r="CQ246" s="13">
        <v>0</v>
      </c>
      <c r="CR246" s="13">
        <v>1</v>
      </c>
      <c r="CS246" s="13">
        <v>1</v>
      </c>
      <c r="CT246" s="13">
        <v>0</v>
      </c>
      <c r="CU246" s="13">
        <v>0</v>
      </c>
      <c r="CV246" s="13">
        <v>1</v>
      </c>
      <c r="CW246" s="13">
        <v>1</v>
      </c>
      <c r="CX246" s="13">
        <v>0</v>
      </c>
      <c r="CY246" s="13">
        <v>450</v>
      </c>
      <c r="CZ246" s="13">
        <v>44</v>
      </c>
      <c r="DA246" s="13">
        <v>28</v>
      </c>
      <c r="DB246" s="13">
        <v>27000</v>
      </c>
      <c r="DC246" s="13">
        <v>270</v>
      </c>
      <c r="DD246" s="13">
        <v>31</v>
      </c>
      <c r="DE246" s="13">
        <v>32</v>
      </c>
      <c r="DF246" s="13">
        <v>0</v>
      </c>
      <c r="DG246" s="13">
        <v>0</v>
      </c>
      <c r="DH246" s="13">
        <v>0</v>
      </c>
      <c r="DI246" s="13">
        <v>0</v>
      </c>
      <c r="DJ246" s="13">
        <v>0</v>
      </c>
      <c r="DK246" s="13">
        <v>7.4000000953674316</v>
      </c>
      <c r="DL246" s="13">
        <v>0.60000002384185791</v>
      </c>
      <c r="DM246" s="13">
        <v>31.600000381469727</v>
      </c>
      <c r="DN246" s="13">
        <v>103</v>
      </c>
      <c r="DO246" s="13">
        <v>21.700000762939453</v>
      </c>
      <c r="DP246" s="13">
        <v>34</v>
      </c>
      <c r="DQ246" s="13">
        <v>72</v>
      </c>
      <c r="DR246" s="13">
        <v>101</v>
      </c>
      <c r="DS246" s="13">
        <v>8</v>
      </c>
      <c r="DU246" s="13">
        <v>31</v>
      </c>
      <c r="DW246" s="13">
        <v>800</v>
      </c>
      <c r="DX246" s="13">
        <v>1</v>
      </c>
      <c r="DY246" s="13">
        <v>1</v>
      </c>
      <c r="EA246" s="13">
        <v>0</v>
      </c>
      <c r="EB246" s="13">
        <v>0</v>
      </c>
      <c r="EC246" s="13">
        <v>12</v>
      </c>
      <c r="ED246" s="13">
        <v>1</v>
      </c>
      <c r="EE246" s="13">
        <v>6</v>
      </c>
      <c r="EF246" s="33">
        <v>1.2000000476837158</v>
      </c>
      <c r="EG246" s="33">
        <v>1.0909091106131052</v>
      </c>
      <c r="EJ246" s="13">
        <v>0.5</v>
      </c>
      <c r="EM246" s="13">
        <v>0</v>
      </c>
      <c r="EN246" s="13">
        <v>0</v>
      </c>
      <c r="EO246" s="13">
        <v>0</v>
      </c>
      <c r="EP246" s="13">
        <v>0</v>
      </c>
      <c r="EQ246" s="13">
        <v>0</v>
      </c>
      <c r="ER246" s="13">
        <v>0</v>
      </c>
      <c r="ES246" s="13">
        <v>0</v>
      </c>
      <c r="ET246" s="13">
        <v>0</v>
      </c>
      <c r="EU246" s="13">
        <v>0</v>
      </c>
      <c r="EV246" s="13">
        <v>0</v>
      </c>
      <c r="EW246" s="13">
        <v>0</v>
      </c>
      <c r="EX246" s="13">
        <v>0</v>
      </c>
      <c r="EY246" s="13">
        <v>0</v>
      </c>
      <c r="EZ246" s="13">
        <v>0</v>
      </c>
      <c r="FA246" s="13">
        <v>0</v>
      </c>
      <c r="FB246" s="13">
        <v>0</v>
      </c>
      <c r="FC246" s="13">
        <v>0</v>
      </c>
      <c r="FD246" s="13">
        <v>0</v>
      </c>
      <c r="FE246" s="13">
        <v>1.5</v>
      </c>
    </row>
    <row r="247" spans="1:161" x14ac:dyDescent="0.55000000000000004">
      <c r="A247" s="29" t="s">
        <v>413</v>
      </c>
      <c r="B247" s="34">
        <v>0</v>
      </c>
      <c r="C247" s="34">
        <v>0</v>
      </c>
      <c r="D247" s="13">
        <v>0</v>
      </c>
      <c r="E247" s="13">
        <v>0</v>
      </c>
      <c r="F247" s="11">
        <v>1.0270980000000001</v>
      </c>
      <c r="G247" s="11">
        <v>1.7891770000000001E-3</v>
      </c>
      <c r="H247" s="11">
        <v>2.8192210000000002E-4</v>
      </c>
      <c r="L247" s="11">
        <v>134.37909999999999</v>
      </c>
      <c r="M247" s="11">
        <v>15.27927</v>
      </c>
      <c r="N247" s="11">
        <v>1.098244</v>
      </c>
      <c r="P247" s="13">
        <v>21.95111782955869</v>
      </c>
      <c r="Q247" s="13">
        <v>17.416999675663735</v>
      </c>
      <c r="R247" s="31">
        <v>4.536391E-2</v>
      </c>
      <c r="S247" s="31">
        <v>0.21968190000000001</v>
      </c>
      <c r="T247" s="31">
        <v>0.10902779999999999</v>
      </c>
      <c r="U247" s="11">
        <v>10.420564000000001</v>
      </c>
      <c r="V247" s="11">
        <v>-16.719246999999999</v>
      </c>
      <c r="W247" s="11">
        <v>5.8448E-2</v>
      </c>
      <c r="X247" s="11">
        <v>0.236453</v>
      </c>
      <c r="Z247" s="11">
        <v>1.852384</v>
      </c>
      <c r="AA247" s="11"/>
      <c r="AB247" s="11">
        <v>1.3390420000000001</v>
      </c>
      <c r="AC247" s="11"/>
      <c r="AD247" s="11"/>
      <c r="AE247" s="12">
        <v>1.2615639999999999</v>
      </c>
      <c r="AF247" s="11">
        <v>9.8971889999999998E-4</v>
      </c>
      <c r="AG247" s="11">
        <v>1.8504440000000001E-4</v>
      </c>
      <c r="AK247" s="12">
        <v>126.0097</v>
      </c>
      <c r="AL247" s="12">
        <v>7.5090950000000003</v>
      </c>
      <c r="AM247" s="12">
        <v>0.15484339999999999</v>
      </c>
      <c r="AO247" s="13">
        <v>52.632898872193934</v>
      </c>
      <c r="AP247" s="13">
        <v>8.3864556977932807</v>
      </c>
      <c r="AQ247" s="31">
        <v>9.2783480000000002E-2</v>
      </c>
      <c r="AR247" s="31">
        <v>1.8461879999999999</v>
      </c>
      <c r="AS247" s="31">
        <v>1.6183920000000001</v>
      </c>
      <c r="AT247" s="12">
        <v>1.915367</v>
      </c>
      <c r="AU247" s="12">
        <v>-22.988710999999999</v>
      </c>
      <c r="AV247" s="12">
        <v>0.12010899999999999</v>
      </c>
      <c r="AW247" s="12">
        <v>0.22542599999999999</v>
      </c>
      <c r="AY247" s="12">
        <v>2.3025850000000001</v>
      </c>
      <c r="BA247" s="12">
        <v>1.4939249999999999</v>
      </c>
      <c r="BB247" s="12"/>
      <c r="BC247" s="11"/>
      <c r="BD247" s="13">
        <v>68</v>
      </c>
      <c r="BE247" s="12">
        <v>1</v>
      </c>
      <c r="BF247" s="34">
        <v>0</v>
      </c>
      <c r="BG247" s="13">
        <v>64</v>
      </c>
      <c r="BH247" s="13">
        <v>164</v>
      </c>
      <c r="BI247" s="35">
        <f t="shared" si="7"/>
        <v>23.795359904818561</v>
      </c>
      <c r="BJ247" s="13">
        <v>66</v>
      </c>
      <c r="BK247" s="13">
        <v>0</v>
      </c>
      <c r="BL247" s="13">
        <v>0</v>
      </c>
      <c r="BN247" s="13">
        <v>0</v>
      </c>
      <c r="BO247" s="13">
        <v>0</v>
      </c>
      <c r="BP247" s="13">
        <v>0.89999997615814209</v>
      </c>
      <c r="BQ247" s="13">
        <v>0</v>
      </c>
      <c r="BR247" s="13">
        <v>0</v>
      </c>
      <c r="BS247" s="13">
        <v>0</v>
      </c>
      <c r="BU247" s="13">
        <v>1</v>
      </c>
      <c r="BV247" s="13">
        <v>36</v>
      </c>
      <c r="BW247" s="13">
        <v>0.5</v>
      </c>
      <c r="BZ247" s="13">
        <v>0</v>
      </c>
      <c r="CA247" s="13">
        <v>0</v>
      </c>
      <c r="CC247" s="13">
        <v>0</v>
      </c>
      <c r="CD247" s="13">
        <v>1</v>
      </c>
      <c r="CE247" s="13">
        <v>0</v>
      </c>
      <c r="CF247" s="13">
        <v>0</v>
      </c>
      <c r="CG247" s="13">
        <v>0</v>
      </c>
      <c r="CH247" s="13">
        <v>0</v>
      </c>
      <c r="CI247" s="13">
        <v>0</v>
      </c>
      <c r="CJ247" s="13">
        <v>0</v>
      </c>
      <c r="CK247" s="13">
        <v>1</v>
      </c>
      <c r="CL247" s="13">
        <v>1</v>
      </c>
      <c r="CM247" s="13">
        <v>1</v>
      </c>
      <c r="CN247" s="13">
        <v>1</v>
      </c>
      <c r="CO247" s="13">
        <v>0</v>
      </c>
      <c r="CP247" s="13">
        <v>1</v>
      </c>
      <c r="CQ247" s="13">
        <v>0</v>
      </c>
      <c r="CR247" s="13">
        <v>1</v>
      </c>
      <c r="CS247" s="13">
        <v>1</v>
      </c>
      <c r="CT247" s="13">
        <v>0</v>
      </c>
      <c r="CU247" s="13">
        <v>0</v>
      </c>
      <c r="CV247" s="13">
        <v>1</v>
      </c>
      <c r="CW247" s="13">
        <v>1</v>
      </c>
      <c r="CX247" s="13">
        <v>0</v>
      </c>
      <c r="CY247" s="13">
        <v>700</v>
      </c>
      <c r="CZ247" s="13">
        <v>60</v>
      </c>
      <c r="DA247" s="13">
        <v>35</v>
      </c>
      <c r="DB247" s="13">
        <v>20000</v>
      </c>
      <c r="DC247" s="13">
        <v>200</v>
      </c>
      <c r="DD247" s="13">
        <v>25</v>
      </c>
      <c r="DE247" s="13">
        <v>33</v>
      </c>
      <c r="DF247" s="13">
        <v>0</v>
      </c>
      <c r="DG247" s="13">
        <v>0</v>
      </c>
      <c r="DH247" s="13">
        <v>0</v>
      </c>
      <c r="DI247" s="13">
        <v>0</v>
      </c>
      <c r="DJ247" s="13">
        <v>0</v>
      </c>
      <c r="DK247" s="13">
        <v>7.5</v>
      </c>
      <c r="DL247" s="13">
        <v>0.56999999284744263</v>
      </c>
      <c r="DM247" s="13">
        <v>26</v>
      </c>
      <c r="DN247" s="13">
        <v>87</v>
      </c>
      <c r="DO247" s="13">
        <v>23</v>
      </c>
      <c r="DP247" s="13">
        <v>34</v>
      </c>
      <c r="DQ247" s="13">
        <v>62</v>
      </c>
      <c r="DR247" s="13">
        <v>77</v>
      </c>
      <c r="DS247" s="13">
        <v>2</v>
      </c>
      <c r="DU247" s="13">
        <v>23</v>
      </c>
      <c r="DW247" s="13">
        <v>600</v>
      </c>
      <c r="DX247" s="13">
        <v>0</v>
      </c>
      <c r="DY247" s="13">
        <v>0</v>
      </c>
      <c r="EA247" s="13">
        <v>0</v>
      </c>
      <c r="EB247" s="13">
        <v>0</v>
      </c>
      <c r="EC247" s="13">
        <v>14</v>
      </c>
      <c r="ED247" s="13">
        <v>1</v>
      </c>
      <c r="EE247" s="13">
        <v>5</v>
      </c>
      <c r="EF247" s="33">
        <v>0.60000002384185791</v>
      </c>
      <c r="EG247" s="33">
        <v>0.66666671081825657</v>
      </c>
      <c r="EJ247" s="13">
        <v>0.89999997615814209</v>
      </c>
      <c r="EM247" s="13">
        <v>0</v>
      </c>
      <c r="EN247" s="13">
        <v>0</v>
      </c>
      <c r="EO247" s="13">
        <v>0</v>
      </c>
      <c r="EP247" s="13">
        <v>0</v>
      </c>
      <c r="EQ247" s="13">
        <v>0</v>
      </c>
      <c r="ER247" s="13">
        <v>0</v>
      </c>
      <c r="ES247" s="13">
        <v>0</v>
      </c>
      <c r="ET247" s="13">
        <v>0</v>
      </c>
      <c r="EU247" s="13">
        <v>0</v>
      </c>
      <c r="EV247" s="13">
        <v>0</v>
      </c>
      <c r="EW247" s="13">
        <v>0</v>
      </c>
      <c r="EX247" s="13">
        <v>0</v>
      </c>
      <c r="EY247" s="13">
        <v>0</v>
      </c>
      <c r="EZ247" s="13">
        <v>0</v>
      </c>
      <c r="FA247" s="13">
        <v>0</v>
      </c>
      <c r="FB247" s="13">
        <v>0</v>
      </c>
      <c r="FC247" s="13">
        <v>0</v>
      </c>
      <c r="FD247" s="13">
        <v>0</v>
      </c>
      <c r="FE247" s="13">
        <v>0.60000002384185791</v>
      </c>
    </row>
    <row r="248" spans="1:161" x14ac:dyDescent="0.55000000000000004">
      <c r="A248" s="29" t="s">
        <v>414</v>
      </c>
      <c r="B248" s="34">
        <v>0</v>
      </c>
      <c r="C248" s="34">
        <v>0</v>
      </c>
      <c r="D248" s="13">
        <v>0</v>
      </c>
      <c r="E248" s="13">
        <v>0</v>
      </c>
      <c r="F248" s="11">
        <v>0.70493620000000001</v>
      </c>
      <c r="G248" s="11">
        <v>6.3375129999999999E-4</v>
      </c>
      <c r="H248" s="11">
        <v>3.113646E-5</v>
      </c>
      <c r="L248" s="11">
        <v>170.64500000000001</v>
      </c>
      <c r="M248" s="11">
        <v>22.060189999999999</v>
      </c>
      <c r="N248" s="11">
        <v>18.661909999999999</v>
      </c>
      <c r="P248" s="13">
        <v>3.0132750014381702</v>
      </c>
      <c r="Q248" s="13">
        <v>3.3058655866739226</v>
      </c>
      <c r="R248" s="31">
        <v>0.24837490000000001</v>
      </c>
      <c r="S248" s="31">
        <v>1.2143619999999999</v>
      </c>
      <c r="T248" s="31">
        <v>9.0625670000000005E-2</v>
      </c>
      <c r="U248" s="11">
        <v>3.9337710000000001</v>
      </c>
      <c r="V248" s="11">
        <v>-21.71698</v>
      </c>
      <c r="W248" s="11">
        <v>7.5347999999999998E-2</v>
      </c>
      <c r="X248" s="11">
        <v>0.37678699999999998</v>
      </c>
      <c r="Z248" s="11">
        <v>2.093235</v>
      </c>
      <c r="AA248" s="11"/>
      <c r="AB248" s="11">
        <v>1.368903</v>
      </c>
      <c r="AC248" s="11"/>
      <c r="AD248" s="11"/>
      <c r="AE248" s="12">
        <v>0.87096300000000004</v>
      </c>
      <c r="AF248" s="11">
        <v>1.4483209999999999E-4</v>
      </c>
      <c r="AG248" s="11">
        <v>2.1375929999999998E-5</v>
      </c>
      <c r="AK248" s="12">
        <v>116.4543</v>
      </c>
      <c r="AL248" s="12">
        <v>2.661835</v>
      </c>
      <c r="AM248" s="12">
        <v>9.8206450000000001E-2</v>
      </c>
      <c r="AO248" s="13">
        <v>8.9217899523869164</v>
      </c>
      <c r="AP248" s="13">
        <v>3.7950126097865562</v>
      </c>
      <c r="AQ248" s="31">
        <v>9.5985310000000004E-2</v>
      </c>
      <c r="AR248" s="31">
        <v>5.7976559999999999</v>
      </c>
      <c r="AS248" s="31">
        <v>2.4730409999999998</v>
      </c>
      <c r="AT248" s="12">
        <v>3.1894849999999999</v>
      </c>
      <c r="AU248" s="12">
        <v>-11.615209999999999</v>
      </c>
      <c r="AV248" s="12">
        <v>8.7381E-2</v>
      </c>
      <c r="AW248" s="12">
        <v>6.0410999999999999E-2</v>
      </c>
      <c r="AY248" s="12">
        <v>1.739115</v>
      </c>
      <c r="BA248" s="12">
        <v>1.2237750000000001</v>
      </c>
      <c r="BB248" s="12"/>
      <c r="BC248" s="11"/>
      <c r="BD248" s="13">
        <v>53</v>
      </c>
      <c r="BE248" s="12">
        <v>1</v>
      </c>
      <c r="BF248" s="34">
        <v>0</v>
      </c>
      <c r="BG248" s="13">
        <v>90</v>
      </c>
      <c r="BH248" s="13">
        <v>183</v>
      </c>
      <c r="BI248" s="35">
        <f t="shared" si="7"/>
        <v>26.874496103198066</v>
      </c>
      <c r="BJ248" s="13">
        <v>48</v>
      </c>
      <c r="BK248" s="13">
        <v>0</v>
      </c>
      <c r="BL248" s="13">
        <v>1</v>
      </c>
      <c r="BN248" s="13">
        <v>0</v>
      </c>
      <c r="BO248" s="13">
        <v>0</v>
      </c>
      <c r="BP248" s="13">
        <v>0.80000001192092896</v>
      </c>
      <c r="BQ248" s="13">
        <v>0</v>
      </c>
      <c r="BR248" s="13">
        <v>0</v>
      </c>
      <c r="BS248" s="13">
        <v>0</v>
      </c>
      <c r="BU248" s="13">
        <v>1</v>
      </c>
      <c r="BV248" s="13">
        <v>43.5</v>
      </c>
      <c r="BW248" s="13">
        <v>0.5</v>
      </c>
      <c r="BZ248" s="13">
        <v>0</v>
      </c>
      <c r="CA248" s="13">
        <v>0</v>
      </c>
      <c r="CC248" s="13">
        <v>0</v>
      </c>
      <c r="CD248" s="13">
        <v>1</v>
      </c>
      <c r="CE248" s="13">
        <v>0</v>
      </c>
      <c r="CF248" s="13">
        <v>0</v>
      </c>
      <c r="CG248" s="13">
        <v>0</v>
      </c>
      <c r="CH248" s="13">
        <v>0</v>
      </c>
      <c r="CI248" s="13">
        <v>0</v>
      </c>
      <c r="CJ248" s="13">
        <v>0</v>
      </c>
      <c r="CK248" s="13">
        <v>1</v>
      </c>
      <c r="CL248" s="13">
        <v>1</v>
      </c>
      <c r="CM248" s="13">
        <v>1</v>
      </c>
      <c r="CN248" s="13">
        <v>1</v>
      </c>
      <c r="CO248" s="13">
        <v>0</v>
      </c>
      <c r="CP248" s="13">
        <v>1</v>
      </c>
      <c r="CQ248" s="13">
        <v>0</v>
      </c>
      <c r="CR248" s="13">
        <v>1</v>
      </c>
      <c r="CS248" s="13">
        <v>1</v>
      </c>
      <c r="CT248" s="13">
        <v>0</v>
      </c>
      <c r="CU248" s="13">
        <v>0</v>
      </c>
      <c r="CV248" s="13">
        <v>1</v>
      </c>
      <c r="CW248" s="13">
        <v>1</v>
      </c>
      <c r="CX248" s="13">
        <v>0</v>
      </c>
      <c r="CY248" s="13">
        <v>750</v>
      </c>
      <c r="CZ248" s="13">
        <v>64</v>
      </c>
      <c r="DA248" s="13">
        <v>38</v>
      </c>
      <c r="DB248" s="13">
        <v>27000</v>
      </c>
      <c r="DC248" s="13">
        <v>250</v>
      </c>
      <c r="DD248" s="13">
        <v>31</v>
      </c>
      <c r="DE248" s="13">
        <v>34</v>
      </c>
      <c r="DF248" s="13">
        <v>0</v>
      </c>
      <c r="DG248" s="13">
        <v>0</v>
      </c>
      <c r="DH248" s="13">
        <v>0</v>
      </c>
      <c r="DI248" s="13">
        <v>0</v>
      </c>
      <c r="DJ248" s="13">
        <v>0</v>
      </c>
      <c r="DK248" s="13">
        <v>7.9000000953674316</v>
      </c>
      <c r="DL248" s="13">
        <v>0.5</v>
      </c>
      <c r="DM248" s="13">
        <v>36.5</v>
      </c>
      <c r="DN248" s="13">
        <v>119.5</v>
      </c>
      <c r="DO248" s="13">
        <v>29.299999237060547</v>
      </c>
      <c r="DP248" s="13">
        <v>35.400001525878906</v>
      </c>
      <c r="DQ248" s="13">
        <v>62</v>
      </c>
      <c r="DR248" s="13">
        <v>109</v>
      </c>
      <c r="DS248" s="13">
        <v>6</v>
      </c>
      <c r="DU248" s="13">
        <v>32</v>
      </c>
      <c r="DW248" s="13">
        <v>140</v>
      </c>
      <c r="DX248" s="13">
        <v>0</v>
      </c>
      <c r="DY248" s="13">
        <v>0</v>
      </c>
      <c r="EA248" s="13">
        <v>0</v>
      </c>
      <c r="EB248" s="13">
        <v>0</v>
      </c>
      <c r="EC248" s="13">
        <v>14</v>
      </c>
      <c r="ED248" s="13">
        <v>1</v>
      </c>
      <c r="EE248" s="13">
        <v>7</v>
      </c>
      <c r="EF248" s="33">
        <v>0.60000002384185791</v>
      </c>
      <c r="EG248" s="33">
        <v>0.75000001862645127</v>
      </c>
      <c r="EJ248" s="13">
        <v>0.69999998807907104</v>
      </c>
      <c r="EM248" s="13">
        <v>0</v>
      </c>
      <c r="EN248" s="13">
        <v>0</v>
      </c>
      <c r="EO248" s="13">
        <v>0</v>
      </c>
      <c r="EP248" s="13">
        <v>0</v>
      </c>
      <c r="EQ248" s="13">
        <v>0</v>
      </c>
      <c r="ER248" s="13">
        <v>0</v>
      </c>
      <c r="ES248" s="13">
        <v>0</v>
      </c>
      <c r="ET248" s="13">
        <v>0</v>
      </c>
      <c r="EU248" s="13">
        <v>0</v>
      </c>
      <c r="EV248" s="13">
        <v>0</v>
      </c>
      <c r="EW248" s="13">
        <v>0</v>
      </c>
      <c r="EX248" s="13">
        <v>0</v>
      </c>
      <c r="EY248" s="13">
        <v>0</v>
      </c>
      <c r="EZ248" s="13">
        <v>0</v>
      </c>
      <c r="FA248" s="13">
        <v>0</v>
      </c>
      <c r="FB248" s="13">
        <v>0</v>
      </c>
      <c r="FC248" s="13">
        <v>0</v>
      </c>
      <c r="FD248" s="13">
        <v>0</v>
      </c>
      <c r="FE248" s="13">
        <v>0.80000001192092896</v>
      </c>
    </row>
    <row r="249" spans="1:161" x14ac:dyDescent="0.55000000000000004">
      <c r="A249" s="29" t="s">
        <v>415</v>
      </c>
      <c r="B249" s="34">
        <v>0</v>
      </c>
      <c r="C249" s="34">
        <v>0</v>
      </c>
      <c r="D249" s="13">
        <v>0</v>
      </c>
      <c r="E249" s="37">
        <v>0</v>
      </c>
      <c r="F249" s="11">
        <v>0.77402380000000004</v>
      </c>
      <c r="G249" s="11">
        <v>1.4380879999999999E-3</v>
      </c>
      <c r="H249" s="11">
        <v>1.2256680000000001E-4</v>
      </c>
      <c r="L249" s="11">
        <v>199.6506</v>
      </c>
      <c r="M249" s="11">
        <v>20.396439999999998</v>
      </c>
      <c r="N249" s="11">
        <v>1.563202</v>
      </c>
      <c r="P249" s="13">
        <v>10.09631192129507</v>
      </c>
      <c r="Q249" s="13">
        <v>8.1695818000294373</v>
      </c>
      <c r="R249" s="31">
        <v>0.1437851</v>
      </c>
      <c r="S249" s="31">
        <v>2.285574</v>
      </c>
      <c r="T249" s="31">
        <v>0.14657680000000001</v>
      </c>
      <c r="U249" s="11">
        <v>9.6225900000000006</v>
      </c>
      <c r="V249" s="11">
        <v>-16.397299</v>
      </c>
      <c r="W249" s="11">
        <v>0.10935400000000001</v>
      </c>
      <c r="X249" s="11">
        <v>0.38840400000000003</v>
      </c>
      <c r="Z249" s="11">
        <v>2.1649639999999999</v>
      </c>
      <c r="AA249" s="11"/>
      <c r="AB249" s="11">
        <v>1.509355</v>
      </c>
      <c r="AC249" s="11"/>
      <c r="AD249" s="11"/>
      <c r="AE249" s="12">
        <v>0.89894220000000002</v>
      </c>
      <c r="AF249" s="11">
        <v>1.060056E-4</v>
      </c>
      <c r="AG249" s="11">
        <v>3.3181730000000003E-5</v>
      </c>
      <c r="AK249" s="12">
        <v>87.9345</v>
      </c>
      <c r="AL249" s="12">
        <v>2.9594480000000001</v>
      </c>
      <c r="AM249" s="12">
        <v>2.4270969999999999E-2</v>
      </c>
      <c r="AO249" s="13">
        <v>18.749024443633495</v>
      </c>
      <c r="AP249" s="13">
        <v>3.5994374718826747</v>
      </c>
      <c r="AQ249" s="31">
        <v>0.16923240000000001</v>
      </c>
      <c r="AR249" s="31">
        <v>4.2250649999999998</v>
      </c>
      <c r="AS249" s="31">
        <v>3.071024</v>
      </c>
      <c r="AT249" s="12">
        <v>0.15759699999999999</v>
      </c>
      <c r="AU249" s="12">
        <v>-2.5815579999999998</v>
      </c>
      <c r="AV249" s="12">
        <v>1.7347999999999999E-2</v>
      </c>
      <c r="AW249" s="12">
        <v>4.7482999999999997E-2</v>
      </c>
      <c r="AY249" s="12">
        <v>3.2188759999999998</v>
      </c>
      <c r="BA249" s="12">
        <v>1.5184660000000001</v>
      </c>
      <c r="BB249" s="12"/>
      <c r="BC249" s="11"/>
      <c r="BD249" s="36">
        <v>60</v>
      </c>
      <c r="BE249" s="12">
        <v>1</v>
      </c>
      <c r="BF249" s="34">
        <v>0</v>
      </c>
      <c r="BG249" s="36">
        <v>80</v>
      </c>
      <c r="BH249" s="36">
        <v>170</v>
      </c>
      <c r="BI249" s="35">
        <f t="shared" si="7"/>
        <v>27.681660899653977</v>
      </c>
      <c r="BJ249" s="36">
        <v>50</v>
      </c>
      <c r="BK249" s="36">
        <v>2</v>
      </c>
      <c r="BL249" s="36">
        <v>0</v>
      </c>
      <c r="BM249" s="36"/>
      <c r="BN249" s="36">
        <v>0</v>
      </c>
      <c r="BO249" s="36">
        <v>0</v>
      </c>
      <c r="BP249" s="36">
        <v>0.8</v>
      </c>
      <c r="BQ249" s="36">
        <v>0</v>
      </c>
      <c r="BR249" s="36">
        <v>0</v>
      </c>
      <c r="BS249" s="36">
        <v>0</v>
      </c>
      <c r="BU249" s="36">
        <v>1</v>
      </c>
      <c r="BV249" s="36">
        <v>35</v>
      </c>
      <c r="BW249" s="36">
        <v>0.6</v>
      </c>
      <c r="BZ249" s="36">
        <v>0</v>
      </c>
      <c r="CA249" s="36">
        <v>0</v>
      </c>
      <c r="CB249" s="37" t="s">
        <v>163</v>
      </c>
      <c r="CC249" s="36">
        <v>0</v>
      </c>
      <c r="CD249" s="36">
        <v>1</v>
      </c>
      <c r="CE249" s="36">
        <v>0</v>
      </c>
      <c r="CF249" s="36">
        <v>0</v>
      </c>
      <c r="CG249" s="36">
        <v>0</v>
      </c>
      <c r="CH249" s="36">
        <v>0</v>
      </c>
      <c r="CI249" s="36">
        <v>0</v>
      </c>
      <c r="CJ249" s="36">
        <v>0</v>
      </c>
      <c r="CK249" s="36">
        <v>1</v>
      </c>
      <c r="CL249" s="36">
        <v>1</v>
      </c>
      <c r="CM249" s="36">
        <v>1</v>
      </c>
      <c r="CN249" s="36">
        <v>1</v>
      </c>
      <c r="CO249" s="36">
        <v>0</v>
      </c>
      <c r="CP249" s="36">
        <v>1</v>
      </c>
      <c r="CQ249" s="36">
        <v>0</v>
      </c>
      <c r="CR249" s="36">
        <v>1</v>
      </c>
      <c r="CS249" s="36">
        <v>1</v>
      </c>
      <c r="CT249" s="36">
        <v>0</v>
      </c>
      <c r="CU249" s="36">
        <v>1</v>
      </c>
      <c r="CV249" s="36">
        <v>0</v>
      </c>
      <c r="CW249" s="36">
        <v>1</v>
      </c>
      <c r="CX249" s="36">
        <v>0</v>
      </c>
      <c r="CY249" s="36">
        <v>490</v>
      </c>
      <c r="CZ249" s="36">
        <v>79</v>
      </c>
      <c r="DA249" s="36">
        <v>54</v>
      </c>
      <c r="DB249" s="36">
        <v>24000</v>
      </c>
      <c r="DC249" s="36">
        <v>270</v>
      </c>
      <c r="DD249" s="36">
        <v>26</v>
      </c>
      <c r="DE249" s="36">
        <v>33</v>
      </c>
      <c r="DF249" s="36">
        <v>0</v>
      </c>
      <c r="DG249" s="36">
        <v>0</v>
      </c>
      <c r="DH249" s="36">
        <v>0</v>
      </c>
      <c r="DI249" s="36">
        <v>0</v>
      </c>
      <c r="DJ249" s="36">
        <v>0</v>
      </c>
      <c r="DK249" s="36">
        <v>7.4</v>
      </c>
      <c r="DL249" s="36">
        <v>0.6</v>
      </c>
      <c r="DM249" s="36">
        <v>39</v>
      </c>
      <c r="DN249" s="36">
        <v>110</v>
      </c>
      <c r="DO249" s="36">
        <v>24.2</v>
      </c>
      <c r="DP249" s="36">
        <v>34.200000000000003</v>
      </c>
      <c r="DQ249" s="36">
        <v>78</v>
      </c>
      <c r="DR249" s="36">
        <v>94</v>
      </c>
      <c r="DS249" s="36">
        <v>5</v>
      </c>
      <c r="DU249" s="36">
        <v>31</v>
      </c>
      <c r="DW249" s="36">
        <v>200</v>
      </c>
      <c r="DX249" s="36">
        <v>1</v>
      </c>
      <c r="DY249" s="36">
        <v>1</v>
      </c>
      <c r="DZ249" s="36"/>
      <c r="EA249" s="36">
        <v>0</v>
      </c>
      <c r="EB249" s="36">
        <v>0</v>
      </c>
      <c r="EC249" s="36">
        <v>12</v>
      </c>
      <c r="ED249" s="36">
        <v>1</v>
      </c>
      <c r="EE249" s="36">
        <v>7</v>
      </c>
      <c r="EF249" s="38">
        <v>0.8</v>
      </c>
      <c r="EG249" s="33">
        <v>1</v>
      </c>
      <c r="EJ249" s="36">
        <v>0.5</v>
      </c>
      <c r="EM249" s="36">
        <v>0</v>
      </c>
      <c r="EN249" s="36">
        <v>0</v>
      </c>
      <c r="EO249" s="36">
        <v>0</v>
      </c>
      <c r="EP249" s="36">
        <v>0</v>
      </c>
      <c r="EQ249" s="36">
        <v>1</v>
      </c>
      <c r="ER249" s="36">
        <v>0</v>
      </c>
      <c r="ES249" s="36">
        <v>0</v>
      </c>
      <c r="ET249" s="36">
        <v>0</v>
      </c>
      <c r="EU249" s="36">
        <v>0</v>
      </c>
      <c r="EV249" s="36">
        <v>0</v>
      </c>
      <c r="EW249" s="36">
        <v>0</v>
      </c>
      <c r="EX249" s="36">
        <v>0</v>
      </c>
      <c r="EY249" s="36">
        <v>0</v>
      </c>
      <c r="EZ249" s="36">
        <v>0</v>
      </c>
      <c r="FA249" s="36">
        <v>0</v>
      </c>
      <c r="FB249" s="36">
        <v>0</v>
      </c>
      <c r="FC249" s="36">
        <v>0</v>
      </c>
      <c r="FD249" s="36">
        <v>0</v>
      </c>
      <c r="FE249" s="36">
        <v>0.9</v>
      </c>
    </row>
    <row r="250" spans="1:161" x14ac:dyDescent="0.55000000000000004">
      <c r="A250" s="29" t="s">
        <v>416</v>
      </c>
      <c r="B250" s="34">
        <v>0</v>
      </c>
      <c r="C250" s="34">
        <v>0</v>
      </c>
      <c r="D250" s="13">
        <v>0</v>
      </c>
      <c r="E250" s="13">
        <v>0</v>
      </c>
      <c r="F250" s="11">
        <v>1.0201070000000001</v>
      </c>
      <c r="G250" s="11">
        <v>1.2011140000000001E-3</v>
      </c>
      <c r="H250" s="11">
        <v>1.783636E-4</v>
      </c>
      <c r="L250" s="11">
        <v>124.00700000000001</v>
      </c>
      <c r="M250" s="11">
        <v>7.4138029999999997</v>
      </c>
      <c r="N250" s="11">
        <v>4.4712779999999999</v>
      </c>
      <c r="P250" s="13">
        <v>1.7401297330199821</v>
      </c>
      <c r="Q250" s="13">
        <v>19.233694104592043</v>
      </c>
      <c r="R250" s="31">
        <v>0.13467399999999999</v>
      </c>
      <c r="S250" s="31">
        <v>19.011019999999998</v>
      </c>
      <c r="T250" s="31">
        <v>0.10797850000000001</v>
      </c>
      <c r="U250" s="11">
        <v>4.4365360000000003</v>
      </c>
      <c r="V250" s="11">
        <v>-22.375630000000001</v>
      </c>
      <c r="W250" s="11">
        <v>7.9701999999999995E-2</v>
      </c>
      <c r="X250" s="11">
        <v>0.15010200000000001</v>
      </c>
      <c r="Z250" s="11">
        <v>1.586965</v>
      </c>
      <c r="AA250" s="11"/>
      <c r="AB250" s="11">
        <v>1.9236869999999999</v>
      </c>
      <c r="AC250" s="11"/>
      <c r="AD250" s="11"/>
      <c r="AE250" s="12">
        <v>1.0142329999999999</v>
      </c>
      <c r="AF250" s="11">
        <v>6.3213280000000004E-4</v>
      </c>
      <c r="AG250" s="11">
        <v>8.6109870000000005E-5</v>
      </c>
      <c r="AK250" s="12">
        <v>113.6315</v>
      </c>
      <c r="AL250" s="12">
        <v>28.617609999999999</v>
      </c>
      <c r="AM250" s="12">
        <v>1.871286</v>
      </c>
      <c r="AO250" s="13">
        <v>12.738558243837234</v>
      </c>
      <c r="AP250" s="13">
        <v>4.293973219245399</v>
      </c>
      <c r="AQ250" s="31">
        <v>4.7620309999999999E-2</v>
      </c>
      <c r="AR250" s="31">
        <v>4.1842410000000001</v>
      </c>
      <c r="AS250" s="31">
        <v>10.45608</v>
      </c>
      <c r="AT250" s="12">
        <v>-0.1691</v>
      </c>
      <c r="AU250" s="12">
        <v>-9.1484459999999999</v>
      </c>
      <c r="AV250" s="12">
        <v>2.1895999999999999E-2</v>
      </c>
      <c r="AW250" s="12">
        <v>2.1787000000000001E-2</v>
      </c>
      <c r="AY250" s="12">
        <v>1.673977</v>
      </c>
      <c r="BA250" s="12">
        <v>2.5427270000000002</v>
      </c>
      <c r="BB250" s="12"/>
      <c r="BC250" s="11"/>
      <c r="BD250" s="13">
        <v>74</v>
      </c>
      <c r="BE250" s="12">
        <v>1</v>
      </c>
      <c r="BF250" s="34">
        <v>0</v>
      </c>
      <c r="BG250" s="13">
        <v>55</v>
      </c>
      <c r="BH250" s="13">
        <v>165</v>
      </c>
      <c r="BI250" s="35">
        <f t="shared" si="7"/>
        <v>20.202020202020201</v>
      </c>
      <c r="BJ250" s="13">
        <v>63</v>
      </c>
      <c r="BK250" s="13">
        <v>0</v>
      </c>
      <c r="BL250" s="13">
        <v>0</v>
      </c>
      <c r="BN250" s="13">
        <v>0</v>
      </c>
      <c r="BO250" s="13">
        <v>0</v>
      </c>
      <c r="BP250" s="13">
        <v>0.80000001192092896</v>
      </c>
      <c r="BQ250" s="13">
        <v>0</v>
      </c>
      <c r="BR250" s="13">
        <v>0</v>
      </c>
      <c r="BS250" s="13">
        <v>0</v>
      </c>
      <c r="BU250" s="13">
        <v>0</v>
      </c>
      <c r="BV250" s="13">
        <v>37.799999237060547</v>
      </c>
      <c r="BW250" s="13">
        <v>0.5</v>
      </c>
      <c r="BZ250" s="13">
        <v>0</v>
      </c>
      <c r="CA250" s="13">
        <v>0</v>
      </c>
      <c r="CC250" s="13">
        <v>0</v>
      </c>
      <c r="CD250" s="13">
        <v>1</v>
      </c>
      <c r="CE250" s="13">
        <v>0</v>
      </c>
      <c r="CF250" s="13">
        <v>0</v>
      </c>
      <c r="CG250" s="13">
        <v>0</v>
      </c>
      <c r="CH250" s="13">
        <v>0</v>
      </c>
      <c r="CI250" s="13">
        <v>0</v>
      </c>
      <c r="CJ250" s="13">
        <v>0</v>
      </c>
      <c r="CK250" s="13">
        <v>1</v>
      </c>
      <c r="CL250" s="13">
        <v>1</v>
      </c>
      <c r="CM250" s="13">
        <v>1</v>
      </c>
      <c r="CN250" s="13">
        <v>1</v>
      </c>
      <c r="CO250" s="13">
        <v>0</v>
      </c>
      <c r="CP250" s="13">
        <v>1</v>
      </c>
      <c r="CQ250" s="13">
        <v>0</v>
      </c>
      <c r="CR250" s="13">
        <v>1</v>
      </c>
      <c r="CS250" s="13">
        <v>1</v>
      </c>
      <c r="CT250" s="13">
        <v>0</v>
      </c>
      <c r="CU250" s="13">
        <v>0</v>
      </c>
      <c r="CV250" s="13">
        <v>1</v>
      </c>
      <c r="CW250" s="13">
        <v>1</v>
      </c>
      <c r="CX250" s="13">
        <v>0</v>
      </c>
      <c r="CY250" s="13">
        <v>500</v>
      </c>
      <c r="CZ250" s="13">
        <v>78</v>
      </c>
      <c r="DA250" s="13">
        <v>52</v>
      </c>
      <c r="DB250" s="13">
        <v>22000</v>
      </c>
      <c r="DC250" s="13">
        <v>170</v>
      </c>
      <c r="DD250" s="13">
        <v>24</v>
      </c>
      <c r="DE250" s="13">
        <v>32.599998474121094</v>
      </c>
      <c r="DF250" s="13">
        <v>0</v>
      </c>
      <c r="DG250" s="13">
        <v>0</v>
      </c>
      <c r="DH250" s="13">
        <v>0</v>
      </c>
      <c r="DI250" s="13">
        <v>0</v>
      </c>
      <c r="DJ250" s="13">
        <v>0</v>
      </c>
      <c r="DK250" s="13">
        <v>7.5</v>
      </c>
      <c r="DL250" s="13">
        <v>0.5</v>
      </c>
      <c r="DM250" s="13">
        <v>32.599998474121094</v>
      </c>
      <c r="DN250" s="13">
        <v>117.30000305175781</v>
      </c>
      <c r="DO250" s="13">
        <v>24.5</v>
      </c>
      <c r="DP250" s="13">
        <v>35</v>
      </c>
      <c r="DQ250" s="13">
        <v>92</v>
      </c>
      <c r="DR250" s="13">
        <v>124</v>
      </c>
      <c r="DS250" s="13">
        <v>5</v>
      </c>
      <c r="DU250" s="13">
        <v>31</v>
      </c>
      <c r="DW250" s="13">
        <v>400</v>
      </c>
      <c r="DX250" s="13">
        <v>1</v>
      </c>
      <c r="DY250" s="13">
        <v>1</v>
      </c>
      <c r="EA250" s="13">
        <v>0</v>
      </c>
      <c r="EB250" s="13">
        <v>0</v>
      </c>
      <c r="EC250" s="13">
        <v>13</v>
      </c>
      <c r="ED250" s="13">
        <v>1</v>
      </c>
      <c r="EE250" s="13">
        <v>6</v>
      </c>
      <c r="EF250" s="33">
        <v>0.69999998807907104</v>
      </c>
      <c r="EG250" s="33">
        <v>0.87499997206032321</v>
      </c>
      <c r="EJ250" s="13">
        <v>0.60000002384185791</v>
      </c>
      <c r="EM250" s="13">
        <v>0</v>
      </c>
      <c r="EN250" s="13">
        <v>0</v>
      </c>
      <c r="EO250" s="13">
        <v>0</v>
      </c>
      <c r="EP250" s="13">
        <v>0</v>
      </c>
      <c r="EQ250" s="13">
        <v>0</v>
      </c>
      <c r="ER250" s="13">
        <v>0</v>
      </c>
      <c r="ES250" s="13">
        <v>0</v>
      </c>
      <c r="ET250" s="13">
        <v>0</v>
      </c>
      <c r="EU250" s="13">
        <v>0</v>
      </c>
      <c r="EV250" s="13">
        <v>0</v>
      </c>
      <c r="EW250" s="13">
        <v>0</v>
      </c>
      <c r="EX250" s="13">
        <v>0</v>
      </c>
      <c r="EY250" s="13">
        <v>0</v>
      </c>
      <c r="EZ250" s="13">
        <v>0</v>
      </c>
      <c r="FA250" s="13">
        <v>0</v>
      </c>
      <c r="FB250" s="13">
        <v>0</v>
      </c>
      <c r="FC250" s="13">
        <v>0</v>
      </c>
      <c r="FD250" s="13">
        <v>0</v>
      </c>
      <c r="FE250" s="13">
        <v>1.2000000476837158</v>
      </c>
    </row>
    <row r="251" spans="1:161" x14ac:dyDescent="0.55000000000000004">
      <c r="A251" s="29" t="s">
        <v>417</v>
      </c>
      <c r="B251" s="34">
        <v>0</v>
      </c>
      <c r="C251" s="34">
        <v>0</v>
      </c>
      <c r="D251" s="13">
        <v>0</v>
      </c>
      <c r="E251" s="37">
        <v>1</v>
      </c>
      <c r="F251" s="11">
        <v>1.283666</v>
      </c>
      <c r="G251" s="11">
        <v>2.5095859999999998E-3</v>
      </c>
      <c r="H251" s="11">
        <v>5.9416039999999996E-4</v>
      </c>
      <c r="L251" s="11">
        <v>127.29989999999999</v>
      </c>
      <c r="M251" s="11">
        <v>17.992249999999999</v>
      </c>
      <c r="N251" s="11">
        <v>0.50120629999999999</v>
      </c>
      <c r="P251" s="13">
        <v>19.325329756825141</v>
      </c>
      <c r="Q251" s="13">
        <v>22.61965601911076</v>
      </c>
      <c r="R251" s="31">
        <v>0.32998499999999997</v>
      </c>
      <c r="S251" s="31">
        <v>3.124765</v>
      </c>
      <c r="T251" s="31">
        <v>0.2246129</v>
      </c>
      <c r="U251" s="11">
        <v>0.46739399999999998</v>
      </c>
      <c r="V251" s="11">
        <v>-8.6671650000000007</v>
      </c>
      <c r="W251" s="11">
        <v>8.1029000000000004E-2</v>
      </c>
      <c r="X251" s="11">
        <v>0.11133800000000001</v>
      </c>
      <c r="Z251" s="11">
        <v>2.656758</v>
      </c>
      <c r="AA251" s="11"/>
      <c r="AB251" s="11">
        <v>1.5814630000000001</v>
      </c>
      <c r="AC251" s="11"/>
      <c r="AD251" s="11"/>
      <c r="AE251" s="12">
        <v>1.3351059999999999</v>
      </c>
      <c r="AF251" s="11">
        <v>3.6129199999999998E-4</v>
      </c>
      <c r="AG251" s="11">
        <v>1.4176210000000001E-4</v>
      </c>
      <c r="AK251" s="12">
        <v>120.1063</v>
      </c>
      <c r="AL251" s="12">
        <v>3.9406919999999999</v>
      </c>
      <c r="AM251" s="12">
        <v>5.9493549999999999E-2</v>
      </c>
      <c r="AO251" s="13">
        <v>40.507717626524219</v>
      </c>
      <c r="AP251" s="13">
        <v>11.502587168339316</v>
      </c>
      <c r="AQ251" s="31">
        <v>7.5714630000000005E-2</v>
      </c>
      <c r="AR251" s="31">
        <v>2.5021469999999999</v>
      </c>
      <c r="AS251" s="31">
        <v>3.3207170000000001</v>
      </c>
      <c r="AT251" s="12">
        <v>2.0410499999999998</v>
      </c>
      <c r="AU251" s="12">
        <v>-7.9007500000000004</v>
      </c>
      <c r="AV251" s="12">
        <v>6.4312999999999995E-2</v>
      </c>
      <c r="AW251" s="12">
        <v>0.106002</v>
      </c>
      <c r="AY251" s="12">
        <v>1.981001</v>
      </c>
      <c r="BA251" s="12">
        <v>1.7047479999999999</v>
      </c>
      <c r="BB251" s="12"/>
      <c r="BC251" s="11"/>
      <c r="BD251" s="36">
        <v>66</v>
      </c>
      <c r="BE251" s="12">
        <v>1</v>
      </c>
      <c r="BF251" s="34">
        <v>0</v>
      </c>
      <c r="BG251" s="36">
        <v>78</v>
      </c>
      <c r="BH251" s="36">
        <v>179</v>
      </c>
      <c r="BI251" s="35">
        <f t="shared" si="7"/>
        <v>24.343809494085701</v>
      </c>
      <c r="BJ251" s="36">
        <v>50</v>
      </c>
      <c r="BK251" s="36">
        <v>0</v>
      </c>
      <c r="BL251" s="36">
        <v>0</v>
      </c>
      <c r="BM251" s="36"/>
      <c r="BN251" s="36">
        <v>0</v>
      </c>
      <c r="BO251" s="36">
        <v>0</v>
      </c>
      <c r="BP251" s="36">
        <v>1</v>
      </c>
      <c r="BQ251" s="36">
        <v>0</v>
      </c>
      <c r="BR251" s="36">
        <v>0</v>
      </c>
      <c r="BS251" s="36">
        <v>0</v>
      </c>
      <c r="BU251" s="36">
        <v>0</v>
      </c>
      <c r="BV251" s="36">
        <v>38.299999999999997</v>
      </c>
      <c r="BW251" s="36">
        <v>0.5</v>
      </c>
      <c r="BZ251" s="36">
        <v>0</v>
      </c>
      <c r="CA251" s="36">
        <v>0</v>
      </c>
      <c r="CB251" s="37" t="s">
        <v>163</v>
      </c>
      <c r="CC251" s="36">
        <v>0</v>
      </c>
      <c r="CD251" s="36">
        <v>1</v>
      </c>
      <c r="CE251" s="36">
        <v>0</v>
      </c>
      <c r="CF251" s="36">
        <v>0</v>
      </c>
      <c r="CG251" s="36">
        <v>0</v>
      </c>
      <c r="CH251" s="36">
        <v>0</v>
      </c>
      <c r="CI251" s="36">
        <v>0</v>
      </c>
      <c r="CJ251" s="36">
        <v>0</v>
      </c>
      <c r="CK251" s="36">
        <v>1</v>
      </c>
      <c r="CL251" s="36">
        <v>1</v>
      </c>
      <c r="CM251" s="36">
        <v>1</v>
      </c>
      <c r="CN251" s="36">
        <v>1</v>
      </c>
      <c r="CO251" s="36">
        <v>0</v>
      </c>
      <c r="CP251" s="36">
        <v>1</v>
      </c>
      <c r="CQ251" s="36">
        <v>0</v>
      </c>
      <c r="CR251" s="36">
        <v>1</v>
      </c>
      <c r="CS251" s="36">
        <v>1</v>
      </c>
      <c r="CT251" s="36">
        <v>0</v>
      </c>
      <c r="CU251" s="36">
        <v>0</v>
      </c>
      <c r="CV251" s="36">
        <v>1</v>
      </c>
      <c r="CW251" s="36">
        <v>1</v>
      </c>
      <c r="CX251" s="36">
        <v>0</v>
      </c>
      <c r="CY251" s="36">
        <v>400</v>
      </c>
      <c r="CZ251" s="36">
        <v>48</v>
      </c>
      <c r="DA251" s="36">
        <v>30</v>
      </c>
      <c r="DB251" s="36">
        <v>23000</v>
      </c>
      <c r="DC251" s="36">
        <v>230</v>
      </c>
      <c r="DD251" s="36">
        <v>33</v>
      </c>
      <c r="DE251" s="36">
        <v>32.6</v>
      </c>
      <c r="DF251" s="36">
        <v>0</v>
      </c>
      <c r="DG251" s="36">
        <v>0</v>
      </c>
      <c r="DH251" s="36">
        <v>0</v>
      </c>
      <c r="DI251" s="36">
        <v>0</v>
      </c>
      <c r="DJ251" s="36">
        <v>0</v>
      </c>
      <c r="DK251" s="36">
        <v>7.4</v>
      </c>
      <c r="DL251" s="36">
        <v>0.59</v>
      </c>
      <c r="DM251" s="36">
        <v>32.299999999999997</v>
      </c>
      <c r="DN251" s="36">
        <v>218.3</v>
      </c>
      <c r="DO251" s="36">
        <v>22.1</v>
      </c>
      <c r="DP251" s="36">
        <v>34</v>
      </c>
      <c r="DQ251" s="36">
        <v>89</v>
      </c>
      <c r="DR251" s="36">
        <v>125</v>
      </c>
      <c r="DS251" s="36">
        <v>8</v>
      </c>
      <c r="DU251" s="36">
        <v>35</v>
      </c>
      <c r="DW251" s="36">
        <v>420</v>
      </c>
      <c r="DX251" s="36">
        <v>0</v>
      </c>
      <c r="DY251" s="36">
        <v>0</v>
      </c>
      <c r="DZ251" s="36"/>
      <c r="EA251" s="36">
        <v>0</v>
      </c>
      <c r="EB251" s="36">
        <v>0</v>
      </c>
      <c r="EC251" s="36">
        <v>10</v>
      </c>
      <c r="ED251" s="36">
        <v>3</v>
      </c>
      <c r="EE251" s="36">
        <v>10</v>
      </c>
      <c r="EF251" s="38">
        <v>1</v>
      </c>
      <c r="EG251" s="33">
        <v>1</v>
      </c>
      <c r="EJ251" s="36">
        <v>0.7</v>
      </c>
      <c r="EM251" s="36">
        <v>0</v>
      </c>
      <c r="EN251" s="36">
        <v>0</v>
      </c>
      <c r="EO251" s="36">
        <v>0</v>
      </c>
      <c r="EP251" s="36">
        <v>0</v>
      </c>
      <c r="EQ251" s="36">
        <v>0</v>
      </c>
      <c r="ER251" s="36">
        <v>0</v>
      </c>
      <c r="ES251" s="36">
        <v>0</v>
      </c>
      <c r="ET251" s="36">
        <v>0</v>
      </c>
      <c r="EU251" s="36">
        <v>0</v>
      </c>
      <c r="EV251" s="36">
        <v>0</v>
      </c>
      <c r="EW251" s="36">
        <v>0</v>
      </c>
      <c r="EX251" s="36">
        <v>0</v>
      </c>
      <c r="EY251" s="36">
        <v>0</v>
      </c>
      <c r="EZ251" s="36">
        <v>0</v>
      </c>
      <c r="FA251" s="36">
        <v>0</v>
      </c>
      <c r="FB251" s="36">
        <v>0</v>
      </c>
      <c r="FC251" s="36">
        <v>0</v>
      </c>
      <c r="FD251" s="36">
        <v>0</v>
      </c>
      <c r="FE251" s="36">
        <v>1</v>
      </c>
    </row>
    <row r="252" spans="1:161" x14ac:dyDescent="0.55000000000000004">
      <c r="A252" s="29" t="s">
        <v>418</v>
      </c>
      <c r="B252" s="34">
        <v>0</v>
      </c>
      <c r="C252" s="34">
        <v>0</v>
      </c>
      <c r="D252" s="13">
        <v>0</v>
      </c>
      <c r="E252" s="13">
        <v>0</v>
      </c>
      <c r="F252" s="11">
        <v>0.93911049999999996</v>
      </c>
      <c r="G252" s="11">
        <v>1.6615740000000001E-3</v>
      </c>
      <c r="H252" s="11">
        <v>9.5119360000000007E-5</v>
      </c>
      <c r="L252" s="11">
        <v>127.157</v>
      </c>
      <c r="M252" s="11">
        <v>13.41239</v>
      </c>
      <c r="N252" s="11">
        <v>2.0214189999999999</v>
      </c>
      <c r="P252" s="13">
        <v>5.2840803027578724</v>
      </c>
      <c r="Q252" s="13">
        <v>9.6908983342547135</v>
      </c>
      <c r="R252" s="31">
        <v>0.48734379999999999</v>
      </c>
      <c r="S252" s="31">
        <v>3.853189</v>
      </c>
      <c r="T252" s="31">
        <v>0.31843169999999998</v>
      </c>
      <c r="U252" s="11">
        <v>1.9382999999999999</v>
      </c>
      <c r="V252" s="11">
        <v>-19.062321000000001</v>
      </c>
      <c r="W252" s="11">
        <v>1.9733000000000001E-2</v>
      </c>
      <c r="X252" s="11">
        <v>0.10568900000000001</v>
      </c>
      <c r="Z252" s="11">
        <v>1.386293</v>
      </c>
      <c r="AA252" s="11"/>
      <c r="AB252" s="11">
        <v>1.6661319999999999</v>
      </c>
      <c r="AC252" s="11"/>
      <c r="AD252" s="11"/>
      <c r="AE252" s="12">
        <v>0.91333240000000004</v>
      </c>
      <c r="AF252" s="11">
        <v>1.8743199999999999E-4</v>
      </c>
      <c r="AG252" s="11">
        <v>1.137711E-4</v>
      </c>
      <c r="AK252" s="12">
        <v>88.833749999999995</v>
      </c>
      <c r="AL252" s="12">
        <v>3.2822550000000001</v>
      </c>
      <c r="AM252" s="12">
        <v>1.3771159999999999E-2</v>
      </c>
      <c r="AO252" s="13">
        <v>0</v>
      </c>
      <c r="AP252" s="13">
        <v>6.2819893735065691</v>
      </c>
      <c r="AQ252" s="31">
        <v>0.1180238</v>
      </c>
      <c r="AR252" s="31">
        <v>0.82785869999999995</v>
      </c>
      <c r="AS252" s="31">
        <v>1.2373620000000001</v>
      </c>
      <c r="AT252" s="12">
        <v>-3.715322</v>
      </c>
      <c r="AU252" s="12">
        <v>-4.1897450000000003</v>
      </c>
      <c r="AV252" s="12">
        <v>3.0925000000000001E-2</v>
      </c>
      <c r="AW252" s="12">
        <v>6.6780999999999993E-2</v>
      </c>
      <c r="AY252" s="12">
        <v>2.1400670000000002</v>
      </c>
      <c r="BA252" s="12">
        <v>0.97386099999999998</v>
      </c>
      <c r="BB252" s="12"/>
      <c r="BC252" s="11"/>
      <c r="BD252" s="13">
        <v>54</v>
      </c>
      <c r="BE252" s="12">
        <v>1</v>
      </c>
      <c r="BF252" s="34">
        <v>0</v>
      </c>
      <c r="BG252" s="13">
        <v>68</v>
      </c>
      <c r="BH252" s="13">
        <v>172</v>
      </c>
      <c r="BI252" s="35">
        <f t="shared" ref="BI252:BI291" si="8">BG252/(BH252/100*BH252/100)</f>
        <v>22.985397512168742</v>
      </c>
      <c r="BJ252" s="13">
        <v>47</v>
      </c>
      <c r="BK252" s="13">
        <v>0</v>
      </c>
      <c r="BL252" s="13">
        <v>0</v>
      </c>
      <c r="BN252" s="13">
        <v>0</v>
      </c>
      <c r="BO252" s="13">
        <v>0</v>
      </c>
      <c r="BP252" s="13">
        <v>1.1000000238418579</v>
      </c>
      <c r="BQ252" s="13">
        <v>0</v>
      </c>
      <c r="BR252" s="13">
        <v>0</v>
      </c>
      <c r="BS252" s="13">
        <v>0</v>
      </c>
      <c r="BU252" s="13">
        <v>0</v>
      </c>
      <c r="BV252" s="13">
        <v>42.700000762939453</v>
      </c>
      <c r="BW252" s="13">
        <v>0.5</v>
      </c>
      <c r="BZ252" s="13">
        <v>0</v>
      </c>
      <c r="CA252" s="13">
        <v>0</v>
      </c>
      <c r="CC252" s="13">
        <v>0</v>
      </c>
      <c r="CD252" s="13">
        <v>1</v>
      </c>
      <c r="CE252" s="13">
        <v>0</v>
      </c>
      <c r="CF252" s="13">
        <v>0</v>
      </c>
      <c r="CG252" s="13">
        <v>0</v>
      </c>
      <c r="CH252" s="13">
        <v>0</v>
      </c>
      <c r="CI252" s="13">
        <v>0</v>
      </c>
      <c r="CJ252" s="13">
        <v>0</v>
      </c>
      <c r="CK252" s="13">
        <v>1</v>
      </c>
      <c r="CL252" s="13">
        <v>1</v>
      </c>
      <c r="CM252" s="13">
        <v>1</v>
      </c>
      <c r="CN252" s="13">
        <v>1</v>
      </c>
      <c r="CO252" s="13">
        <v>0</v>
      </c>
      <c r="CP252" s="13">
        <v>1</v>
      </c>
      <c r="CQ252" s="13">
        <v>0</v>
      </c>
      <c r="CR252" s="13">
        <v>1</v>
      </c>
      <c r="CS252" s="13">
        <v>1</v>
      </c>
      <c r="CT252" s="13">
        <v>0</v>
      </c>
      <c r="CU252" s="13">
        <v>0</v>
      </c>
      <c r="CV252" s="13">
        <v>1</v>
      </c>
      <c r="CW252" s="13">
        <v>1</v>
      </c>
      <c r="CX252" s="13">
        <v>0</v>
      </c>
      <c r="CY252" s="13">
        <v>500</v>
      </c>
      <c r="CZ252" s="13">
        <v>42</v>
      </c>
      <c r="DA252" s="13">
        <v>26</v>
      </c>
      <c r="DB252" s="13">
        <v>22000</v>
      </c>
      <c r="DC252" s="13">
        <v>200</v>
      </c>
      <c r="DD252" s="13">
        <v>31</v>
      </c>
      <c r="DE252" s="13">
        <v>33</v>
      </c>
      <c r="DF252" s="13">
        <v>0</v>
      </c>
      <c r="DG252" s="13">
        <v>0</v>
      </c>
      <c r="DH252" s="13">
        <v>0</v>
      </c>
      <c r="DI252" s="13">
        <v>0</v>
      </c>
      <c r="DJ252" s="13">
        <v>0</v>
      </c>
      <c r="DK252" s="13">
        <v>7.5</v>
      </c>
      <c r="DL252" s="13">
        <v>0.51999998092651367</v>
      </c>
      <c r="DM252" s="13">
        <v>33.099998474121094</v>
      </c>
      <c r="DN252" s="13">
        <v>214.10000610351563</v>
      </c>
      <c r="DO252" s="13">
        <v>24.100000381469727</v>
      </c>
      <c r="DP252" s="13">
        <v>35</v>
      </c>
      <c r="DQ252" s="13">
        <v>117</v>
      </c>
      <c r="DR252" s="13">
        <v>100</v>
      </c>
      <c r="DS252" s="13">
        <v>6</v>
      </c>
      <c r="DU252" s="13">
        <v>33</v>
      </c>
      <c r="DW252" s="13">
        <v>350</v>
      </c>
      <c r="DX252" s="13">
        <v>0</v>
      </c>
      <c r="DY252" s="13">
        <v>0</v>
      </c>
      <c r="EA252" s="13">
        <v>0</v>
      </c>
      <c r="EB252" s="13">
        <v>0</v>
      </c>
      <c r="EC252" s="13">
        <v>7</v>
      </c>
      <c r="ED252" s="13">
        <v>1</v>
      </c>
      <c r="EE252" s="13">
        <v>7</v>
      </c>
      <c r="EF252" s="33">
        <v>0.89999997615814209</v>
      </c>
      <c r="EG252" s="33">
        <v>0.81818177877378939</v>
      </c>
      <c r="EJ252" s="13">
        <v>1</v>
      </c>
      <c r="EM252" s="13">
        <v>0</v>
      </c>
      <c r="EN252" s="13">
        <v>0</v>
      </c>
      <c r="EO252" s="13">
        <v>0</v>
      </c>
      <c r="EP252" s="13">
        <v>0</v>
      </c>
      <c r="EQ252" s="13">
        <v>0</v>
      </c>
      <c r="ER252" s="13">
        <v>0</v>
      </c>
      <c r="ES252" s="13">
        <v>0</v>
      </c>
      <c r="ET252" s="13">
        <v>0</v>
      </c>
      <c r="EU252" s="13">
        <v>0</v>
      </c>
      <c r="EV252" s="13">
        <v>0</v>
      </c>
      <c r="EW252" s="13">
        <v>0</v>
      </c>
      <c r="EX252" s="13">
        <v>0</v>
      </c>
      <c r="EY252" s="13">
        <v>0</v>
      </c>
      <c r="EZ252" s="13">
        <v>0</v>
      </c>
      <c r="FA252" s="13">
        <v>0</v>
      </c>
      <c r="FB252" s="13">
        <v>0</v>
      </c>
      <c r="FC252" s="13">
        <v>0</v>
      </c>
      <c r="FD252" s="13">
        <v>0</v>
      </c>
      <c r="FE252" s="13">
        <v>1</v>
      </c>
    </row>
    <row r="253" spans="1:161" x14ac:dyDescent="0.55000000000000004">
      <c r="A253" s="29" t="s">
        <v>419</v>
      </c>
      <c r="B253" s="34">
        <v>0</v>
      </c>
      <c r="C253" s="34">
        <v>0</v>
      </c>
      <c r="D253" s="13">
        <v>0</v>
      </c>
      <c r="E253" s="13">
        <v>0</v>
      </c>
      <c r="F253" s="11">
        <v>0.94667319999999999</v>
      </c>
      <c r="G253" s="11">
        <v>2.5057140000000002E-4</v>
      </c>
      <c r="H253" s="11">
        <v>4.4693610000000003E-5</v>
      </c>
      <c r="L253" s="11">
        <v>186.5077</v>
      </c>
      <c r="M253" s="11">
        <v>17.70862</v>
      </c>
      <c r="N253" s="11">
        <v>0.73275199999999996</v>
      </c>
      <c r="P253" s="13">
        <v>0</v>
      </c>
      <c r="Q253" s="13">
        <v>7.0823972558614505</v>
      </c>
      <c r="R253" s="31">
        <v>0.66143750000000001</v>
      </c>
      <c r="S253" s="31">
        <v>9.7552240000000001</v>
      </c>
      <c r="T253" s="31">
        <v>0.42020930000000001</v>
      </c>
      <c r="U253" s="11">
        <v>0.80723999999999996</v>
      </c>
      <c r="V253" s="11">
        <v>-18.913982000000001</v>
      </c>
      <c r="W253" s="11">
        <v>2.7678999999999999E-2</v>
      </c>
      <c r="X253" s="11">
        <v>8.5274000000000003E-2</v>
      </c>
      <c r="Z253" s="11">
        <v>2.7343679999999999</v>
      </c>
      <c r="AA253" s="11"/>
      <c r="AB253" s="11">
        <v>1.4889490000000001</v>
      </c>
      <c r="AC253" s="11"/>
      <c r="AD253" s="11"/>
      <c r="AE253" s="12">
        <v>1.1699360000000001</v>
      </c>
      <c r="AF253" s="11">
        <v>5.8637559999999997E-4</v>
      </c>
      <c r="AG253" s="11">
        <v>1.2522680000000001E-4</v>
      </c>
      <c r="AK253" s="12">
        <v>112.62779999999999</v>
      </c>
      <c r="AL253" s="12">
        <v>90.57217</v>
      </c>
      <c r="AM253" s="12">
        <v>2.955851</v>
      </c>
      <c r="AO253" s="13">
        <v>0.54801522423065019</v>
      </c>
      <c r="AP253" s="13">
        <v>3.7952878323126948</v>
      </c>
      <c r="AQ253" s="31">
        <v>3.9283020000000002E-2</v>
      </c>
      <c r="AR253" s="31">
        <v>1.5322549999999999</v>
      </c>
      <c r="AS253" s="31">
        <v>1.3914029999999999</v>
      </c>
      <c r="AT253" s="12">
        <v>0.30758000000000002</v>
      </c>
      <c r="AU253" s="12">
        <v>-31.717873999999998</v>
      </c>
      <c r="AV253" s="12">
        <v>3.9452000000000001E-2</v>
      </c>
      <c r="AW253" s="12">
        <v>7.0383000000000001E-2</v>
      </c>
      <c r="AY253" s="12">
        <v>2.5257290000000001</v>
      </c>
      <c r="BA253" s="12">
        <v>0.955511</v>
      </c>
      <c r="BB253" s="12"/>
      <c r="BC253" s="11"/>
      <c r="BD253" s="13">
        <v>82</v>
      </c>
      <c r="BE253" s="12">
        <v>0</v>
      </c>
      <c r="BF253" s="34">
        <v>0</v>
      </c>
      <c r="BG253" s="13">
        <v>80</v>
      </c>
      <c r="BH253" s="13">
        <v>170</v>
      </c>
      <c r="BI253" s="35">
        <f t="shared" si="8"/>
        <v>27.681660899653977</v>
      </c>
      <c r="BJ253" s="13">
        <v>53</v>
      </c>
      <c r="BK253" s="13">
        <v>0</v>
      </c>
      <c r="BL253" s="13">
        <v>0</v>
      </c>
      <c r="BN253" s="13">
        <v>0</v>
      </c>
      <c r="BO253" s="13">
        <v>0</v>
      </c>
      <c r="BP253" s="13">
        <v>1</v>
      </c>
      <c r="BQ253" s="13">
        <v>0</v>
      </c>
      <c r="BR253" s="13">
        <v>0</v>
      </c>
      <c r="BS253" s="13">
        <v>0</v>
      </c>
      <c r="BU253" s="13">
        <v>0</v>
      </c>
      <c r="BV253" s="13">
        <v>38</v>
      </c>
      <c r="BW253" s="13">
        <v>0.5</v>
      </c>
      <c r="BZ253" s="13">
        <v>0</v>
      </c>
      <c r="CA253" s="13">
        <v>0</v>
      </c>
      <c r="CB253" s="13" t="s">
        <v>206</v>
      </c>
      <c r="CC253" s="13">
        <v>0</v>
      </c>
      <c r="CD253" s="13">
        <v>1</v>
      </c>
      <c r="CE253" s="13">
        <v>0</v>
      </c>
      <c r="CF253" s="13">
        <v>0</v>
      </c>
      <c r="CG253" s="13">
        <v>0</v>
      </c>
      <c r="CH253" s="13">
        <v>0</v>
      </c>
      <c r="CI253" s="13">
        <v>0</v>
      </c>
      <c r="CJ253" s="13">
        <v>0</v>
      </c>
      <c r="CK253" s="13">
        <v>1</v>
      </c>
      <c r="CL253" s="13">
        <v>0</v>
      </c>
      <c r="CM253" s="13">
        <v>0</v>
      </c>
      <c r="CO253" s="13">
        <v>0</v>
      </c>
      <c r="CP253" s="13">
        <v>0</v>
      </c>
      <c r="CQ253" s="13">
        <v>0</v>
      </c>
      <c r="CR253" s="13">
        <v>0</v>
      </c>
      <c r="CS253" s="13">
        <v>0</v>
      </c>
      <c r="CT253" s="13">
        <v>0</v>
      </c>
      <c r="CU253" s="13">
        <v>0</v>
      </c>
      <c r="CV253" s="13">
        <v>1</v>
      </c>
      <c r="CW253" s="13">
        <v>1</v>
      </c>
      <c r="CX253" s="13">
        <v>0</v>
      </c>
      <c r="CY253" s="13">
        <v>450</v>
      </c>
      <c r="CZ253" s="13">
        <v>55</v>
      </c>
      <c r="DA253" s="13">
        <v>35</v>
      </c>
      <c r="DB253" s="13">
        <v>21000</v>
      </c>
      <c r="DC253" s="13">
        <v>210</v>
      </c>
      <c r="DD253" s="13">
        <v>30</v>
      </c>
      <c r="DE253" s="13">
        <v>33</v>
      </c>
      <c r="DF253" s="13">
        <v>0</v>
      </c>
      <c r="DG253" s="13">
        <v>0</v>
      </c>
      <c r="DH253" s="13">
        <v>0</v>
      </c>
      <c r="DI253" s="13">
        <v>0</v>
      </c>
      <c r="DJ253" s="13">
        <v>0</v>
      </c>
      <c r="DK253" s="13">
        <v>7.5</v>
      </c>
      <c r="DL253" s="13">
        <v>0.4699999988079071</v>
      </c>
      <c r="DM253" s="13">
        <v>29</v>
      </c>
      <c r="DN253" s="13">
        <v>246</v>
      </c>
      <c r="DO253" s="13">
        <v>21.600000381469727</v>
      </c>
      <c r="DP253" s="13">
        <v>34.599998474121094</v>
      </c>
      <c r="DQ253" s="13">
        <v>74</v>
      </c>
      <c r="DR253" s="13">
        <v>126</v>
      </c>
      <c r="DS253" s="13">
        <v>12</v>
      </c>
      <c r="DU253" s="13">
        <v>30</v>
      </c>
      <c r="DW253" s="13">
        <v>300</v>
      </c>
      <c r="DX253" s="13">
        <v>0</v>
      </c>
      <c r="DY253" s="13">
        <v>0</v>
      </c>
      <c r="EA253" s="13">
        <v>0</v>
      </c>
      <c r="EB253" s="13">
        <v>0</v>
      </c>
      <c r="EC253" s="13">
        <v>12</v>
      </c>
      <c r="ED253" s="13">
        <v>3</v>
      </c>
      <c r="EE253" s="13">
        <v>12</v>
      </c>
      <c r="EF253" s="33">
        <v>0.89999997615814209</v>
      </c>
      <c r="EG253" s="33">
        <v>0.89999997615814209</v>
      </c>
      <c r="EJ253" s="13">
        <v>0.5</v>
      </c>
      <c r="EM253" s="13">
        <v>0</v>
      </c>
      <c r="EN253" s="13">
        <v>0</v>
      </c>
      <c r="EO253" s="13">
        <v>0</v>
      </c>
      <c r="EP253" s="13">
        <v>0</v>
      </c>
      <c r="EQ253" s="13">
        <v>0</v>
      </c>
      <c r="ER253" s="13">
        <v>0</v>
      </c>
      <c r="ES253" s="13">
        <v>0</v>
      </c>
      <c r="ET253" s="13">
        <v>0</v>
      </c>
      <c r="EU253" s="13">
        <v>0</v>
      </c>
      <c r="EV253" s="13">
        <v>0</v>
      </c>
      <c r="EW253" s="13">
        <v>0</v>
      </c>
      <c r="EX253" s="13">
        <v>0</v>
      </c>
      <c r="EY253" s="13">
        <v>0</v>
      </c>
      <c r="EZ253" s="13">
        <v>0</v>
      </c>
      <c r="FA253" s="13">
        <v>0</v>
      </c>
      <c r="FB253" s="13">
        <v>0</v>
      </c>
      <c r="FC253" s="13">
        <v>0</v>
      </c>
      <c r="FD253" s="13">
        <v>0</v>
      </c>
      <c r="FE253" s="13">
        <v>2.0999999046325684</v>
      </c>
    </row>
    <row r="254" spans="1:161" x14ac:dyDescent="0.55000000000000004">
      <c r="A254" s="29" t="s">
        <v>420</v>
      </c>
      <c r="B254" s="34">
        <v>0</v>
      </c>
      <c r="C254" s="34">
        <v>0</v>
      </c>
      <c r="D254" s="13">
        <v>0</v>
      </c>
      <c r="E254" s="13">
        <v>0</v>
      </c>
      <c r="F254" s="11">
        <v>0.76014970000000004</v>
      </c>
      <c r="G254" s="11">
        <v>1.8083000000000001E-3</v>
      </c>
      <c r="H254" s="11">
        <v>2.324331E-4</v>
      </c>
      <c r="L254" s="11">
        <v>136.154</v>
      </c>
      <c r="M254" s="11">
        <v>28.19622</v>
      </c>
      <c r="N254" s="11">
        <v>24.41264</v>
      </c>
      <c r="P254" s="13">
        <v>7.5453936857805104</v>
      </c>
      <c r="Q254" s="13">
        <v>8.0512898840655449</v>
      </c>
      <c r="R254" s="31">
        <v>0.33709230000000001</v>
      </c>
      <c r="S254" s="31">
        <v>5.2722540000000002</v>
      </c>
      <c r="T254" s="31">
        <v>7.3811489999999993E-2</v>
      </c>
      <c r="U254" s="11">
        <v>4.1376039999999996</v>
      </c>
      <c r="V254" s="11">
        <v>-14.974627</v>
      </c>
      <c r="W254" s="11">
        <v>2.9448999999999999E-2</v>
      </c>
      <c r="X254" s="11">
        <v>0.15624499999999999</v>
      </c>
      <c r="Z254" s="11">
        <v>1.5881590000000001</v>
      </c>
      <c r="AA254" s="11"/>
      <c r="AB254" s="11">
        <v>2.7080500000000001</v>
      </c>
      <c r="AC254" s="11"/>
      <c r="AD254" s="11"/>
      <c r="AE254" s="12">
        <v>1.00234</v>
      </c>
      <c r="AF254" s="11">
        <v>1.0649990000000001E-3</v>
      </c>
      <c r="AG254" s="11">
        <v>2.1547219999999999E-4</v>
      </c>
      <c r="AK254" s="12">
        <v>115.2924</v>
      </c>
      <c r="AL254" s="12">
        <v>6.7478670000000003</v>
      </c>
      <c r="AM254" s="12">
        <v>1.0704279999999999</v>
      </c>
      <c r="AO254" s="13">
        <v>11.504576575701993</v>
      </c>
      <c r="AP254" s="13">
        <v>6.6872065661832023</v>
      </c>
      <c r="AQ254" s="31">
        <v>0.29782839999999999</v>
      </c>
      <c r="AR254" s="31">
        <v>8.1848700000000001</v>
      </c>
      <c r="AS254" s="31">
        <v>2.9868790000000001</v>
      </c>
      <c r="AT254" s="12">
        <v>-1.144061</v>
      </c>
      <c r="AU254" s="12">
        <v>-7.0547029999999999</v>
      </c>
      <c r="AV254" s="12">
        <v>5.6651E-2</v>
      </c>
      <c r="AW254" s="12">
        <v>8.6040000000000005E-2</v>
      </c>
      <c r="AY254" s="12">
        <v>1.8458270000000001</v>
      </c>
      <c r="BA254" s="12">
        <v>2.2512919999999998</v>
      </c>
      <c r="BB254" s="12"/>
      <c r="BC254" s="11"/>
      <c r="BD254" s="13">
        <v>53</v>
      </c>
      <c r="BE254" s="12">
        <v>0</v>
      </c>
      <c r="BF254" s="34">
        <v>0</v>
      </c>
      <c r="BG254" s="13">
        <v>77</v>
      </c>
      <c r="BH254" s="13">
        <v>165</v>
      </c>
      <c r="BI254" s="35">
        <f t="shared" si="8"/>
        <v>28.28282828282828</v>
      </c>
      <c r="BJ254" s="13">
        <v>39</v>
      </c>
      <c r="BK254" s="13">
        <v>3</v>
      </c>
      <c r="BL254" s="13">
        <v>0</v>
      </c>
      <c r="BN254" s="13">
        <v>0</v>
      </c>
      <c r="BO254" s="13">
        <v>0</v>
      </c>
      <c r="BP254" s="13">
        <v>1</v>
      </c>
      <c r="BQ254" s="13">
        <v>0</v>
      </c>
      <c r="BR254" s="13">
        <v>0</v>
      </c>
      <c r="BS254" s="13">
        <v>0</v>
      </c>
      <c r="BU254" s="13">
        <v>0</v>
      </c>
      <c r="BV254" s="13">
        <v>44.900001525878906</v>
      </c>
      <c r="BW254" s="13">
        <v>0.5</v>
      </c>
      <c r="BZ254" s="13">
        <v>0</v>
      </c>
      <c r="CA254" s="13">
        <v>0</v>
      </c>
      <c r="CB254" s="13" t="s">
        <v>206</v>
      </c>
      <c r="CC254" s="13">
        <v>0</v>
      </c>
      <c r="CD254" s="13">
        <v>1</v>
      </c>
      <c r="CE254" s="13">
        <v>0</v>
      </c>
      <c r="CF254" s="13">
        <v>0</v>
      </c>
      <c r="CG254" s="13">
        <v>0</v>
      </c>
      <c r="CH254" s="13">
        <v>0</v>
      </c>
      <c r="CI254" s="13">
        <v>0</v>
      </c>
      <c r="CJ254" s="13">
        <v>0</v>
      </c>
      <c r="CK254" s="13">
        <v>1</v>
      </c>
      <c r="CL254" s="13">
        <v>1</v>
      </c>
      <c r="CM254" s="13">
        <v>1</v>
      </c>
      <c r="CN254" s="13">
        <v>1</v>
      </c>
      <c r="CO254" s="13">
        <v>0</v>
      </c>
      <c r="CP254" s="13">
        <v>1</v>
      </c>
      <c r="CQ254" s="13">
        <v>0</v>
      </c>
      <c r="CR254" s="13">
        <v>1</v>
      </c>
      <c r="CS254" s="13">
        <v>1</v>
      </c>
      <c r="CT254" s="13">
        <v>0</v>
      </c>
      <c r="CU254" s="13">
        <v>0</v>
      </c>
      <c r="CV254" s="13">
        <v>1</v>
      </c>
      <c r="CW254" s="13">
        <v>1</v>
      </c>
      <c r="CX254" s="13">
        <v>0</v>
      </c>
      <c r="CY254" s="13">
        <v>500</v>
      </c>
      <c r="CZ254" s="13">
        <v>83</v>
      </c>
      <c r="DA254" s="13">
        <v>42</v>
      </c>
      <c r="DB254" s="13">
        <v>23000</v>
      </c>
      <c r="DC254" s="13">
        <v>250</v>
      </c>
      <c r="DD254" s="13">
        <v>31</v>
      </c>
      <c r="DE254" s="13">
        <v>34</v>
      </c>
      <c r="DF254" s="13">
        <v>1</v>
      </c>
      <c r="DG254" s="13">
        <v>1</v>
      </c>
      <c r="DH254" s="13">
        <v>0</v>
      </c>
      <c r="DI254" s="13">
        <v>0</v>
      </c>
      <c r="DJ254" s="13">
        <v>0</v>
      </c>
      <c r="DK254" s="13">
        <v>7.4000000953674316</v>
      </c>
      <c r="DL254" s="13">
        <v>0.57999998331069946</v>
      </c>
      <c r="DM254" s="13">
        <v>35.599998474121094</v>
      </c>
      <c r="DN254" s="13">
        <v>185.89999389648438</v>
      </c>
      <c r="DO254" s="13">
        <v>21.899999618530273</v>
      </c>
      <c r="DP254" s="13">
        <v>35</v>
      </c>
      <c r="DQ254" s="13">
        <v>71</v>
      </c>
      <c r="DR254" s="13">
        <v>87</v>
      </c>
      <c r="DS254" s="13">
        <v>9</v>
      </c>
      <c r="DU254" s="13">
        <v>32</v>
      </c>
      <c r="DW254" s="13">
        <v>500</v>
      </c>
      <c r="DX254" s="13">
        <v>1</v>
      </c>
      <c r="DY254" s="13">
        <v>0</v>
      </c>
      <c r="EA254" s="13">
        <v>0</v>
      </c>
      <c r="EB254" s="13">
        <v>1</v>
      </c>
      <c r="EC254" s="13">
        <v>5</v>
      </c>
      <c r="ED254" s="13">
        <v>4</v>
      </c>
      <c r="EE254" s="13">
        <v>6</v>
      </c>
      <c r="EF254" s="33">
        <v>0.80000001192092896</v>
      </c>
      <c r="EG254" s="33">
        <v>0.80000001192092896</v>
      </c>
      <c r="EJ254" s="13">
        <v>0.60000002384185791</v>
      </c>
      <c r="EM254" s="13">
        <v>0</v>
      </c>
      <c r="EN254" s="13">
        <v>0</v>
      </c>
      <c r="EO254" s="13">
        <v>0</v>
      </c>
      <c r="EP254" s="13">
        <v>0</v>
      </c>
      <c r="EQ254" s="13">
        <v>0</v>
      </c>
      <c r="ER254" s="13">
        <v>0</v>
      </c>
      <c r="ES254" s="13">
        <v>0</v>
      </c>
      <c r="ET254" s="13">
        <v>0</v>
      </c>
      <c r="EU254" s="13">
        <v>0</v>
      </c>
      <c r="EV254" s="13">
        <v>0</v>
      </c>
      <c r="EW254" s="13">
        <v>0</v>
      </c>
      <c r="EX254" s="13">
        <v>0</v>
      </c>
      <c r="EY254" s="13">
        <v>0</v>
      </c>
      <c r="EZ254" s="13">
        <v>0</v>
      </c>
      <c r="FA254" s="13">
        <v>0</v>
      </c>
      <c r="FB254" s="13">
        <v>0</v>
      </c>
      <c r="FC254" s="13">
        <v>0</v>
      </c>
      <c r="FD254" s="13">
        <v>0</v>
      </c>
      <c r="FE254" s="13">
        <v>1.2000000476837158</v>
      </c>
    </row>
    <row r="255" spans="1:161" x14ac:dyDescent="0.55000000000000004">
      <c r="A255" s="29" t="s">
        <v>421</v>
      </c>
      <c r="B255" s="34">
        <v>0</v>
      </c>
      <c r="C255" s="34">
        <v>0</v>
      </c>
      <c r="D255" s="13">
        <v>0</v>
      </c>
      <c r="E255" s="13">
        <v>0</v>
      </c>
      <c r="F255" s="11">
        <v>0.98522299999999996</v>
      </c>
      <c r="G255" s="11">
        <v>3.0074859999999998E-4</v>
      </c>
      <c r="H255" s="11">
        <v>8.4530089999999998E-5</v>
      </c>
      <c r="L255" s="11">
        <v>161.1944</v>
      </c>
      <c r="M255" s="11">
        <v>14.73685</v>
      </c>
      <c r="N255" s="11">
        <v>0.6218515</v>
      </c>
      <c r="P255" s="13">
        <v>7.999012364028089</v>
      </c>
      <c r="Q255" s="13">
        <v>5.357918772601078</v>
      </c>
      <c r="R255" s="31">
        <v>0.39750560000000001</v>
      </c>
      <c r="S255" s="31">
        <v>4.3557439999999996</v>
      </c>
      <c r="T255" s="31">
        <v>0.1450002</v>
      </c>
      <c r="U255" s="11">
        <v>4.1376039999999996</v>
      </c>
      <c r="V255" s="11">
        <v>-14.974627</v>
      </c>
      <c r="W255" s="11">
        <v>7.6243000000000005E-2</v>
      </c>
      <c r="X255" s="11">
        <v>0.154803</v>
      </c>
      <c r="Z255" s="11">
        <v>2.130735</v>
      </c>
      <c r="AA255" s="11"/>
      <c r="AB255" s="11">
        <v>1.3217559999999999</v>
      </c>
      <c r="AC255" s="11"/>
      <c r="AD255" s="11"/>
      <c r="AE255" s="12">
        <v>1.0940380000000001</v>
      </c>
      <c r="AF255" s="11">
        <v>2.0147129999999999E-4</v>
      </c>
      <c r="AG255" s="11">
        <v>1.0089700000000001E-4</v>
      </c>
      <c r="AK255" s="12">
        <v>119.32599999999999</v>
      </c>
      <c r="AL255" s="12">
        <v>6.0644109999999998</v>
      </c>
      <c r="AM255" s="12">
        <v>0.74780590000000002</v>
      </c>
      <c r="AO255" s="13">
        <v>10.009419800325835</v>
      </c>
      <c r="AP255" s="13">
        <v>4.7656059086011453</v>
      </c>
      <c r="AQ255" s="31">
        <v>0.18644179999999999</v>
      </c>
      <c r="AR255" s="31">
        <v>2.4994239999999999</v>
      </c>
      <c r="AS255" s="31">
        <v>4.1678170000000003</v>
      </c>
      <c r="AT255" s="12">
        <v>-1.144061</v>
      </c>
      <c r="AU255" s="12">
        <v>-7.0547029999999999</v>
      </c>
      <c r="AV255" s="12">
        <v>1.2911000000000001E-2</v>
      </c>
      <c r="AW255" s="12">
        <v>3.5029999999999999E-2</v>
      </c>
      <c r="AY255" s="12">
        <v>3.091043</v>
      </c>
      <c r="BA255" s="12">
        <v>2.2686839999999999</v>
      </c>
      <c r="BB255" s="12"/>
      <c r="BC255" s="11"/>
      <c r="BD255" s="13">
        <v>71</v>
      </c>
      <c r="BE255" s="12">
        <v>0</v>
      </c>
      <c r="BF255" s="34">
        <v>0</v>
      </c>
      <c r="BG255" s="13">
        <v>80</v>
      </c>
      <c r="BH255" s="13">
        <v>167</v>
      </c>
      <c r="BI255" s="35">
        <f t="shared" si="8"/>
        <v>28.685144680698485</v>
      </c>
      <c r="BJ255" s="13">
        <v>60</v>
      </c>
      <c r="BK255" s="13">
        <v>0</v>
      </c>
      <c r="BL255" s="13">
        <v>0</v>
      </c>
      <c r="BN255" s="13">
        <v>0</v>
      </c>
      <c r="BO255" s="13">
        <v>0</v>
      </c>
      <c r="BP255" s="13">
        <v>0.89999997615814209</v>
      </c>
      <c r="BQ255" s="13">
        <v>0</v>
      </c>
      <c r="BR255" s="13">
        <v>0</v>
      </c>
      <c r="BS255" s="13">
        <v>0</v>
      </c>
      <c r="BU255" s="13">
        <v>0</v>
      </c>
      <c r="BV255" s="13">
        <v>44</v>
      </c>
      <c r="BW255" s="13">
        <v>0.5</v>
      </c>
      <c r="BZ255" s="13">
        <v>0</v>
      </c>
      <c r="CA255" s="13">
        <v>0</v>
      </c>
      <c r="CC255" s="13">
        <v>0</v>
      </c>
      <c r="CD255" s="13">
        <v>1</v>
      </c>
      <c r="CE255" s="13">
        <v>0</v>
      </c>
      <c r="CF255" s="13">
        <v>0</v>
      </c>
      <c r="CG255" s="13">
        <v>0</v>
      </c>
      <c r="CH255" s="13">
        <v>0</v>
      </c>
      <c r="CI255" s="13">
        <v>0</v>
      </c>
      <c r="CJ255" s="13">
        <v>0</v>
      </c>
      <c r="CK255" s="13">
        <v>1</v>
      </c>
      <c r="CL255" s="13">
        <v>1</v>
      </c>
      <c r="CM255" s="13">
        <v>1</v>
      </c>
      <c r="CN255" s="13">
        <v>1</v>
      </c>
      <c r="CO255" s="13">
        <v>0</v>
      </c>
      <c r="CP255" s="13">
        <v>1</v>
      </c>
      <c r="CQ255" s="13">
        <v>0</v>
      </c>
      <c r="CR255" s="13">
        <v>1</v>
      </c>
      <c r="CS255" s="13">
        <v>1</v>
      </c>
      <c r="CT255" s="13">
        <v>0</v>
      </c>
      <c r="CU255" s="13">
        <v>0</v>
      </c>
      <c r="CV255" s="13">
        <v>1</v>
      </c>
      <c r="CW255" s="13">
        <v>1</v>
      </c>
      <c r="CX255" s="13">
        <v>0</v>
      </c>
      <c r="CY255" s="13">
        <v>600</v>
      </c>
      <c r="CZ255" s="13">
        <v>65</v>
      </c>
      <c r="DA255" s="13">
        <v>40</v>
      </c>
      <c r="DB255" s="13">
        <v>24000</v>
      </c>
      <c r="DC255" s="13">
        <v>240</v>
      </c>
      <c r="DD255" s="13">
        <v>33</v>
      </c>
      <c r="DE255" s="13">
        <v>33</v>
      </c>
      <c r="DF255" s="13">
        <v>0</v>
      </c>
      <c r="DG255" s="13">
        <v>0</v>
      </c>
      <c r="DH255" s="13">
        <v>0</v>
      </c>
      <c r="DI255" s="13">
        <v>0</v>
      </c>
      <c r="DJ255" s="13">
        <v>0</v>
      </c>
      <c r="DK255" s="13">
        <v>7.5</v>
      </c>
      <c r="DL255" s="13">
        <v>0.74000000953674316</v>
      </c>
      <c r="DM255" s="13">
        <v>29.399999618530273</v>
      </c>
      <c r="DN255" s="13">
        <v>244.30000305175781</v>
      </c>
      <c r="DO255" s="13">
        <v>23.200000762939453</v>
      </c>
      <c r="DP255" s="13">
        <v>36</v>
      </c>
      <c r="DQ255" s="13">
        <v>73</v>
      </c>
      <c r="DR255" s="13">
        <v>82</v>
      </c>
      <c r="DS255" s="13">
        <v>8</v>
      </c>
      <c r="DU255" s="13">
        <v>36</v>
      </c>
      <c r="DW255" s="13">
        <v>350</v>
      </c>
      <c r="DX255" s="13">
        <v>0</v>
      </c>
      <c r="DY255" s="13">
        <v>0</v>
      </c>
      <c r="EA255" s="13">
        <v>0</v>
      </c>
      <c r="EB255" s="13">
        <v>0</v>
      </c>
      <c r="EC255" s="13">
        <v>12</v>
      </c>
      <c r="ED255" s="13">
        <v>1</v>
      </c>
      <c r="EE255" s="13">
        <v>6</v>
      </c>
      <c r="EF255" s="33">
        <v>0.80000001192092896</v>
      </c>
      <c r="EG255" s="33">
        <v>0.88888892568188049</v>
      </c>
      <c r="EJ255" s="13">
        <v>1.6000000238418579</v>
      </c>
      <c r="EM255" s="13">
        <v>0</v>
      </c>
      <c r="EN255" s="13">
        <v>0</v>
      </c>
      <c r="EO255" s="13">
        <v>0</v>
      </c>
      <c r="EP255" s="13">
        <v>0</v>
      </c>
      <c r="EQ255" s="13">
        <v>0</v>
      </c>
      <c r="ER255" s="13">
        <v>0</v>
      </c>
      <c r="ES255" s="13">
        <v>0</v>
      </c>
      <c r="ET255" s="13">
        <v>0</v>
      </c>
      <c r="EU255" s="13">
        <v>0</v>
      </c>
      <c r="EV255" s="13">
        <v>0</v>
      </c>
      <c r="EW255" s="13">
        <v>0</v>
      </c>
      <c r="EX255" s="13">
        <v>0</v>
      </c>
      <c r="EY255" s="13">
        <v>0</v>
      </c>
      <c r="EZ255" s="13">
        <v>0</v>
      </c>
      <c r="FA255" s="13">
        <v>0</v>
      </c>
      <c r="FB255" s="13">
        <v>0</v>
      </c>
      <c r="FC255" s="13">
        <v>0</v>
      </c>
      <c r="FD255" s="13">
        <v>0</v>
      </c>
      <c r="FE255" s="13">
        <v>1.2000000476837158</v>
      </c>
    </row>
    <row r="256" spans="1:161" x14ac:dyDescent="0.55000000000000004">
      <c r="A256" s="29" t="s">
        <v>422</v>
      </c>
      <c r="B256" s="34">
        <v>0</v>
      </c>
      <c r="C256" s="34">
        <v>0</v>
      </c>
      <c r="D256" s="13">
        <v>0</v>
      </c>
      <c r="E256" s="13">
        <v>0</v>
      </c>
      <c r="F256" s="11">
        <v>1.0206500000000001</v>
      </c>
      <c r="G256" s="11">
        <v>3.9447830000000003E-3</v>
      </c>
      <c r="H256" s="11">
        <v>7.1371800000000001E-4</v>
      </c>
      <c r="L256" s="11">
        <v>204.4522</v>
      </c>
      <c r="M256" s="11">
        <v>35.358310000000003</v>
      </c>
      <c r="N256" s="11">
        <v>16.57724</v>
      </c>
      <c r="P256" s="13">
        <v>10.276023033349217</v>
      </c>
      <c r="Q256" s="13">
        <v>14.607644641063686</v>
      </c>
      <c r="R256" s="31">
        <v>0.1147161</v>
      </c>
      <c r="S256" s="31">
        <v>1.6195310000000001</v>
      </c>
      <c r="T256" s="31">
        <v>0.107714</v>
      </c>
      <c r="U256" s="11">
        <v>2.8504999999999998</v>
      </c>
      <c r="V256" s="11">
        <v>-11.041645000000001</v>
      </c>
      <c r="W256" s="11">
        <v>3.4178E-2</v>
      </c>
      <c r="X256" s="11">
        <v>4.6496000000000003E-2</v>
      </c>
      <c r="Z256" s="11">
        <v>1.6094390000000001</v>
      </c>
      <c r="AA256" s="11"/>
      <c r="AB256" s="11">
        <v>1.5581449999999999</v>
      </c>
      <c r="AC256" s="11"/>
      <c r="AD256" s="11"/>
      <c r="AE256" s="12">
        <v>1.333831</v>
      </c>
      <c r="AF256" s="11">
        <v>6.1026270000000002E-3</v>
      </c>
      <c r="AG256" s="11">
        <v>1.1109309999999999E-3</v>
      </c>
      <c r="AK256" s="12">
        <v>79.175179999999997</v>
      </c>
      <c r="AL256" s="12">
        <v>69.348969999999994</v>
      </c>
      <c r="AM256" s="12">
        <v>36.075420000000001</v>
      </c>
      <c r="AO256" s="13">
        <v>4.8365207318582311</v>
      </c>
      <c r="AP256" s="13">
        <v>8.4128464191974306</v>
      </c>
      <c r="AQ256" s="31">
        <v>7.8990039999999997E-2</v>
      </c>
      <c r="AR256" s="31">
        <v>5.6295219999999997</v>
      </c>
      <c r="AS256" s="31">
        <v>4.7346579999999996</v>
      </c>
      <c r="AT256" s="12">
        <v>0.49504500000000001</v>
      </c>
      <c r="AU256" s="12">
        <v>-3.84958</v>
      </c>
      <c r="AV256" s="12">
        <v>4.5405000000000001E-2</v>
      </c>
      <c r="AW256" s="12">
        <v>3.9190000000000003E-2</v>
      </c>
      <c r="AY256" s="12">
        <v>1.5459240000000001</v>
      </c>
      <c r="BA256" s="12">
        <v>0.58239600000000002</v>
      </c>
      <c r="BB256" s="12"/>
      <c r="BC256" s="11"/>
      <c r="BD256" s="13">
        <v>78</v>
      </c>
      <c r="BE256" s="12">
        <v>0</v>
      </c>
      <c r="BF256" s="34">
        <v>0</v>
      </c>
      <c r="BG256" s="13">
        <v>82</v>
      </c>
      <c r="BH256" s="13">
        <v>179</v>
      </c>
      <c r="BI256" s="35">
        <f t="shared" si="8"/>
        <v>25.59220998096189</v>
      </c>
      <c r="BJ256" s="13">
        <v>55</v>
      </c>
      <c r="BK256" s="13">
        <v>0</v>
      </c>
      <c r="BL256" s="13">
        <v>0</v>
      </c>
      <c r="BN256" s="13">
        <v>0</v>
      </c>
      <c r="BO256" s="13">
        <v>0</v>
      </c>
      <c r="BP256" s="13">
        <v>1</v>
      </c>
      <c r="BQ256" s="13">
        <v>0</v>
      </c>
      <c r="BR256" s="13">
        <v>0</v>
      </c>
      <c r="BS256" s="13">
        <v>0</v>
      </c>
      <c r="BU256" s="13">
        <v>1</v>
      </c>
      <c r="BV256" s="13">
        <v>43</v>
      </c>
      <c r="BW256" s="13">
        <v>0.69999998807907104</v>
      </c>
      <c r="BZ256" s="13">
        <v>0</v>
      </c>
      <c r="CA256" s="13">
        <v>0</v>
      </c>
      <c r="CC256" s="13">
        <v>0</v>
      </c>
      <c r="CD256" s="13">
        <v>1</v>
      </c>
      <c r="CE256" s="13">
        <v>0</v>
      </c>
      <c r="CF256" s="13">
        <v>0</v>
      </c>
      <c r="CG256" s="13">
        <v>0</v>
      </c>
      <c r="CH256" s="13">
        <v>0</v>
      </c>
      <c r="CI256" s="13">
        <v>0</v>
      </c>
      <c r="CJ256" s="13">
        <v>0</v>
      </c>
      <c r="CK256" s="13">
        <v>1</v>
      </c>
      <c r="CL256" s="13">
        <v>1</v>
      </c>
      <c r="CM256" s="13">
        <v>1</v>
      </c>
      <c r="CN256" s="13">
        <v>1</v>
      </c>
      <c r="CO256" s="13">
        <v>0</v>
      </c>
      <c r="CP256" s="13">
        <v>1</v>
      </c>
      <c r="CQ256" s="13">
        <v>0</v>
      </c>
      <c r="CR256" s="13">
        <v>1</v>
      </c>
      <c r="CS256" s="13">
        <v>1</v>
      </c>
      <c r="CT256" s="13">
        <v>0</v>
      </c>
      <c r="CU256" s="13">
        <v>0</v>
      </c>
      <c r="CV256" s="13">
        <v>1</v>
      </c>
      <c r="CW256" s="13">
        <v>1</v>
      </c>
      <c r="CX256" s="13">
        <v>0</v>
      </c>
      <c r="CY256" s="13">
        <v>550</v>
      </c>
      <c r="CZ256" s="13">
        <v>53</v>
      </c>
      <c r="DA256" s="13">
        <v>32</v>
      </c>
      <c r="DB256" s="13">
        <v>24000</v>
      </c>
      <c r="DC256" s="13">
        <v>240</v>
      </c>
      <c r="DD256" s="13">
        <v>30</v>
      </c>
      <c r="DE256" s="13">
        <v>33</v>
      </c>
      <c r="DF256" s="13">
        <v>0</v>
      </c>
      <c r="DG256" s="13">
        <v>0</v>
      </c>
      <c r="DH256" s="13">
        <v>0</v>
      </c>
      <c r="DI256" s="13">
        <v>0</v>
      </c>
      <c r="DJ256" s="13">
        <v>0</v>
      </c>
      <c r="DK256" s="13">
        <v>7.5</v>
      </c>
      <c r="DL256" s="13">
        <v>0.72000002861022949</v>
      </c>
      <c r="DM256" s="13">
        <v>28.299999237060547</v>
      </c>
      <c r="DN256" s="13">
        <v>179</v>
      </c>
      <c r="DO256" s="13">
        <v>22.299999237060547</v>
      </c>
      <c r="DP256" s="13">
        <v>42</v>
      </c>
      <c r="DQ256" s="13">
        <v>89</v>
      </c>
      <c r="DR256" s="13">
        <v>89</v>
      </c>
      <c r="DS256" s="13">
        <v>6</v>
      </c>
      <c r="DU256" s="13">
        <v>38</v>
      </c>
      <c r="DW256" s="13">
        <v>550</v>
      </c>
      <c r="DX256" s="13">
        <v>0</v>
      </c>
      <c r="DY256" s="13">
        <v>0</v>
      </c>
      <c r="EA256" s="13">
        <v>0</v>
      </c>
      <c r="EB256" s="13">
        <v>0</v>
      </c>
      <c r="EC256" s="13">
        <v>9</v>
      </c>
      <c r="ED256" s="13">
        <v>1</v>
      </c>
      <c r="EE256" s="13">
        <v>7</v>
      </c>
      <c r="EF256" s="33">
        <v>0.80000001192092896</v>
      </c>
      <c r="EG256" s="33">
        <v>0.80000001192092896</v>
      </c>
      <c r="EJ256" s="13">
        <v>0.69999998807907104</v>
      </c>
      <c r="EM256" s="13">
        <v>0</v>
      </c>
      <c r="EN256" s="13">
        <v>0</v>
      </c>
      <c r="EO256" s="13">
        <v>0</v>
      </c>
      <c r="EP256" s="13">
        <v>0</v>
      </c>
      <c r="EQ256" s="13">
        <v>1</v>
      </c>
      <c r="ER256" s="13">
        <v>0</v>
      </c>
      <c r="ES256" s="13">
        <v>0</v>
      </c>
      <c r="ET256" s="13">
        <v>0</v>
      </c>
      <c r="EU256" s="13">
        <v>0</v>
      </c>
      <c r="EV256" s="13">
        <v>0</v>
      </c>
      <c r="EW256" s="13">
        <v>0</v>
      </c>
      <c r="EX256" s="13">
        <v>0</v>
      </c>
      <c r="EY256" s="13">
        <v>0</v>
      </c>
      <c r="EZ256" s="13">
        <v>0</v>
      </c>
      <c r="FA256" s="13">
        <v>0</v>
      </c>
      <c r="FB256" s="13">
        <v>0</v>
      </c>
      <c r="FC256" s="13">
        <v>0</v>
      </c>
      <c r="FD256" s="13">
        <v>0</v>
      </c>
      <c r="FE256" s="13">
        <v>1.2999999523162842</v>
      </c>
    </row>
    <row r="257" spans="1:161" x14ac:dyDescent="0.55000000000000004">
      <c r="A257" s="29" t="s">
        <v>423</v>
      </c>
      <c r="B257" s="34">
        <v>0</v>
      </c>
      <c r="C257" s="34">
        <v>0</v>
      </c>
      <c r="D257" s="13">
        <v>0</v>
      </c>
      <c r="E257" s="13">
        <v>0</v>
      </c>
      <c r="F257" s="11">
        <v>0.80857100000000004</v>
      </c>
      <c r="G257" s="11">
        <v>4.3609229999999998E-5</v>
      </c>
      <c r="H257" s="11">
        <v>1.970429E-6</v>
      </c>
      <c r="L257" s="11">
        <v>216.23429999999999</v>
      </c>
      <c r="M257" s="11">
        <v>9.9134980000000006</v>
      </c>
      <c r="N257" s="11">
        <v>1.1167879999999999</v>
      </c>
      <c r="P257" s="13">
        <v>1.9310457816779911</v>
      </c>
      <c r="Q257" s="13">
        <v>1.149622523824992</v>
      </c>
      <c r="R257" s="31">
        <v>0.43147160000000001</v>
      </c>
      <c r="S257" s="31">
        <v>10.662129999999999</v>
      </c>
      <c r="T257" s="31">
        <v>0.17229320000000001</v>
      </c>
      <c r="U257" s="11">
        <v>0.87003799999999998</v>
      </c>
      <c r="V257" s="11">
        <v>-68.187843999999998</v>
      </c>
      <c r="W257" s="11">
        <v>6.7666000000000004E-2</v>
      </c>
      <c r="X257" s="11">
        <v>0.169154</v>
      </c>
      <c r="Z257" s="11">
        <v>1.9459090000000001</v>
      </c>
      <c r="AA257" s="11"/>
      <c r="AB257" s="11">
        <v>2.3671229999999999</v>
      </c>
      <c r="AC257" s="11"/>
      <c r="AD257" s="11"/>
      <c r="AE257" s="12">
        <v>1.1881120000000001</v>
      </c>
      <c r="AF257" s="11">
        <v>9.9061639999999996E-5</v>
      </c>
      <c r="AG257" s="11">
        <v>4.8213549999999999E-5</v>
      </c>
      <c r="AK257" s="12">
        <v>93.61636</v>
      </c>
      <c r="AL257" s="12">
        <v>9.240437</v>
      </c>
      <c r="AM257" s="12">
        <v>0.20508860000000001</v>
      </c>
      <c r="AO257" s="13">
        <v>8.764288512041869</v>
      </c>
      <c r="AP257" s="13">
        <v>4.5957160905896028</v>
      </c>
      <c r="AQ257" s="31">
        <v>0.1127276</v>
      </c>
      <c r="AR257" s="31">
        <v>6.8849999999999998</v>
      </c>
      <c r="AS257" s="31">
        <v>4.324802</v>
      </c>
      <c r="AT257" s="12">
        <v>-0.12876199999999999</v>
      </c>
      <c r="AU257" s="12">
        <v>4.6657169999999999</v>
      </c>
      <c r="AV257" s="12">
        <v>0.116758</v>
      </c>
      <c r="AW257" s="12">
        <v>8.4773000000000001E-2</v>
      </c>
      <c r="AY257" s="12">
        <v>2.3025850000000001</v>
      </c>
      <c r="BA257" s="12">
        <v>0.83832899999999999</v>
      </c>
      <c r="BB257" s="12"/>
      <c r="BC257" s="11"/>
      <c r="BD257" s="13">
        <v>72</v>
      </c>
      <c r="BE257" s="12">
        <v>0</v>
      </c>
      <c r="BF257" s="34">
        <v>0</v>
      </c>
      <c r="BG257" s="13">
        <v>88</v>
      </c>
      <c r="BH257" s="13">
        <v>150</v>
      </c>
      <c r="BI257" s="35">
        <f t="shared" si="8"/>
        <v>39.111111111111114</v>
      </c>
      <c r="BJ257" s="13">
        <v>48</v>
      </c>
      <c r="BK257" s="13">
        <v>0</v>
      </c>
      <c r="BL257" s="13">
        <v>0</v>
      </c>
      <c r="BN257" s="13">
        <v>0</v>
      </c>
      <c r="BO257" s="13">
        <v>0</v>
      </c>
      <c r="BP257" s="13">
        <v>1.2999999523162842</v>
      </c>
      <c r="BQ257" s="13">
        <v>0</v>
      </c>
      <c r="BR257" s="13">
        <v>0</v>
      </c>
      <c r="BS257" s="13">
        <v>0</v>
      </c>
      <c r="BU257" s="13">
        <v>1</v>
      </c>
      <c r="BV257" s="13">
        <v>34.799999237060547</v>
      </c>
      <c r="BW257" s="13">
        <v>0.5</v>
      </c>
      <c r="BZ257" s="13">
        <v>0</v>
      </c>
      <c r="CA257" s="13">
        <v>0</v>
      </c>
      <c r="CC257" s="13">
        <v>0</v>
      </c>
      <c r="CD257" s="13">
        <v>1</v>
      </c>
      <c r="CE257" s="13">
        <v>0</v>
      </c>
      <c r="CF257" s="13">
        <v>0</v>
      </c>
      <c r="CG257" s="13">
        <v>0</v>
      </c>
      <c r="CH257" s="13">
        <v>0</v>
      </c>
      <c r="CI257" s="13">
        <v>0</v>
      </c>
      <c r="CJ257" s="13">
        <v>0</v>
      </c>
      <c r="CK257" s="13">
        <v>1</v>
      </c>
      <c r="CL257" s="13">
        <v>1</v>
      </c>
      <c r="CM257" s="13">
        <v>1</v>
      </c>
      <c r="CN257" s="13">
        <v>1</v>
      </c>
      <c r="CO257" s="13">
        <v>0</v>
      </c>
      <c r="CP257" s="13">
        <v>1</v>
      </c>
      <c r="CQ257" s="13">
        <v>0</v>
      </c>
      <c r="CR257" s="13">
        <v>1</v>
      </c>
      <c r="CS257" s="13">
        <v>1</v>
      </c>
      <c r="CT257" s="13">
        <v>0</v>
      </c>
      <c r="CU257" s="13">
        <v>0</v>
      </c>
      <c r="CV257" s="13">
        <v>1</v>
      </c>
      <c r="CW257" s="13">
        <v>1</v>
      </c>
      <c r="CX257" s="13">
        <v>0</v>
      </c>
      <c r="CY257" s="13">
        <v>500</v>
      </c>
      <c r="CZ257" s="13">
        <v>79</v>
      </c>
      <c r="DA257" s="13">
        <v>40</v>
      </c>
      <c r="DB257" s="13">
        <v>18000</v>
      </c>
      <c r="DC257" s="13">
        <v>180</v>
      </c>
      <c r="DD257" s="13">
        <v>20</v>
      </c>
      <c r="DE257" s="13">
        <v>33</v>
      </c>
      <c r="DF257" s="13">
        <v>0</v>
      </c>
      <c r="DG257" s="13">
        <v>0</v>
      </c>
      <c r="DH257" s="13">
        <v>0</v>
      </c>
      <c r="DI257" s="13">
        <v>0</v>
      </c>
      <c r="DJ257" s="13">
        <v>0</v>
      </c>
      <c r="DK257" s="13">
        <v>7.5</v>
      </c>
      <c r="DL257" s="13">
        <v>0.54000002145767212</v>
      </c>
      <c r="DM257" s="13">
        <v>27</v>
      </c>
      <c r="DN257" s="13">
        <v>137</v>
      </c>
      <c r="DO257" s="13">
        <v>24</v>
      </c>
      <c r="DP257" s="13">
        <v>36.200000762939453</v>
      </c>
      <c r="DQ257" s="13">
        <v>65</v>
      </c>
      <c r="DR257" s="13">
        <v>75</v>
      </c>
      <c r="DS257" s="13">
        <v>10</v>
      </c>
      <c r="DU257" s="13">
        <v>29</v>
      </c>
      <c r="DW257" s="13">
        <v>200</v>
      </c>
      <c r="DX257" s="13">
        <v>1</v>
      </c>
      <c r="DY257" s="13">
        <v>1</v>
      </c>
      <c r="EA257" s="13">
        <v>0</v>
      </c>
      <c r="EB257" s="13">
        <v>1</v>
      </c>
      <c r="EC257" s="13">
        <v>7</v>
      </c>
      <c r="ED257" s="13">
        <v>1</v>
      </c>
      <c r="EE257" s="13">
        <v>8</v>
      </c>
      <c r="EF257" s="33">
        <v>1.2000000476837158</v>
      </c>
      <c r="EG257" s="33">
        <v>0.92307699361496687</v>
      </c>
      <c r="EJ257" s="13">
        <v>0.69999998807907104</v>
      </c>
      <c r="EM257" s="13">
        <v>0</v>
      </c>
      <c r="EN257" s="13">
        <v>0</v>
      </c>
      <c r="EO257" s="13">
        <v>0</v>
      </c>
      <c r="EP257" s="13">
        <v>0</v>
      </c>
      <c r="EQ257" s="13">
        <v>0</v>
      </c>
      <c r="ER257" s="13">
        <v>0</v>
      </c>
      <c r="ES257" s="13">
        <v>0</v>
      </c>
      <c r="ET257" s="13">
        <v>0</v>
      </c>
      <c r="EU257" s="13">
        <v>0</v>
      </c>
      <c r="EV257" s="13">
        <v>0</v>
      </c>
      <c r="EW257" s="13">
        <v>0</v>
      </c>
      <c r="EX257" s="13">
        <v>0</v>
      </c>
      <c r="EY257" s="13">
        <v>0</v>
      </c>
      <c r="EZ257" s="13">
        <v>0</v>
      </c>
      <c r="FA257" s="13">
        <v>0</v>
      </c>
      <c r="FB257" s="13">
        <v>0</v>
      </c>
      <c r="FC257" s="13">
        <v>0</v>
      </c>
      <c r="FD257" s="13">
        <v>0</v>
      </c>
      <c r="FE257" s="13">
        <v>3.7999999523162842</v>
      </c>
    </row>
    <row r="258" spans="1:161" x14ac:dyDescent="0.55000000000000004">
      <c r="A258" s="29" t="s">
        <v>424</v>
      </c>
      <c r="B258" s="34">
        <v>0</v>
      </c>
      <c r="C258" s="34">
        <v>0</v>
      </c>
      <c r="D258" s="13">
        <v>0</v>
      </c>
      <c r="E258" s="13">
        <v>0</v>
      </c>
      <c r="F258" s="11">
        <v>0.8890439</v>
      </c>
      <c r="G258" s="11">
        <v>4.4884219999999997E-3</v>
      </c>
      <c r="H258" s="11">
        <v>3.210035E-4</v>
      </c>
      <c r="L258" s="11">
        <v>142.035</v>
      </c>
      <c r="M258" s="11">
        <v>17.660730000000001</v>
      </c>
      <c r="N258" s="11">
        <v>4.5446</v>
      </c>
      <c r="P258" s="13">
        <v>12.622945523359155</v>
      </c>
      <c r="Q258" s="13">
        <v>10.907455464776426</v>
      </c>
      <c r="R258" s="31">
        <v>0.26938620000000002</v>
      </c>
      <c r="S258" s="31">
        <v>2.6374019999999998</v>
      </c>
      <c r="T258" s="31">
        <v>0.14895530000000001</v>
      </c>
      <c r="U258" s="11">
        <v>5.4459869999999997</v>
      </c>
      <c r="V258" s="11">
        <v>-7.0729689999999996</v>
      </c>
      <c r="W258" s="11">
        <v>4.1038999999999999E-2</v>
      </c>
      <c r="X258" s="11">
        <v>0.163908</v>
      </c>
      <c r="Z258" s="11">
        <v>1.6717420000000001</v>
      </c>
      <c r="AA258" s="11"/>
      <c r="AB258" s="11">
        <v>1.3512029999999999</v>
      </c>
      <c r="AC258" s="11"/>
      <c r="AD258" s="11"/>
      <c r="AE258" s="12">
        <v>1.016605</v>
      </c>
      <c r="AF258" s="11">
        <v>6.3737729999999995E-4</v>
      </c>
      <c r="AG258" s="11">
        <v>9.4210480000000001E-5</v>
      </c>
      <c r="AK258" s="12">
        <v>102.91</v>
      </c>
      <c r="AL258" s="12">
        <v>5.4360559999999998</v>
      </c>
      <c r="AM258" s="12">
        <v>0.3857158</v>
      </c>
      <c r="AO258" s="13">
        <v>22.657308186132049</v>
      </c>
      <c r="AP258" s="13">
        <v>5.6571179849214568</v>
      </c>
      <c r="AQ258" s="31">
        <v>9.2620090000000002E-2</v>
      </c>
      <c r="AR258" s="31">
        <v>0.97833250000000005</v>
      </c>
      <c r="AS258" s="31">
        <v>4.0699120000000004</v>
      </c>
      <c r="AT258" s="12">
        <v>2.4955270000000001</v>
      </c>
      <c r="AU258" s="12">
        <v>-12.985029000000001</v>
      </c>
      <c r="AV258" s="12">
        <v>2.0667000000000001E-2</v>
      </c>
      <c r="AW258" s="12">
        <v>8.7028999999999995E-2</v>
      </c>
      <c r="AY258" s="12">
        <v>1.8417699999999999</v>
      </c>
      <c r="BA258" s="12">
        <v>1.5099089999999999</v>
      </c>
      <c r="BB258" s="12"/>
      <c r="BC258" s="11"/>
      <c r="BD258" s="13">
        <v>57</v>
      </c>
      <c r="BE258" s="12">
        <v>0</v>
      </c>
      <c r="BF258" s="34">
        <v>0</v>
      </c>
      <c r="BG258" s="13">
        <v>90</v>
      </c>
      <c r="BH258" s="13">
        <v>172</v>
      </c>
      <c r="BI258" s="35">
        <f t="shared" si="8"/>
        <v>30.421849648458629</v>
      </c>
      <c r="BJ258" s="13">
        <v>45</v>
      </c>
      <c r="BK258" s="13">
        <v>0</v>
      </c>
      <c r="BL258" s="13">
        <v>0</v>
      </c>
      <c r="BN258" s="13">
        <v>0</v>
      </c>
      <c r="BO258" s="13">
        <v>0</v>
      </c>
      <c r="BP258" s="13">
        <v>1</v>
      </c>
      <c r="BQ258" s="13">
        <v>0</v>
      </c>
      <c r="BR258" s="13">
        <v>0</v>
      </c>
      <c r="BS258" s="13">
        <v>0</v>
      </c>
      <c r="BU258" s="13">
        <v>1</v>
      </c>
      <c r="BV258" s="13">
        <v>36</v>
      </c>
      <c r="BW258" s="13">
        <v>0.5</v>
      </c>
      <c r="BZ258" s="13">
        <v>0</v>
      </c>
      <c r="CA258" s="13">
        <v>0</v>
      </c>
      <c r="CC258" s="13">
        <v>0</v>
      </c>
      <c r="CD258" s="13">
        <v>1</v>
      </c>
      <c r="CE258" s="13">
        <v>0</v>
      </c>
      <c r="CF258" s="13">
        <v>0</v>
      </c>
      <c r="CG258" s="13">
        <v>0</v>
      </c>
      <c r="CH258" s="13">
        <v>0</v>
      </c>
      <c r="CI258" s="13">
        <v>0</v>
      </c>
      <c r="CJ258" s="13">
        <v>0</v>
      </c>
      <c r="CK258" s="13">
        <v>1</v>
      </c>
      <c r="CL258" s="13">
        <v>1</v>
      </c>
      <c r="CM258" s="13">
        <v>1</v>
      </c>
      <c r="CN258" s="13">
        <v>1</v>
      </c>
      <c r="CO258" s="13">
        <v>0</v>
      </c>
      <c r="CP258" s="13">
        <v>1</v>
      </c>
      <c r="CQ258" s="13">
        <v>0</v>
      </c>
      <c r="CR258" s="13">
        <v>1</v>
      </c>
      <c r="CS258" s="13">
        <v>1</v>
      </c>
      <c r="CT258" s="13">
        <v>0</v>
      </c>
      <c r="CU258" s="13">
        <v>0</v>
      </c>
      <c r="CV258" s="13">
        <v>1</v>
      </c>
      <c r="CW258" s="13">
        <v>1</v>
      </c>
      <c r="CX258" s="13">
        <v>0</v>
      </c>
      <c r="CY258" s="13">
        <v>600</v>
      </c>
      <c r="CZ258" s="13">
        <v>76</v>
      </c>
      <c r="DA258" s="13">
        <v>52</v>
      </c>
      <c r="DB258" s="13">
        <v>27000</v>
      </c>
      <c r="DC258" s="13">
        <v>270</v>
      </c>
      <c r="DD258" s="13">
        <v>29</v>
      </c>
      <c r="DE258" s="13">
        <v>32</v>
      </c>
      <c r="DF258" s="13">
        <v>0</v>
      </c>
      <c r="DG258" s="13">
        <v>0</v>
      </c>
      <c r="DH258" s="13">
        <v>0</v>
      </c>
      <c r="DI258" s="13">
        <v>0</v>
      </c>
      <c r="DJ258" s="13">
        <v>0</v>
      </c>
      <c r="DK258" s="13">
        <v>7.4000000953674316</v>
      </c>
      <c r="DL258" s="13">
        <v>0.5</v>
      </c>
      <c r="DM258" s="13">
        <v>41</v>
      </c>
      <c r="DN258" s="13">
        <v>120</v>
      </c>
      <c r="DO258" s="13">
        <v>24</v>
      </c>
      <c r="DP258" s="13">
        <v>35.099998474121094</v>
      </c>
      <c r="DQ258" s="13">
        <v>71</v>
      </c>
      <c r="DR258" s="13">
        <v>101</v>
      </c>
      <c r="DS258" s="13">
        <v>10</v>
      </c>
      <c r="DU258" s="13">
        <v>35</v>
      </c>
      <c r="DW258" s="13">
        <v>200</v>
      </c>
      <c r="DX258" s="13">
        <v>0</v>
      </c>
      <c r="DY258" s="13">
        <v>0</v>
      </c>
      <c r="EA258" s="13">
        <v>0</v>
      </c>
      <c r="EB258" s="13">
        <v>0</v>
      </c>
      <c r="EC258" s="13">
        <v>9</v>
      </c>
      <c r="ED258" s="13">
        <v>1</v>
      </c>
      <c r="EE258" s="13">
        <v>5</v>
      </c>
      <c r="EF258" s="33">
        <v>0.80000001192092896</v>
      </c>
      <c r="EG258" s="33">
        <v>0.80000001192092896</v>
      </c>
      <c r="EJ258" s="13">
        <v>0.5</v>
      </c>
      <c r="EM258" s="13">
        <v>0</v>
      </c>
      <c r="EN258" s="13">
        <v>0</v>
      </c>
      <c r="EO258" s="13">
        <v>0</v>
      </c>
      <c r="EP258" s="13">
        <v>0</v>
      </c>
      <c r="EQ258" s="13">
        <v>0</v>
      </c>
      <c r="ER258" s="13">
        <v>0</v>
      </c>
      <c r="ES258" s="13">
        <v>0</v>
      </c>
      <c r="ET258" s="13">
        <v>0</v>
      </c>
      <c r="EU258" s="13">
        <v>0</v>
      </c>
      <c r="EV258" s="13">
        <v>0</v>
      </c>
      <c r="EW258" s="13">
        <v>0</v>
      </c>
      <c r="EX258" s="13">
        <v>0</v>
      </c>
      <c r="EY258" s="13">
        <v>0</v>
      </c>
      <c r="EZ258" s="13">
        <v>0</v>
      </c>
      <c r="FA258" s="13">
        <v>0</v>
      </c>
      <c r="FB258" s="13">
        <v>0</v>
      </c>
      <c r="FC258" s="13">
        <v>0</v>
      </c>
      <c r="FD258" s="13">
        <v>0</v>
      </c>
      <c r="FE258" s="13">
        <v>0.89999997615814209</v>
      </c>
    </row>
    <row r="259" spans="1:161" x14ac:dyDescent="0.55000000000000004">
      <c r="A259" s="29" t="s">
        <v>425</v>
      </c>
      <c r="B259" s="34">
        <v>0</v>
      </c>
      <c r="C259" s="34">
        <v>0</v>
      </c>
      <c r="D259" s="13">
        <v>0</v>
      </c>
      <c r="E259" s="13">
        <v>0</v>
      </c>
      <c r="F259" s="11">
        <v>0.6633578</v>
      </c>
      <c r="G259" s="11">
        <v>5.087825E-4</v>
      </c>
      <c r="H259" s="11">
        <v>2.6719599999999998E-4</v>
      </c>
      <c r="L259" s="11">
        <v>167.14750000000001</v>
      </c>
      <c r="M259" s="11">
        <v>30.446010000000001</v>
      </c>
      <c r="N259" s="11">
        <v>0</v>
      </c>
      <c r="P259" s="13">
        <v>0</v>
      </c>
      <c r="Q259" s="13">
        <v>6.4847083463542763</v>
      </c>
      <c r="R259" s="31">
        <v>0.67781550000000002</v>
      </c>
      <c r="S259" s="31">
        <v>4.064165</v>
      </c>
      <c r="T259" s="31">
        <v>0.60439509999999996</v>
      </c>
      <c r="U259" s="11">
        <v>-0.62503399999999998</v>
      </c>
      <c r="V259" s="11">
        <v>-23.58662</v>
      </c>
      <c r="W259" s="11">
        <v>3.7555999999999999E-2</v>
      </c>
      <c r="X259" s="11">
        <v>3.4985000000000002E-2</v>
      </c>
      <c r="Z259" s="11">
        <v>1.7578590000000001</v>
      </c>
      <c r="AA259" s="11"/>
      <c r="AB259" s="11">
        <v>1.306829</v>
      </c>
      <c r="AC259" s="11"/>
      <c r="AD259" s="11"/>
      <c r="AE259" s="12">
        <v>0.85872389999999998</v>
      </c>
      <c r="AF259" s="11">
        <v>4.9212599999999996E-4</v>
      </c>
      <c r="AG259" s="11">
        <v>1.944347E-4</v>
      </c>
      <c r="AK259" s="12">
        <v>135.04509999999999</v>
      </c>
      <c r="AL259" s="12">
        <v>10.5464</v>
      </c>
      <c r="AM259" s="12">
        <v>0.38780730000000002</v>
      </c>
      <c r="AO259" s="13">
        <v>8.8675233605592734</v>
      </c>
      <c r="AP259" s="13">
        <v>8.1329303361444332</v>
      </c>
      <c r="AQ259" s="31">
        <v>0.31264039999999998</v>
      </c>
      <c r="AR259" s="31">
        <v>12.38237</v>
      </c>
      <c r="AS259" s="31">
        <v>9.6223390000000002</v>
      </c>
      <c r="AT259" s="12">
        <v>0.79809799999999997</v>
      </c>
      <c r="AU259" s="12">
        <v>6.1903110000000003</v>
      </c>
      <c r="AV259" s="12">
        <v>3.6436999999999997E-2</v>
      </c>
      <c r="AW259" s="12">
        <v>5.0181999999999997E-2</v>
      </c>
      <c r="AY259" s="12">
        <v>2.995733</v>
      </c>
      <c r="BA259" s="12">
        <v>2.1202640000000001</v>
      </c>
      <c r="BB259" s="12"/>
      <c r="BC259" s="11"/>
      <c r="BD259" s="13">
        <v>47</v>
      </c>
      <c r="BE259" s="12">
        <v>0</v>
      </c>
      <c r="BF259" s="34">
        <v>0</v>
      </c>
      <c r="BG259" s="13">
        <v>85</v>
      </c>
      <c r="BH259" s="13">
        <v>170</v>
      </c>
      <c r="BI259" s="35">
        <f t="shared" si="8"/>
        <v>29.411764705882351</v>
      </c>
      <c r="BJ259" s="13">
        <v>50</v>
      </c>
      <c r="BK259" s="13">
        <v>0</v>
      </c>
      <c r="BL259" s="13">
        <v>1</v>
      </c>
      <c r="BN259" s="13">
        <v>1</v>
      </c>
      <c r="BO259" s="13">
        <v>0</v>
      </c>
      <c r="BP259" s="13">
        <v>0.80000001192092896</v>
      </c>
      <c r="BQ259" s="13">
        <v>0</v>
      </c>
      <c r="BR259" s="13">
        <v>0</v>
      </c>
      <c r="BS259" s="13">
        <v>0</v>
      </c>
      <c r="BU259" s="13">
        <v>0</v>
      </c>
      <c r="BV259" s="13">
        <v>36.299999237060547</v>
      </c>
      <c r="BW259" s="13">
        <v>0.5</v>
      </c>
      <c r="BZ259" s="13">
        <v>0</v>
      </c>
      <c r="CA259" s="13">
        <v>0</v>
      </c>
      <c r="CC259" s="13">
        <v>0</v>
      </c>
      <c r="CD259" s="13">
        <v>1</v>
      </c>
      <c r="CE259" s="13">
        <v>0</v>
      </c>
      <c r="CF259" s="13">
        <v>0</v>
      </c>
      <c r="CG259" s="13">
        <v>0</v>
      </c>
      <c r="CH259" s="13">
        <v>0</v>
      </c>
      <c r="CI259" s="13">
        <v>0</v>
      </c>
      <c r="CJ259" s="13">
        <v>0</v>
      </c>
      <c r="CK259" s="13">
        <v>1</v>
      </c>
      <c r="CL259" s="13">
        <v>1</v>
      </c>
      <c r="CM259" s="13">
        <v>1</v>
      </c>
      <c r="CN259" s="13">
        <v>1</v>
      </c>
      <c r="CO259" s="13">
        <v>0</v>
      </c>
      <c r="CP259" s="13">
        <v>1</v>
      </c>
      <c r="CQ259" s="13">
        <v>0</v>
      </c>
      <c r="CR259" s="13">
        <v>1</v>
      </c>
      <c r="CS259" s="13">
        <v>1</v>
      </c>
      <c r="CT259" s="13">
        <v>0</v>
      </c>
      <c r="CU259" s="13">
        <v>0</v>
      </c>
      <c r="CV259" s="13">
        <v>1</v>
      </c>
      <c r="CW259" s="13">
        <v>1</v>
      </c>
      <c r="CX259" s="13">
        <v>0</v>
      </c>
      <c r="CY259" s="13">
        <v>600</v>
      </c>
      <c r="CZ259" s="13">
        <v>52</v>
      </c>
      <c r="DA259" s="13">
        <v>31</v>
      </c>
      <c r="DB259" s="13">
        <v>25500</v>
      </c>
      <c r="DC259" s="13">
        <v>260</v>
      </c>
      <c r="DD259" s="13">
        <v>24</v>
      </c>
      <c r="DE259" s="13">
        <v>34</v>
      </c>
      <c r="DF259" s="13">
        <v>0</v>
      </c>
      <c r="DG259" s="13">
        <v>0</v>
      </c>
      <c r="DH259" s="13">
        <v>0</v>
      </c>
      <c r="DI259" s="13">
        <v>0</v>
      </c>
      <c r="DJ259" s="13">
        <v>0</v>
      </c>
      <c r="DK259" s="13">
        <v>7.5</v>
      </c>
      <c r="DL259" s="13">
        <v>0.61000001430511475</v>
      </c>
      <c r="DM259" s="13">
        <v>25.799999237060547</v>
      </c>
      <c r="DN259" s="13">
        <v>191</v>
      </c>
      <c r="DO259" s="13">
        <v>21.399999618530273</v>
      </c>
      <c r="DP259" s="13">
        <v>35.900001525878906</v>
      </c>
      <c r="DQ259" s="13">
        <v>69</v>
      </c>
      <c r="DR259" s="13">
        <v>92</v>
      </c>
      <c r="DS259" s="13">
        <v>12</v>
      </c>
      <c r="DU259" s="13">
        <v>25</v>
      </c>
      <c r="DW259" s="13">
        <v>425</v>
      </c>
      <c r="DX259" s="13">
        <v>0</v>
      </c>
      <c r="DY259" s="13">
        <v>0</v>
      </c>
      <c r="EA259" s="13">
        <v>0</v>
      </c>
      <c r="EB259" s="13">
        <v>0</v>
      </c>
      <c r="EC259" s="13">
        <v>4</v>
      </c>
      <c r="ED259" s="13">
        <v>1</v>
      </c>
      <c r="EE259" s="13">
        <v>6</v>
      </c>
      <c r="EF259" s="33">
        <v>0.80000001192092896</v>
      </c>
      <c r="EG259" s="33">
        <v>1</v>
      </c>
      <c r="EJ259" s="13">
        <v>0.5</v>
      </c>
      <c r="EM259" s="13">
        <v>0</v>
      </c>
      <c r="EN259" s="13">
        <v>0</v>
      </c>
      <c r="EO259" s="13">
        <v>0</v>
      </c>
      <c r="EP259" s="13">
        <v>0</v>
      </c>
      <c r="EQ259" s="13">
        <v>0</v>
      </c>
      <c r="ER259" s="13">
        <v>0</v>
      </c>
      <c r="ES259" s="13">
        <v>0</v>
      </c>
      <c r="ET259" s="13">
        <v>0</v>
      </c>
      <c r="EU259" s="13">
        <v>0</v>
      </c>
      <c r="EV259" s="13">
        <v>0</v>
      </c>
      <c r="EW259" s="13">
        <v>0</v>
      </c>
      <c r="EX259" s="13">
        <v>0</v>
      </c>
      <c r="EY259" s="13">
        <v>0</v>
      </c>
      <c r="EZ259" s="13">
        <v>0</v>
      </c>
      <c r="FA259" s="13">
        <v>0</v>
      </c>
      <c r="FB259" s="13">
        <v>0</v>
      </c>
      <c r="FC259" s="13">
        <v>0</v>
      </c>
      <c r="FD259" s="13">
        <v>0</v>
      </c>
      <c r="FE259" s="13">
        <v>1.3999999761581421</v>
      </c>
    </row>
    <row r="260" spans="1:161" x14ac:dyDescent="0.55000000000000004">
      <c r="A260" s="29" t="s">
        <v>426</v>
      </c>
      <c r="B260" s="34">
        <v>0</v>
      </c>
      <c r="C260" s="34">
        <v>0</v>
      </c>
      <c r="D260" s="13">
        <v>0</v>
      </c>
      <c r="E260" s="13">
        <v>0</v>
      </c>
      <c r="F260" s="11">
        <v>1.006548</v>
      </c>
      <c r="G260" s="11">
        <v>7.7932480000000002E-4</v>
      </c>
      <c r="H260" s="11">
        <v>1.70254E-4</v>
      </c>
      <c r="L260" s="11">
        <v>146.9769</v>
      </c>
      <c r="M260" s="11">
        <v>26.408000000000001</v>
      </c>
      <c r="N260" s="11">
        <v>9.3280639999999995</v>
      </c>
      <c r="P260" s="13">
        <v>4.8090290370840778</v>
      </c>
      <c r="Q260" s="13">
        <v>5.2596001942434896</v>
      </c>
      <c r="R260" s="31">
        <v>6.5539739999999999E-2</v>
      </c>
      <c r="S260" s="31">
        <v>1.5620080000000001</v>
      </c>
      <c r="T260" s="31">
        <v>0.11962349999999999</v>
      </c>
      <c r="U260" s="11">
        <v>-0.20269599999999999</v>
      </c>
      <c r="V260" s="11">
        <v>-23.120802000000001</v>
      </c>
      <c r="W260" s="11">
        <v>1.4333E-2</v>
      </c>
      <c r="X260" s="11">
        <v>4.0864999999999999E-2</v>
      </c>
      <c r="Z260" s="11">
        <v>2.1335090000000001</v>
      </c>
      <c r="AA260" s="11"/>
      <c r="AB260" s="11">
        <v>1.9924310000000001</v>
      </c>
      <c r="AC260" s="11"/>
      <c r="AD260" s="11"/>
      <c r="AE260" s="12">
        <v>1.150091</v>
      </c>
      <c r="AF260" s="11">
        <v>3.139606E-4</v>
      </c>
      <c r="AG260" s="11">
        <v>9.4712339999999997E-6</v>
      </c>
      <c r="AK260" s="12">
        <v>92.570819999999998</v>
      </c>
      <c r="AL260" s="12">
        <v>20.553740000000001</v>
      </c>
      <c r="AM260" s="12">
        <v>4.4416960000000003</v>
      </c>
      <c r="AO260" s="13">
        <v>0.40436901122788088</v>
      </c>
      <c r="AP260" s="13">
        <v>1.2334474860864586</v>
      </c>
      <c r="AQ260" s="31">
        <v>0.1029882</v>
      </c>
      <c r="AR260" s="31">
        <v>2.1324040000000002</v>
      </c>
      <c r="AS260" s="31">
        <v>1.7337039999999999</v>
      </c>
      <c r="AT260" s="12">
        <v>0.27897499999999997</v>
      </c>
      <c r="AU260" s="12">
        <v>-54.61298</v>
      </c>
      <c r="AV260" s="12">
        <v>6.0544000000000001E-2</v>
      </c>
      <c r="AW260" s="12">
        <v>0.128193</v>
      </c>
      <c r="AY260" s="12">
        <v>1.374598</v>
      </c>
      <c r="BA260" s="12">
        <v>1.5293950000000001</v>
      </c>
      <c r="BB260" s="12"/>
      <c r="BC260" s="11"/>
      <c r="BD260" s="13">
        <v>68</v>
      </c>
      <c r="BE260" s="12">
        <v>1</v>
      </c>
      <c r="BF260" s="34">
        <v>0</v>
      </c>
      <c r="BG260" s="13">
        <v>93</v>
      </c>
      <c r="BH260" s="13">
        <v>174</v>
      </c>
      <c r="BI260" s="35">
        <f t="shared" si="8"/>
        <v>30.717399920729289</v>
      </c>
      <c r="BJ260" s="13">
        <v>67</v>
      </c>
      <c r="BK260" s="13">
        <v>0</v>
      </c>
      <c r="BL260" s="13">
        <v>0</v>
      </c>
      <c r="BN260" s="13">
        <v>0</v>
      </c>
      <c r="BO260" s="13">
        <v>0</v>
      </c>
      <c r="BP260" s="13">
        <v>1.1000000238418579</v>
      </c>
      <c r="BQ260" s="13">
        <v>0</v>
      </c>
      <c r="BR260" s="13">
        <v>0</v>
      </c>
      <c r="BS260" s="13">
        <v>0</v>
      </c>
      <c r="BU260" s="13">
        <v>0</v>
      </c>
      <c r="BV260" s="13">
        <v>47.200000762939453</v>
      </c>
      <c r="BW260" s="13">
        <v>0.5</v>
      </c>
      <c r="BZ260" s="13">
        <v>1</v>
      </c>
      <c r="CA260" s="13">
        <v>1</v>
      </c>
      <c r="CC260" s="13">
        <v>0</v>
      </c>
      <c r="CD260" s="13">
        <v>1</v>
      </c>
      <c r="CE260" s="13">
        <v>0</v>
      </c>
      <c r="CF260" s="13">
        <v>0</v>
      </c>
      <c r="CG260" s="13">
        <v>0</v>
      </c>
      <c r="CH260" s="13">
        <v>0</v>
      </c>
      <c r="CI260" s="13">
        <v>0</v>
      </c>
      <c r="CJ260" s="13">
        <v>0</v>
      </c>
      <c r="CK260" s="13">
        <v>1</v>
      </c>
      <c r="CL260" s="13">
        <v>1</v>
      </c>
      <c r="CM260" s="13">
        <v>1</v>
      </c>
      <c r="CN260" s="13">
        <v>1</v>
      </c>
      <c r="CO260" s="13">
        <v>0</v>
      </c>
      <c r="CP260" s="13">
        <v>1</v>
      </c>
      <c r="CQ260" s="13">
        <v>0</v>
      </c>
      <c r="CR260" s="13">
        <v>1</v>
      </c>
      <c r="CS260" s="13">
        <v>1</v>
      </c>
      <c r="CT260" s="13">
        <v>0</v>
      </c>
      <c r="CU260" s="13">
        <v>0</v>
      </c>
      <c r="CV260" s="13">
        <v>1</v>
      </c>
      <c r="CW260" s="13">
        <v>1</v>
      </c>
      <c r="CX260" s="13">
        <v>0</v>
      </c>
      <c r="CY260" s="13">
        <v>600</v>
      </c>
      <c r="CZ260" s="13">
        <v>75</v>
      </c>
      <c r="DA260" s="13">
        <v>48</v>
      </c>
      <c r="DB260" s="13">
        <v>36000</v>
      </c>
      <c r="DC260" s="13">
        <v>330</v>
      </c>
      <c r="DD260" s="13">
        <v>36</v>
      </c>
      <c r="DE260" s="13">
        <v>33</v>
      </c>
      <c r="DF260" s="13">
        <v>0</v>
      </c>
      <c r="DG260" s="13">
        <v>0</v>
      </c>
      <c r="DH260" s="13">
        <v>0</v>
      </c>
      <c r="DI260" s="13">
        <v>0</v>
      </c>
      <c r="DJ260" s="13">
        <v>0</v>
      </c>
      <c r="DK260" s="13">
        <v>7.4000000953674316</v>
      </c>
      <c r="DL260" s="13">
        <v>0.51999998092651367</v>
      </c>
      <c r="DM260" s="13">
        <v>45.299999237060547</v>
      </c>
      <c r="DN260" s="13">
        <v>76.199996948242188</v>
      </c>
      <c r="DO260" s="13">
        <v>30.600000381469727</v>
      </c>
      <c r="DP260" s="13">
        <v>35.5</v>
      </c>
      <c r="DQ260" s="13">
        <v>67</v>
      </c>
      <c r="DR260" s="13">
        <v>80</v>
      </c>
      <c r="DS260" s="13">
        <v>11</v>
      </c>
      <c r="DU260" s="13">
        <v>42</v>
      </c>
      <c r="DW260" s="13">
        <v>300</v>
      </c>
      <c r="DX260" s="13">
        <v>0</v>
      </c>
      <c r="DY260" s="13">
        <v>0</v>
      </c>
      <c r="EA260" s="13">
        <v>0</v>
      </c>
      <c r="EB260" s="13">
        <v>0</v>
      </c>
      <c r="EC260" s="13">
        <v>18</v>
      </c>
      <c r="ED260" s="13">
        <v>2</v>
      </c>
      <c r="EE260" s="13">
        <v>6</v>
      </c>
      <c r="EF260" s="33">
        <v>1</v>
      </c>
      <c r="EG260" s="33">
        <v>0.90909088938689475</v>
      </c>
      <c r="EJ260" s="13">
        <v>0.60000002384185791</v>
      </c>
      <c r="EM260" s="13">
        <v>0</v>
      </c>
      <c r="EN260" s="13">
        <v>0</v>
      </c>
      <c r="EO260" s="13">
        <v>0</v>
      </c>
      <c r="EP260" s="13">
        <v>0</v>
      </c>
      <c r="EQ260" s="13">
        <v>0</v>
      </c>
      <c r="ER260" s="13">
        <v>0</v>
      </c>
      <c r="ES260" s="13">
        <v>0</v>
      </c>
      <c r="ET260" s="13">
        <v>0</v>
      </c>
      <c r="EU260" s="13">
        <v>0</v>
      </c>
      <c r="EV260" s="13">
        <v>0</v>
      </c>
      <c r="EW260" s="13">
        <v>0</v>
      </c>
      <c r="EX260" s="13">
        <v>0</v>
      </c>
      <c r="EY260" s="13">
        <v>0</v>
      </c>
      <c r="EZ260" s="13">
        <v>0</v>
      </c>
      <c r="FA260" s="13">
        <v>0</v>
      </c>
      <c r="FB260" s="13">
        <v>0</v>
      </c>
      <c r="FC260" s="13">
        <v>0</v>
      </c>
      <c r="FD260" s="13">
        <v>0</v>
      </c>
      <c r="FE260" s="13">
        <v>1.1000000238418579</v>
      </c>
    </row>
    <row r="261" spans="1:161" x14ac:dyDescent="0.55000000000000004">
      <c r="A261" s="29" t="s">
        <v>427</v>
      </c>
      <c r="B261" s="34">
        <v>0</v>
      </c>
      <c r="C261" s="34">
        <v>0</v>
      </c>
      <c r="D261" s="13">
        <v>0</v>
      </c>
      <c r="E261" s="13">
        <v>1</v>
      </c>
      <c r="F261" s="11">
        <v>1.252977</v>
      </c>
      <c r="G261" s="11">
        <v>2.2357570000000001E-3</v>
      </c>
      <c r="H261" s="11">
        <v>2.693633E-4</v>
      </c>
      <c r="L261" s="11">
        <v>195.6301</v>
      </c>
      <c r="M261" s="11">
        <v>23.073509999999999</v>
      </c>
      <c r="N261" s="11">
        <v>1.4800789999999999</v>
      </c>
      <c r="P261" s="13">
        <v>11.556656823075013</v>
      </c>
      <c r="Q261" s="13">
        <v>10.153615171664484</v>
      </c>
      <c r="R261" s="31">
        <v>9.2663830000000003E-2</v>
      </c>
      <c r="S261" s="31">
        <v>0.38507809999999998</v>
      </c>
      <c r="T261" s="31">
        <v>0.13061010000000001</v>
      </c>
      <c r="U261" s="11">
        <v>1.0445549999999999</v>
      </c>
      <c r="V261" s="11">
        <v>-10.670545000000001</v>
      </c>
      <c r="W261" s="11">
        <v>9.1439000000000006E-2</v>
      </c>
      <c r="X261" s="11">
        <v>0.114069</v>
      </c>
      <c r="Z261" s="11">
        <v>1.586967</v>
      </c>
      <c r="AA261" s="11"/>
      <c r="AB261" s="11">
        <v>2.1012620000000002</v>
      </c>
      <c r="AC261" s="11"/>
      <c r="AD261" s="11"/>
      <c r="AE261" s="12">
        <v>1.3938969999999999</v>
      </c>
      <c r="AF261" s="11">
        <v>1.4712239999999999E-3</v>
      </c>
      <c r="AG261" s="11">
        <v>1.0682179999999999E-3</v>
      </c>
      <c r="AK261" s="12">
        <v>144.7869</v>
      </c>
      <c r="AL261" s="12">
        <v>107.96899999999999</v>
      </c>
      <c r="AM261" s="12">
        <v>3.3684129999999999</v>
      </c>
      <c r="AO261" s="13">
        <v>7.9542480595272131</v>
      </c>
      <c r="AP261" s="13">
        <v>4.3999485495320378</v>
      </c>
      <c r="AQ261" s="31">
        <v>0.30944860000000002</v>
      </c>
      <c r="AR261" s="31">
        <v>3.332125</v>
      </c>
      <c r="AS261" s="31">
        <v>1.6291279999999999</v>
      </c>
      <c r="AT261" s="12">
        <v>1.617041</v>
      </c>
      <c r="AU261" s="12">
        <v>-31.703614999999999</v>
      </c>
      <c r="AV261" s="12">
        <v>4.1394E-2</v>
      </c>
      <c r="AW261" s="12">
        <v>5.0023999999999999E-2</v>
      </c>
      <c r="AY261" s="12">
        <v>1.0635209999999999</v>
      </c>
      <c r="BA261" s="12">
        <v>0.48672799999999999</v>
      </c>
      <c r="BB261" s="12"/>
      <c r="BC261" s="11"/>
      <c r="BD261" s="13">
        <v>71</v>
      </c>
      <c r="BE261" s="12">
        <v>1</v>
      </c>
      <c r="BF261" s="34">
        <v>0</v>
      </c>
      <c r="BG261" s="13">
        <v>74</v>
      </c>
      <c r="BH261" s="13">
        <v>172</v>
      </c>
      <c r="BI261" s="35">
        <f t="shared" si="8"/>
        <v>25.013520822065985</v>
      </c>
      <c r="BJ261" s="13">
        <v>65</v>
      </c>
      <c r="BK261" s="13">
        <v>0</v>
      </c>
      <c r="BL261" s="13">
        <v>0</v>
      </c>
      <c r="BN261" s="13">
        <v>0</v>
      </c>
      <c r="BO261" s="13">
        <v>0</v>
      </c>
      <c r="BP261" s="13">
        <v>0.80000001192092896</v>
      </c>
      <c r="BQ261" s="13">
        <v>0</v>
      </c>
      <c r="BR261" s="13">
        <v>0</v>
      </c>
      <c r="BS261" s="13">
        <v>0</v>
      </c>
      <c r="BU261" s="13">
        <v>0</v>
      </c>
      <c r="BV261" s="13">
        <v>37.5</v>
      </c>
      <c r="BW261" s="13">
        <v>0.30000001192092896</v>
      </c>
      <c r="BZ261" s="13">
        <v>0</v>
      </c>
      <c r="CA261" s="13">
        <v>1</v>
      </c>
      <c r="CC261" s="13">
        <v>0</v>
      </c>
      <c r="CD261" s="13">
        <v>1</v>
      </c>
      <c r="CE261" s="13">
        <v>0</v>
      </c>
      <c r="CF261" s="13">
        <v>0</v>
      </c>
      <c r="CG261" s="13">
        <v>0</v>
      </c>
      <c r="CH261" s="13">
        <v>0</v>
      </c>
      <c r="CI261" s="13">
        <v>0</v>
      </c>
      <c r="CJ261" s="13">
        <v>0</v>
      </c>
      <c r="CK261" s="13">
        <v>1</v>
      </c>
      <c r="CL261" s="13">
        <v>1</v>
      </c>
      <c r="CM261" s="13">
        <v>1</v>
      </c>
      <c r="CN261" s="13">
        <v>1</v>
      </c>
      <c r="CO261" s="13">
        <v>0</v>
      </c>
      <c r="CP261" s="13">
        <v>1</v>
      </c>
      <c r="CQ261" s="13">
        <v>0</v>
      </c>
      <c r="CR261" s="13">
        <v>1</v>
      </c>
      <c r="CS261" s="13">
        <v>1</v>
      </c>
      <c r="CT261" s="13">
        <v>0</v>
      </c>
      <c r="CU261" s="13">
        <v>0</v>
      </c>
      <c r="CV261" s="13">
        <v>1</v>
      </c>
      <c r="CW261" s="13">
        <v>1</v>
      </c>
      <c r="CX261" s="13">
        <v>0</v>
      </c>
      <c r="CY261" s="13">
        <v>750</v>
      </c>
      <c r="CZ261" s="13">
        <v>83</v>
      </c>
      <c r="DA261" s="13">
        <v>32</v>
      </c>
      <c r="DB261" s="13">
        <v>29000</v>
      </c>
      <c r="DC261" s="13">
        <v>300</v>
      </c>
      <c r="DD261" s="13">
        <v>29</v>
      </c>
      <c r="DE261" s="13">
        <v>31</v>
      </c>
      <c r="DF261" s="13">
        <v>0</v>
      </c>
      <c r="DG261" s="13">
        <v>0</v>
      </c>
      <c r="DH261" s="13">
        <v>0</v>
      </c>
      <c r="DI261" s="13">
        <v>0</v>
      </c>
      <c r="DJ261" s="13">
        <v>0</v>
      </c>
      <c r="DK261" s="13">
        <v>7.5</v>
      </c>
      <c r="DL261" s="13">
        <v>0.50999999046325684</v>
      </c>
      <c r="DM261" s="13">
        <v>33</v>
      </c>
      <c r="DN261" s="13">
        <v>144</v>
      </c>
      <c r="DO261" s="13">
        <v>26.600000381469727</v>
      </c>
      <c r="DP261" s="13">
        <v>35.599998474121094</v>
      </c>
      <c r="DQ261" s="13">
        <v>60</v>
      </c>
      <c r="DR261" s="13">
        <v>74</v>
      </c>
      <c r="DS261" s="13">
        <v>6</v>
      </c>
      <c r="DU261" s="13">
        <v>27</v>
      </c>
      <c r="DW261" s="13">
        <v>600</v>
      </c>
      <c r="DX261" s="13">
        <v>0</v>
      </c>
      <c r="DY261" s="13">
        <v>0</v>
      </c>
      <c r="EA261" s="13">
        <v>0</v>
      </c>
      <c r="EB261" s="13">
        <v>0</v>
      </c>
      <c r="EC261" s="13">
        <v>12</v>
      </c>
      <c r="ED261" s="13">
        <v>1</v>
      </c>
      <c r="EE261" s="13">
        <v>7</v>
      </c>
      <c r="EF261" s="33">
        <v>0.80000001192092896</v>
      </c>
      <c r="EG261" s="33">
        <v>1</v>
      </c>
      <c r="EJ261" s="13">
        <v>0.5</v>
      </c>
      <c r="EM261" s="13">
        <v>0</v>
      </c>
      <c r="EN261" s="13">
        <v>0</v>
      </c>
      <c r="EO261" s="13">
        <v>0</v>
      </c>
      <c r="EP261" s="13">
        <v>0</v>
      </c>
      <c r="EQ261" s="13">
        <v>0</v>
      </c>
      <c r="ER261" s="13">
        <v>0</v>
      </c>
      <c r="ES261" s="13">
        <v>0</v>
      </c>
      <c r="ET261" s="13">
        <v>0</v>
      </c>
      <c r="EU261" s="13">
        <v>0</v>
      </c>
      <c r="EV261" s="13">
        <v>0</v>
      </c>
      <c r="EW261" s="13">
        <v>0</v>
      </c>
      <c r="EX261" s="13">
        <v>0</v>
      </c>
      <c r="EY261" s="13">
        <v>0</v>
      </c>
      <c r="EZ261" s="13">
        <v>0</v>
      </c>
      <c r="FA261" s="13">
        <v>0</v>
      </c>
      <c r="FB261" s="13">
        <v>0</v>
      </c>
      <c r="FC261" s="13">
        <v>0</v>
      </c>
      <c r="FD261" s="13">
        <v>0</v>
      </c>
      <c r="FE261" s="13">
        <v>0.69999998807907104</v>
      </c>
    </row>
    <row r="262" spans="1:161" x14ac:dyDescent="0.55000000000000004">
      <c r="A262" s="29" t="s">
        <v>428</v>
      </c>
      <c r="B262" s="34">
        <v>1</v>
      </c>
      <c r="C262" s="34">
        <v>0</v>
      </c>
      <c r="D262" s="13">
        <v>0</v>
      </c>
      <c r="E262" s="13">
        <v>1</v>
      </c>
      <c r="F262" s="11">
        <v>0.94591890000000001</v>
      </c>
      <c r="G262" s="11">
        <v>7.2715520000000001E-4</v>
      </c>
      <c r="H262" s="11">
        <v>1.2792899999999999E-4</v>
      </c>
      <c r="L262" s="11">
        <v>193.0325</v>
      </c>
      <c r="M262" s="11">
        <v>11.0671</v>
      </c>
      <c r="N262" s="11">
        <v>1.2222869999999999</v>
      </c>
      <c r="P262" s="13">
        <v>0</v>
      </c>
      <c r="Q262" s="13">
        <v>12.065572379005562</v>
      </c>
      <c r="R262" s="31">
        <v>0.77834899999999996</v>
      </c>
      <c r="S262" s="31">
        <v>10.09981</v>
      </c>
      <c r="T262" s="31">
        <v>0.14790429999999999</v>
      </c>
      <c r="U262" s="11">
        <v>2.2486329999999999</v>
      </c>
      <c r="V262" s="11">
        <v>-21.555779999999999</v>
      </c>
      <c r="W262" s="11">
        <v>4.9113999999999998E-2</v>
      </c>
      <c r="X262" s="11">
        <v>0.16752800000000001</v>
      </c>
      <c r="Z262" s="11">
        <v>1.8883859999999999</v>
      </c>
      <c r="AA262" s="11"/>
      <c r="AB262" s="11">
        <v>1.5542860000000001</v>
      </c>
      <c r="AC262" s="11"/>
      <c r="AD262" s="11"/>
      <c r="AE262" s="12">
        <v>1.3195250000000001</v>
      </c>
      <c r="AF262" s="11">
        <v>2.8203149999999998E-4</v>
      </c>
      <c r="AG262" s="11">
        <v>2.0570739999999999E-4</v>
      </c>
      <c r="AK262" s="12">
        <v>149.51650000000001</v>
      </c>
      <c r="AL262" s="12">
        <v>14.96461</v>
      </c>
      <c r="AM262" s="12">
        <v>0.89651049999999999</v>
      </c>
      <c r="AO262" s="13">
        <v>4.1980043270757506</v>
      </c>
      <c r="AP262" s="13">
        <v>4.6172079893062046</v>
      </c>
      <c r="AQ262" s="31">
        <v>0.17189160000000001</v>
      </c>
      <c r="AR262" s="31">
        <v>3.8673869999999999</v>
      </c>
      <c r="AS262" s="31">
        <v>6.1222490000000001</v>
      </c>
      <c r="AT262" s="12">
        <v>-0.84729699999999997</v>
      </c>
      <c r="AU262" s="12">
        <v>14.233523999999999</v>
      </c>
      <c r="AV262" s="12">
        <v>4.3608000000000001E-2</v>
      </c>
      <c r="AW262" s="12">
        <v>5.2075000000000003E-2</v>
      </c>
      <c r="AY262" s="12">
        <v>2.2246229999999998</v>
      </c>
      <c r="BA262" s="12">
        <v>1.3470740000000001</v>
      </c>
      <c r="BB262" s="12"/>
      <c r="BC262" s="11"/>
      <c r="BD262" s="13">
        <v>82</v>
      </c>
      <c r="BE262" s="12">
        <v>1</v>
      </c>
      <c r="BF262" s="34">
        <v>0</v>
      </c>
      <c r="BG262" s="13">
        <v>60</v>
      </c>
      <c r="BH262" s="13">
        <v>165</v>
      </c>
      <c r="BI262" s="35">
        <f t="shared" si="8"/>
        <v>22.038567493112946</v>
      </c>
      <c r="BJ262" s="13">
        <v>60</v>
      </c>
      <c r="BK262" s="13">
        <v>0</v>
      </c>
      <c r="BL262" s="13">
        <v>1</v>
      </c>
      <c r="BN262" s="13">
        <v>0</v>
      </c>
      <c r="BO262" s="13">
        <v>0</v>
      </c>
      <c r="BP262" s="13">
        <v>0.89999997615814209</v>
      </c>
      <c r="BQ262" s="13">
        <v>0</v>
      </c>
      <c r="BR262" s="13">
        <v>0</v>
      </c>
      <c r="BS262" s="13">
        <v>1</v>
      </c>
      <c r="BU262" s="13">
        <v>0</v>
      </c>
      <c r="BV262" s="13">
        <v>32.299999237060547</v>
      </c>
      <c r="BW262" s="13">
        <v>0.5</v>
      </c>
      <c r="BZ262" s="13">
        <v>0</v>
      </c>
      <c r="CA262" s="13">
        <v>0</v>
      </c>
      <c r="CB262" s="13" t="s">
        <v>206</v>
      </c>
      <c r="CC262" s="13">
        <v>0</v>
      </c>
      <c r="CD262" s="13">
        <v>1</v>
      </c>
      <c r="CE262" s="13">
        <v>0</v>
      </c>
      <c r="CF262" s="13">
        <v>0</v>
      </c>
      <c r="CG262" s="13">
        <v>0</v>
      </c>
      <c r="CH262" s="13">
        <v>0</v>
      </c>
      <c r="CI262" s="13">
        <v>0</v>
      </c>
      <c r="CJ262" s="13">
        <v>0</v>
      </c>
      <c r="CK262" s="13">
        <v>1</v>
      </c>
      <c r="CL262" s="13">
        <v>1</v>
      </c>
      <c r="CM262" s="13">
        <v>1</v>
      </c>
      <c r="CN262" s="13">
        <v>1</v>
      </c>
      <c r="CO262" s="13">
        <v>0</v>
      </c>
      <c r="CP262" s="13">
        <v>1</v>
      </c>
      <c r="CQ262" s="13">
        <v>0</v>
      </c>
      <c r="CR262" s="13">
        <v>1</v>
      </c>
      <c r="CS262" s="13">
        <v>1</v>
      </c>
      <c r="CT262" s="13">
        <v>0</v>
      </c>
      <c r="CU262" s="13">
        <v>0</v>
      </c>
      <c r="CV262" s="13">
        <v>1</v>
      </c>
      <c r="CW262" s="13">
        <v>1</v>
      </c>
      <c r="CX262" s="13">
        <v>0</v>
      </c>
      <c r="CY262" s="13">
        <v>500</v>
      </c>
      <c r="CZ262" s="13">
        <v>69</v>
      </c>
      <c r="DA262" s="13">
        <v>48</v>
      </c>
      <c r="DB262" s="13">
        <v>18000</v>
      </c>
      <c r="DC262" s="13">
        <v>200</v>
      </c>
      <c r="DD262" s="13">
        <v>22</v>
      </c>
      <c r="DE262" s="13">
        <v>33</v>
      </c>
      <c r="DF262" s="13">
        <v>0</v>
      </c>
      <c r="DG262" s="13">
        <v>0</v>
      </c>
      <c r="DH262" s="13">
        <v>0</v>
      </c>
      <c r="DI262" s="13">
        <v>0</v>
      </c>
      <c r="DJ262" s="13">
        <v>0</v>
      </c>
      <c r="DK262" s="13">
        <v>7.5</v>
      </c>
      <c r="DL262" s="13">
        <v>0.55000001192092896</v>
      </c>
      <c r="DM262" s="13">
        <v>28.5</v>
      </c>
      <c r="DN262" s="13">
        <v>73.300003051757813</v>
      </c>
      <c r="DO262" s="13">
        <v>24.700000762939453</v>
      </c>
      <c r="DP262" s="13">
        <v>34.700000762939453</v>
      </c>
      <c r="DQ262" s="13">
        <v>62</v>
      </c>
      <c r="DR262" s="13">
        <v>80</v>
      </c>
      <c r="DS262" s="13">
        <v>4</v>
      </c>
      <c r="DU262" s="13">
        <v>30</v>
      </c>
      <c r="DW262" s="13">
        <v>450</v>
      </c>
      <c r="DX262" s="13">
        <v>1</v>
      </c>
      <c r="DY262" s="13">
        <v>1</v>
      </c>
      <c r="EA262" s="13">
        <v>0</v>
      </c>
      <c r="EB262" s="13">
        <v>0</v>
      </c>
      <c r="EC262" s="13">
        <v>14</v>
      </c>
      <c r="ED262" s="13">
        <v>1</v>
      </c>
      <c r="EE262" s="13">
        <v>6</v>
      </c>
      <c r="EF262" s="33">
        <v>1.1000000238418579</v>
      </c>
      <c r="EG262" s="33">
        <v>1.2222222810910088</v>
      </c>
      <c r="EJ262" s="13">
        <v>0.5</v>
      </c>
      <c r="EM262" s="13">
        <v>0</v>
      </c>
      <c r="EN262" s="13">
        <v>0</v>
      </c>
      <c r="EO262" s="13">
        <v>0</v>
      </c>
      <c r="EP262" s="13">
        <v>0</v>
      </c>
      <c r="EQ262" s="13">
        <v>0</v>
      </c>
      <c r="ER262" s="13">
        <v>0</v>
      </c>
      <c r="ES262" s="13">
        <v>0</v>
      </c>
      <c r="ET262" s="13">
        <v>0</v>
      </c>
      <c r="EU262" s="13">
        <v>0</v>
      </c>
      <c r="EV262" s="13">
        <v>0</v>
      </c>
      <c r="EW262" s="13">
        <v>0</v>
      </c>
      <c r="EX262" s="13">
        <v>0</v>
      </c>
      <c r="EY262" s="13">
        <v>0</v>
      </c>
      <c r="EZ262" s="13">
        <v>0</v>
      </c>
      <c r="FA262" s="13">
        <v>0</v>
      </c>
      <c r="FB262" s="13">
        <v>0</v>
      </c>
      <c r="FC262" s="13">
        <v>0</v>
      </c>
      <c r="FD262" s="13">
        <v>0</v>
      </c>
      <c r="FE262" s="13">
        <v>3.0999999046325684</v>
      </c>
    </row>
    <row r="263" spans="1:161" x14ac:dyDescent="0.55000000000000004">
      <c r="A263" s="29" t="s">
        <v>429</v>
      </c>
      <c r="B263" s="34">
        <v>1</v>
      </c>
      <c r="C263" s="34">
        <v>0</v>
      </c>
      <c r="D263" s="13">
        <v>0</v>
      </c>
      <c r="E263" s="37">
        <v>0</v>
      </c>
      <c r="F263" s="11">
        <v>0.97285189999999999</v>
      </c>
      <c r="G263" s="11">
        <v>8.4483039999999993E-6</v>
      </c>
      <c r="H263" s="11">
        <v>5.6805860000000003E-6</v>
      </c>
      <c r="L263" s="11">
        <v>120.6957</v>
      </c>
      <c r="M263" s="11">
        <v>4.0315450000000004</v>
      </c>
      <c r="N263" s="11">
        <v>0.30183120000000002</v>
      </c>
      <c r="P263" s="13">
        <v>2.7414512674791101</v>
      </c>
      <c r="Q263" s="13">
        <v>2.0045293105810829</v>
      </c>
      <c r="R263" s="31">
        <v>0.38908910000000002</v>
      </c>
      <c r="S263" s="31">
        <v>2.7018</v>
      </c>
      <c r="T263" s="31">
        <v>0.41891099999999998</v>
      </c>
      <c r="U263" s="11">
        <v>0.109676</v>
      </c>
      <c r="V263" s="11">
        <v>66.158055000000004</v>
      </c>
      <c r="W263" s="11">
        <v>5.3886999999999997E-2</v>
      </c>
      <c r="X263" s="11">
        <v>3.9976999999999999E-2</v>
      </c>
      <c r="Z263" s="11">
        <v>1.4460649999999999</v>
      </c>
      <c r="AA263" s="11"/>
      <c r="AB263" s="11">
        <v>2.0476939999999999</v>
      </c>
      <c r="AC263" s="11"/>
      <c r="AD263" s="11"/>
      <c r="AE263" s="12">
        <v>0.97468330000000003</v>
      </c>
      <c r="AF263" s="11">
        <v>1.7992179999999999E-5</v>
      </c>
      <c r="AG263" s="11">
        <v>1.2255270000000001E-5</v>
      </c>
      <c r="AK263" s="12">
        <v>83.585920000000002</v>
      </c>
      <c r="AL263" s="12">
        <v>3.5139279999999999</v>
      </c>
      <c r="AM263" s="12">
        <v>8.1894529999999993E-2</v>
      </c>
      <c r="AO263" s="13">
        <v>8.3697330945079784</v>
      </c>
      <c r="AP263" s="13">
        <v>1.9398128407935327</v>
      </c>
      <c r="AQ263" s="31">
        <v>6.5889719999999999E-2</v>
      </c>
      <c r="AR263" s="31">
        <v>0.3221908</v>
      </c>
      <c r="AS263" s="31">
        <v>0.62070979999999998</v>
      </c>
      <c r="AT263" s="12">
        <v>0.276445</v>
      </c>
      <c r="AU263" s="12">
        <v>-5.5930580000000001</v>
      </c>
      <c r="AV263" s="12">
        <v>1.5298000000000001E-2</v>
      </c>
      <c r="AW263" s="12">
        <v>1.8755000000000001E-2</v>
      </c>
      <c r="AY263" s="12">
        <v>1.6094379999999999</v>
      </c>
      <c r="BA263" s="12">
        <v>0.97859499999999999</v>
      </c>
      <c r="BB263" s="12"/>
      <c r="BC263" s="11"/>
      <c r="BD263" s="36">
        <v>74</v>
      </c>
      <c r="BE263" s="12">
        <v>1</v>
      </c>
      <c r="BF263" s="34">
        <v>0</v>
      </c>
      <c r="BG263" s="36">
        <v>75</v>
      </c>
      <c r="BH263" s="36">
        <v>170</v>
      </c>
      <c r="BI263" s="35">
        <f t="shared" si="8"/>
        <v>25.951557093425606</v>
      </c>
      <c r="BJ263" s="36">
        <v>20</v>
      </c>
      <c r="BK263" s="36">
        <v>3</v>
      </c>
      <c r="BL263" s="36">
        <v>0</v>
      </c>
      <c r="BM263" s="36"/>
      <c r="BN263" s="36">
        <v>0</v>
      </c>
      <c r="BO263" s="36">
        <v>1</v>
      </c>
      <c r="BP263" s="36">
        <v>2.1</v>
      </c>
      <c r="BQ263" s="36">
        <v>0</v>
      </c>
      <c r="BR263" s="36">
        <v>0</v>
      </c>
      <c r="BS263" s="36">
        <v>0</v>
      </c>
      <c r="BU263" s="36">
        <v>1</v>
      </c>
      <c r="BV263" s="36">
        <v>35</v>
      </c>
      <c r="BW263" s="36">
        <v>0.5</v>
      </c>
      <c r="BZ263" s="36">
        <v>0</v>
      </c>
      <c r="CA263" s="36">
        <v>0</v>
      </c>
      <c r="CB263" s="37" t="s">
        <v>163</v>
      </c>
      <c r="CC263" s="36">
        <v>1</v>
      </c>
      <c r="CD263" s="36">
        <v>1</v>
      </c>
      <c r="CE263" s="36">
        <v>0</v>
      </c>
      <c r="CF263" s="36">
        <v>1</v>
      </c>
      <c r="CG263" s="36">
        <v>0</v>
      </c>
      <c r="CH263" s="36">
        <v>0</v>
      </c>
      <c r="CI263" s="36">
        <v>0</v>
      </c>
      <c r="CJ263" s="36">
        <v>0</v>
      </c>
      <c r="CK263" s="36">
        <v>1</v>
      </c>
      <c r="CL263" s="36">
        <v>1</v>
      </c>
      <c r="CM263" s="36">
        <v>1</v>
      </c>
      <c r="CN263" s="36">
        <v>2</v>
      </c>
      <c r="CO263" s="36">
        <v>0</v>
      </c>
      <c r="CP263" s="36">
        <v>1</v>
      </c>
      <c r="CQ263" s="36">
        <v>0</v>
      </c>
      <c r="CR263" s="36">
        <v>1</v>
      </c>
      <c r="CS263" s="36">
        <v>1</v>
      </c>
      <c r="CT263" s="36">
        <v>0</v>
      </c>
      <c r="CU263" s="36">
        <v>0</v>
      </c>
      <c r="CV263" s="36">
        <v>1</v>
      </c>
      <c r="CW263" s="36">
        <v>1</v>
      </c>
      <c r="CX263" s="36">
        <v>0</v>
      </c>
      <c r="CY263" s="36">
        <v>450</v>
      </c>
      <c r="CZ263" s="36">
        <v>92</v>
      </c>
      <c r="DA263" s="36">
        <v>74</v>
      </c>
      <c r="DB263" s="36">
        <v>23000</v>
      </c>
      <c r="DC263" s="36">
        <v>230</v>
      </c>
      <c r="DD263" s="36">
        <v>27</v>
      </c>
      <c r="DE263" s="36">
        <v>31.8</v>
      </c>
      <c r="DF263" s="36">
        <v>0</v>
      </c>
      <c r="DG263" s="36">
        <v>0</v>
      </c>
      <c r="DH263" s="36">
        <v>0</v>
      </c>
      <c r="DI263" s="36">
        <v>0</v>
      </c>
      <c r="DJ263" s="36">
        <v>0</v>
      </c>
      <c r="DK263" s="36">
        <v>7.3</v>
      </c>
      <c r="DL263" s="36">
        <v>0.55000000000000004</v>
      </c>
      <c r="DM263" s="36">
        <v>35.1</v>
      </c>
      <c r="DN263" s="36">
        <v>172</v>
      </c>
      <c r="DO263" s="36">
        <v>17</v>
      </c>
      <c r="DP263" s="36">
        <v>34.799999999999997</v>
      </c>
      <c r="DQ263" s="36">
        <v>91</v>
      </c>
      <c r="DR263" s="36">
        <v>87</v>
      </c>
      <c r="DS263" s="36">
        <v>9</v>
      </c>
      <c r="DU263" s="36">
        <v>33</v>
      </c>
      <c r="DW263" s="36">
        <v>450</v>
      </c>
      <c r="DX263" s="36">
        <v>1</v>
      </c>
      <c r="DY263" s="36">
        <v>1</v>
      </c>
      <c r="DZ263" s="36"/>
      <c r="EA263" s="36">
        <v>0</v>
      </c>
      <c r="EB263" s="36">
        <v>0</v>
      </c>
      <c r="EC263" s="36">
        <v>38</v>
      </c>
      <c r="ED263" s="36">
        <v>5</v>
      </c>
      <c r="EE263" s="36">
        <v>17</v>
      </c>
      <c r="EF263" s="38">
        <v>2.4</v>
      </c>
      <c r="EG263" s="33">
        <v>1.1428571428571428</v>
      </c>
      <c r="EJ263" s="36">
        <v>0.7</v>
      </c>
      <c r="EM263" s="36">
        <v>0</v>
      </c>
      <c r="EN263" s="36">
        <v>0</v>
      </c>
      <c r="EO263" s="36">
        <v>0</v>
      </c>
      <c r="EP263" s="36">
        <v>0</v>
      </c>
      <c r="EQ263" s="36">
        <v>0</v>
      </c>
      <c r="ER263" s="36">
        <v>0</v>
      </c>
      <c r="ES263" s="36">
        <v>0</v>
      </c>
      <c r="ET263" s="36">
        <v>0</v>
      </c>
      <c r="EU263" s="36">
        <v>0</v>
      </c>
      <c r="EV263" s="36">
        <v>0</v>
      </c>
      <c r="EW263" s="36">
        <v>1</v>
      </c>
      <c r="EX263" s="36">
        <v>0</v>
      </c>
      <c r="EY263" s="36">
        <v>0</v>
      </c>
      <c r="EZ263" s="36">
        <v>0</v>
      </c>
      <c r="FA263" s="36">
        <v>0</v>
      </c>
      <c r="FB263" s="36">
        <v>0</v>
      </c>
      <c r="FC263" s="36">
        <v>0</v>
      </c>
      <c r="FD263" s="36">
        <v>0</v>
      </c>
      <c r="FE263" s="36">
        <v>5.7</v>
      </c>
    </row>
    <row r="264" spans="1:161" x14ac:dyDescent="0.55000000000000004">
      <c r="A264" s="29" t="s">
        <v>430</v>
      </c>
      <c r="B264" s="34">
        <v>0</v>
      </c>
      <c r="C264" s="34">
        <v>0</v>
      </c>
      <c r="D264" s="13">
        <v>0</v>
      </c>
      <c r="E264" s="13">
        <v>1</v>
      </c>
      <c r="F264" s="11">
        <v>0.91727360000000002</v>
      </c>
      <c r="G264" s="11">
        <v>2.6415639999999999E-3</v>
      </c>
      <c r="H264" s="11">
        <v>2.087569E-4</v>
      </c>
      <c r="L264" s="11">
        <v>165.9701</v>
      </c>
      <c r="M264" s="11">
        <v>46.02216</v>
      </c>
      <c r="N264" s="11">
        <v>0.12531829999999999</v>
      </c>
      <c r="P264" s="13">
        <v>74.996454943136612</v>
      </c>
      <c r="Q264" s="13">
        <v>9.3016179480612404</v>
      </c>
      <c r="R264" s="31">
        <v>0.1954004</v>
      </c>
      <c r="S264" s="31">
        <v>1.005347</v>
      </c>
      <c r="T264" s="31">
        <v>0.13125899999999999</v>
      </c>
      <c r="U264" s="11">
        <v>-1.3065119999999999</v>
      </c>
      <c r="V264" s="11">
        <v>-20.853812000000001</v>
      </c>
      <c r="W264" s="11">
        <v>8.5179999999999995E-3</v>
      </c>
      <c r="X264" s="11">
        <v>0.140602</v>
      </c>
      <c r="Z264" s="11">
        <v>1.618768</v>
      </c>
      <c r="AA264" s="11"/>
      <c r="AB264" s="11">
        <v>1.1758690000000001</v>
      </c>
      <c r="AC264" s="11"/>
      <c r="AD264" s="11"/>
      <c r="AE264" s="12">
        <v>1.1972050000000001</v>
      </c>
      <c r="AF264" s="11">
        <v>3.5432829999999999E-3</v>
      </c>
      <c r="AG264" s="11">
        <v>4.9236820000000004E-4</v>
      </c>
      <c r="AK264" s="12">
        <v>125.9726</v>
      </c>
      <c r="AL264" s="12">
        <v>12.675689999999999</v>
      </c>
      <c r="AM264" s="12">
        <v>1.4199740000000001</v>
      </c>
      <c r="AO264" s="13">
        <v>8.0406546644734842</v>
      </c>
      <c r="AP264" s="13">
        <v>14.115241933996467</v>
      </c>
      <c r="AQ264" s="31">
        <v>0.1245444</v>
      </c>
      <c r="AR264" s="31">
        <v>3.454466</v>
      </c>
      <c r="AS264" s="31">
        <v>2.4069389999999999</v>
      </c>
      <c r="AT264" s="12">
        <v>1.550311</v>
      </c>
      <c r="AU264" s="12">
        <v>-8.8211449999999996</v>
      </c>
      <c r="AV264" s="12">
        <v>6.4475000000000005E-2</v>
      </c>
      <c r="AW264" s="12">
        <v>0.14208200000000001</v>
      </c>
      <c r="AY264" s="12">
        <v>2.4510049999999999</v>
      </c>
      <c r="BA264" s="12">
        <v>1.3178270000000001</v>
      </c>
      <c r="BB264" s="12"/>
      <c r="BC264" s="11"/>
      <c r="BD264" s="13">
        <v>59</v>
      </c>
      <c r="BE264" s="12">
        <v>1</v>
      </c>
      <c r="BF264" s="34">
        <v>0</v>
      </c>
      <c r="BG264" s="13">
        <v>77</v>
      </c>
      <c r="BH264" s="13">
        <v>170</v>
      </c>
      <c r="BI264" s="35">
        <f t="shared" si="8"/>
        <v>26.643598615916954</v>
      </c>
      <c r="BJ264" s="13">
        <v>60</v>
      </c>
      <c r="BK264" s="13">
        <v>1</v>
      </c>
      <c r="BL264" s="13">
        <v>0</v>
      </c>
      <c r="BN264" s="13">
        <v>0</v>
      </c>
      <c r="BO264" s="13">
        <v>0</v>
      </c>
      <c r="BP264" s="13">
        <v>0.89999997615814209</v>
      </c>
      <c r="BQ264" s="13">
        <v>0</v>
      </c>
      <c r="BR264" s="13">
        <v>0</v>
      </c>
      <c r="BS264" s="13">
        <v>0</v>
      </c>
      <c r="BU264" s="13">
        <v>0</v>
      </c>
      <c r="BV264" s="13">
        <v>45.099998474121094</v>
      </c>
      <c r="BW264" s="13">
        <v>0.60000002384185791</v>
      </c>
      <c r="BZ264" s="13">
        <v>0</v>
      </c>
      <c r="CA264" s="13">
        <v>0</v>
      </c>
      <c r="CC264" s="13">
        <v>0</v>
      </c>
      <c r="CD264" s="13">
        <v>1</v>
      </c>
      <c r="CE264" s="13">
        <v>0</v>
      </c>
      <c r="CF264" s="13">
        <v>0</v>
      </c>
      <c r="CG264" s="13">
        <v>0</v>
      </c>
      <c r="CH264" s="13">
        <v>0</v>
      </c>
      <c r="CI264" s="13">
        <v>0</v>
      </c>
      <c r="CJ264" s="13">
        <v>0</v>
      </c>
      <c r="CK264" s="13">
        <v>1</v>
      </c>
      <c r="CL264" s="13">
        <v>1</v>
      </c>
      <c r="CM264" s="13">
        <v>1</v>
      </c>
      <c r="CN264" s="13">
        <v>1</v>
      </c>
      <c r="CO264" s="13">
        <v>0</v>
      </c>
      <c r="CP264" s="13">
        <v>1</v>
      </c>
      <c r="CQ264" s="13">
        <v>0</v>
      </c>
      <c r="CR264" s="13">
        <v>1</v>
      </c>
      <c r="CS264" s="13">
        <v>1</v>
      </c>
      <c r="CT264" s="13">
        <v>0</v>
      </c>
      <c r="CU264" s="13">
        <v>0</v>
      </c>
      <c r="CV264" s="13">
        <v>1</v>
      </c>
      <c r="CW264" s="13">
        <v>1</v>
      </c>
      <c r="CX264" s="13">
        <v>0</v>
      </c>
      <c r="CY264" s="13">
        <v>800</v>
      </c>
      <c r="CZ264" s="13">
        <v>50</v>
      </c>
      <c r="DA264" s="13">
        <v>36</v>
      </c>
      <c r="DB264" s="13">
        <v>24000</v>
      </c>
      <c r="DC264" s="13">
        <v>240</v>
      </c>
      <c r="DD264" s="13">
        <v>33</v>
      </c>
      <c r="DE264" s="13">
        <v>33</v>
      </c>
      <c r="DF264" s="13">
        <v>0</v>
      </c>
      <c r="DG264" s="13">
        <v>0</v>
      </c>
      <c r="DH264" s="13">
        <v>0</v>
      </c>
      <c r="DI264" s="13">
        <v>0</v>
      </c>
      <c r="DJ264" s="13">
        <v>0</v>
      </c>
      <c r="DK264" s="13">
        <v>7.5</v>
      </c>
      <c r="DL264" s="13">
        <v>0.50999999046325684</v>
      </c>
      <c r="DM264" s="13">
        <v>32.200000762939453</v>
      </c>
      <c r="DN264" s="13">
        <v>80.300003051757813</v>
      </c>
      <c r="DO264" s="13">
        <v>26.5</v>
      </c>
      <c r="DP264" s="13">
        <v>35.599998474121094</v>
      </c>
      <c r="DQ264" s="13">
        <v>50</v>
      </c>
      <c r="DR264" s="13">
        <v>94</v>
      </c>
      <c r="DS264" s="13">
        <v>5</v>
      </c>
      <c r="DU264" s="13">
        <v>33</v>
      </c>
      <c r="DW264" s="13">
        <v>900</v>
      </c>
      <c r="DX264" s="13">
        <v>0</v>
      </c>
      <c r="DY264" s="13">
        <v>0</v>
      </c>
      <c r="EA264" s="13">
        <v>0</v>
      </c>
      <c r="EB264" s="13">
        <v>0</v>
      </c>
      <c r="EC264" s="13">
        <v>10</v>
      </c>
      <c r="ED264" s="13">
        <v>1</v>
      </c>
      <c r="EE264" s="13">
        <v>7</v>
      </c>
      <c r="EF264" s="33">
        <v>0.60000002384185791</v>
      </c>
      <c r="EG264" s="33">
        <v>0.66666671081825657</v>
      </c>
      <c r="EJ264" s="13">
        <v>0.5</v>
      </c>
      <c r="EM264" s="13">
        <v>0</v>
      </c>
      <c r="EN264" s="13">
        <v>0</v>
      </c>
      <c r="EO264" s="13">
        <v>0</v>
      </c>
      <c r="EP264" s="13">
        <v>0</v>
      </c>
      <c r="EQ264" s="13">
        <v>0</v>
      </c>
      <c r="ER264" s="13">
        <v>0</v>
      </c>
      <c r="ES264" s="13">
        <v>0</v>
      </c>
      <c r="ET264" s="13">
        <v>0</v>
      </c>
      <c r="EU264" s="13">
        <v>0</v>
      </c>
      <c r="EV264" s="13">
        <v>0</v>
      </c>
      <c r="EW264" s="13">
        <v>1</v>
      </c>
      <c r="EX264" s="13">
        <v>0</v>
      </c>
      <c r="EY264" s="13">
        <v>0</v>
      </c>
      <c r="EZ264" s="13">
        <v>0</v>
      </c>
      <c r="FA264" s="13">
        <v>0</v>
      </c>
      <c r="FB264" s="13">
        <v>0</v>
      </c>
      <c r="FC264" s="13">
        <v>0</v>
      </c>
      <c r="FD264" s="13">
        <v>0</v>
      </c>
      <c r="FE264" s="13">
        <v>0.5</v>
      </c>
    </row>
    <row r="265" spans="1:161" x14ac:dyDescent="0.55000000000000004">
      <c r="A265" s="29" t="s">
        <v>431</v>
      </c>
      <c r="B265" s="34">
        <v>0</v>
      </c>
      <c r="C265" s="34">
        <v>0</v>
      </c>
      <c r="D265" s="13">
        <v>0</v>
      </c>
      <c r="E265" s="13">
        <v>0</v>
      </c>
      <c r="F265" s="11">
        <v>0.80968039999999997</v>
      </c>
      <c r="G265" s="11">
        <v>9.499345E-4</v>
      </c>
      <c r="H265" s="11">
        <v>1.106306E-4</v>
      </c>
      <c r="L265" s="11">
        <v>182.89959999999999</v>
      </c>
      <c r="M265" s="11">
        <v>39.443359999999998</v>
      </c>
      <c r="N265" s="11">
        <v>8.3614630000000005</v>
      </c>
      <c r="P265" s="13">
        <v>3.1297977331132145</v>
      </c>
      <c r="Q265" s="13">
        <v>3.6166932483320826</v>
      </c>
      <c r="R265" s="31">
        <v>9.19513E-2</v>
      </c>
      <c r="S265" s="31">
        <v>1.159621</v>
      </c>
      <c r="T265" s="31">
        <v>0.1021024</v>
      </c>
      <c r="U265" s="11">
        <v>1.7807059999999999</v>
      </c>
      <c r="V265" s="11">
        <v>-20.598082999999999</v>
      </c>
      <c r="W265" s="11">
        <v>3.7608999999999997E-2</v>
      </c>
      <c r="X265" s="11">
        <v>9.1630000000000003E-2</v>
      </c>
      <c r="Z265" s="11">
        <v>2.0564529999999999</v>
      </c>
      <c r="AA265" s="11"/>
      <c r="AB265" s="11">
        <v>2.0710739999999999</v>
      </c>
      <c r="AC265" s="11"/>
      <c r="AD265" s="11"/>
      <c r="AE265" s="12">
        <v>0.90964</v>
      </c>
      <c r="AF265" s="11">
        <v>2.2639140000000001E-3</v>
      </c>
      <c r="AG265" s="11">
        <v>3.910308E-5</v>
      </c>
      <c r="AK265" s="12">
        <v>98.225560000000002</v>
      </c>
      <c r="AL265" s="12">
        <v>59.299410000000002</v>
      </c>
      <c r="AM265" s="12">
        <v>1.0685530000000001</v>
      </c>
      <c r="AO265" s="13">
        <v>6.0315355853017598</v>
      </c>
      <c r="AP265" s="13">
        <v>2.6503461317293557</v>
      </c>
      <c r="AQ265" s="31">
        <v>0.1349051</v>
      </c>
      <c r="AR265" s="31">
        <v>2.4578600000000002</v>
      </c>
      <c r="AS265" s="31">
        <v>4.7467790000000001</v>
      </c>
      <c r="AT265" s="12">
        <v>1.782446</v>
      </c>
      <c r="AU265" s="12">
        <v>-24.008635999999999</v>
      </c>
      <c r="AV265" s="12">
        <v>8.6445999999999995E-2</v>
      </c>
      <c r="AW265" s="12">
        <v>7.0675000000000002E-2</v>
      </c>
      <c r="AY265" s="12">
        <v>0.53380300000000003</v>
      </c>
      <c r="BA265" s="12">
        <v>1.121734</v>
      </c>
      <c r="BB265" s="12"/>
      <c r="BC265" s="11"/>
      <c r="BD265" s="13">
        <v>66</v>
      </c>
      <c r="BE265" s="12">
        <v>1</v>
      </c>
      <c r="BF265" s="34">
        <v>0</v>
      </c>
      <c r="BG265" s="13">
        <v>66</v>
      </c>
      <c r="BH265" s="13">
        <v>172</v>
      </c>
      <c r="BI265" s="35">
        <f t="shared" si="8"/>
        <v>22.309356408869661</v>
      </c>
      <c r="BJ265" s="13">
        <v>50</v>
      </c>
      <c r="BK265" s="13">
        <v>0</v>
      </c>
      <c r="BL265" s="13">
        <v>0</v>
      </c>
      <c r="BN265" s="13">
        <v>0</v>
      </c>
      <c r="BO265" s="13">
        <v>0</v>
      </c>
      <c r="BP265" s="13">
        <v>0.80000001192092896</v>
      </c>
      <c r="BQ265" s="13">
        <v>0</v>
      </c>
      <c r="BR265" s="13">
        <v>0</v>
      </c>
      <c r="BS265" s="13">
        <v>0</v>
      </c>
      <c r="BU265" s="13">
        <v>0</v>
      </c>
      <c r="BV265" s="13">
        <v>38.5</v>
      </c>
      <c r="BW265" s="13">
        <v>0.30000001192092896</v>
      </c>
      <c r="BZ265" s="13">
        <v>0</v>
      </c>
      <c r="CA265" s="13">
        <v>1</v>
      </c>
      <c r="CC265" s="13">
        <v>0</v>
      </c>
      <c r="CD265" s="13">
        <v>1</v>
      </c>
      <c r="CE265" s="13">
        <v>0</v>
      </c>
      <c r="CF265" s="13">
        <v>0</v>
      </c>
      <c r="CG265" s="13">
        <v>0</v>
      </c>
      <c r="CH265" s="13">
        <v>0</v>
      </c>
      <c r="CI265" s="13">
        <v>0</v>
      </c>
      <c r="CJ265" s="13">
        <v>0</v>
      </c>
      <c r="CK265" s="13">
        <v>1</v>
      </c>
      <c r="CL265" s="13">
        <v>1</v>
      </c>
      <c r="CM265" s="13">
        <v>1</v>
      </c>
      <c r="CN265" s="13">
        <v>1</v>
      </c>
      <c r="CO265" s="13">
        <v>0</v>
      </c>
      <c r="CP265" s="13">
        <v>1</v>
      </c>
      <c r="CQ265" s="13">
        <v>0</v>
      </c>
      <c r="CR265" s="13">
        <v>1</v>
      </c>
      <c r="CS265" s="13">
        <v>1</v>
      </c>
      <c r="CT265" s="13">
        <v>0</v>
      </c>
      <c r="CU265" s="13">
        <v>0</v>
      </c>
      <c r="CV265" s="13">
        <v>1</v>
      </c>
      <c r="CW265" s="13">
        <v>1</v>
      </c>
      <c r="CX265" s="13">
        <v>0</v>
      </c>
      <c r="CY265" s="13">
        <v>800</v>
      </c>
      <c r="CZ265" s="13">
        <v>42</v>
      </c>
      <c r="DA265" s="13">
        <v>25</v>
      </c>
      <c r="DB265" s="13">
        <v>20000</v>
      </c>
      <c r="DC265" s="13">
        <v>200</v>
      </c>
      <c r="DD265" s="13">
        <v>27</v>
      </c>
      <c r="DE265" s="13">
        <v>32</v>
      </c>
      <c r="DF265" s="13">
        <v>0</v>
      </c>
      <c r="DG265" s="13">
        <v>0</v>
      </c>
      <c r="DH265" s="13">
        <v>0</v>
      </c>
      <c r="DI265" s="13">
        <v>0</v>
      </c>
      <c r="DJ265" s="13">
        <v>0</v>
      </c>
      <c r="DK265" s="13">
        <v>7.5999999046325684</v>
      </c>
      <c r="DL265" s="13">
        <v>0.5899999737739563</v>
      </c>
      <c r="DM265" s="13">
        <v>29.399999618530273</v>
      </c>
      <c r="DN265" s="13">
        <v>208.5</v>
      </c>
      <c r="DO265" s="13">
        <v>26.700000762939453</v>
      </c>
      <c r="DP265" s="13">
        <v>34.599998474121094</v>
      </c>
      <c r="DQ265" s="13">
        <v>78</v>
      </c>
      <c r="DR265" s="13">
        <v>113</v>
      </c>
      <c r="DS265" s="13">
        <v>2</v>
      </c>
      <c r="DU265" s="13">
        <v>29</v>
      </c>
      <c r="DW265" s="13">
        <v>475</v>
      </c>
      <c r="DX265" s="13">
        <v>0</v>
      </c>
      <c r="DY265" s="13">
        <v>0</v>
      </c>
      <c r="EA265" s="13">
        <v>0</v>
      </c>
      <c r="EB265" s="13">
        <v>0</v>
      </c>
      <c r="EC265" s="13">
        <v>8</v>
      </c>
      <c r="ED265" s="13">
        <v>1</v>
      </c>
      <c r="EE265" s="13">
        <v>7</v>
      </c>
      <c r="EF265" s="33">
        <v>0.60000002384185791</v>
      </c>
      <c r="EG265" s="33">
        <v>0.75000001862645127</v>
      </c>
      <c r="EJ265" s="13">
        <v>0.69999998807907104</v>
      </c>
      <c r="EM265" s="13">
        <v>0</v>
      </c>
      <c r="EN265" s="13">
        <v>0</v>
      </c>
      <c r="EO265" s="13">
        <v>0</v>
      </c>
      <c r="EP265" s="13">
        <v>0</v>
      </c>
      <c r="EQ265" s="13">
        <v>0</v>
      </c>
      <c r="ER265" s="13">
        <v>0</v>
      </c>
      <c r="ES265" s="13">
        <v>0</v>
      </c>
      <c r="ET265" s="13">
        <v>0</v>
      </c>
      <c r="EU265" s="13">
        <v>0</v>
      </c>
      <c r="EV265" s="13">
        <v>0</v>
      </c>
      <c r="EW265" s="13">
        <v>0</v>
      </c>
      <c r="EX265" s="13">
        <v>0</v>
      </c>
      <c r="EY265" s="13">
        <v>0</v>
      </c>
      <c r="EZ265" s="13">
        <v>0</v>
      </c>
      <c r="FA265" s="13">
        <v>0</v>
      </c>
      <c r="FB265" s="13">
        <v>0</v>
      </c>
      <c r="FC265" s="13">
        <v>0</v>
      </c>
      <c r="FD265" s="13">
        <v>0</v>
      </c>
      <c r="FE265" s="13">
        <v>2.0999999046325684</v>
      </c>
    </row>
    <row r="266" spans="1:161" x14ac:dyDescent="0.55000000000000004">
      <c r="A266" s="29" t="s">
        <v>432</v>
      </c>
      <c r="B266" s="34">
        <v>0</v>
      </c>
      <c r="C266" s="34">
        <v>0</v>
      </c>
      <c r="D266" s="13">
        <v>0</v>
      </c>
      <c r="E266" s="13">
        <v>0</v>
      </c>
      <c r="F266" s="11">
        <v>1.0363439999999999</v>
      </c>
      <c r="G266" s="11">
        <v>4.0298030000000002E-3</v>
      </c>
      <c r="H266" s="11">
        <v>5.0923050000000001E-4</v>
      </c>
      <c r="L266" s="11">
        <v>171.68530000000001</v>
      </c>
      <c r="M266" s="11">
        <v>18.946110000000001</v>
      </c>
      <c r="N266" s="11">
        <v>7.3094999999999999</v>
      </c>
      <c r="P266" s="13">
        <v>12.44425287068462</v>
      </c>
      <c r="Q266" s="13">
        <v>13.483358785714323</v>
      </c>
      <c r="R266" s="31">
        <v>0.36128440000000001</v>
      </c>
      <c r="S266" s="31">
        <v>8.9443450000000002</v>
      </c>
      <c r="T266" s="31">
        <v>0.28200389999999997</v>
      </c>
      <c r="U266" s="11">
        <v>13.145270999999999</v>
      </c>
      <c r="V266" s="11">
        <v>-26.22411</v>
      </c>
      <c r="W266" s="11">
        <v>0.18002599999999999</v>
      </c>
      <c r="X266" s="11">
        <v>0.45966400000000002</v>
      </c>
      <c r="Z266" s="11">
        <v>2.0856729999999999</v>
      </c>
      <c r="AA266" s="11"/>
      <c r="AB266" s="11">
        <v>2.228478</v>
      </c>
      <c r="AC266" s="11"/>
      <c r="AD266" s="11"/>
      <c r="AE266" s="12">
        <v>1.1368339999999999</v>
      </c>
      <c r="AF266" s="11">
        <v>1.818095E-3</v>
      </c>
      <c r="AG266" s="11">
        <v>1.090953E-3</v>
      </c>
      <c r="AK266" s="12">
        <v>119.282</v>
      </c>
      <c r="AL266" s="12">
        <v>22.152660000000001</v>
      </c>
      <c r="AM266" s="12">
        <v>0.65928889999999996</v>
      </c>
      <c r="AO266" s="13">
        <v>6.2723257184284273</v>
      </c>
      <c r="AP266" s="13">
        <v>10.165285856769351</v>
      </c>
      <c r="AQ266" s="31">
        <v>0.44567600000000002</v>
      </c>
      <c r="AR266" s="31">
        <v>7.4808479999999999</v>
      </c>
      <c r="AS266" s="31">
        <v>5.1281499999999998</v>
      </c>
      <c r="AT266" s="12">
        <v>1.897278</v>
      </c>
      <c r="AU266" s="12">
        <v>-35.400401000000002</v>
      </c>
      <c r="AV266" s="12">
        <v>5.2747000000000002E-2</v>
      </c>
      <c r="AW266" s="12">
        <v>0.13170100000000001</v>
      </c>
      <c r="AY266" s="12">
        <v>2.7515360000000002</v>
      </c>
      <c r="BA266" s="12">
        <v>1.4170659999999999</v>
      </c>
      <c r="BB266" s="12"/>
      <c r="BC266" s="11"/>
      <c r="BD266" s="13">
        <v>64</v>
      </c>
      <c r="BE266" s="12">
        <v>1</v>
      </c>
      <c r="BF266" s="34">
        <v>0</v>
      </c>
      <c r="BG266" s="13">
        <v>73</v>
      </c>
      <c r="BH266" s="13">
        <v>172</v>
      </c>
      <c r="BI266" s="35">
        <f t="shared" si="8"/>
        <v>24.675500270416443</v>
      </c>
      <c r="BJ266" s="13">
        <v>10</v>
      </c>
      <c r="BK266" s="13">
        <v>0</v>
      </c>
      <c r="BL266" s="13">
        <v>0</v>
      </c>
      <c r="BN266" s="13">
        <v>0</v>
      </c>
      <c r="BO266" s="13">
        <v>0</v>
      </c>
      <c r="BP266" s="13">
        <v>0.89999997615814209</v>
      </c>
      <c r="BQ266" s="13">
        <v>0</v>
      </c>
      <c r="BR266" s="13">
        <v>0</v>
      </c>
      <c r="BS266" s="13">
        <v>0</v>
      </c>
      <c r="BU266" s="13">
        <v>0</v>
      </c>
      <c r="BV266" s="13">
        <v>41.099998474121094</v>
      </c>
      <c r="BW266" s="13">
        <v>0.5</v>
      </c>
      <c r="BZ266" s="13">
        <v>1</v>
      </c>
      <c r="CA266" s="13">
        <v>0</v>
      </c>
      <c r="CC266" s="13">
        <v>0</v>
      </c>
      <c r="CD266" s="13">
        <v>1</v>
      </c>
      <c r="CE266" s="13">
        <v>0</v>
      </c>
      <c r="CF266" s="13">
        <v>0</v>
      </c>
      <c r="CG266" s="13">
        <v>0</v>
      </c>
      <c r="CH266" s="13">
        <v>0</v>
      </c>
      <c r="CI266" s="13">
        <v>0</v>
      </c>
      <c r="CJ266" s="13">
        <v>0</v>
      </c>
      <c r="CK266" s="13">
        <v>1</v>
      </c>
      <c r="CL266" s="13">
        <v>1</v>
      </c>
      <c r="CM266" s="13">
        <v>1</v>
      </c>
      <c r="CN266" s="13">
        <v>1</v>
      </c>
      <c r="CO266" s="13">
        <v>0</v>
      </c>
      <c r="CP266" s="13">
        <v>1</v>
      </c>
      <c r="CQ266" s="13">
        <v>0</v>
      </c>
      <c r="CR266" s="13">
        <v>1</v>
      </c>
      <c r="CS266" s="13">
        <v>1</v>
      </c>
      <c r="CT266" s="13">
        <v>0</v>
      </c>
      <c r="CU266" s="13">
        <v>0</v>
      </c>
      <c r="CV266" s="13">
        <v>1</v>
      </c>
      <c r="CW266" s="13">
        <v>1</v>
      </c>
      <c r="CX266" s="13">
        <v>0</v>
      </c>
      <c r="CY266" s="13">
        <v>700</v>
      </c>
      <c r="CZ266" s="13">
        <v>39</v>
      </c>
      <c r="DA266" s="13">
        <v>22</v>
      </c>
      <c r="DB266" s="13">
        <v>23000</v>
      </c>
      <c r="DC266" s="13">
        <v>250</v>
      </c>
      <c r="DD266" s="13">
        <v>29</v>
      </c>
      <c r="DE266" s="13">
        <v>33</v>
      </c>
      <c r="DF266" s="13">
        <v>0</v>
      </c>
      <c r="DG266" s="13">
        <v>0</v>
      </c>
      <c r="DH266" s="13">
        <v>0</v>
      </c>
      <c r="DI266" s="13">
        <v>0</v>
      </c>
      <c r="DJ266" s="13">
        <v>0</v>
      </c>
      <c r="DK266" s="13">
        <v>7.5999999046325684</v>
      </c>
      <c r="DL266" s="13">
        <v>0.61000001430511475</v>
      </c>
      <c r="DM266" s="13">
        <v>28.200000762939453</v>
      </c>
      <c r="DN266" s="13">
        <v>226.60000610351563</v>
      </c>
      <c r="DO266" s="13">
        <v>25.700000762939453</v>
      </c>
      <c r="DP266" s="13">
        <v>34.799999237060547</v>
      </c>
      <c r="DQ266" s="13">
        <v>65</v>
      </c>
      <c r="DR266" s="13">
        <v>73</v>
      </c>
      <c r="DS266" s="13">
        <v>6</v>
      </c>
      <c r="DU266" s="13">
        <v>30</v>
      </c>
      <c r="DW266" s="13">
        <v>895</v>
      </c>
      <c r="DX266" s="13">
        <v>1</v>
      </c>
      <c r="DY266" s="13">
        <v>0</v>
      </c>
      <c r="EA266" s="13">
        <v>0</v>
      </c>
      <c r="EB266" s="13">
        <v>1</v>
      </c>
      <c r="EC266" s="13">
        <v>16</v>
      </c>
      <c r="ED266" s="13">
        <v>1</v>
      </c>
      <c r="EE266" s="13">
        <v>6</v>
      </c>
      <c r="EF266" s="33">
        <v>0.89999997615814209</v>
      </c>
      <c r="EG266" s="33">
        <v>1</v>
      </c>
      <c r="EJ266" s="13">
        <v>1.2000000476837158</v>
      </c>
      <c r="EM266" s="13">
        <v>0</v>
      </c>
      <c r="EN266" s="13">
        <v>0</v>
      </c>
      <c r="EO266" s="13">
        <v>0</v>
      </c>
      <c r="EP266" s="13">
        <v>0</v>
      </c>
      <c r="EQ266" s="13">
        <v>0</v>
      </c>
      <c r="ER266" s="13">
        <v>0</v>
      </c>
      <c r="ES266" s="13">
        <v>0</v>
      </c>
      <c r="ET266" s="13">
        <v>0</v>
      </c>
      <c r="EU266" s="13">
        <v>0</v>
      </c>
      <c r="EV266" s="13">
        <v>0</v>
      </c>
      <c r="EW266" s="13">
        <v>0</v>
      </c>
      <c r="EX266" s="13">
        <v>0</v>
      </c>
      <c r="EY266" s="13">
        <v>0</v>
      </c>
      <c r="EZ266" s="13">
        <v>0</v>
      </c>
      <c r="FA266" s="13">
        <v>0</v>
      </c>
      <c r="FB266" s="13">
        <v>0</v>
      </c>
      <c r="FC266" s="13">
        <v>0</v>
      </c>
      <c r="FD266" s="13">
        <v>0</v>
      </c>
      <c r="FE266" s="13">
        <v>1</v>
      </c>
    </row>
    <row r="267" spans="1:161" x14ac:dyDescent="0.55000000000000004">
      <c r="A267" s="29" t="s">
        <v>433</v>
      </c>
      <c r="B267" s="34">
        <v>0</v>
      </c>
      <c r="C267" s="34">
        <v>0</v>
      </c>
      <c r="D267" s="13">
        <v>0</v>
      </c>
      <c r="E267" s="13">
        <v>0</v>
      </c>
      <c r="F267" s="11">
        <v>1.0038659999999999</v>
      </c>
      <c r="G267" s="11">
        <v>7.4185799999999997E-4</v>
      </c>
      <c r="H267" s="11">
        <v>1.060153E-4</v>
      </c>
      <c r="L267" s="11">
        <v>174.30549999999999</v>
      </c>
      <c r="M267" s="11">
        <v>9.4613160000000001</v>
      </c>
      <c r="N267" s="11">
        <v>0.19368949999999999</v>
      </c>
      <c r="P267" s="13">
        <v>11.4499261243199</v>
      </c>
      <c r="Q267" s="13">
        <v>12.44404962174031</v>
      </c>
      <c r="R267" s="31">
        <v>0.24051839999999999</v>
      </c>
      <c r="S267" s="31">
        <v>2.8462640000000001</v>
      </c>
      <c r="T267" s="31">
        <v>0.1570136</v>
      </c>
      <c r="U267" s="11">
        <v>0.93595399999999995</v>
      </c>
      <c r="V267" s="11">
        <v>-22.73518</v>
      </c>
      <c r="W267" s="11">
        <v>6.4279000000000003E-2</v>
      </c>
      <c r="X267" s="11">
        <v>5.9878000000000001E-2</v>
      </c>
      <c r="Z267" s="11">
        <v>2.2801130000000001</v>
      </c>
      <c r="AA267" s="11"/>
      <c r="AB267" s="11">
        <v>1.576238</v>
      </c>
      <c r="AC267" s="11"/>
      <c r="AD267" s="11"/>
      <c r="AE267" s="12">
        <v>1.1755979999999999</v>
      </c>
      <c r="AF267" s="11">
        <v>3.639847E-4</v>
      </c>
      <c r="AG267" s="11">
        <v>1.8072699999999999E-4</v>
      </c>
      <c r="AK267" s="12">
        <v>104.1923</v>
      </c>
      <c r="AL267" s="12">
        <v>9.3074510000000004</v>
      </c>
      <c r="AM267" s="12">
        <v>0.20931420000000001</v>
      </c>
      <c r="AO267" s="13">
        <v>15.295518311145422</v>
      </c>
      <c r="AP267" s="13">
        <v>11.026129117336344</v>
      </c>
      <c r="AQ267" s="31">
        <v>0.114207</v>
      </c>
      <c r="AR267" s="31">
        <v>5.0659070000000002</v>
      </c>
      <c r="AS267" s="31">
        <v>3.1158229999999998</v>
      </c>
      <c r="AT267" s="12">
        <v>-0.41506599999999999</v>
      </c>
      <c r="AU267" s="12">
        <v>0.87706099999999998</v>
      </c>
      <c r="AV267" s="12">
        <v>3.9053999999999998E-2</v>
      </c>
      <c r="AW267" s="12">
        <v>5.6100999999999998E-2</v>
      </c>
      <c r="AY267" s="12">
        <v>2.6741489999999999</v>
      </c>
      <c r="BA267" s="12">
        <v>1.375823</v>
      </c>
      <c r="BB267" s="12"/>
      <c r="BC267" s="11"/>
      <c r="BD267" s="13">
        <v>66</v>
      </c>
      <c r="BE267" s="12">
        <v>1</v>
      </c>
      <c r="BF267" s="34">
        <v>0</v>
      </c>
      <c r="BG267" s="13">
        <v>73</v>
      </c>
      <c r="BH267" s="13">
        <v>175</v>
      </c>
      <c r="BI267" s="35">
        <f t="shared" si="8"/>
        <v>23.836734693877553</v>
      </c>
      <c r="BJ267" s="13">
        <v>71</v>
      </c>
      <c r="BK267" s="13">
        <v>0</v>
      </c>
      <c r="BL267" s="13">
        <v>0</v>
      </c>
      <c r="BN267" s="13">
        <v>0</v>
      </c>
      <c r="BO267" s="13">
        <v>0</v>
      </c>
      <c r="BP267" s="13">
        <v>1</v>
      </c>
      <c r="BQ267" s="13">
        <v>0</v>
      </c>
      <c r="BR267" s="13">
        <v>0</v>
      </c>
      <c r="BS267" s="13">
        <v>0</v>
      </c>
      <c r="BU267" s="13">
        <v>0</v>
      </c>
      <c r="BV267" s="13">
        <v>44</v>
      </c>
      <c r="BW267" s="13">
        <v>0.5</v>
      </c>
      <c r="BZ267" s="13">
        <v>0</v>
      </c>
      <c r="CA267" s="13">
        <v>0</v>
      </c>
      <c r="CC267" s="13">
        <v>0</v>
      </c>
      <c r="CD267" s="13">
        <v>1</v>
      </c>
      <c r="CE267" s="13">
        <v>0</v>
      </c>
      <c r="CF267" s="13">
        <v>0</v>
      </c>
      <c r="CG267" s="13">
        <v>0</v>
      </c>
      <c r="CH267" s="13">
        <v>0</v>
      </c>
      <c r="CI267" s="13">
        <v>0</v>
      </c>
      <c r="CJ267" s="13">
        <v>0</v>
      </c>
      <c r="CK267" s="13">
        <v>1</v>
      </c>
      <c r="CL267" s="13">
        <v>1</v>
      </c>
      <c r="CM267" s="13">
        <v>1</v>
      </c>
      <c r="CN267" s="13">
        <v>1</v>
      </c>
      <c r="CO267" s="13">
        <v>0</v>
      </c>
      <c r="CP267" s="13">
        <v>1</v>
      </c>
      <c r="CQ267" s="13">
        <v>0</v>
      </c>
      <c r="CR267" s="13">
        <v>1</v>
      </c>
      <c r="CS267" s="13">
        <v>1</v>
      </c>
      <c r="CT267" s="13">
        <v>0</v>
      </c>
      <c r="CU267" s="13">
        <v>0</v>
      </c>
      <c r="CV267" s="13">
        <v>1</v>
      </c>
      <c r="CW267" s="13">
        <v>1</v>
      </c>
      <c r="CX267" s="13">
        <v>0</v>
      </c>
      <c r="CY267" s="13">
        <v>600</v>
      </c>
      <c r="CZ267" s="13">
        <v>44</v>
      </c>
      <c r="DB267" s="13">
        <v>22000</v>
      </c>
      <c r="DC267" s="13">
        <v>250</v>
      </c>
      <c r="DD267" s="13">
        <v>32</v>
      </c>
      <c r="DE267" s="13">
        <v>33</v>
      </c>
      <c r="DF267" s="13">
        <v>0</v>
      </c>
      <c r="DG267" s="13">
        <v>0</v>
      </c>
      <c r="DH267" s="13">
        <v>0</v>
      </c>
      <c r="DI267" s="13">
        <v>0</v>
      </c>
      <c r="DJ267" s="13">
        <v>0</v>
      </c>
      <c r="DK267" s="13">
        <v>7.5</v>
      </c>
      <c r="DL267" s="13">
        <v>0.47699999809265137</v>
      </c>
      <c r="DM267" s="13">
        <v>31.799999237060547</v>
      </c>
      <c r="DN267" s="13">
        <v>133.60000610351563</v>
      </c>
      <c r="DO267" s="13">
        <v>23.799999237060547</v>
      </c>
      <c r="DP267" s="13">
        <v>36.299999237060547</v>
      </c>
      <c r="DQ267" s="13">
        <v>56</v>
      </c>
      <c r="DR267" s="13">
        <v>97</v>
      </c>
      <c r="DS267" s="13">
        <v>6</v>
      </c>
      <c r="DU267" s="13">
        <v>37</v>
      </c>
      <c r="DW267" s="13">
        <v>550</v>
      </c>
      <c r="DX267" s="13">
        <v>0</v>
      </c>
      <c r="DY267" s="13">
        <v>0</v>
      </c>
      <c r="EA267" s="13">
        <v>0</v>
      </c>
      <c r="EB267" s="13">
        <v>0</v>
      </c>
      <c r="EC267" s="13">
        <v>6</v>
      </c>
      <c r="ED267" s="13">
        <v>1</v>
      </c>
      <c r="EE267" s="13">
        <v>7</v>
      </c>
      <c r="EF267" s="33">
        <v>0.89999997615814209</v>
      </c>
      <c r="EG267" s="33">
        <v>0.89999997615814209</v>
      </c>
      <c r="EJ267" s="13">
        <v>1</v>
      </c>
      <c r="EM267" s="13">
        <v>0</v>
      </c>
      <c r="EN267" s="13">
        <v>0</v>
      </c>
      <c r="EO267" s="13">
        <v>0</v>
      </c>
      <c r="EP267" s="13">
        <v>0</v>
      </c>
      <c r="EQ267" s="13">
        <v>0</v>
      </c>
      <c r="ER267" s="13">
        <v>0</v>
      </c>
      <c r="ES267" s="13">
        <v>0</v>
      </c>
      <c r="ET267" s="13">
        <v>0</v>
      </c>
      <c r="EU267" s="13">
        <v>0</v>
      </c>
      <c r="EV267" s="13">
        <v>0</v>
      </c>
      <c r="EW267" s="13">
        <v>0</v>
      </c>
      <c r="EX267" s="13">
        <v>0</v>
      </c>
      <c r="EY267" s="13">
        <v>0</v>
      </c>
      <c r="EZ267" s="13">
        <v>0</v>
      </c>
      <c r="FA267" s="13">
        <v>0</v>
      </c>
      <c r="FB267" s="13">
        <v>0</v>
      </c>
      <c r="FC267" s="13">
        <v>0</v>
      </c>
      <c r="FD267" s="13">
        <v>0</v>
      </c>
      <c r="FE267" s="13">
        <v>1</v>
      </c>
    </row>
    <row r="268" spans="1:161" x14ac:dyDescent="0.55000000000000004">
      <c r="A268" s="29" t="s">
        <v>434</v>
      </c>
      <c r="B268" s="34">
        <v>0</v>
      </c>
      <c r="C268" s="34">
        <v>0</v>
      </c>
      <c r="D268" s="13">
        <v>0</v>
      </c>
      <c r="E268" s="13">
        <v>0</v>
      </c>
      <c r="F268" s="11">
        <v>0.74041690000000004</v>
      </c>
      <c r="G268" s="11">
        <v>5.4291039999999999E-4</v>
      </c>
      <c r="H268" s="11">
        <v>4.3682990000000001E-5</v>
      </c>
      <c r="L268" s="11">
        <v>123.1965</v>
      </c>
      <c r="M268" s="11">
        <v>19.166730000000001</v>
      </c>
      <c r="N268" s="11">
        <v>0</v>
      </c>
      <c r="P268" s="13">
        <v>0</v>
      </c>
      <c r="Q268" s="13">
        <v>4.598118870288376</v>
      </c>
      <c r="R268" s="31">
        <v>0.58732989999999996</v>
      </c>
      <c r="S268" s="31">
        <v>17.15532</v>
      </c>
      <c r="T268" s="31">
        <v>0.4677596</v>
      </c>
      <c r="U268" s="11">
        <v>-1.9217839999999999</v>
      </c>
      <c r="V268" s="11">
        <v>-11.512643000000001</v>
      </c>
      <c r="W268" s="11">
        <v>6.8570000000000006E-2</v>
      </c>
      <c r="X268" s="11">
        <v>6.1481000000000001E-2</v>
      </c>
      <c r="Z268" s="11">
        <v>1.8458270000000001</v>
      </c>
      <c r="AA268" s="11"/>
      <c r="AB268" s="11">
        <v>1.6044240000000001</v>
      </c>
      <c r="AC268" s="11"/>
      <c r="AD268" s="11"/>
      <c r="AE268" s="12">
        <v>0.87039420000000001</v>
      </c>
      <c r="AF268" s="11">
        <v>1.9481929999999999E-4</v>
      </c>
      <c r="AG268" s="11">
        <v>1.179747E-4</v>
      </c>
      <c r="AK268" s="12">
        <v>79.546710000000004</v>
      </c>
      <c r="AL268" s="12">
        <v>19.769310000000001</v>
      </c>
      <c r="AM268" s="12">
        <v>1.940375</v>
      </c>
      <c r="AO268" s="13">
        <v>2.1893648169902242</v>
      </c>
      <c r="AP268" s="13">
        <v>7.3958139866483092</v>
      </c>
      <c r="AQ268" s="31">
        <v>0.38897700000000002</v>
      </c>
      <c r="AR268" s="31">
        <v>11.85552</v>
      </c>
      <c r="AS268" s="31">
        <v>5.1320550000000003</v>
      </c>
      <c r="AT268" s="12">
        <v>0.24688499999999999</v>
      </c>
      <c r="AU268" s="12">
        <v>2.032368</v>
      </c>
      <c r="AV268" s="12">
        <v>2.0972000000000001E-2</v>
      </c>
      <c r="AW268" s="12">
        <v>3.7297999999999998E-2</v>
      </c>
      <c r="AY268" s="12">
        <v>1.19055</v>
      </c>
      <c r="BA268" s="12">
        <v>0.98738700000000001</v>
      </c>
      <c r="BB268" s="12"/>
      <c r="BC268" s="11"/>
      <c r="BD268" s="13">
        <v>56</v>
      </c>
      <c r="BE268" s="12">
        <v>1</v>
      </c>
      <c r="BF268" s="34">
        <v>0</v>
      </c>
      <c r="BG268" s="13">
        <v>95</v>
      </c>
      <c r="BH268" s="13">
        <v>180</v>
      </c>
      <c r="BI268" s="35">
        <f t="shared" si="8"/>
        <v>29.320987654320987</v>
      </c>
      <c r="BJ268" s="13">
        <v>63</v>
      </c>
      <c r="BK268" s="13">
        <v>0</v>
      </c>
      <c r="BL268" s="13">
        <v>1</v>
      </c>
      <c r="BN268" s="13">
        <v>0</v>
      </c>
      <c r="BO268" s="13">
        <v>0</v>
      </c>
      <c r="BP268" s="13">
        <v>0.89999997615814209</v>
      </c>
      <c r="BQ268" s="13">
        <v>0</v>
      </c>
      <c r="BR268" s="13">
        <v>0</v>
      </c>
      <c r="BS268" s="13">
        <v>0</v>
      </c>
      <c r="BU268" s="13">
        <v>1</v>
      </c>
      <c r="BV268" s="13">
        <v>41</v>
      </c>
      <c r="BW268" s="13">
        <v>0.5</v>
      </c>
      <c r="BZ268" s="13">
        <v>0</v>
      </c>
      <c r="CA268" s="13">
        <v>0</v>
      </c>
      <c r="CB268" s="13" t="s">
        <v>206</v>
      </c>
      <c r="CC268" s="13">
        <v>0</v>
      </c>
      <c r="CD268" s="13">
        <v>1</v>
      </c>
      <c r="CE268" s="13">
        <v>0</v>
      </c>
      <c r="CF268" s="13">
        <v>0</v>
      </c>
      <c r="CG268" s="13">
        <v>0</v>
      </c>
      <c r="CH268" s="13">
        <v>0</v>
      </c>
      <c r="CI268" s="13">
        <v>0</v>
      </c>
      <c r="CJ268" s="13">
        <v>0</v>
      </c>
      <c r="CK268" s="13">
        <v>1</v>
      </c>
      <c r="CL268" s="13">
        <v>1</v>
      </c>
      <c r="CM268" s="13">
        <v>1</v>
      </c>
      <c r="CN268" s="13">
        <v>1</v>
      </c>
      <c r="CO268" s="13">
        <v>0</v>
      </c>
      <c r="CP268" s="13">
        <v>1</v>
      </c>
      <c r="CQ268" s="13">
        <v>0</v>
      </c>
      <c r="CR268" s="13">
        <v>1</v>
      </c>
      <c r="CS268" s="13">
        <v>1</v>
      </c>
      <c r="CT268" s="13">
        <v>0</v>
      </c>
      <c r="CU268" s="13">
        <v>0</v>
      </c>
      <c r="CV268" s="13">
        <v>1</v>
      </c>
      <c r="CW268" s="13">
        <v>1</v>
      </c>
      <c r="CX268" s="13">
        <v>0</v>
      </c>
      <c r="CY268" s="13">
        <v>500</v>
      </c>
      <c r="CZ268" s="13">
        <v>63</v>
      </c>
      <c r="DA268" s="13">
        <v>38</v>
      </c>
      <c r="DB268" s="13">
        <v>30000</v>
      </c>
      <c r="DC268" s="13">
        <v>300</v>
      </c>
      <c r="DD268" s="13">
        <v>29</v>
      </c>
      <c r="DE268" s="13">
        <v>32</v>
      </c>
      <c r="DF268" s="13">
        <v>0</v>
      </c>
      <c r="DG268" s="13">
        <v>0</v>
      </c>
      <c r="DH268" s="13">
        <v>0</v>
      </c>
      <c r="DI268" s="13">
        <v>0</v>
      </c>
      <c r="DJ268" s="13">
        <v>0</v>
      </c>
      <c r="DK268" s="13">
        <v>7.4000000953674316</v>
      </c>
      <c r="DL268" s="13">
        <v>0.5</v>
      </c>
      <c r="DM268" s="13">
        <v>33</v>
      </c>
      <c r="DN268" s="13">
        <v>149.89999389648438</v>
      </c>
      <c r="DO268" s="13">
        <v>20</v>
      </c>
      <c r="DP268" s="13">
        <v>34.900001525878906</v>
      </c>
      <c r="DQ268" s="13">
        <v>69</v>
      </c>
      <c r="DR268" s="13">
        <v>94</v>
      </c>
      <c r="DS268" s="13">
        <v>8</v>
      </c>
      <c r="DU268" s="13">
        <v>35</v>
      </c>
      <c r="DW268" s="13">
        <v>450</v>
      </c>
      <c r="DX268" s="13">
        <v>0</v>
      </c>
      <c r="DY268" s="13">
        <v>0</v>
      </c>
      <c r="EA268" s="13">
        <v>0</v>
      </c>
      <c r="EB268" s="13">
        <v>0</v>
      </c>
      <c r="EC268" s="13">
        <v>10</v>
      </c>
      <c r="ED268" s="13">
        <v>2</v>
      </c>
      <c r="EE268" s="13">
        <v>15</v>
      </c>
      <c r="EF268" s="33">
        <v>0.89999997615814209</v>
      </c>
      <c r="EG268" s="33">
        <v>1</v>
      </c>
      <c r="EJ268" s="13">
        <v>0.5</v>
      </c>
      <c r="EM268" s="13">
        <v>0</v>
      </c>
      <c r="EN268" s="13">
        <v>0</v>
      </c>
      <c r="EO268" s="13">
        <v>0</v>
      </c>
      <c r="EP268" s="13">
        <v>0</v>
      </c>
      <c r="EQ268" s="13">
        <v>0</v>
      </c>
      <c r="ER268" s="13">
        <v>0</v>
      </c>
      <c r="ES268" s="13">
        <v>0</v>
      </c>
      <c r="ET268" s="13">
        <v>0</v>
      </c>
      <c r="EU268" s="13">
        <v>0</v>
      </c>
      <c r="EV268" s="13">
        <v>0</v>
      </c>
      <c r="EW268" s="13">
        <v>0</v>
      </c>
      <c r="EX268" s="13">
        <v>0</v>
      </c>
      <c r="EY268" s="13">
        <v>0</v>
      </c>
      <c r="EZ268" s="13">
        <v>0</v>
      </c>
      <c r="FA268" s="13">
        <v>0</v>
      </c>
      <c r="FB268" s="13">
        <v>0</v>
      </c>
      <c r="FC268" s="13">
        <v>0</v>
      </c>
      <c r="FD268" s="13">
        <v>0</v>
      </c>
      <c r="FE268" s="13">
        <v>1</v>
      </c>
    </row>
    <row r="269" spans="1:161" x14ac:dyDescent="0.55000000000000004">
      <c r="A269" s="29" t="s">
        <v>435</v>
      </c>
      <c r="B269" s="34">
        <v>1</v>
      </c>
      <c r="C269" s="34">
        <v>1</v>
      </c>
      <c r="D269" s="13">
        <v>0</v>
      </c>
      <c r="E269" s="13">
        <v>1</v>
      </c>
      <c r="F269" s="11">
        <v>0.83856410000000003</v>
      </c>
      <c r="G269" s="11">
        <v>6.7491500000000003E-5</v>
      </c>
      <c r="H269" s="11">
        <v>2.9417310000000001E-5</v>
      </c>
      <c r="L269" s="11">
        <v>167.11089999999999</v>
      </c>
      <c r="M269" s="11">
        <v>29.114730000000002</v>
      </c>
      <c r="N269" s="11">
        <v>8.8602979999999998E-2</v>
      </c>
      <c r="P269" s="13">
        <v>14.52490711310155</v>
      </c>
      <c r="Q269" s="13">
        <v>1.1330385202147486</v>
      </c>
      <c r="R269" s="31">
        <v>0.28860279999999999</v>
      </c>
      <c r="S269" s="31">
        <v>2.8119139999999998</v>
      </c>
      <c r="T269" s="31">
        <v>0.51852690000000001</v>
      </c>
      <c r="U269" s="11">
        <v>-4.5277999999999999E-2</v>
      </c>
      <c r="V269" s="11">
        <v>-16.500900000000001</v>
      </c>
      <c r="W269" s="11">
        <v>0.17744699999999999</v>
      </c>
      <c r="X269" s="11">
        <v>0.22189700000000001</v>
      </c>
      <c r="Z269" s="11">
        <v>3.0445229999999999</v>
      </c>
      <c r="AA269" s="11"/>
      <c r="AB269" s="11">
        <v>2.0243820000000001</v>
      </c>
      <c r="AC269" s="11"/>
      <c r="AD269" s="11"/>
      <c r="AE269" s="12">
        <v>0.92346479999999997</v>
      </c>
      <c r="AF269" s="11">
        <v>6.5063320000000006E-5</v>
      </c>
      <c r="AG269" s="11">
        <v>5.950008E-6</v>
      </c>
      <c r="AK269" s="12">
        <v>99.36788</v>
      </c>
      <c r="AL269" s="12">
        <v>28.210170000000002</v>
      </c>
      <c r="AM269" s="12">
        <v>0.72472630000000005</v>
      </c>
      <c r="AO269" s="13">
        <v>1.020767517983481</v>
      </c>
      <c r="AP269" s="13">
        <v>0.98120279100565211</v>
      </c>
      <c r="AQ269" s="31">
        <v>6.7382460000000005E-2</v>
      </c>
      <c r="AR269" s="31">
        <v>1.692685</v>
      </c>
      <c r="AS269" s="31">
        <v>0.76312139999999995</v>
      </c>
      <c r="AT269" s="12">
        <v>0.52923299999999995</v>
      </c>
      <c r="AU269" s="12">
        <v>21.264185000000001</v>
      </c>
      <c r="AV269" s="12">
        <v>0.101148</v>
      </c>
      <c r="AW269" s="12">
        <v>3.3994000000000003E-2</v>
      </c>
      <c r="AY269" s="12">
        <v>1.8777010000000001</v>
      </c>
      <c r="BA269" s="12">
        <v>1.108975</v>
      </c>
      <c r="BB269" s="12"/>
      <c r="BC269" s="11"/>
      <c r="BD269" s="13">
        <v>78</v>
      </c>
      <c r="BE269" s="12">
        <v>0</v>
      </c>
      <c r="BF269" s="34">
        <v>1</v>
      </c>
      <c r="BG269" s="13">
        <v>70</v>
      </c>
      <c r="BH269" s="13">
        <v>165</v>
      </c>
      <c r="BI269" s="35">
        <f t="shared" si="8"/>
        <v>25.711662075298438</v>
      </c>
      <c r="BJ269" s="13">
        <v>70</v>
      </c>
      <c r="BK269" s="13">
        <v>1</v>
      </c>
      <c r="BL269" s="13">
        <v>0</v>
      </c>
      <c r="BN269" s="13">
        <v>0</v>
      </c>
      <c r="BO269" s="13">
        <v>0</v>
      </c>
      <c r="BP269" s="13">
        <v>1.2000000476837158</v>
      </c>
      <c r="BQ269" s="13">
        <v>0</v>
      </c>
      <c r="BR269" s="13">
        <v>0</v>
      </c>
      <c r="BS269" s="13">
        <v>0</v>
      </c>
      <c r="BU269" s="13">
        <v>1</v>
      </c>
      <c r="BV269" s="13">
        <v>38.900001525878906</v>
      </c>
      <c r="BW269" s="13">
        <v>0.5</v>
      </c>
      <c r="BZ269" s="13">
        <v>0</v>
      </c>
      <c r="CA269" s="13">
        <v>0</v>
      </c>
      <c r="CC269" s="13">
        <v>0</v>
      </c>
      <c r="CD269" s="13">
        <v>1</v>
      </c>
      <c r="CE269" s="13">
        <v>0</v>
      </c>
      <c r="CF269" s="13">
        <v>0</v>
      </c>
      <c r="CG269" s="13">
        <v>0</v>
      </c>
      <c r="CH269" s="13">
        <v>0</v>
      </c>
      <c r="CI269" s="13">
        <v>0</v>
      </c>
      <c r="CJ269" s="13">
        <v>0</v>
      </c>
      <c r="CK269" s="13">
        <v>1</v>
      </c>
      <c r="CL269" s="13">
        <v>1</v>
      </c>
      <c r="CM269" s="13">
        <v>1</v>
      </c>
      <c r="CN269" s="13">
        <v>1</v>
      </c>
      <c r="CO269" s="13">
        <v>0</v>
      </c>
      <c r="CP269" s="13">
        <v>1</v>
      </c>
      <c r="CQ269" s="13">
        <v>0</v>
      </c>
      <c r="CR269" s="13">
        <v>1</v>
      </c>
      <c r="CS269" s="13">
        <v>1</v>
      </c>
      <c r="CT269" s="13">
        <v>0</v>
      </c>
      <c r="CU269" s="13">
        <v>0</v>
      </c>
      <c r="CV269" s="13">
        <v>1</v>
      </c>
      <c r="CW269" s="13">
        <v>1</v>
      </c>
      <c r="CX269" s="13">
        <v>0</v>
      </c>
      <c r="CY269" s="13">
        <v>700</v>
      </c>
      <c r="CZ269" s="13">
        <v>61</v>
      </c>
      <c r="DA269" s="13">
        <v>40</v>
      </c>
      <c r="DB269" s="13">
        <v>21000</v>
      </c>
      <c r="DC269" s="13">
        <v>210</v>
      </c>
      <c r="DD269" s="13">
        <v>24</v>
      </c>
      <c r="DE269" s="13">
        <v>32.700000762939453</v>
      </c>
      <c r="DF269" s="13">
        <v>0</v>
      </c>
      <c r="DG269" s="13">
        <v>0</v>
      </c>
      <c r="DH269" s="13">
        <v>0</v>
      </c>
      <c r="DI269" s="13">
        <v>0</v>
      </c>
      <c r="DJ269" s="13">
        <v>0</v>
      </c>
      <c r="DK269" s="13">
        <v>7.5</v>
      </c>
      <c r="DL269" s="13">
        <v>0.54000002145767212</v>
      </c>
      <c r="DM269" s="13">
        <v>34</v>
      </c>
      <c r="DN269" s="13">
        <v>112</v>
      </c>
      <c r="DO269" s="13">
        <v>26</v>
      </c>
      <c r="DP269" s="13">
        <v>35</v>
      </c>
      <c r="DQ269" s="13">
        <v>80</v>
      </c>
      <c r="DR269" s="13">
        <v>91</v>
      </c>
      <c r="DS269" s="13">
        <v>7</v>
      </c>
      <c r="DU269" s="13">
        <v>27</v>
      </c>
      <c r="DW269" s="13">
        <v>100</v>
      </c>
      <c r="DX269" s="13">
        <v>0</v>
      </c>
      <c r="DY269" s="13">
        <v>0</v>
      </c>
      <c r="EA269" s="13">
        <v>0</v>
      </c>
      <c r="EB269" s="13">
        <v>0</v>
      </c>
      <c r="EC269" s="13">
        <v>28</v>
      </c>
      <c r="ED269" s="13">
        <v>6</v>
      </c>
      <c r="EE269" s="13">
        <v>6</v>
      </c>
      <c r="EF269" s="33">
        <v>2</v>
      </c>
      <c r="EG269" s="33">
        <v>1.6666666004392863</v>
      </c>
      <c r="EJ269" s="13">
        <v>1</v>
      </c>
      <c r="EM269" s="13">
        <v>0</v>
      </c>
      <c r="EN269" s="13">
        <v>0</v>
      </c>
      <c r="EO269" s="13">
        <v>0</v>
      </c>
      <c r="EP269" s="13">
        <v>0</v>
      </c>
      <c r="EQ269" s="13">
        <v>0</v>
      </c>
      <c r="ER269" s="13">
        <v>0</v>
      </c>
      <c r="ES269" s="13">
        <v>0</v>
      </c>
      <c r="ET269" s="13">
        <v>0</v>
      </c>
      <c r="EU269" s="13">
        <v>0</v>
      </c>
      <c r="EV269" s="13">
        <v>0</v>
      </c>
      <c r="EW269" s="13">
        <v>0</v>
      </c>
      <c r="EX269" s="13">
        <v>0</v>
      </c>
      <c r="EY269" s="13">
        <v>0</v>
      </c>
      <c r="EZ269" s="13">
        <v>0</v>
      </c>
      <c r="FA269" s="13">
        <v>0</v>
      </c>
      <c r="FB269" s="13">
        <v>0</v>
      </c>
      <c r="FC269" s="13">
        <v>0</v>
      </c>
      <c r="FD269" s="13">
        <v>0</v>
      </c>
      <c r="FE269" s="13">
        <v>1.8999999761581421</v>
      </c>
    </row>
    <row r="270" spans="1:161" x14ac:dyDescent="0.55000000000000004">
      <c r="A270" s="29" t="s">
        <v>436</v>
      </c>
      <c r="B270" s="34">
        <v>1</v>
      </c>
      <c r="C270" s="34">
        <v>1</v>
      </c>
      <c r="D270" s="13">
        <v>0</v>
      </c>
      <c r="E270" s="42">
        <v>1</v>
      </c>
      <c r="F270" s="11">
        <v>0.97775619999999996</v>
      </c>
      <c r="G270" s="11">
        <v>5.3529110000000001E-3</v>
      </c>
      <c r="H270" s="11">
        <v>2.1280130000000001E-4</v>
      </c>
      <c r="L270" s="11">
        <v>207.80279999999999</v>
      </c>
      <c r="M270" s="11">
        <v>42.172600000000003</v>
      </c>
      <c r="N270" s="11">
        <v>13.79527</v>
      </c>
      <c r="P270" s="13">
        <v>3.0310740485167806</v>
      </c>
      <c r="Q270" s="13">
        <v>5.3224476816344204</v>
      </c>
      <c r="R270" s="31">
        <v>0.51321589999999995</v>
      </c>
      <c r="S270" s="31">
        <v>2.0818449999999999</v>
      </c>
      <c r="T270" s="31">
        <v>0.12718389999999999</v>
      </c>
      <c r="U270" s="11">
        <v>1.1669369999999999</v>
      </c>
      <c r="V270" s="11">
        <v>-27.404895</v>
      </c>
      <c r="W270" s="11">
        <v>2.1722999999999999E-2</v>
      </c>
      <c r="X270" s="11">
        <v>0.13478699999999999</v>
      </c>
      <c r="Z270" s="11">
        <v>0.63514999999999999</v>
      </c>
      <c r="AA270" s="11"/>
      <c r="AB270" s="11">
        <v>1.7292380000000001</v>
      </c>
      <c r="AC270" s="11"/>
      <c r="AD270" s="11"/>
      <c r="AE270" s="12">
        <v>1.4551160000000001</v>
      </c>
      <c r="AF270" s="11">
        <v>5.8656810000000002E-4</v>
      </c>
      <c r="AG270" s="11">
        <v>5.1442439999999997E-5</v>
      </c>
      <c r="AK270" s="12">
        <v>127.7497</v>
      </c>
      <c r="AL270" s="12">
        <v>24.045680000000001</v>
      </c>
      <c r="AM270" s="12">
        <v>0.55318840000000002</v>
      </c>
      <c r="AO270" s="13">
        <v>6.6963880361619301</v>
      </c>
      <c r="AP270" s="13">
        <v>2.6676575524494361</v>
      </c>
      <c r="AQ270" s="31">
        <v>0.1420052</v>
      </c>
      <c r="AR270" s="31">
        <v>10.15183</v>
      </c>
      <c r="AS270" s="31">
        <v>4.9104660000000004</v>
      </c>
      <c r="AT270" s="12">
        <v>1.2541089999999999</v>
      </c>
      <c r="AU270" s="12">
        <v>-2.051237</v>
      </c>
      <c r="AV270" s="12">
        <v>5.3371000000000002E-2</v>
      </c>
      <c r="AW270" s="12">
        <v>3.5704E-2</v>
      </c>
      <c r="AY270" s="12">
        <v>1.3600920000000001</v>
      </c>
      <c r="BA270" s="12">
        <v>0.92233299999999996</v>
      </c>
      <c r="BB270" s="12"/>
      <c r="BC270" s="11"/>
      <c r="BD270" s="42">
        <v>77</v>
      </c>
      <c r="BE270" s="12">
        <v>0</v>
      </c>
      <c r="BF270" s="34">
        <v>1</v>
      </c>
      <c r="BG270" s="42">
        <v>65</v>
      </c>
      <c r="BH270" s="42">
        <v>155</v>
      </c>
      <c r="BI270" s="35">
        <f t="shared" si="8"/>
        <v>27.055150884495319</v>
      </c>
      <c r="BJ270" s="42">
        <v>55</v>
      </c>
      <c r="BK270" s="42">
        <v>0</v>
      </c>
      <c r="BL270" s="42">
        <v>0</v>
      </c>
      <c r="BM270" s="42"/>
      <c r="BN270" s="42">
        <v>0</v>
      </c>
      <c r="BO270" s="42">
        <v>0</v>
      </c>
      <c r="BP270" s="42">
        <v>0.30000001192092896</v>
      </c>
      <c r="BQ270" s="42">
        <v>0</v>
      </c>
      <c r="BR270" s="42">
        <v>0</v>
      </c>
      <c r="BS270" s="42">
        <v>0</v>
      </c>
      <c r="BU270" s="42">
        <v>1</v>
      </c>
      <c r="BV270" s="42">
        <v>36.900001525878906</v>
      </c>
      <c r="BW270" s="42">
        <v>0.5</v>
      </c>
      <c r="BZ270" s="42">
        <v>0</v>
      </c>
      <c r="CA270" s="42">
        <v>0</v>
      </c>
      <c r="CB270" s="42"/>
      <c r="CC270" s="42">
        <v>0</v>
      </c>
      <c r="CD270" s="42">
        <v>1</v>
      </c>
      <c r="CE270" s="42">
        <v>0</v>
      </c>
      <c r="CF270" s="42">
        <v>0</v>
      </c>
      <c r="CG270" s="42">
        <v>0</v>
      </c>
      <c r="CH270" s="42">
        <v>0</v>
      </c>
      <c r="CI270" s="42">
        <v>0</v>
      </c>
      <c r="CJ270" s="42">
        <v>0</v>
      </c>
      <c r="CK270" s="42">
        <v>1</v>
      </c>
      <c r="CL270" s="42">
        <v>1</v>
      </c>
      <c r="CM270" s="42">
        <v>1</v>
      </c>
      <c r="CN270" s="42">
        <v>1</v>
      </c>
      <c r="CO270" s="42">
        <v>0</v>
      </c>
      <c r="CP270" s="42">
        <v>1</v>
      </c>
      <c r="CQ270" s="42">
        <v>0</v>
      </c>
      <c r="CR270" s="42">
        <v>1</v>
      </c>
      <c r="CS270" s="42">
        <v>1</v>
      </c>
      <c r="CT270" s="42">
        <v>0</v>
      </c>
      <c r="CU270" s="42">
        <v>0</v>
      </c>
      <c r="CV270" s="42">
        <v>1</v>
      </c>
      <c r="CW270" s="42">
        <v>1</v>
      </c>
      <c r="CX270" s="42">
        <v>0</v>
      </c>
      <c r="CY270" s="42">
        <v>600</v>
      </c>
      <c r="CZ270" s="42">
        <v>47</v>
      </c>
      <c r="DA270" s="42">
        <v>31</v>
      </c>
      <c r="DB270" s="42">
        <v>20000</v>
      </c>
      <c r="DC270" s="42">
        <v>200</v>
      </c>
      <c r="DD270" s="42">
        <v>25</v>
      </c>
      <c r="DE270" s="42">
        <v>32.200000762939453</v>
      </c>
      <c r="DF270" s="42">
        <v>0</v>
      </c>
      <c r="DG270" s="42">
        <v>0</v>
      </c>
      <c r="DH270" s="42">
        <v>0</v>
      </c>
      <c r="DI270" s="42">
        <v>0</v>
      </c>
      <c r="DJ270" s="42">
        <v>0</v>
      </c>
      <c r="DK270" s="42">
        <v>7.4000000953674316</v>
      </c>
      <c r="DL270" s="42">
        <v>0.5</v>
      </c>
      <c r="DM270" s="42">
        <v>29</v>
      </c>
      <c r="DN270" s="42">
        <v>100</v>
      </c>
      <c r="DO270" s="42">
        <v>20.200000762939453</v>
      </c>
      <c r="DP270" s="42">
        <v>34.299999237060547</v>
      </c>
      <c r="DQ270" s="42">
        <v>53</v>
      </c>
      <c r="DR270" s="42">
        <v>101</v>
      </c>
      <c r="DS270" s="42">
        <v>12</v>
      </c>
      <c r="DU270" s="42">
        <v>26</v>
      </c>
      <c r="DW270" s="42">
        <v>250</v>
      </c>
      <c r="DX270" s="42">
        <v>1</v>
      </c>
      <c r="DY270" s="42">
        <v>1</v>
      </c>
      <c r="DZ270" s="42"/>
      <c r="EA270" s="42">
        <v>0</v>
      </c>
      <c r="EB270" s="42">
        <v>0</v>
      </c>
      <c r="EC270" s="42">
        <v>18</v>
      </c>
      <c r="ED270" s="42">
        <v>1</v>
      </c>
      <c r="EE270" s="42">
        <v>8</v>
      </c>
      <c r="EF270" s="43">
        <v>1.3999999761581421</v>
      </c>
      <c r="EG270" s="33">
        <v>4.6666664017571451</v>
      </c>
      <c r="EJ270" s="42">
        <v>1.5</v>
      </c>
      <c r="EM270" s="42">
        <v>0</v>
      </c>
      <c r="EN270" s="42">
        <v>0</v>
      </c>
      <c r="EO270" s="42">
        <v>0</v>
      </c>
      <c r="EP270" s="42">
        <v>0</v>
      </c>
      <c r="EQ270" s="42">
        <v>0</v>
      </c>
      <c r="ER270" s="42">
        <v>0</v>
      </c>
      <c r="ES270" s="42">
        <v>0</v>
      </c>
      <c r="ET270" s="42">
        <v>0</v>
      </c>
      <c r="EU270" s="42">
        <v>0</v>
      </c>
      <c r="EV270" s="42">
        <v>0</v>
      </c>
      <c r="EW270" s="42">
        <v>0</v>
      </c>
      <c r="EX270" s="42">
        <v>0</v>
      </c>
      <c r="EY270" s="42">
        <v>0</v>
      </c>
      <c r="EZ270" s="42">
        <v>0</v>
      </c>
      <c r="FA270" s="42">
        <v>0</v>
      </c>
      <c r="FB270" s="42">
        <v>0</v>
      </c>
      <c r="FC270" s="42">
        <v>0</v>
      </c>
      <c r="FD270" s="42">
        <v>0</v>
      </c>
      <c r="FE270" s="42">
        <v>3.9000000953674316</v>
      </c>
    </row>
    <row r="271" spans="1:161" x14ac:dyDescent="0.55000000000000004">
      <c r="A271" s="29" t="s">
        <v>437</v>
      </c>
      <c r="B271" s="34">
        <v>0</v>
      </c>
      <c r="C271" s="34">
        <v>0</v>
      </c>
      <c r="D271" s="13">
        <v>0</v>
      </c>
      <c r="E271" s="42">
        <v>0</v>
      </c>
      <c r="F271" s="11">
        <v>0.86788129999999997</v>
      </c>
      <c r="G271" s="11">
        <v>1.038902E-3</v>
      </c>
      <c r="H271" s="11">
        <v>5.2688919999999998E-5</v>
      </c>
      <c r="L271" s="11">
        <v>142.16560000000001</v>
      </c>
      <c r="M271" s="11">
        <v>12.394729999999999</v>
      </c>
      <c r="N271" s="11">
        <v>5.3569690000000003</v>
      </c>
      <c r="P271" s="13">
        <v>8.8649854168786373</v>
      </c>
      <c r="Q271" s="13">
        <v>15.705266142545389</v>
      </c>
      <c r="R271" s="31">
        <v>0.88412519999999994</v>
      </c>
      <c r="S271" s="31">
        <v>4.409745</v>
      </c>
      <c r="T271" s="31">
        <v>0.344335</v>
      </c>
      <c r="U271" s="11">
        <v>4.9458000000000002</v>
      </c>
      <c r="V271" s="11">
        <v>-7.2599289999999996</v>
      </c>
      <c r="W271" s="11">
        <v>1.6150999999999999E-2</v>
      </c>
      <c r="X271" s="11">
        <v>6.2096999999999999E-2</v>
      </c>
      <c r="Z271" s="11">
        <v>1.7645090000000001</v>
      </c>
      <c r="AA271" s="11"/>
      <c r="AB271" s="11">
        <v>0.656779</v>
      </c>
      <c r="AC271" s="11"/>
      <c r="AD271" s="11"/>
      <c r="AE271" s="12">
        <v>1.067499</v>
      </c>
      <c r="AF271" s="11">
        <v>2.0706079999999999E-4</v>
      </c>
      <c r="AG271" s="11">
        <v>1.42752E-5</v>
      </c>
      <c r="AK271" s="12">
        <v>113.9213</v>
      </c>
      <c r="AL271" s="12">
        <v>8.3329430000000002</v>
      </c>
      <c r="AM271" s="12">
        <v>1.0997669999999999</v>
      </c>
      <c r="AO271" s="13">
        <v>4.3036068805446597</v>
      </c>
      <c r="AP271" s="13">
        <v>1.8350000731177847</v>
      </c>
      <c r="AQ271" s="31">
        <v>9.2221360000000002E-2</v>
      </c>
      <c r="AR271" s="31">
        <v>3.6524830000000001</v>
      </c>
      <c r="AS271" s="31">
        <v>1.427219</v>
      </c>
      <c r="AT271" s="12">
        <v>0.152702</v>
      </c>
      <c r="AU271" s="12">
        <v>-6.4760540000000004</v>
      </c>
      <c r="AV271" s="12">
        <v>5.6691999999999999E-2</v>
      </c>
      <c r="AW271" s="12">
        <v>2.7324999999999999E-2</v>
      </c>
      <c r="AY271" s="12">
        <v>1.6366499999999999</v>
      </c>
      <c r="BA271" s="12">
        <v>1.1509799999999999</v>
      </c>
      <c r="BB271" s="12"/>
      <c r="BC271" s="11"/>
      <c r="BD271" s="42">
        <v>69</v>
      </c>
      <c r="BE271" s="12">
        <v>1</v>
      </c>
      <c r="BF271" s="34">
        <v>0</v>
      </c>
      <c r="BG271" s="42">
        <v>62</v>
      </c>
      <c r="BH271" s="42">
        <v>160</v>
      </c>
      <c r="BI271" s="35">
        <f t="shared" si="8"/>
        <v>24.21875</v>
      </c>
      <c r="BJ271" s="42">
        <v>42</v>
      </c>
      <c r="BK271" s="42">
        <v>3</v>
      </c>
      <c r="BL271" s="42">
        <v>0</v>
      </c>
      <c r="BM271" s="42"/>
      <c r="BN271" s="42">
        <v>0</v>
      </c>
      <c r="BO271" s="42">
        <v>0</v>
      </c>
      <c r="BP271" s="42">
        <v>0.60000002384185791</v>
      </c>
      <c r="BQ271" s="42">
        <v>0</v>
      </c>
      <c r="BR271" s="42">
        <v>0</v>
      </c>
      <c r="BS271" s="42">
        <v>0</v>
      </c>
      <c r="BU271" s="42">
        <v>0</v>
      </c>
      <c r="BV271" s="42">
        <v>41</v>
      </c>
      <c r="BW271" s="42">
        <v>0.20000000298023224</v>
      </c>
      <c r="BZ271" s="42">
        <v>0</v>
      </c>
      <c r="CA271" s="42">
        <v>0</v>
      </c>
      <c r="CB271" s="42"/>
      <c r="CC271" s="42">
        <v>0</v>
      </c>
      <c r="CD271" s="42">
        <v>1</v>
      </c>
      <c r="CE271" s="42">
        <v>0</v>
      </c>
      <c r="CF271" s="42">
        <v>0</v>
      </c>
      <c r="CG271" s="42">
        <v>0</v>
      </c>
      <c r="CH271" s="42">
        <v>0</v>
      </c>
      <c r="CI271" s="42">
        <v>0</v>
      </c>
      <c r="CJ271" s="42">
        <v>0</v>
      </c>
      <c r="CK271" s="42">
        <v>1</v>
      </c>
      <c r="CL271" s="42">
        <v>1</v>
      </c>
      <c r="CM271" s="42">
        <v>1</v>
      </c>
      <c r="CN271" s="42">
        <v>2</v>
      </c>
      <c r="CO271" s="42">
        <v>0</v>
      </c>
      <c r="CP271" s="42">
        <v>1</v>
      </c>
      <c r="CQ271" s="42">
        <v>0</v>
      </c>
      <c r="CR271" s="42">
        <v>1</v>
      </c>
      <c r="CS271" s="42">
        <v>1</v>
      </c>
      <c r="CT271" s="42">
        <v>0</v>
      </c>
      <c r="CU271" s="42">
        <v>0</v>
      </c>
      <c r="CV271" s="42">
        <v>1</v>
      </c>
      <c r="CW271" s="42">
        <v>1</v>
      </c>
      <c r="CX271" s="42">
        <v>0</v>
      </c>
      <c r="CY271" s="42">
        <v>450</v>
      </c>
      <c r="CZ271" s="42">
        <v>71</v>
      </c>
      <c r="DA271" s="42">
        <v>55</v>
      </c>
      <c r="DB271" s="42">
        <v>19000</v>
      </c>
      <c r="DC271" s="42">
        <v>200</v>
      </c>
      <c r="DD271" s="42">
        <v>25</v>
      </c>
      <c r="DE271" s="42">
        <v>32</v>
      </c>
      <c r="DF271" s="42">
        <v>0</v>
      </c>
      <c r="DG271" s="42">
        <v>0</v>
      </c>
      <c r="DH271" s="42">
        <v>0</v>
      </c>
      <c r="DI271" s="42">
        <v>0</v>
      </c>
      <c r="DJ271" s="42">
        <v>0</v>
      </c>
      <c r="DK271" s="42">
        <v>7.5</v>
      </c>
      <c r="DL271" s="42">
        <v>0.52999997138977051</v>
      </c>
      <c r="DM271" s="42">
        <v>33</v>
      </c>
      <c r="DN271" s="42">
        <v>110</v>
      </c>
      <c r="DO271" s="42">
        <v>24.100000381469727</v>
      </c>
      <c r="DP271" s="42">
        <v>34.5</v>
      </c>
      <c r="DQ271" s="42">
        <v>74</v>
      </c>
      <c r="DR271" s="42">
        <v>88</v>
      </c>
      <c r="DS271" s="42">
        <v>7</v>
      </c>
      <c r="DU271" s="42">
        <v>25</v>
      </c>
      <c r="DW271" s="42">
        <v>400</v>
      </c>
      <c r="DX271" s="42">
        <v>1</v>
      </c>
      <c r="DY271" s="42">
        <v>1</v>
      </c>
      <c r="DZ271" s="42"/>
      <c r="EA271" s="42">
        <v>0</v>
      </c>
      <c r="EB271" s="42">
        <v>0</v>
      </c>
      <c r="EC271" s="42">
        <v>7</v>
      </c>
      <c r="ED271" s="42">
        <v>1</v>
      </c>
      <c r="EE271" s="42">
        <v>7</v>
      </c>
      <c r="EF271" s="43">
        <v>0.5</v>
      </c>
      <c r="EG271" s="33">
        <v>0.83333330021964314</v>
      </c>
      <c r="EJ271" s="42">
        <v>0.5</v>
      </c>
      <c r="EM271" s="42">
        <v>0</v>
      </c>
      <c r="EN271" s="42">
        <v>0</v>
      </c>
      <c r="EO271" s="42">
        <v>0</v>
      </c>
      <c r="EP271" s="42">
        <v>0</v>
      </c>
      <c r="EQ271" s="42">
        <v>1</v>
      </c>
      <c r="ER271" s="42">
        <v>0</v>
      </c>
      <c r="ES271" s="42">
        <v>0</v>
      </c>
      <c r="ET271" s="42">
        <v>0</v>
      </c>
      <c r="EU271" s="42">
        <v>0</v>
      </c>
      <c r="EV271" s="42">
        <v>0</v>
      </c>
      <c r="EW271" s="42">
        <v>0</v>
      </c>
      <c r="EX271" s="42">
        <v>0</v>
      </c>
      <c r="EY271" s="42">
        <v>0</v>
      </c>
      <c r="EZ271" s="42">
        <v>0</v>
      </c>
      <c r="FA271" s="42">
        <v>0</v>
      </c>
      <c r="FB271" s="42">
        <v>0</v>
      </c>
      <c r="FC271" s="42">
        <v>0</v>
      </c>
      <c r="FD271" s="42">
        <v>0</v>
      </c>
      <c r="FE271" s="42">
        <v>3.0999999046325684</v>
      </c>
    </row>
    <row r="272" spans="1:161" x14ac:dyDescent="0.55000000000000004">
      <c r="A272" s="29" t="s">
        <v>438</v>
      </c>
      <c r="B272" s="34">
        <v>0</v>
      </c>
      <c r="C272" s="34">
        <v>0</v>
      </c>
      <c r="D272" s="13">
        <v>0</v>
      </c>
      <c r="E272" s="42">
        <v>1</v>
      </c>
      <c r="F272" s="11">
        <v>1.000043</v>
      </c>
      <c r="G272" s="11">
        <v>5.6102250000000001E-6</v>
      </c>
      <c r="H272" s="11">
        <v>3.4064469999999999E-6</v>
      </c>
      <c r="L272" s="11">
        <v>172.2526</v>
      </c>
      <c r="M272" s="11">
        <v>8.6676500000000001</v>
      </c>
      <c r="N272" s="11">
        <v>0.70957300000000001</v>
      </c>
      <c r="P272" s="13">
        <v>1.2769319784587663</v>
      </c>
      <c r="Q272" s="13">
        <v>1.2592619770228082</v>
      </c>
      <c r="R272" s="31">
        <v>0.63417840000000003</v>
      </c>
      <c r="S272" s="31">
        <v>10.98624</v>
      </c>
      <c r="T272" s="31">
        <v>0.31478970000000001</v>
      </c>
      <c r="U272" s="11">
        <v>0.24199300000000001</v>
      </c>
      <c r="V272" s="11">
        <v>-41.545468</v>
      </c>
      <c r="W272" s="11">
        <v>8.0706E-2</v>
      </c>
      <c r="X272" s="11">
        <v>0.101284</v>
      </c>
      <c r="Z272" s="11">
        <v>2.197225</v>
      </c>
      <c r="AA272" s="11"/>
      <c r="AB272" s="11">
        <v>1.8325819999999999</v>
      </c>
      <c r="AC272" s="11"/>
      <c r="AD272" s="11"/>
      <c r="AE272" s="12">
        <v>1.0000789999999999</v>
      </c>
      <c r="AF272" s="11">
        <v>3.0819230000000001E-6</v>
      </c>
      <c r="AG272" s="11">
        <v>2.861415E-6</v>
      </c>
      <c r="AK272" s="12">
        <v>115.2514</v>
      </c>
      <c r="AL272" s="12">
        <v>13.9366</v>
      </c>
      <c r="AM272" s="12">
        <v>0.1904614</v>
      </c>
      <c r="AO272" s="13">
        <v>0.91067080869029604</v>
      </c>
      <c r="AP272" s="13">
        <v>0.56766729009627559</v>
      </c>
      <c r="AQ272" s="31">
        <v>0.1053245</v>
      </c>
      <c r="AR272" s="31">
        <v>2.414123</v>
      </c>
      <c r="AS272" s="31">
        <v>2.826057</v>
      </c>
      <c r="AT272" s="12">
        <v>2.9933999999999999E-2</v>
      </c>
      <c r="AU272" s="12">
        <v>-44.042240999999997</v>
      </c>
      <c r="AV272" s="12">
        <v>9.2440999999999995E-2</v>
      </c>
      <c r="AW272" s="12">
        <v>8.9108999999999994E-2</v>
      </c>
      <c r="AY272" s="12">
        <v>2.5649489999999999</v>
      </c>
      <c r="BA272" s="12">
        <v>1.0581199999999999</v>
      </c>
      <c r="BB272" s="12"/>
      <c r="BC272" s="11"/>
      <c r="BD272" s="42">
        <v>78</v>
      </c>
      <c r="BE272" s="12">
        <v>0</v>
      </c>
      <c r="BF272" s="34">
        <v>0</v>
      </c>
      <c r="BG272" s="42">
        <v>105</v>
      </c>
      <c r="BH272" s="42">
        <v>185</v>
      </c>
      <c r="BI272" s="35">
        <f t="shared" si="8"/>
        <v>30.679327976625274</v>
      </c>
      <c r="BJ272" s="42">
        <v>55</v>
      </c>
      <c r="BK272" s="42">
        <v>0</v>
      </c>
      <c r="BL272" s="42">
        <v>0</v>
      </c>
      <c r="BM272" s="42"/>
      <c r="BN272" s="42">
        <v>0</v>
      </c>
      <c r="BO272" s="42">
        <v>0</v>
      </c>
      <c r="BP272" s="42">
        <v>1.7000000476837158</v>
      </c>
      <c r="BQ272" s="42">
        <v>0</v>
      </c>
      <c r="BR272" s="42">
        <v>0</v>
      </c>
      <c r="BS272" s="42">
        <v>1</v>
      </c>
      <c r="BU272" s="42">
        <v>0</v>
      </c>
      <c r="BV272" s="42">
        <v>36</v>
      </c>
      <c r="BW272" s="42">
        <v>0.5</v>
      </c>
      <c r="BZ272" s="42">
        <v>0</v>
      </c>
      <c r="CA272" s="42">
        <v>0</v>
      </c>
      <c r="CB272" s="42"/>
      <c r="CC272" s="42">
        <v>0</v>
      </c>
      <c r="CD272" s="42">
        <v>1</v>
      </c>
      <c r="CE272" s="42">
        <v>0</v>
      </c>
      <c r="CF272" s="42">
        <v>0</v>
      </c>
      <c r="CG272" s="42">
        <v>0</v>
      </c>
      <c r="CH272" s="42">
        <v>0</v>
      </c>
      <c r="CI272" s="42">
        <v>0</v>
      </c>
      <c r="CJ272" s="42">
        <v>0</v>
      </c>
      <c r="CK272" s="42">
        <v>1</v>
      </c>
      <c r="CL272" s="42">
        <v>1</v>
      </c>
      <c r="CM272" s="42">
        <v>1</v>
      </c>
      <c r="CN272" s="42">
        <v>1</v>
      </c>
      <c r="CO272" s="42">
        <v>0</v>
      </c>
      <c r="CP272" s="42">
        <v>1</v>
      </c>
      <c r="CQ272" s="42">
        <v>0</v>
      </c>
      <c r="CR272" s="42">
        <v>1</v>
      </c>
      <c r="CS272" s="42">
        <v>1</v>
      </c>
      <c r="CT272" s="42">
        <v>0</v>
      </c>
      <c r="CU272" s="42">
        <v>0</v>
      </c>
      <c r="CV272" s="42">
        <v>1</v>
      </c>
      <c r="CW272" s="42">
        <v>1</v>
      </c>
      <c r="CX272" s="42">
        <v>0</v>
      </c>
      <c r="CY272" s="42">
        <v>700</v>
      </c>
      <c r="CZ272" s="42">
        <v>51</v>
      </c>
      <c r="DA272" s="42">
        <v>26</v>
      </c>
      <c r="DB272" s="42">
        <v>30000</v>
      </c>
      <c r="DC272" s="42">
        <v>300</v>
      </c>
      <c r="DD272" s="42">
        <v>25</v>
      </c>
      <c r="DE272" s="42">
        <v>34.200000762939453</v>
      </c>
      <c r="DF272" s="42">
        <v>1</v>
      </c>
      <c r="DG272" s="42">
        <v>1</v>
      </c>
      <c r="DH272" s="42">
        <v>0</v>
      </c>
      <c r="DI272" s="42">
        <v>0</v>
      </c>
      <c r="DJ272" s="42">
        <v>0</v>
      </c>
      <c r="DK272" s="42">
        <v>7.4000000953674316</v>
      </c>
      <c r="DL272" s="42">
        <v>0.70999997854232788</v>
      </c>
      <c r="DM272" s="42">
        <v>38</v>
      </c>
      <c r="DN272" s="42">
        <v>99</v>
      </c>
      <c r="DO272" s="42">
        <v>26</v>
      </c>
      <c r="DP272" s="42">
        <v>35.700000762939453</v>
      </c>
      <c r="DQ272" s="42">
        <v>83</v>
      </c>
      <c r="DR272" s="42">
        <v>85</v>
      </c>
      <c r="DS272" s="42">
        <v>8</v>
      </c>
      <c r="DU272" s="42">
        <v>30</v>
      </c>
      <c r="DW272" s="42">
        <v>400</v>
      </c>
      <c r="DX272" s="42">
        <v>0</v>
      </c>
      <c r="DY272" s="42">
        <v>0</v>
      </c>
      <c r="DZ272" s="42"/>
      <c r="EA272" s="42">
        <v>0</v>
      </c>
      <c r="EB272" s="42">
        <v>0</v>
      </c>
      <c r="EC272" s="42">
        <v>15</v>
      </c>
      <c r="ED272" s="42">
        <v>6</v>
      </c>
      <c r="EE272" s="42">
        <v>15</v>
      </c>
      <c r="EF272" s="43">
        <v>1.2000000476837158</v>
      </c>
      <c r="EG272" s="33">
        <v>0.70588236119095404</v>
      </c>
      <c r="EJ272" s="42">
        <v>0.5</v>
      </c>
      <c r="EM272" s="42">
        <v>0</v>
      </c>
      <c r="EN272" s="42">
        <v>0</v>
      </c>
      <c r="EO272" s="42">
        <v>0</v>
      </c>
      <c r="EP272" s="42">
        <v>0</v>
      </c>
      <c r="EQ272" s="42">
        <v>0</v>
      </c>
      <c r="ER272" s="42">
        <v>0</v>
      </c>
      <c r="ES272" s="42">
        <v>0</v>
      </c>
      <c r="ET272" s="42">
        <v>0</v>
      </c>
      <c r="EU272" s="42">
        <v>0</v>
      </c>
      <c r="EV272" s="42">
        <v>0</v>
      </c>
      <c r="EW272" s="42">
        <v>0</v>
      </c>
      <c r="EX272" s="42">
        <v>0</v>
      </c>
      <c r="EY272" s="42">
        <v>0</v>
      </c>
      <c r="EZ272" s="42">
        <v>0</v>
      </c>
      <c r="FA272" s="42">
        <v>0</v>
      </c>
      <c r="FB272" s="42">
        <v>0</v>
      </c>
      <c r="FC272" s="42">
        <v>0</v>
      </c>
      <c r="FD272" s="42">
        <v>0</v>
      </c>
      <c r="FE272" s="42">
        <v>2.4000000953674316</v>
      </c>
    </row>
    <row r="273" spans="1:161" x14ac:dyDescent="0.55000000000000004">
      <c r="A273" s="29" t="s">
        <v>439</v>
      </c>
      <c r="B273" s="34">
        <v>1</v>
      </c>
      <c r="C273" s="34">
        <v>0</v>
      </c>
      <c r="D273" s="13">
        <v>0</v>
      </c>
      <c r="E273" s="42">
        <v>0</v>
      </c>
      <c r="F273" s="11">
        <v>1.1831449999999999</v>
      </c>
      <c r="G273" s="11">
        <v>3.8019360000000001E-4</v>
      </c>
      <c r="H273" s="11">
        <v>9.9234019999999994E-5</v>
      </c>
      <c r="L273" s="11">
        <v>172.51580000000001</v>
      </c>
      <c r="M273" s="11">
        <v>52.839190000000002</v>
      </c>
      <c r="N273" s="11">
        <v>2.590328</v>
      </c>
      <c r="P273" s="13">
        <v>5.4009277135812654</v>
      </c>
      <c r="Q273" s="13">
        <v>4.2789212639909904</v>
      </c>
      <c r="R273" s="31">
        <v>0.84595969999999998</v>
      </c>
      <c r="S273" s="31">
        <v>8.5502870000000009</v>
      </c>
      <c r="T273" s="31">
        <v>0.40935729999999998</v>
      </c>
      <c r="U273" s="11">
        <v>1.0294650000000001</v>
      </c>
      <c r="V273" s="11">
        <v>-43.212572999999999</v>
      </c>
      <c r="W273" s="11">
        <v>7.7251E-2</v>
      </c>
      <c r="X273" s="11">
        <v>0.12834200000000001</v>
      </c>
      <c r="Z273" s="11">
        <v>1.9061699999999999</v>
      </c>
      <c r="AA273" s="11"/>
      <c r="AB273" s="11">
        <v>1.637608</v>
      </c>
      <c r="AC273" s="11"/>
      <c r="AD273" s="11"/>
      <c r="AE273" s="12">
        <v>1.290314</v>
      </c>
      <c r="AF273" s="11">
        <v>2.8192449999999997E-4</v>
      </c>
      <c r="AG273" s="11">
        <v>5.145111E-5</v>
      </c>
      <c r="AK273" s="12">
        <v>87.16677</v>
      </c>
      <c r="AL273" s="12">
        <v>10.118740000000001</v>
      </c>
      <c r="AM273" s="12">
        <v>0.16139899999999999</v>
      </c>
      <c r="AO273" s="13">
        <v>4.8779920724897643</v>
      </c>
      <c r="AP273" s="13">
        <v>7.1347670192171933</v>
      </c>
      <c r="AQ273" s="31">
        <v>0.15345429999999999</v>
      </c>
      <c r="AR273" s="31">
        <v>9.6608529999999995</v>
      </c>
      <c r="AS273" s="31">
        <v>4.4573489999999998</v>
      </c>
      <c r="AT273" s="12">
        <v>-3.1490629999999999</v>
      </c>
      <c r="AU273" s="12">
        <v>27.400728999999998</v>
      </c>
      <c r="AV273" s="12">
        <v>7.6751E-2</v>
      </c>
      <c r="AW273" s="12">
        <v>8.0999000000000002E-2</v>
      </c>
      <c r="AY273" s="12">
        <v>1.354546</v>
      </c>
      <c r="BA273" s="12">
        <v>1.504078</v>
      </c>
      <c r="BB273" s="12"/>
      <c r="BC273" s="11"/>
      <c r="BD273" s="42">
        <v>67</v>
      </c>
      <c r="BE273" s="12">
        <v>1</v>
      </c>
      <c r="BF273" s="34">
        <v>0</v>
      </c>
      <c r="BG273" s="42">
        <v>110</v>
      </c>
      <c r="BH273" s="42">
        <v>166</v>
      </c>
      <c r="BI273" s="35">
        <f t="shared" si="8"/>
        <v>39.918710988532446</v>
      </c>
      <c r="BJ273" s="42">
        <v>55</v>
      </c>
      <c r="BK273" s="42">
        <v>0</v>
      </c>
      <c r="BL273" s="42">
        <v>0</v>
      </c>
      <c r="BM273" s="42"/>
      <c r="BN273" s="42">
        <v>0</v>
      </c>
      <c r="BO273" s="42">
        <v>0</v>
      </c>
      <c r="BP273" s="42">
        <v>0.80000001192092896</v>
      </c>
      <c r="BQ273" s="42">
        <v>0</v>
      </c>
      <c r="BR273" s="42">
        <v>1</v>
      </c>
      <c r="BS273" s="42">
        <v>0</v>
      </c>
      <c r="BU273" s="42">
        <v>0</v>
      </c>
      <c r="BV273" s="42">
        <v>45.200000762939453</v>
      </c>
      <c r="BW273" s="42">
        <v>0.5</v>
      </c>
      <c r="BZ273" s="42">
        <v>1</v>
      </c>
      <c r="CA273" s="42">
        <v>0</v>
      </c>
      <c r="CB273" s="42"/>
      <c r="CC273" s="42">
        <v>0</v>
      </c>
      <c r="CD273" s="42">
        <v>1</v>
      </c>
      <c r="CE273" s="42">
        <v>0</v>
      </c>
      <c r="CF273" s="42">
        <v>0</v>
      </c>
      <c r="CG273" s="42">
        <v>0</v>
      </c>
      <c r="CH273" s="42">
        <v>0</v>
      </c>
      <c r="CI273" s="42">
        <v>0</v>
      </c>
      <c r="CJ273" s="42">
        <v>0</v>
      </c>
      <c r="CK273" s="42">
        <v>1</v>
      </c>
      <c r="CL273" s="42">
        <v>1</v>
      </c>
      <c r="CM273" s="42">
        <v>1</v>
      </c>
      <c r="CN273" s="42">
        <v>1</v>
      </c>
      <c r="CO273" s="42">
        <v>0</v>
      </c>
      <c r="CP273" s="42">
        <v>1</v>
      </c>
      <c r="CQ273" s="42">
        <v>0</v>
      </c>
      <c r="CR273" s="42">
        <v>1</v>
      </c>
      <c r="CS273" s="42">
        <v>1</v>
      </c>
      <c r="CT273" s="42">
        <v>0</v>
      </c>
      <c r="CU273" s="42">
        <v>0</v>
      </c>
      <c r="CV273" s="42">
        <v>1</v>
      </c>
      <c r="CW273" s="42">
        <v>1</v>
      </c>
      <c r="CX273" s="42">
        <v>0</v>
      </c>
      <c r="CY273" s="42">
        <v>800</v>
      </c>
      <c r="CZ273" s="42">
        <v>82</v>
      </c>
      <c r="DA273" s="42">
        <v>43</v>
      </c>
      <c r="DB273" s="42">
        <v>33000</v>
      </c>
      <c r="DC273" s="42">
        <v>350</v>
      </c>
      <c r="DD273" s="42">
        <v>33</v>
      </c>
      <c r="DE273" s="42">
        <v>32.700000762939453</v>
      </c>
      <c r="DF273" s="42">
        <v>0</v>
      </c>
      <c r="DG273" s="42">
        <v>0</v>
      </c>
      <c r="DH273" s="42">
        <v>0</v>
      </c>
      <c r="DI273" s="42">
        <v>0</v>
      </c>
      <c r="DJ273" s="42">
        <v>0</v>
      </c>
      <c r="DK273" s="42">
        <v>7.5</v>
      </c>
      <c r="DL273" s="42">
        <v>0.57999998331069946</v>
      </c>
      <c r="DM273" s="42">
        <v>37</v>
      </c>
      <c r="DN273" s="42">
        <v>100.69999694824219</v>
      </c>
      <c r="DO273" s="42">
        <v>28.899999618530273</v>
      </c>
      <c r="DP273" s="42">
        <v>35</v>
      </c>
      <c r="DQ273" s="42">
        <v>78</v>
      </c>
      <c r="DR273" s="42">
        <v>112</v>
      </c>
      <c r="DS273" s="42">
        <v>10</v>
      </c>
      <c r="DU273" s="42">
        <v>35</v>
      </c>
      <c r="DW273" s="42">
        <v>650</v>
      </c>
      <c r="DX273" s="42">
        <v>1</v>
      </c>
      <c r="DY273" s="42">
        <v>1</v>
      </c>
      <c r="DZ273" s="42"/>
      <c r="EA273" s="42">
        <v>0</v>
      </c>
      <c r="EB273" s="42">
        <v>0</v>
      </c>
      <c r="EC273" s="42">
        <v>10</v>
      </c>
      <c r="ED273" s="42">
        <v>1</v>
      </c>
      <c r="EE273" s="42">
        <v>10</v>
      </c>
      <c r="EF273" s="43">
        <v>0.89999997615814209</v>
      </c>
      <c r="EG273" s="33">
        <v>1.1249999534338719</v>
      </c>
      <c r="EJ273" s="42">
        <v>0.5</v>
      </c>
      <c r="EM273" s="42">
        <v>0</v>
      </c>
      <c r="EN273" s="42">
        <v>0</v>
      </c>
      <c r="EO273" s="42">
        <v>0</v>
      </c>
      <c r="EP273" s="42">
        <v>0</v>
      </c>
      <c r="EQ273" s="42">
        <v>0</v>
      </c>
      <c r="ER273" s="42">
        <v>0</v>
      </c>
      <c r="ES273" s="42">
        <v>0</v>
      </c>
      <c r="ET273" s="42">
        <v>0</v>
      </c>
      <c r="EU273" s="42">
        <v>0</v>
      </c>
      <c r="EV273" s="42">
        <v>0</v>
      </c>
      <c r="EW273" s="42">
        <v>0</v>
      </c>
      <c r="EX273" s="42">
        <v>1</v>
      </c>
      <c r="EY273" s="42">
        <v>1</v>
      </c>
      <c r="EZ273" s="42">
        <v>0</v>
      </c>
      <c r="FA273" s="42">
        <v>0</v>
      </c>
      <c r="FB273" s="42">
        <v>0</v>
      </c>
      <c r="FC273" s="42">
        <v>0</v>
      </c>
      <c r="FD273" s="42">
        <v>0</v>
      </c>
      <c r="FE273" s="42">
        <v>1.7999999523162842</v>
      </c>
    </row>
    <row r="274" spans="1:161" x14ac:dyDescent="0.55000000000000004">
      <c r="A274" s="29" t="s">
        <v>440</v>
      </c>
      <c r="B274" s="34">
        <v>0</v>
      </c>
      <c r="C274" s="34">
        <v>0</v>
      </c>
      <c r="D274" s="13">
        <v>0</v>
      </c>
      <c r="E274" s="42">
        <v>0</v>
      </c>
      <c r="F274" s="11">
        <v>0.76603929999999998</v>
      </c>
      <c r="G274" s="11">
        <v>5.3691260000000005E-4</v>
      </c>
      <c r="H274" s="11">
        <v>8.373931E-5</v>
      </c>
      <c r="L274" s="11">
        <v>163.10900000000001</v>
      </c>
      <c r="M274" s="11">
        <v>12.2559</v>
      </c>
      <c r="N274" s="11">
        <v>0</v>
      </c>
      <c r="P274" s="13">
        <v>0</v>
      </c>
      <c r="Q274" s="13">
        <v>5.7766840816016298</v>
      </c>
      <c r="R274" s="31">
        <v>0.37286010000000003</v>
      </c>
      <c r="S274" s="31">
        <v>4.1394729999999997</v>
      </c>
      <c r="T274" s="31">
        <v>0.32754369999999999</v>
      </c>
      <c r="U274" s="11">
        <v>5.4425980000000003</v>
      </c>
      <c r="V274" s="11">
        <v>-29.452812999999999</v>
      </c>
      <c r="W274" s="11">
        <v>8.5955000000000004E-2</v>
      </c>
      <c r="X274" s="11">
        <v>0.22370999999999999</v>
      </c>
      <c r="Z274" s="11">
        <v>1.6292409999999999</v>
      </c>
      <c r="AA274" s="11"/>
      <c r="AB274" s="11">
        <v>1.635756</v>
      </c>
      <c r="AC274" s="11"/>
      <c r="AD274" s="11"/>
      <c r="AE274" s="12">
        <v>0.98204789999999997</v>
      </c>
      <c r="AF274" s="11">
        <v>2.9154499999999999E-4</v>
      </c>
      <c r="AG274" s="11">
        <v>2.2492920000000001E-5</v>
      </c>
      <c r="AK274" s="12">
        <v>110.0894</v>
      </c>
      <c r="AL274" s="12">
        <v>4.8814099999999998</v>
      </c>
      <c r="AM274" s="12">
        <v>0.51092000000000004</v>
      </c>
      <c r="AO274" s="13">
        <v>4.8080288712599444</v>
      </c>
      <c r="AP274" s="13">
        <v>2.5043300130197306</v>
      </c>
      <c r="AQ274" s="31">
        <v>8.8422669999999995E-2</v>
      </c>
      <c r="AR274" s="31">
        <v>2.3096540000000001</v>
      </c>
      <c r="AS274" s="31">
        <v>1.3337619999999999</v>
      </c>
      <c r="AT274" s="12">
        <v>1.7600039999999999</v>
      </c>
      <c r="AU274" s="12">
        <v>-2.7395779999999998</v>
      </c>
      <c r="AV274" s="12">
        <v>2.7847E-2</v>
      </c>
      <c r="AW274" s="12">
        <v>5.5076E-2</v>
      </c>
      <c r="AY274" s="12">
        <v>1.5522800000000001</v>
      </c>
      <c r="BA274" s="12">
        <v>1.1284650000000001</v>
      </c>
      <c r="BB274" s="12"/>
      <c r="BC274" s="11"/>
      <c r="BD274" s="42">
        <v>61</v>
      </c>
      <c r="BE274" s="12">
        <v>1</v>
      </c>
      <c r="BF274" s="34">
        <v>0</v>
      </c>
      <c r="BG274" s="42">
        <v>105</v>
      </c>
      <c r="BH274" s="42">
        <v>180</v>
      </c>
      <c r="BI274" s="35">
        <f t="shared" si="8"/>
        <v>32.407407407407405</v>
      </c>
      <c r="BJ274" s="42">
        <v>49</v>
      </c>
      <c r="BK274" s="42">
        <v>0</v>
      </c>
      <c r="BL274" s="42">
        <v>1</v>
      </c>
      <c r="BM274" s="42"/>
      <c r="BN274" s="42">
        <v>0</v>
      </c>
      <c r="BO274" s="42">
        <v>0</v>
      </c>
      <c r="BP274" s="42">
        <v>1.2000000476837158</v>
      </c>
      <c r="BQ274" s="42">
        <v>0</v>
      </c>
      <c r="BR274" s="42">
        <v>0</v>
      </c>
      <c r="BS274" s="42">
        <v>0</v>
      </c>
      <c r="BU274" s="42">
        <v>0</v>
      </c>
      <c r="BV274" s="42">
        <v>42.599998474121094</v>
      </c>
      <c r="BW274" s="42">
        <v>0.60000002384185791</v>
      </c>
      <c r="BZ274" s="42">
        <v>0</v>
      </c>
      <c r="CA274" s="42">
        <v>0</v>
      </c>
      <c r="CB274" s="42"/>
      <c r="CC274" s="42">
        <v>0</v>
      </c>
      <c r="CD274" s="42">
        <v>1</v>
      </c>
      <c r="CE274" s="42">
        <v>0</v>
      </c>
      <c r="CF274" s="42">
        <v>0</v>
      </c>
      <c r="CG274" s="42">
        <v>0</v>
      </c>
      <c r="CH274" s="42">
        <v>0</v>
      </c>
      <c r="CI274" s="42">
        <v>0</v>
      </c>
      <c r="CJ274" s="42">
        <v>0</v>
      </c>
      <c r="CK274" s="42">
        <v>1</v>
      </c>
      <c r="CL274" s="42">
        <v>1</v>
      </c>
      <c r="CM274" s="42">
        <v>1</v>
      </c>
      <c r="CN274" s="42">
        <v>1</v>
      </c>
      <c r="CO274" s="42">
        <v>0</v>
      </c>
      <c r="CP274" s="42">
        <v>1</v>
      </c>
      <c r="CQ274" s="42">
        <v>0</v>
      </c>
      <c r="CR274" s="42">
        <v>1</v>
      </c>
      <c r="CS274" s="42">
        <v>1</v>
      </c>
      <c r="CT274" s="42">
        <v>0</v>
      </c>
      <c r="CU274" s="42">
        <v>0</v>
      </c>
      <c r="CV274" s="42">
        <v>1</v>
      </c>
      <c r="CW274" s="42">
        <v>1</v>
      </c>
      <c r="CX274" s="42">
        <v>0</v>
      </c>
      <c r="CY274" s="42">
        <v>400</v>
      </c>
      <c r="CZ274" s="42">
        <v>78</v>
      </c>
      <c r="DA274" s="42">
        <v>51</v>
      </c>
      <c r="DB274" s="42">
        <v>31000</v>
      </c>
      <c r="DC274" s="42">
        <v>310</v>
      </c>
      <c r="DD274" s="42">
        <v>37</v>
      </c>
      <c r="DE274" s="42">
        <v>32</v>
      </c>
      <c r="DF274" s="42">
        <v>0</v>
      </c>
      <c r="DG274" s="42">
        <v>0</v>
      </c>
      <c r="DH274" s="42">
        <v>0</v>
      </c>
      <c r="DI274" s="42">
        <v>0</v>
      </c>
      <c r="DJ274" s="42">
        <v>0</v>
      </c>
      <c r="DK274" s="42">
        <v>7.4000000953674316</v>
      </c>
      <c r="DL274" s="42">
        <v>0.56999999284744263</v>
      </c>
      <c r="DM274" s="42">
        <v>33.599998474121094</v>
      </c>
      <c r="DN274" s="42">
        <v>96.699996948242188</v>
      </c>
      <c r="DO274" s="42">
        <v>22.799999237060547</v>
      </c>
      <c r="DP274" s="42">
        <v>35.099998474121094</v>
      </c>
      <c r="DQ274" s="42">
        <v>75</v>
      </c>
      <c r="DR274" s="42">
        <v>96</v>
      </c>
      <c r="DS274" s="42">
        <v>7</v>
      </c>
      <c r="DU274" s="42">
        <v>36</v>
      </c>
      <c r="DW274" s="42">
        <v>400</v>
      </c>
      <c r="DX274" s="42">
        <v>0</v>
      </c>
      <c r="DY274" s="42">
        <v>0</v>
      </c>
      <c r="DZ274" s="42"/>
      <c r="EA274" s="42">
        <v>0</v>
      </c>
      <c r="EB274" s="42">
        <v>0</v>
      </c>
      <c r="EC274" s="42">
        <v>6</v>
      </c>
      <c r="ED274" s="42">
        <v>1</v>
      </c>
      <c r="EE274" s="42">
        <v>8</v>
      </c>
      <c r="EF274" s="43">
        <v>1</v>
      </c>
      <c r="EG274" s="33">
        <v>0.83333330021964314</v>
      </c>
      <c r="EJ274" s="42">
        <v>0.80000001192092896</v>
      </c>
      <c r="EM274" s="42">
        <v>0</v>
      </c>
      <c r="EN274" s="42">
        <v>0</v>
      </c>
      <c r="EO274" s="42">
        <v>0</v>
      </c>
      <c r="EP274" s="42">
        <v>0</v>
      </c>
      <c r="EQ274" s="42">
        <v>0</v>
      </c>
      <c r="ER274" s="42">
        <v>0</v>
      </c>
      <c r="ES274" s="42">
        <v>0</v>
      </c>
      <c r="ET274" s="42">
        <v>0</v>
      </c>
      <c r="EU274" s="42">
        <v>0</v>
      </c>
      <c r="EV274" s="42">
        <v>0</v>
      </c>
      <c r="EW274" s="42">
        <v>0</v>
      </c>
      <c r="EX274" s="42">
        <v>0</v>
      </c>
      <c r="EY274" s="42">
        <v>0</v>
      </c>
      <c r="EZ274" s="42">
        <v>0</v>
      </c>
      <c r="FA274" s="42">
        <v>0</v>
      </c>
      <c r="FB274" s="42">
        <v>0</v>
      </c>
      <c r="FC274" s="42">
        <v>0</v>
      </c>
      <c r="FD274" s="42">
        <v>0</v>
      </c>
      <c r="FE274" s="42">
        <v>1.7999999523162842</v>
      </c>
    </row>
    <row r="275" spans="1:161" x14ac:dyDescent="0.55000000000000004">
      <c r="A275" s="29" t="s">
        <v>441</v>
      </c>
      <c r="B275" s="34">
        <v>0</v>
      </c>
      <c r="C275" s="34">
        <v>0</v>
      </c>
      <c r="D275" s="13">
        <v>0</v>
      </c>
      <c r="E275" s="42">
        <v>1</v>
      </c>
      <c r="F275" s="11">
        <v>0.75431870000000001</v>
      </c>
      <c r="G275" s="11">
        <v>6.5902769999999999E-4</v>
      </c>
      <c r="H275" s="11">
        <v>7.1639969999999996E-5</v>
      </c>
      <c r="L275" s="11">
        <v>141.88890000000001</v>
      </c>
      <c r="M275" s="11">
        <v>6.2681649999999998</v>
      </c>
      <c r="N275" s="11">
        <v>0.29890719999999998</v>
      </c>
      <c r="P275" s="13">
        <v>17.22122647556764</v>
      </c>
      <c r="Q275" s="13">
        <v>8.9332039083357628</v>
      </c>
      <c r="R275" s="31">
        <v>0.1181045</v>
      </c>
      <c r="S275" s="31">
        <v>3.0574949999999999</v>
      </c>
      <c r="T275" s="31">
        <v>0.25898450000000001</v>
      </c>
      <c r="U275" s="11">
        <v>0.18415599999999999</v>
      </c>
      <c r="V275" s="11">
        <v>-13.568633</v>
      </c>
      <c r="W275" s="11">
        <v>2.9034999999999998E-2</v>
      </c>
      <c r="X275" s="11">
        <v>0.114565</v>
      </c>
      <c r="Z275" s="11">
        <v>1.531477</v>
      </c>
      <c r="AA275" s="11"/>
      <c r="AB275" s="11">
        <v>2.3321450000000001</v>
      </c>
      <c r="AC275" s="11"/>
      <c r="AD275" s="11"/>
      <c r="AE275" s="12">
        <v>0.84752400000000006</v>
      </c>
      <c r="AF275" s="11">
        <v>4.3842559999999998E-4</v>
      </c>
      <c r="AG275" s="11">
        <v>1.962642E-5</v>
      </c>
      <c r="AK275" s="12">
        <v>101.98050000000001</v>
      </c>
      <c r="AL275" s="12">
        <v>30.172049999999999</v>
      </c>
      <c r="AM275" s="12">
        <v>2.159389</v>
      </c>
      <c r="AO275" s="13">
        <v>2.635417921060307</v>
      </c>
      <c r="AP275" s="13">
        <v>1.1053430270881921</v>
      </c>
      <c r="AQ275" s="31">
        <v>0.16468840000000001</v>
      </c>
      <c r="AR275" s="31">
        <v>0.19508059999999999</v>
      </c>
      <c r="AS275" s="31">
        <v>0.1587237</v>
      </c>
      <c r="AT275" s="12">
        <v>-0.15040700000000001</v>
      </c>
      <c r="AU275" s="12">
        <v>-31.316027999999999</v>
      </c>
      <c r="AV275" s="12">
        <v>5.9681999999999999E-2</v>
      </c>
      <c r="AW275" s="12">
        <v>7.2627999999999998E-2</v>
      </c>
      <c r="AY275" s="12">
        <v>1.410509</v>
      </c>
      <c r="BA275" s="12">
        <v>1.3538589999999999</v>
      </c>
      <c r="BB275" s="12"/>
      <c r="BC275" s="11"/>
      <c r="BD275" s="42">
        <v>64</v>
      </c>
      <c r="BE275" s="12">
        <v>0</v>
      </c>
      <c r="BF275" s="34">
        <v>0</v>
      </c>
      <c r="BG275" s="42">
        <v>64</v>
      </c>
      <c r="BH275" s="42">
        <v>152</v>
      </c>
      <c r="BI275" s="35">
        <f t="shared" si="8"/>
        <v>27.700831024930746</v>
      </c>
      <c r="BJ275" s="42">
        <v>35</v>
      </c>
      <c r="BK275" s="42">
        <v>2</v>
      </c>
      <c r="BL275" s="42">
        <v>0</v>
      </c>
      <c r="BM275" s="42"/>
      <c r="BN275" s="42">
        <v>0</v>
      </c>
      <c r="BO275" s="42">
        <v>1</v>
      </c>
      <c r="BP275" s="42">
        <v>1.2000000476837158</v>
      </c>
      <c r="BQ275" s="42">
        <v>0</v>
      </c>
      <c r="BR275" s="42">
        <v>0</v>
      </c>
      <c r="BS275" s="42">
        <v>0</v>
      </c>
      <c r="BU275" s="42">
        <v>0</v>
      </c>
      <c r="BV275" s="42">
        <v>39.200000762939453</v>
      </c>
      <c r="BW275" s="42">
        <v>0.60000002384185791</v>
      </c>
      <c r="BZ275" s="42">
        <v>0</v>
      </c>
      <c r="CA275" s="42">
        <v>0</v>
      </c>
      <c r="CB275" s="42" t="s">
        <v>206</v>
      </c>
      <c r="CC275" s="42">
        <v>1</v>
      </c>
      <c r="CD275" s="42">
        <v>1</v>
      </c>
      <c r="CE275" s="42">
        <v>1</v>
      </c>
      <c r="CF275" s="42">
        <v>0</v>
      </c>
      <c r="CG275" s="42">
        <v>0</v>
      </c>
      <c r="CH275" s="42">
        <v>0</v>
      </c>
      <c r="CI275" s="42">
        <v>0</v>
      </c>
      <c r="CJ275" s="42">
        <v>0</v>
      </c>
      <c r="CK275" s="42">
        <v>1</v>
      </c>
      <c r="CL275" s="42">
        <v>1</v>
      </c>
      <c r="CM275" s="42">
        <v>1</v>
      </c>
      <c r="CN275" s="42">
        <v>2</v>
      </c>
      <c r="CO275" s="42">
        <v>0</v>
      </c>
      <c r="CP275" s="42">
        <v>1</v>
      </c>
      <c r="CQ275" s="42">
        <v>0</v>
      </c>
      <c r="CR275" s="42">
        <v>1</v>
      </c>
      <c r="CS275" s="42">
        <v>1</v>
      </c>
      <c r="CT275" s="42">
        <v>0</v>
      </c>
      <c r="CU275" s="42">
        <v>0</v>
      </c>
      <c r="CV275" s="42">
        <v>1</v>
      </c>
      <c r="CW275" s="42">
        <v>1</v>
      </c>
      <c r="CX275" s="42">
        <v>0</v>
      </c>
      <c r="CY275" s="42">
        <v>450</v>
      </c>
      <c r="CZ275" s="42">
        <v>65</v>
      </c>
      <c r="DA275" s="42">
        <v>53</v>
      </c>
      <c r="DB275" s="42">
        <v>19000</v>
      </c>
      <c r="DC275" s="42">
        <v>200</v>
      </c>
      <c r="DD275" s="42">
        <v>27</v>
      </c>
      <c r="DE275" s="42">
        <v>33</v>
      </c>
      <c r="DF275" s="42">
        <v>1</v>
      </c>
      <c r="DG275" s="42">
        <v>0</v>
      </c>
      <c r="DH275" s="42">
        <v>1</v>
      </c>
      <c r="DI275" s="42">
        <v>0</v>
      </c>
      <c r="DJ275" s="42">
        <v>0</v>
      </c>
      <c r="DK275" s="42">
        <v>7.4000000953674316</v>
      </c>
      <c r="DL275" s="42">
        <v>0.56000000238418579</v>
      </c>
      <c r="DM275" s="42">
        <v>39.5</v>
      </c>
      <c r="DN275" s="42">
        <v>221</v>
      </c>
      <c r="DO275" s="42">
        <v>26.899999618530273</v>
      </c>
      <c r="DP275" s="42">
        <v>35.900001525878906</v>
      </c>
      <c r="DQ275" s="42">
        <v>100</v>
      </c>
      <c r="DR275" s="42">
        <v>104</v>
      </c>
      <c r="DS275" s="42"/>
      <c r="DU275" s="42">
        <v>31</v>
      </c>
      <c r="DW275" s="42">
        <v>550</v>
      </c>
      <c r="DX275" s="42">
        <v>0</v>
      </c>
      <c r="DY275" s="42">
        <v>0</v>
      </c>
      <c r="DZ275" s="42"/>
      <c r="EA275" s="42">
        <v>0</v>
      </c>
      <c r="EB275" s="42">
        <v>0</v>
      </c>
      <c r="EC275" s="42">
        <v>22</v>
      </c>
      <c r="ED275" s="42">
        <v>2</v>
      </c>
      <c r="EE275" s="42">
        <v>10</v>
      </c>
      <c r="EF275" s="43">
        <v>1.1000000238418579</v>
      </c>
      <c r="EG275" s="33">
        <v>0.91666665010982151</v>
      </c>
      <c r="EJ275" s="42">
        <v>0.5</v>
      </c>
      <c r="EM275" s="42">
        <v>0</v>
      </c>
      <c r="EN275" s="42">
        <v>0</v>
      </c>
      <c r="EO275" s="42">
        <v>0</v>
      </c>
      <c r="EP275" s="42">
        <v>0</v>
      </c>
      <c r="EQ275" s="42">
        <v>0</v>
      </c>
      <c r="ER275" s="42">
        <v>0</v>
      </c>
      <c r="ES275" s="42">
        <v>0</v>
      </c>
      <c r="ET275" s="42">
        <v>0</v>
      </c>
      <c r="EU275" s="42">
        <v>0</v>
      </c>
      <c r="EV275" s="42">
        <v>0</v>
      </c>
      <c r="EW275" s="42">
        <v>0</v>
      </c>
      <c r="EX275" s="42">
        <v>0</v>
      </c>
      <c r="EY275" s="42">
        <v>0</v>
      </c>
      <c r="EZ275" s="42">
        <v>0</v>
      </c>
      <c r="FA275" s="42">
        <v>0</v>
      </c>
      <c r="FB275" s="42">
        <v>0</v>
      </c>
      <c r="FC275" s="42">
        <v>0</v>
      </c>
      <c r="FD275" s="42">
        <v>0</v>
      </c>
      <c r="FE275" s="42">
        <v>5.5</v>
      </c>
    </row>
    <row r="276" spans="1:161" x14ac:dyDescent="0.55000000000000004">
      <c r="A276" s="29" t="s">
        <v>442</v>
      </c>
      <c r="B276" s="34">
        <v>1</v>
      </c>
      <c r="C276" s="34">
        <v>0</v>
      </c>
      <c r="D276" s="13">
        <v>0</v>
      </c>
      <c r="E276" s="42">
        <v>0</v>
      </c>
      <c r="F276" s="11">
        <v>0.96967440000000005</v>
      </c>
      <c r="G276" s="11">
        <v>1.3994980000000001E-3</v>
      </c>
      <c r="H276" s="11">
        <v>1.038035E-4</v>
      </c>
      <c r="L276" s="11">
        <v>152.9188</v>
      </c>
      <c r="M276" s="11">
        <v>31.791620000000002</v>
      </c>
      <c r="N276" s="11">
        <v>7.7093160000000003</v>
      </c>
      <c r="P276" s="13">
        <v>4.1300513183601284</v>
      </c>
      <c r="Q276" s="13">
        <v>9.9222343055098943</v>
      </c>
      <c r="R276" s="31">
        <v>0.25275999999999998</v>
      </c>
      <c r="S276" s="31">
        <v>3.583037</v>
      </c>
      <c r="T276" s="31">
        <v>0.1260966</v>
      </c>
      <c r="U276" s="11">
        <v>3.6421519999999998</v>
      </c>
      <c r="V276" s="11">
        <v>-29.871200000000002</v>
      </c>
      <c r="W276" s="11">
        <v>6.6066E-2</v>
      </c>
      <c r="X276" s="11">
        <v>0.18804499999999999</v>
      </c>
      <c r="Z276" s="11">
        <v>2.6390579999999999</v>
      </c>
      <c r="AA276" s="11"/>
      <c r="AB276" s="11">
        <v>1.2874060000000001</v>
      </c>
      <c r="AC276" s="11"/>
      <c r="AD276" s="11"/>
      <c r="AE276" s="12">
        <v>1.25593</v>
      </c>
      <c r="AF276" s="11">
        <v>4.8909859999999997E-4</v>
      </c>
      <c r="AG276" s="11">
        <v>7.7072070000000002E-5</v>
      </c>
      <c r="AK276" s="12">
        <v>97.233699999999999</v>
      </c>
      <c r="AL276" s="12">
        <v>17.884239999999998</v>
      </c>
      <c r="AM276" s="12">
        <v>1.0143519999999999</v>
      </c>
      <c r="AO276" s="13">
        <v>5.5315732981807306</v>
      </c>
      <c r="AP276" s="13">
        <v>5.1723004164859692</v>
      </c>
      <c r="AQ276" s="31">
        <v>0.1042932</v>
      </c>
      <c r="AR276" s="31">
        <v>2.854463</v>
      </c>
      <c r="AS276" s="31">
        <v>2.3272189999999999</v>
      </c>
      <c r="AT276" s="12">
        <v>-4.213959</v>
      </c>
      <c r="AU276" s="12">
        <v>-7.4484750000000002</v>
      </c>
      <c r="AV276" s="12">
        <v>4.4976000000000002E-2</v>
      </c>
      <c r="AW276" s="12">
        <v>9.5346E-2</v>
      </c>
      <c r="AY276" s="12">
        <v>1.4534339999999999</v>
      </c>
      <c r="BA276" s="12">
        <v>0.90240200000000004</v>
      </c>
      <c r="BB276" s="12"/>
      <c r="BC276" s="11"/>
      <c r="BD276" s="42">
        <v>58</v>
      </c>
      <c r="BE276" s="12">
        <v>1</v>
      </c>
      <c r="BF276" s="34">
        <v>0</v>
      </c>
      <c r="BG276" s="42">
        <v>90</v>
      </c>
      <c r="BH276" s="42">
        <v>181</v>
      </c>
      <c r="BI276" s="35">
        <f t="shared" si="8"/>
        <v>27.471688898385274</v>
      </c>
      <c r="BJ276" s="42">
        <v>65</v>
      </c>
      <c r="BK276" s="42">
        <v>0</v>
      </c>
      <c r="BL276" s="42">
        <v>0</v>
      </c>
      <c r="BM276" s="42"/>
      <c r="BN276" s="42">
        <v>0</v>
      </c>
      <c r="BO276" s="42">
        <v>0</v>
      </c>
      <c r="BP276" s="42">
        <v>0.89999997615814209</v>
      </c>
      <c r="BQ276" s="42">
        <v>0</v>
      </c>
      <c r="BR276" s="42">
        <v>1</v>
      </c>
      <c r="BS276" s="42">
        <v>0</v>
      </c>
      <c r="BU276" s="42">
        <v>0</v>
      </c>
      <c r="BV276" s="42">
        <v>41.200000762939453</v>
      </c>
      <c r="BW276" s="42">
        <v>0.5</v>
      </c>
      <c r="BZ276" s="42">
        <v>0</v>
      </c>
      <c r="CA276" s="42">
        <v>0</v>
      </c>
      <c r="CB276" s="42" t="s">
        <v>206</v>
      </c>
      <c r="CC276" s="42">
        <v>0</v>
      </c>
      <c r="CD276" s="42">
        <v>1</v>
      </c>
      <c r="CE276" s="42">
        <v>0</v>
      </c>
      <c r="CF276" s="42">
        <v>0</v>
      </c>
      <c r="CG276" s="42">
        <v>0</v>
      </c>
      <c r="CH276" s="42">
        <v>0</v>
      </c>
      <c r="CI276" s="42">
        <v>0</v>
      </c>
      <c r="CJ276" s="42">
        <v>0</v>
      </c>
      <c r="CK276" s="42">
        <v>1</v>
      </c>
      <c r="CL276" s="42">
        <v>1</v>
      </c>
      <c r="CM276" s="42">
        <v>1</v>
      </c>
      <c r="CN276" s="42">
        <v>1</v>
      </c>
      <c r="CO276" s="42">
        <v>0</v>
      </c>
      <c r="CP276" s="42">
        <v>1</v>
      </c>
      <c r="CQ276" s="42">
        <v>0</v>
      </c>
      <c r="CR276" s="42">
        <v>1</v>
      </c>
      <c r="CS276" s="42">
        <v>1</v>
      </c>
      <c r="CT276" s="42">
        <v>0</v>
      </c>
      <c r="CU276" s="42">
        <v>0</v>
      </c>
      <c r="CV276" s="42">
        <v>1</v>
      </c>
      <c r="CW276" s="42">
        <v>1</v>
      </c>
      <c r="CX276" s="42">
        <v>0</v>
      </c>
      <c r="CY276" s="42">
        <v>500</v>
      </c>
      <c r="CZ276" s="42">
        <v>48</v>
      </c>
      <c r="DA276" s="42">
        <v>29</v>
      </c>
      <c r="DB276" s="42">
        <v>27000</v>
      </c>
      <c r="DC276" s="42">
        <v>270</v>
      </c>
      <c r="DD276" s="42">
        <v>33</v>
      </c>
      <c r="DE276" s="42">
        <v>34</v>
      </c>
      <c r="DF276" s="42">
        <v>0</v>
      </c>
      <c r="DG276" s="42">
        <v>0</v>
      </c>
      <c r="DH276" s="42">
        <v>0</v>
      </c>
      <c r="DI276" s="42">
        <v>0</v>
      </c>
      <c r="DJ276" s="42">
        <v>0</v>
      </c>
      <c r="DK276" s="42">
        <v>7.4000000953674316</v>
      </c>
      <c r="DL276" s="42">
        <v>0.59599995613098145</v>
      </c>
      <c r="DM276" s="42">
        <v>45</v>
      </c>
      <c r="DN276" s="42">
        <v>133.5</v>
      </c>
      <c r="DO276" s="42">
        <v>25.100000381469727</v>
      </c>
      <c r="DP276" s="42">
        <v>34.900001525878906</v>
      </c>
      <c r="DQ276" s="42">
        <v>62</v>
      </c>
      <c r="DR276" s="42">
        <v>78</v>
      </c>
      <c r="DS276" s="42">
        <v>6</v>
      </c>
      <c r="DU276" s="42">
        <v>41</v>
      </c>
      <c r="DW276" s="42">
        <v>350</v>
      </c>
      <c r="DX276" s="42">
        <v>0</v>
      </c>
      <c r="DY276" s="42">
        <v>0</v>
      </c>
      <c r="DZ276" s="42"/>
      <c r="EA276" s="42">
        <v>0</v>
      </c>
      <c r="EB276" s="42">
        <v>0</v>
      </c>
      <c r="EC276" s="42">
        <v>5</v>
      </c>
      <c r="ED276" s="42">
        <v>1</v>
      </c>
      <c r="EE276" s="42">
        <v>7</v>
      </c>
      <c r="EF276" s="43">
        <v>1</v>
      </c>
      <c r="EG276" s="33">
        <v>1.1111111405455043</v>
      </c>
      <c r="EJ276" s="42">
        <v>0.89999997615814209</v>
      </c>
      <c r="EM276" s="42">
        <v>0</v>
      </c>
      <c r="EN276" s="42">
        <v>0</v>
      </c>
      <c r="EO276" s="42">
        <v>0</v>
      </c>
      <c r="EP276" s="42">
        <v>0</v>
      </c>
      <c r="EQ276" s="42">
        <v>0</v>
      </c>
      <c r="ER276" s="42">
        <v>0</v>
      </c>
      <c r="ES276" s="42">
        <v>0</v>
      </c>
      <c r="ET276" s="42">
        <v>0</v>
      </c>
      <c r="EU276" s="42">
        <v>0</v>
      </c>
      <c r="EV276" s="42">
        <v>0</v>
      </c>
      <c r="EW276" s="42">
        <v>0</v>
      </c>
      <c r="EX276" s="42">
        <v>0</v>
      </c>
      <c r="EY276" s="42">
        <v>0</v>
      </c>
      <c r="EZ276" s="42">
        <v>0</v>
      </c>
      <c r="FA276" s="42">
        <v>0</v>
      </c>
      <c r="FB276" s="42">
        <v>0</v>
      </c>
      <c r="FC276" s="42">
        <v>0</v>
      </c>
      <c r="FD276" s="42">
        <v>0</v>
      </c>
      <c r="FE276" s="42">
        <v>0.89999997615814209</v>
      </c>
    </row>
    <row r="277" spans="1:161" x14ac:dyDescent="0.55000000000000004">
      <c r="A277" s="29" t="s">
        <v>443</v>
      </c>
      <c r="B277" s="34">
        <v>0</v>
      </c>
      <c r="C277" s="34">
        <v>0</v>
      </c>
      <c r="D277" s="13">
        <v>0</v>
      </c>
      <c r="E277" s="42">
        <v>0</v>
      </c>
      <c r="F277" s="11">
        <v>1.012702</v>
      </c>
      <c r="G277" s="11">
        <v>4.7541700000000001E-4</v>
      </c>
      <c r="H277" s="11">
        <v>7.8191769999999997E-5</v>
      </c>
      <c r="L277" s="11">
        <v>182.8672</v>
      </c>
      <c r="M277" s="11">
        <v>7.810263</v>
      </c>
      <c r="N277" s="11">
        <v>1.734199</v>
      </c>
      <c r="P277" s="13">
        <v>11.581116796108567</v>
      </c>
      <c r="Q277" s="13">
        <v>7.1081691890560972</v>
      </c>
      <c r="R277" s="31">
        <v>5.6730589999999997E-2</v>
      </c>
      <c r="S277" s="31">
        <v>2.759233</v>
      </c>
      <c r="T277" s="31">
        <v>0.22303780000000001</v>
      </c>
      <c r="U277" s="11">
        <v>-0.57680500000000001</v>
      </c>
      <c r="V277" s="11">
        <v>-13.600967000000001</v>
      </c>
      <c r="W277" s="11">
        <v>0.15526200000000001</v>
      </c>
      <c r="X277" s="11">
        <v>0.185304</v>
      </c>
      <c r="Z277" s="11">
        <v>1.6022700000000001</v>
      </c>
      <c r="AA277" s="11"/>
      <c r="AB277" s="11">
        <v>1.8908510000000001</v>
      </c>
      <c r="AC277" s="11"/>
      <c r="AD277" s="11"/>
      <c r="AE277" s="12">
        <v>1.0438229999999999</v>
      </c>
      <c r="AF277" s="11">
        <v>1.206243E-4</v>
      </c>
      <c r="AG277" s="11">
        <v>8.7333600000000007E-6</v>
      </c>
      <c r="AK277" s="12">
        <v>84.904660000000007</v>
      </c>
      <c r="AL277" s="12">
        <v>14.215870000000001</v>
      </c>
      <c r="AM277" s="12">
        <v>0.22934979999999999</v>
      </c>
      <c r="AO277" s="13">
        <v>7.711087855786956</v>
      </c>
      <c r="AP277" s="13">
        <v>1.0645256160928491</v>
      </c>
      <c r="AQ277" s="31">
        <v>0.1502648</v>
      </c>
      <c r="AR277" s="31">
        <v>4.4249830000000001</v>
      </c>
      <c r="AS277" s="31">
        <v>2.2979419999999999</v>
      </c>
      <c r="AT277" s="12">
        <v>5.6474999999999997E-2</v>
      </c>
      <c r="AU277" s="12">
        <v>-62.675573999999997</v>
      </c>
      <c r="AV277" s="12">
        <v>0.108214</v>
      </c>
      <c r="AW277" s="12">
        <v>9.0019000000000002E-2</v>
      </c>
      <c r="AY277" s="12">
        <v>1.9924299999999999</v>
      </c>
      <c r="BA277" s="12">
        <v>1.4880770000000001</v>
      </c>
      <c r="BB277" s="12"/>
      <c r="BC277" s="11"/>
      <c r="BD277" s="42">
        <v>58</v>
      </c>
      <c r="BE277" s="12">
        <v>1</v>
      </c>
      <c r="BF277" s="34">
        <v>0</v>
      </c>
      <c r="BG277" s="42">
        <v>97</v>
      </c>
      <c r="BH277" s="42">
        <v>178</v>
      </c>
      <c r="BI277" s="35">
        <f t="shared" si="8"/>
        <v>30.614821360939274</v>
      </c>
      <c r="BJ277" s="42">
        <v>50</v>
      </c>
      <c r="BK277" s="42">
        <v>0</v>
      </c>
      <c r="BL277" s="42">
        <v>0</v>
      </c>
      <c r="BM277" s="42"/>
      <c r="BN277" s="42">
        <v>0</v>
      </c>
      <c r="BO277" s="42">
        <v>0</v>
      </c>
      <c r="BP277" s="42">
        <v>0.89999997615814209</v>
      </c>
      <c r="BQ277" s="42">
        <v>0</v>
      </c>
      <c r="BR277" s="42">
        <v>0</v>
      </c>
      <c r="BS277" s="42">
        <v>0</v>
      </c>
      <c r="BU277" s="42">
        <v>0</v>
      </c>
      <c r="BV277" s="42">
        <v>37.5</v>
      </c>
      <c r="BW277" s="42">
        <v>0.40000000596046448</v>
      </c>
      <c r="BZ277" s="42">
        <v>0</v>
      </c>
      <c r="CA277" s="42">
        <v>1</v>
      </c>
      <c r="CB277" s="42"/>
      <c r="CC277" s="42">
        <v>0</v>
      </c>
      <c r="CD277" s="42">
        <v>1</v>
      </c>
      <c r="CE277" s="42">
        <v>0</v>
      </c>
      <c r="CF277" s="42">
        <v>0</v>
      </c>
      <c r="CG277" s="42">
        <v>0</v>
      </c>
      <c r="CH277" s="42">
        <v>0</v>
      </c>
      <c r="CI277" s="42">
        <v>0</v>
      </c>
      <c r="CJ277" s="42">
        <v>0</v>
      </c>
      <c r="CK277" s="42">
        <v>1</v>
      </c>
      <c r="CL277" s="42">
        <v>1</v>
      </c>
      <c r="CM277" s="42">
        <v>1</v>
      </c>
      <c r="CN277" s="42">
        <v>1</v>
      </c>
      <c r="CO277" s="42">
        <v>0</v>
      </c>
      <c r="CP277" s="42">
        <v>1</v>
      </c>
      <c r="CQ277" s="42">
        <v>0</v>
      </c>
      <c r="CR277" s="42">
        <v>1</v>
      </c>
      <c r="CS277" s="42">
        <v>1</v>
      </c>
      <c r="CT277" s="42">
        <v>0</v>
      </c>
      <c r="CU277" s="42">
        <v>0</v>
      </c>
      <c r="CV277" s="42">
        <v>1</v>
      </c>
      <c r="CW277" s="42">
        <v>1</v>
      </c>
      <c r="CX277" s="42">
        <v>0</v>
      </c>
      <c r="CY277" s="42">
        <v>500</v>
      </c>
      <c r="CZ277" s="42">
        <v>65</v>
      </c>
      <c r="DA277" s="42">
        <v>40</v>
      </c>
      <c r="DB277" s="42">
        <v>48000</v>
      </c>
      <c r="DC277" s="42">
        <v>450</v>
      </c>
      <c r="DD277" s="42">
        <v>30</v>
      </c>
      <c r="DE277" s="42">
        <v>32</v>
      </c>
      <c r="DF277" s="42">
        <v>0</v>
      </c>
      <c r="DG277" s="42">
        <v>0</v>
      </c>
      <c r="DH277" s="42">
        <v>0</v>
      </c>
      <c r="DI277" s="42">
        <v>0</v>
      </c>
      <c r="DJ277" s="42">
        <v>0</v>
      </c>
      <c r="DK277" s="42">
        <v>7.5</v>
      </c>
      <c r="DL277" s="42">
        <v>0.57999998331069946</v>
      </c>
      <c r="DM277" s="42">
        <v>32.799999237060547</v>
      </c>
      <c r="DN277" s="42">
        <v>131.89999389648438</v>
      </c>
      <c r="DO277" s="42">
        <v>24.399999618530273</v>
      </c>
      <c r="DP277" s="42">
        <v>36.099998474121094</v>
      </c>
      <c r="DQ277" s="42">
        <v>57</v>
      </c>
      <c r="DR277" s="42">
        <v>83</v>
      </c>
      <c r="DS277" s="42">
        <v>7</v>
      </c>
      <c r="DU277" s="42">
        <v>29</v>
      </c>
      <c r="DW277" s="42">
        <v>350</v>
      </c>
      <c r="DX277" s="42">
        <v>0</v>
      </c>
      <c r="DY277" s="42">
        <v>0</v>
      </c>
      <c r="DZ277" s="42"/>
      <c r="EA277" s="42">
        <v>0</v>
      </c>
      <c r="EB277" s="42">
        <v>0</v>
      </c>
      <c r="EC277" s="42">
        <v>6</v>
      </c>
      <c r="ED277" s="42">
        <v>1</v>
      </c>
      <c r="EE277" s="42">
        <v>5</v>
      </c>
      <c r="EF277" s="43">
        <v>0.5</v>
      </c>
      <c r="EG277" s="33">
        <v>0.55555557027275215</v>
      </c>
      <c r="EJ277" s="42">
        <v>0.5</v>
      </c>
      <c r="EM277" s="42">
        <v>0</v>
      </c>
      <c r="EN277" s="42">
        <v>0</v>
      </c>
      <c r="EO277" s="42">
        <v>0</v>
      </c>
      <c r="EP277" s="42">
        <v>0</v>
      </c>
      <c r="EQ277" s="42">
        <v>1</v>
      </c>
      <c r="ER277" s="42">
        <v>0</v>
      </c>
      <c r="ES277" s="42">
        <v>0</v>
      </c>
      <c r="ET277" s="42">
        <v>0</v>
      </c>
      <c r="EU277" s="42">
        <v>0</v>
      </c>
      <c r="EV277" s="42">
        <v>0</v>
      </c>
      <c r="EW277" s="42">
        <v>0</v>
      </c>
      <c r="EX277" s="42">
        <v>0</v>
      </c>
      <c r="EY277" s="42">
        <v>0</v>
      </c>
      <c r="EZ277" s="42">
        <v>0</v>
      </c>
      <c r="FA277" s="42">
        <v>0</v>
      </c>
      <c r="FB277" s="42">
        <v>0</v>
      </c>
      <c r="FC277" s="42">
        <v>0</v>
      </c>
      <c r="FD277" s="42">
        <v>0</v>
      </c>
      <c r="FE277" s="42">
        <v>2.9000000953674316</v>
      </c>
    </row>
    <row r="278" spans="1:161" x14ac:dyDescent="0.55000000000000004">
      <c r="A278" s="29" t="s">
        <v>444</v>
      </c>
      <c r="B278" s="34">
        <v>1</v>
      </c>
      <c r="C278" s="34">
        <v>0</v>
      </c>
      <c r="D278" s="13">
        <v>0</v>
      </c>
      <c r="E278" s="40">
        <v>1</v>
      </c>
      <c r="F278" s="11">
        <v>0.78920570000000001</v>
      </c>
      <c r="G278" s="11">
        <v>6.4256429999999998E-4</v>
      </c>
      <c r="H278" s="11">
        <v>1.157348E-4</v>
      </c>
      <c r="L278" s="11">
        <v>138.72499999999999</v>
      </c>
      <c r="M278" s="11">
        <v>26.492840000000001</v>
      </c>
      <c r="N278" s="11">
        <v>7.9355690000000001</v>
      </c>
      <c r="P278" s="13">
        <v>3.0176184743851939</v>
      </c>
      <c r="Q278" s="13">
        <v>6.2969987658291862</v>
      </c>
      <c r="R278" s="31">
        <v>0.26132</v>
      </c>
      <c r="S278" s="31">
        <v>4.799639</v>
      </c>
      <c r="T278" s="31">
        <v>6.2960619999999995E-2</v>
      </c>
      <c r="U278" s="11">
        <v>0.80339300000000002</v>
      </c>
      <c r="V278" s="11">
        <v>-21.242640999999999</v>
      </c>
      <c r="W278" s="11">
        <v>3.4625999999999997E-2</v>
      </c>
      <c r="X278" s="11">
        <v>9.7152000000000002E-2</v>
      </c>
      <c r="Z278" s="11">
        <v>1.531477</v>
      </c>
      <c r="AA278" s="11"/>
      <c r="AB278" s="11">
        <v>1.6259669999999999</v>
      </c>
      <c r="AC278" s="11"/>
      <c r="AD278" s="11"/>
      <c r="AE278" s="12">
        <v>0.93461269999999996</v>
      </c>
      <c r="AF278" s="11">
        <v>1.197746E-4</v>
      </c>
      <c r="AG278" s="11">
        <v>5.4406849999999999E-5</v>
      </c>
      <c r="AK278" s="12">
        <v>117.8402</v>
      </c>
      <c r="AL278" s="12">
        <v>24.90888</v>
      </c>
      <c r="AM278" s="12">
        <v>0.98514480000000004</v>
      </c>
      <c r="AO278" s="13">
        <v>3.5548765592258658</v>
      </c>
      <c r="AP278" s="13">
        <v>1.9967284943277255</v>
      </c>
      <c r="AQ278" s="31">
        <v>9.8620680000000002E-2</v>
      </c>
      <c r="AR278" s="31">
        <v>3.212434</v>
      </c>
      <c r="AS278" s="31">
        <v>4.7768959999999998</v>
      </c>
      <c r="AT278" s="12">
        <v>1.3377330000000001</v>
      </c>
      <c r="AU278" s="12">
        <v>-20.713142000000001</v>
      </c>
      <c r="AV278" s="12">
        <v>8.2156999999999994E-2</v>
      </c>
      <c r="AW278" s="12">
        <v>6.7413000000000001E-2</v>
      </c>
      <c r="AY278" s="12">
        <v>2.8622010000000002</v>
      </c>
      <c r="BA278" s="12">
        <v>1.8925650000000001</v>
      </c>
      <c r="BB278" s="12"/>
      <c r="BC278" s="11"/>
      <c r="BD278" s="39">
        <v>74</v>
      </c>
      <c r="BE278" s="12">
        <v>0</v>
      </c>
      <c r="BF278" s="34">
        <v>0</v>
      </c>
      <c r="BG278" s="39">
        <v>56</v>
      </c>
      <c r="BH278" s="39">
        <v>159</v>
      </c>
      <c r="BI278" s="35">
        <f t="shared" si="8"/>
        <v>22.151022507021082</v>
      </c>
      <c r="BJ278" s="39">
        <v>51</v>
      </c>
      <c r="BK278" s="39">
        <v>0</v>
      </c>
      <c r="BL278" s="39">
        <v>0</v>
      </c>
      <c r="BM278" s="39"/>
      <c r="BN278" s="39">
        <v>0</v>
      </c>
      <c r="BO278" s="39">
        <v>0</v>
      </c>
      <c r="BP278" s="39">
        <v>0.8</v>
      </c>
      <c r="BQ278" s="39">
        <v>0</v>
      </c>
      <c r="BR278" s="39">
        <v>0</v>
      </c>
      <c r="BS278" s="39">
        <v>0</v>
      </c>
      <c r="BU278" s="39">
        <v>0</v>
      </c>
      <c r="BV278" s="39">
        <v>37.9</v>
      </c>
      <c r="BW278" s="39">
        <v>0.5</v>
      </c>
      <c r="BZ278" s="39">
        <v>0</v>
      </c>
      <c r="CA278" s="39">
        <v>0</v>
      </c>
      <c r="CB278" s="40" t="s">
        <v>163</v>
      </c>
      <c r="CC278" s="39">
        <v>0</v>
      </c>
      <c r="CD278" s="39">
        <v>1</v>
      </c>
      <c r="CE278" s="39">
        <v>0</v>
      </c>
      <c r="CF278" s="39">
        <v>0</v>
      </c>
      <c r="CG278" s="39">
        <v>0</v>
      </c>
      <c r="CH278" s="39">
        <v>0</v>
      </c>
      <c r="CI278" s="39">
        <v>0</v>
      </c>
      <c r="CJ278" s="39">
        <v>0</v>
      </c>
      <c r="CK278" s="39">
        <v>1</v>
      </c>
      <c r="CL278" s="39">
        <v>1</v>
      </c>
      <c r="CM278" s="39">
        <v>1</v>
      </c>
      <c r="CN278" s="39">
        <v>1</v>
      </c>
      <c r="CO278" s="39">
        <v>0</v>
      </c>
      <c r="CP278" s="39">
        <v>1</v>
      </c>
      <c r="CQ278" s="39">
        <v>0</v>
      </c>
      <c r="CR278" s="39">
        <v>1</v>
      </c>
      <c r="CS278" s="39">
        <v>1</v>
      </c>
      <c r="CT278" s="39">
        <v>0</v>
      </c>
      <c r="CU278" s="39">
        <v>0</v>
      </c>
      <c r="CV278" s="39">
        <v>1</v>
      </c>
      <c r="CW278" s="39">
        <v>1</v>
      </c>
      <c r="CX278" s="39">
        <v>0</v>
      </c>
      <c r="CY278" s="39">
        <v>600</v>
      </c>
      <c r="CZ278" s="39">
        <v>109</v>
      </c>
      <c r="DA278" s="39">
        <v>48</v>
      </c>
      <c r="DB278" s="39">
        <v>17000</v>
      </c>
      <c r="DC278" s="39">
        <v>170</v>
      </c>
      <c r="DD278" s="39">
        <v>26</v>
      </c>
      <c r="DE278" s="39">
        <v>31.9</v>
      </c>
      <c r="DF278" s="39">
        <v>0</v>
      </c>
      <c r="DG278" s="39">
        <v>0</v>
      </c>
      <c r="DH278" s="39">
        <v>0</v>
      </c>
      <c r="DI278" s="39">
        <v>0</v>
      </c>
      <c r="DJ278" s="39">
        <v>0</v>
      </c>
      <c r="DK278" s="39">
        <v>7.4</v>
      </c>
      <c r="DL278" s="39">
        <v>0.6</v>
      </c>
      <c r="DM278" s="39">
        <v>33</v>
      </c>
      <c r="DN278" s="39">
        <v>205</v>
      </c>
      <c r="DO278" s="39">
        <v>23</v>
      </c>
      <c r="DP278" s="39">
        <v>34.9</v>
      </c>
      <c r="DQ278" s="39">
        <v>78</v>
      </c>
      <c r="DR278" s="39">
        <v>105</v>
      </c>
      <c r="DS278" s="39">
        <v>5</v>
      </c>
      <c r="DU278" s="39">
        <v>37</v>
      </c>
      <c r="DW278" s="39">
        <v>500</v>
      </c>
      <c r="DX278" s="39">
        <v>1</v>
      </c>
      <c r="DY278" s="39">
        <v>1</v>
      </c>
      <c r="DZ278" s="39"/>
      <c r="EA278" s="39">
        <v>0</v>
      </c>
      <c r="EB278" s="39">
        <v>0</v>
      </c>
      <c r="EC278" s="39">
        <v>11</v>
      </c>
      <c r="ED278" s="39">
        <v>2</v>
      </c>
      <c r="EE278" s="39">
        <v>9</v>
      </c>
      <c r="EF278" s="41">
        <v>1.1000000000000001</v>
      </c>
      <c r="EG278" s="33">
        <v>1.375</v>
      </c>
      <c r="EJ278" s="39">
        <v>0.5</v>
      </c>
      <c r="EM278" s="39">
        <v>0</v>
      </c>
      <c r="EN278" s="39">
        <v>0</v>
      </c>
      <c r="EO278" s="39">
        <v>0</v>
      </c>
      <c r="EP278" s="39">
        <v>0</v>
      </c>
      <c r="EQ278" s="39">
        <v>0</v>
      </c>
      <c r="ER278" s="39">
        <v>0</v>
      </c>
      <c r="ES278" s="39">
        <v>0</v>
      </c>
      <c r="ET278" s="39">
        <v>0</v>
      </c>
      <c r="EU278" s="39">
        <v>0</v>
      </c>
      <c r="EV278" s="39">
        <v>0</v>
      </c>
      <c r="EW278" s="39">
        <v>0</v>
      </c>
      <c r="EX278" s="39">
        <v>0</v>
      </c>
      <c r="EY278" s="39">
        <v>0</v>
      </c>
      <c r="EZ278" s="39">
        <v>0</v>
      </c>
      <c r="FA278" s="39">
        <v>0</v>
      </c>
      <c r="FB278" s="39">
        <v>0</v>
      </c>
      <c r="FC278" s="39">
        <v>0</v>
      </c>
      <c r="FD278" s="39">
        <v>0</v>
      </c>
      <c r="FE278" s="39">
        <v>2.8</v>
      </c>
    </row>
    <row r="279" spans="1:161" x14ac:dyDescent="0.55000000000000004">
      <c r="A279" s="29" t="s">
        <v>445</v>
      </c>
      <c r="B279" s="34">
        <v>0</v>
      </c>
      <c r="C279" s="34">
        <v>0</v>
      </c>
      <c r="D279" s="13">
        <v>0</v>
      </c>
      <c r="E279" s="40">
        <v>0</v>
      </c>
      <c r="F279" s="11">
        <v>0.83042459999999996</v>
      </c>
      <c r="G279" s="11">
        <v>2.0317880000000001E-3</v>
      </c>
      <c r="H279" s="11">
        <v>2.6212909999999998E-4</v>
      </c>
      <c r="L279" s="11">
        <v>178.73830000000001</v>
      </c>
      <c r="M279" s="11">
        <v>33.449599999999997</v>
      </c>
      <c r="N279" s="11">
        <v>2.087437</v>
      </c>
      <c r="P279" s="13">
        <v>16.897886895220299</v>
      </c>
      <c r="Q279" s="13">
        <v>9.7826074222637569</v>
      </c>
      <c r="R279" s="31">
        <v>0.45386710000000002</v>
      </c>
      <c r="S279" s="31">
        <v>4.1913780000000003</v>
      </c>
      <c r="T279" s="31">
        <v>8.9860140000000005E-2</v>
      </c>
      <c r="U279" s="11">
        <v>3.906415</v>
      </c>
      <c r="V279" s="11">
        <v>-35.960391000000001</v>
      </c>
      <c r="W279" s="11">
        <v>3.4187000000000002E-2</v>
      </c>
      <c r="X279" s="11">
        <v>0.29756100000000002</v>
      </c>
      <c r="Z279" s="11">
        <v>1.9588140000000001</v>
      </c>
      <c r="AA279" s="11"/>
      <c r="AB279" s="11">
        <v>1.5425439999999999</v>
      </c>
      <c r="AC279" s="11"/>
      <c r="AD279" s="11"/>
      <c r="AE279" s="12">
        <v>1.078697</v>
      </c>
      <c r="AF279" s="11">
        <v>8.1189330000000005E-4</v>
      </c>
      <c r="AG279" s="11">
        <v>1.151386E-4</v>
      </c>
      <c r="AK279" s="12">
        <v>112.9558</v>
      </c>
      <c r="AL279" s="12">
        <v>13.32826</v>
      </c>
      <c r="AM279" s="12">
        <v>8.8251560000000007E-2</v>
      </c>
      <c r="AO279" s="13">
        <v>24.978773233243249</v>
      </c>
      <c r="AP279" s="13">
        <v>5.3620009691291415</v>
      </c>
      <c r="AQ279" s="31">
        <v>0.15871740000000001</v>
      </c>
      <c r="AR279" s="31">
        <v>10.42334</v>
      </c>
      <c r="AS279" s="31">
        <v>16.341670000000001</v>
      </c>
      <c r="AT279" s="12">
        <v>-1.250966</v>
      </c>
      <c r="AU279" s="12">
        <v>-12.004382</v>
      </c>
      <c r="AV279" s="12">
        <v>7.3258000000000004E-2</v>
      </c>
      <c r="AW279" s="12">
        <v>7.3485999999999996E-2</v>
      </c>
      <c r="AY279" s="12">
        <v>1.8382799999999999</v>
      </c>
      <c r="BA279" s="12">
        <v>1.2083109999999999</v>
      </c>
      <c r="BB279" s="12"/>
      <c r="BC279" s="11"/>
      <c r="BD279" s="39">
        <v>52</v>
      </c>
      <c r="BE279" s="12">
        <v>1</v>
      </c>
      <c r="BF279" s="34">
        <v>0</v>
      </c>
      <c r="BG279" s="39">
        <v>103</v>
      </c>
      <c r="BH279" s="39">
        <v>174</v>
      </c>
      <c r="BI279" s="35">
        <f t="shared" si="8"/>
        <v>34.020346148764695</v>
      </c>
      <c r="BJ279" s="39">
        <v>55</v>
      </c>
      <c r="BK279" s="39">
        <v>0</v>
      </c>
      <c r="BL279" s="39">
        <v>0</v>
      </c>
      <c r="BM279" s="39"/>
      <c r="BN279" s="39">
        <v>0</v>
      </c>
      <c r="BO279" s="39">
        <v>0</v>
      </c>
      <c r="BP279" s="39">
        <v>0.9</v>
      </c>
      <c r="BQ279" s="39">
        <v>0</v>
      </c>
      <c r="BR279" s="39">
        <v>0</v>
      </c>
      <c r="BS279" s="39">
        <v>0</v>
      </c>
      <c r="BU279" s="39">
        <v>1</v>
      </c>
      <c r="BV279" s="39">
        <v>38</v>
      </c>
      <c r="BW279" s="39">
        <v>0.5</v>
      </c>
      <c r="BZ279" s="39">
        <v>0</v>
      </c>
      <c r="CA279" s="39">
        <v>0</v>
      </c>
      <c r="CB279" s="40" t="s">
        <v>163</v>
      </c>
      <c r="CC279" s="39">
        <v>0</v>
      </c>
      <c r="CD279" s="39">
        <v>1</v>
      </c>
      <c r="CE279" s="39">
        <v>0</v>
      </c>
      <c r="CF279" s="39">
        <v>0</v>
      </c>
      <c r="CG279" s="39">
        <v>0</v>
      </c>
      <c r="CH279" s="39">
        <v>0</v>
      </c>
      <c r="CI279" s="39">
        <v>0</v>
      </c>
      <c r="CJ279" s="39">
        <v>0</v>
      </c>
      <c r="CK279" s="39">
        <v>1</v>
      </c>
      <c r="CL279" s="39">
        <v>1</v>
      </c>
      <c r="CM279" s="39">
        <v>1</v>
      </c>
      <c r="CN279" s="39">
        <v>1</v>
      </c>
      <c r="CO279" s="39">
        <v>0</v>
      </c>
      <c r="CP279" s="39">
        <v>1</v>
      </c>
      <c r="CQ279" s="39">
        <v>0</v>
      </c>
      <c r="CR279" s="39">
        <v>1</v>
      </c>
      <c r="CS279" s="39">
        <v>1</v>
      </c>
      <c r="CT279" s="39">
        <v>0</v>
      </c>
      <c r="CU279" s="39">
        <v>0</v>
      </c>
      <c r="CV279" s="39">
        <v>1</v>
      </c>
      <c r="CW279" s="39">
        <v>1</v>
      </c>
      <c r="CX279" s="39">
        <v>0</v>
      </c>
      <c r="CY279" s="39">
        <v>500</v>
      </c>
      <c r="CZ279" s="39">
        <v>76</v>
      </c>
      <c r="DA279" s="39">
        <v>47</v>
      </c>
      <c r="DB279" s="39">
        <v>30000</v>
      </c>
      <c r="DC279" s="39">
        <v>300</v>
      </c>
      <c r="DD279" s="39">
        <v>31</v>
      </c>
      <c r="DE279" s="39">
        <v>31</v>
      </c>
      <c r="DF279" s="39">
        <v>0</v>
      </c>
      <c r="DG279" s="39">
        <v>0</v>
      </c>
      <c r="DH279" s="39">
        <v>0</v>
      </c>
      <c r="DI279" s="39">
        <v>0</v>
      </c>
      <c r="DJ279" s="39">
        <v>0</v>
      </c>
      <c r="DK279" s="39">
        <v>7.5</v>
      </c>
      <c r="DL279" s="39">
        <v>0.5</v>
      </c>
      <c r="DM279" s="39">
        <v>28</v>
      </c>
      <c r="DN279" s="39">
        <v>207</v>
      </c>
      <c r="DO279" s="39">
        <v>24</v>
      </c>
      <c r="DP279" s="39">
        <v>34.799999999999997</v>
      </c>
      <c r="DQ279" s="39">
        <v>89</v>
      </c>
      <c r="DR279" s="39">
        <v>115</v>
      </c>
      <c r="DS279" s="39">
        <v>10</v>
      </c>
      <c r="DU279" s="39">
        <v>30</v>
      </c>
      <c r="DW279" s="39">
        <v>700</v>
      </c>
      <c r="DX279" s="39">
        <v>1</v>
      </c>
      <c r="DY279" s="39">
        <v>1</v>
      </c>
      <c r="DZ279" s="39"/>
      <c r="EA279" s="39">
        <v>0</v>
      </c>
      <c r="EB279" s="39">
        <v>0</v>
      </c>
      <c r="EC279" s="39">
        <v>17</v>
      </c>
      <c r="ED279" s="39">
        <v>6</v>
      </c>
      <c r="EE279" s="39">
        <v>13</v>
      </c>
      <c r="EF279" s="41">
        <v>0.8</v>
      </c>
      <c r="EG279" s="33">
        <v>0.88888888888888895</v>
      </c>
      <c r="EJ279" s="39">
        <v>0.5</v>
      </c>
      <c r="EM279" s="39">
        <v>0</v>
      </c>
      <c r="EN279" s="39">
        <v>0</v>
      </c>
      <c r="EO279" s="39">
        <v>0</v>
      </c>
      <c r="EP279" s="39">
        <v>0</v>
      </c>
      <c r="EQ279" s="39">
        <v>0</v>
      </c>
      <c r="ER279" s="39">
        <v>0</v>
      </c>
      <c r="ES279" s="39">
        <v>0</v>
      </c>
      <c r="ET279" s="39">
        <v>0</v>
      </c>
      <c r="EU279" s="39">
        <v>0</v>
      </c>
      <c r="EV279" s="39">
        <v>0</v>
      </c>
      <c r="EW279" s="39">
        <v>0</v>
      </c>
      <c r="EX279" s="39">
        <v>0</v>
      </c>
      <c r="EY279" s="39">
        <v>0</v>
      </c>
      <c r="EZ279" s="39">
        <v>0</v>
      </c>
      <c r="FA279" s="39">
        <v>0</v>
      </c>
      <c r="FB279" s="39">
        <v>0</v>
      </c>
      <c r="FC279" s="39">
        <v>0</v>
      </c>
      <c r="FD279" s="39">
        <v>0</v>
      </c>
      <c r="FE279" s="39">
        <v>1.2</v>
      </c>
    </row>
    <row r="280" spans="1:161" x14ac:dyDescent="0.55000000000000004">
      <c r="A280" s="29" t="s">
        <v>446</v>
      </c>
      <c r="B280" s="34">
        <v>0</v>
      </c>
      <c r="C280" s="34">
        <v>0</v>
      </c>
      <c r="D280" s="13">
        <v>0</v>
      </c>
      <c r="E280" s="42">
        <v>1</v>
      </c>
      <c r="F280" s="11">
        <v>0.94183709999999998</v>
      </c>
      <c r="G280" s="11">
        <v>6.2357449999999996E-4</v>
      </c>
      <c r="H280" s="11">
        <v>9.7390080000000007E-5</v>
      </c>
      <c r="L280" s="11">
        <v>173.85400000000001</v>
      </c>
      <c r="M280" s="11">
        <v>18.31437</v>
      </c>
      <c r="N280" s="11">
        <v>1.0284500000000001</v>
      </c>
      <c r="P280" s="13">
        <v>6.2699657273528215</v>
      </c>
      <c r="Q280" s="13">
        <v>8.918146395409595</v>
      </c>
      <c r="R280" s="31">
        <v>0.40141310000000002</v>
      </c>
      <c r="S280" s="31">
        <v>7.7429319999999997</v>
      </c>
      <c r="T280" s="31">
        <v>0.1704369</v>
      </c>
      <c r="U280" s="11">
        <v>1.62835</v>
      </c>
      <c r="V280" s="11">
        <v>-25.679925999999998</v>
      </c>
      <c r="W280" s="11">
        <v>4.4056999999999999E-2</v>
      </c>
      <c r="X280" s="11">
        <v>8.2855999999999999E-2</v>
      </c>
      <c r="Z280" s="11">
        <v>2.208275</v>
      </c>
      <c r="AA280" s="11"/>
      <c r="AB280" s="11">
        <v>1.6456170000000001</v>
      </c>
      <c r="AC280" s="11"/>
      <c r="AD280" s="11"/>
      <c r="AE280" s="12">
        <v>1.1344810000000001</v>
      </c>
      <c r="AF280" s="11">
        <v>1.3417400000000001E-4</v>
      </c>
      <c r="AG280" s="11">
        <v>6.4622049999999996E-5</v>
      </c>
      <c r="AK280" s="12">
        <v>91.550830000000005</v>
      </c>
      <c r="AL280" s="12">
        <v>11.02305</v>
      </c>
      <c r="AM280" s="12">
        <v>0.1126465</v>
      </c>
      <c r="AO280" s="13">
        <v>8.2568142176453296</v>
      </c>
      <c r="AP280" s="13">
        <v>4.9621840531009198</v>
      </c>
      <c r="AQ280" s="31">
        <v>0.22596479999999999</v>
      </c>
      <c r="AR280" s="31">
        <v>9.8729420000000001</v>
      </c>
      <c r="AS280" s="31">
        <v>9.1610890000000005</v>
      </c>
      <c r="AT280" s="12">
        <v>0.12701499999999999</v>
      </c>
      <c r="AU280" s="12">
        <v>4.0528320000000004</v>
      </c>
      <c r="AV280" s="12">
        <v>6.0982000000000001E-2</v>
      </c>
      <c r="AW280" s="12">
        <v>2.1801000000000001E-2</v>
      </c>
      <c r="AY280" s="12">
        <v>2.6026899999999999</v>
      </c>
      <c r="BA280" s="12">
        <v>0.62057700000000005</v>
      </c>
      <c r="BB280" s="12"/>
      <c r="BC280" s="11"/>
      <c r="BD280" s="42">
        <v>74</v>
      </c>
      <c r="BE280" s="12">
        <v>0</v>
      </c>
      <c r="BF280" s="34">
        <v>0</v>
      </c>
      <c r="BG280" s="42">
        <v>80</v>
      </c>
      <c r="BH280" s="42">
        <v>178</v>
      </c>
      <c r="BI280" s="35">
        <f t="shared" si="8"/>
        <v>25.249337204898371</v>
      </c>
      <c r="BJ280" s="42">
        <v>57</v>
      </c>
      <c r="BK280" s="42">
        <v>0</v>
      </c>
      <c r="BL280" s="42">
        <v>0</v>
      </c>
      <c r="BM280" s="42"/>
      <c r="BN280" s="42">
        <v>0</v>
      </c>
      <c r="BO280" s="42">
        <v>0</v>
      </c>
      <c r="BP280" s="42">
        <v>0.89999997615814209</v>
      </c>
      <c r="BQ280" s="42">
        <v>0</v>
      </c>
      <c r="BR280" s="42">
        <v>0</v>
      </c>
      <c r="BS280" s="42">
        <v>0</v>
      </c>
      <c r="BU280" s="42">
        <v>0</v>
      </c>
      <c r="BV280" s="42">
        <v>42</v>
      </c>
      <c r="BW280" s="42">
        <v>0.40000000596046448</v>
      </c>
      <c r="BZ280" s="42">
        <v>0</v>
      </c>
      <c r="CA280" s="42">
        <v>0</v>
      </c>
      <c r="CB280" s="42"/>
      <c r="CC280" s="42">
        <v>0</v>
      </c>
      <c r="CD280" s="42">
        <v>1</v>
      </c>
      <c r="CE280" s="42">
        <v>0</v>
      </c>
      <c r="CF280" s="42">
        <v>0</v>
      </c>
      <c r="CG280" s="42">
        <v>0</v>
      </c>
      <c r="CH280" s="42">
        <v>0</v>
      </c>
      <c r="CI280" s="42">
        <v>0</v>
      </c>
      <c r="CJ280" s="42">
        <v>0</v>
      </c>
      <c r="CK280" s="42">
        <v>1</v>
      </c>
      <c r="CL280" s="42">
        <v>1</v>
      </c>
      <c r="CM280" s="42">
        <v>1</v>
      </c>
      <c r="CN280" s="42">
        <v>1</v>
      </c>
      <c r="CO280" s="42">
        <v>0</v>
      </c>
      <c r="CP280" s="42">
        <v>1</v>
      </c>
      <c r="CQ280" s="42">
        <v>0</v>
      </c>
      <c r="CR280" s="42">
        <v>1</v>
      </c>
      <c r="CS280" s="42">
        <v>1</v>
      </c>
      <c r="CT280" s="42">
        <v>0</v>
      </c>
      <c r="CU280" s="42">
        <v>0</v>
      </c>
      <c r="CV280" s="42">
        <v>1</v>
      </c>
      <c r="CW280" s="42">
        <v>1</v>
      </c>
      <c r="CX280" s="42">
        <v>0</v>
      </c>
      <c r="CY280" s="42">
        <v>450</v>
      </c>
      <c r="CZ280" s="42">
        <v>93</v>
      </c>
      <c r="DA280" s="42">
        <v>50</v>
      </c>
      <c r="DB280" s="42">
        <v>24000</v>
      </c>
      <c r="DC280" s="42">
        <v>250</v>
      </c>
      <c r="DD280" s="42">
        <v>32</v>
      </c>
      <c r="DE280" s="42">
        <v>33</v>
      </c>
      <c r="DF280" s="42">
        <v>0</v>
      </c>
      <c r="DG280" s="42">
        <v>0</v>
      </c>
      <c r="DH280" s="42">
        <v>0</v>
      </c>
      <c r="DI280" s="42">
        <v>0</v>
      </c>
      <c r="DJ280" s="42">
        <v>0</v>
      </c>
      <c r="DK280" s="42">
        <v>7.5</v>
      </c>
      <c r="DL280" s="42">
        <v>0.61000001430511475</v>
      </c>
      <c r="DM280" s="42">
        <v>33.900001525878906</v>
      </c>
      <c r="DN280" s="42">
        <v>175.30000305175781</v>
      </c>
      <c r="DO280" s="42">
        <v>25.700000762939453</v>
      </c>
      <c r="DP280" s="42">
        <v>30</v>
      </c>
      <c r="DQ280" s="42">
        <v>84</v>
      </c>
      <c r="DR280" s="42">
        <v>103</v>
      </c>
      <c r="DS280" s="42">
        <v>6</v>
      </c>
      <c r="DU280" s="42">
        <v>32</v>
      </c>
      <c r="DW280" s="42">
        <v>400</v>
      </c>
      <c r="DX280" s="42">
        <v>0</v>
      </c>
      <c r="DY280" s="42">
        <v>0</v>
      </c>
      <c r="DZ280" s="42"/>
      <c r="EA280" s="42">
        <v>0</v>
      </c>
      <c r="EB280" s="42">
        <v>0</v>
      </c>
      <c r="EC280" s="42">
        <v>7</v>
      </c>
      <c r="ED280" s="42">
        <v>2</v>
      </c>
      <c r="EE280" s="42">
        <v>8</v>
      </c>
      <c r="EF280" s="43">
        <v>0.60000002384185791</v>
      </c>
      <c r="EG280" s="33">
        <v>0.66666671081825657</v>
      </c>
      <c r="EJ280" s="42">
        <v>0.60000002384185791</v>
      </c>
      <c r="EM280" s="42">
        <v>0</v>
      </c>
      <c r="EN280" s="42">
        <v>0</v>
      </c>
      <c r="EO280" s="42">
        <v>0</v>
      </c>
      <c r="EP280" s="42">
        <v>0</v>
      </c>
      <c r="EQ280" s="42">
        <v>0</v>
      </c>
      <c r="ER280" s="42">
        <v>0</v>
      </c>
      <c r="ES280" s="42">
        <v>0</v>
      </c>
      <c r="ET280" s="42">
        <v>0</v>
      </c>
      <c r="EU280" s="42">
        <v>0</v>
      </c>
      <c r="EV280" s="42">
        <v>0</v>
      </c>
      <c r="EW280" s="42">
        <v>0</v>
      </c>
      <c r="EX280" s="42">
        <v>0</v>
      </c>
      <c r="EY280" s="42">
        <v>0</v>
      </c>
      <c r="EZ280" s="42">
        <v>0</v>
      </c>
      <c r="FA280" s="42">
        <v>0</v>
      </c>
      <c r="FB280" s="42">
        <v>0</v>
      </c>
      <c r="FC280" s="42">
        <v>0</v>
      </c>
      <c r="FD280" s="42">
        <v>0</v>
      </c>
      <c r="FE280" s="42">
        <v>1</v>
      </c>
    </row>
    <row r="281" spans="1:161" x14ac:dyDescent="0.55000000000000004">
      <c r="A281" s="29" t="s">
        <v>447</v>
      </c>
      <c r="B281" s="34">
        <v>0</v>
      </c>
      <c r="C281" s="34">
        <v>0</v>
      </c>
      <c r="D281" s="13">
        <v>0</v>
      </c>
      <c r="E281" s="40">
        <v>0</v>
      </c>
      <c r="F281" s="11">
        <v>1.081286</v>
      </c>
      <c r="G281" s="11">
        <v>5.2829820000000003E-3</v>
      </c>
      <c r="H281" s="11">
        <v>2.4937769999999998E-4</v>
      </c>
      <c r="L281" s="11">
        <v>163.6902</v>
      </c>
      <c r="M281" s="11">
        <v>11.17747</v>
      </c>
      <c r="N281" s="11">
        <v>3.6799040000000001</v>
      </c>
      <c r="P281" s="13">
        <v>17.512142067312425</v>
      </c>
      <c r="Q281" s="13">
        <v>12.427251430329781</v>
      </c>
      <c r="R281" s="31">
        <v>0.1856399</v>
      </c>
      <c r="S281" s="31">
        <v>2.74824</v>
      </c>
      <c r="T281" s="31">
        <v>0.2183919</v>
      </c>
      <c r="U281" s="11">
        <v>6.041747</v>
      </c>
      <c r="V281" s="11">
        <v>-9.2348269999999992</v>
      </c>
      <c r="W281" s="11">
        <v>1.8474999999999998E-2</v>
      </c>
      <c r="X281" s="11">
        <v>7.6161000000000006E-2</v>
      </c>
      <c r="Z281" s="11">
        <v>1.624706</v>
      </c>
      <c r="AA281" s="11"/>
      <c r="AB281" s="11">
        <v>1.584897</v>
      </c>
      <c r="AC281" s="11"/>
      <c r="AD281" s="11"/>
      <c r="AE281" s="12">
        <v>1.2981590000000001</v>
      </c>
      <c r="AF281" s="11">
        <v>3.3462500000000002E-4</v>
      </c>
      <c r="AG281" s="11">
        <v>7.7817689999999998E-5</v>
      </c>
      <c r="AK281" s="12">
        <v>85.337289999999996</v>
      </c>
      <c r="AL281" s="12">
        <v>6.3834520000000001</v>
      </c>
      <c r="AM281" s="12">
        <v>0.2948556</v>
      </c>
      <c r="AO281" s="13">
        <v>16.173806391052871</v>
      </c>
      <c r="AP281" s="13">
        <v>6.1750887066897082</v>
      </c>
      <c r="AQ281" s="31">
        <v>0.1102833</v>
      </c>
      <c r="AR281" s="31">
        <v>1.6917089999999999</v>
      </c>
      <c r="AS281" s="31">
        <v>1.5831379999999999</v>
      </c>
      <c r="AT281" s="12">
        <v>-3.8233820000000001</v>
      </c>
      <c r="AU281" s="12">
        <v>-8.3240409999999994</v>
      </c>
      <c r="AV281" s="12">
        <v>8.7770000000000001E-2</v>
      </c>
      <c r="AW281" s="12">
        <v>6.4382999999999996E-2</v>
      </c>
      <c r="AY281" s="12">
        <v>2.7300300000000002</v>
      </c>
      <c r="BA281" s="12">
        <v>1.07881</v>
      </c>
      <c r="BB281" s="12"/>
      <c r="BC281" s="11"/>
      <c r="BD281" s="39">
        <v>46</v>
      </c>
      <c r="BE281" s="12">
        <v>1</v>
      </c>
      <c r="BF281" s="34">
        <v>0</v>
      </c>
      <c r="BG281" s="39">
        <v>78</v>
      </c>
      <c r="BH281" s="39">
        <v>172</v>
      </c>
      <c r="BI281" s="35">
        <f t="shared" si="8"/>
        <v>26.365603028664147</v>
      </c>
      <c r="BJ281" s="39">
        <v>55</v>
      </c>
      <c r="BK281" s="39">
        <v>0</v>
      </c>
      <c r="BL281" s="39">
        <v>0</v>
      </c>
      <c r="BM281" s="39"/>
      <c r="BN281" s="39">
        <v>0</v>
      </c>
      <c r="BO281" s="39">
        <v>0</v>
      </c>
      <c r="BP281" s="39">
        <v>0.7</v>
      </c>
      <c r="BQ281" s="39">
        <v>0</v>
      </c>
      <c r="BR281" s="39">
        <v>0</v>
      </c>
      <c r="BS281" s="39">
        <v>0</v>
      </c>
      <c r="BU281" s="39">
        <v>0</v>
      </c>
      <c r="BV281" s="39">
        <v>39</v>
      </c>
      <c r="BW281" s="39">
        <v>0.5</v>
      </c>
      <c r="BZ281" s="39">
        <v>0</v>
      </c>
      <c r="CA281" s="39">
        <v>0</v>
      </c>
      <c r="CB281" s="40" t="s">
        <v>163</v>
      </c>
      <c r="CC281" s="39">
        <v>0</v>
      </c>
      <c r="CD281" s="39">
        <v>1</v>
      </c>
      <c r="CE281" s="39">
        <v>0</v>
      </c>
      <c r="CF281" s="39">
        <v>0</v>
      </c>
      <c r="CG281" s="39">
        <v>0</v>
      </c>
      <c r="CH281" s="39">
        <v>0</v>
      </c>
      <c r="CI281" s="39">
        <v>0</v>
      </c>
      <c r="CJ281" s="39">
        <v>0</v>
      </c>
      <c r="CK281" s="39">
        <v>1</v>
      </c>
      <c r="CL281" s="39">
        <v>1</v>
      </c>
      <c r="CM281" s="39">
        <v>1</v>
      </c>
      <c r="CN281" s="39">
        <v>1</v>
      </c>
      <c r="CO281" s="39">
        <v>0</v>
      </c>
      <c r="CP281" s="39">
        <v>1</v>
      </c>
      <c r="CQ281" s="39">
        <v>0</v>
      </c>
      <c r="CR281" s="39">
        <v>1</v>
      </c>
      <c r="CS281" s="39">
        <v>1</v>
      </c>
      <c r="CT281" s="39">
        <v>0</v>
      </c>
      <c r="CU281" s="39">
        <v>0</v>
      </c>
      <c r="CV281" s="39">
        <v>1</v>
      </c>
      <c r="CW281" s="39">
        <v>1</v>
      </c>
      <c r="CX281" s="39">
        <v>0</v>
      </c>
      <c r="CY281" s="39">
        <v>400</v>
      </c>
      <c r="CZ281" s="39">
        <v>60</v>
      </c>
      <c r="DA281" s="39">
        <v>45</v>
      </c>
      <c r="DB281" s="39">
        <v>24000</v>
      </c>
      <c r="DC281" s="39">
        <v>240</v>
      </c>
      <c r="DD281" s="39">
        <v>32</v>
      </c>
      <c r="DE281" s="39">
        <v>33.4</v>
      </c>
      <c r="DF281" s="39">
        <v>0</v>
      </c>
      <c r="DG281" s="39">
        <v>0</v>
      </c>
      <c r="DH281" s="39">
        <v>0</v>
      </c>
      <c r="DI281" s="39">
        <v>0</v>
      </c>
      <c r="DJ281" s="39">
        <v>0</v>
      </c>
      <c r="DK281" s="39">
        <v>7.4</v>
      </c>
      <c r="DL281" s="39">
        <v>0.6</v>
      </c>
      <c r="DM281" s="39">
        <v>33</v>
      </c>
      <c r="DN281" s="39">
        <v>92</v>
      </c>
      <c r="DO281" s="39">
        <v>20.7</v>
      </c>
      <c r="DP281" s="39">
        <v>34.299999999999997</v>
      </c>
      <c r="DQ281" s="39">
        <v>60</v>
      </c>
      <c r="DR281" s="39">
        <v>59</v>
      </c>
      <c r="DS281" s="39">
        <v>3</v>
      </c>
      <c r="DU281" s="39">
        <v>33</v>
      </c>
      <c r="DW281" s="39">
        <v>500</v>
      </c>
      <c r="DX281" s="39">
        <v>0</v>
      </c>
      <c r="DY281" s="39">
        <v>0</v>
      </c>
      <c r="DZ281" s="39"/>
      <c r="EA281" s="39">
        <v>0</v>
      </c>
      <c r="EB281" s="39">
        <v>0</v>
      </c>
      <c r="EC281" s="39">
        <v>7</v>
      </c>
      <c r="ED281" s="39">
        <v>1</v>
      </c>
      <c r="EE281" s="39">
        <v>6</v>
      </c>
      <c r="EF281" s="41">
        <v>0.7</v>
      </c>
      <c r="EG281" s="33">
        <v>1</v>
      </c>
      <c r="EJ281" s="39">
        <v>0.5</v>
      </c>
      <c r="EM281" s="39">
        <v>0</v>
      </c>
      <c r="EN281" s="39">
        <v>0</v>
      </c>
      <c r="EO281" s="39">
        <v>0</v>
      </c>
      <c r="EP281" s="39">
        <v>0</v>
      </c>
      <c r="EQ281" s="39">
        <v>0</v>
      </c>
      <c r="ER281" s="39">
        <v>0</v>
      </c>
      <c r="ES281" s="39">
        <v>0</v>
      </c>
      <c r="ET281" s="39">
        <v>0</v>
      </c>
      <c r="EU281" s="39">
        <v>0</v>
      </c>
      <c r="EV281" s="39">
        <v>0</v>
      </c>
      <c r="EW281" s="39">
        <v>0</v>
      </c>
      <c r="EX281" s="39">
        <v>0</v>
      </c>
      <c r="EY281" s="39">
        <v>0</v>
      </c>
      <c r="EZ281" s="39">
        <v>0</v>
      </c>
      <c r="FA281" s="39">
        <v>0</v>
      </c>
      <c r="FB281" s="39">
        <v>0</v>
      </c>
      <c r="FC281" s="39">
        <v>0</v>
      </c>
      <c r="FD281" s="39">
        <v>0</v>
      </c>
      <c r="FE281" s="39">
        <v>0.7</v>
      </c>
    </row>
    <row r="282" spans="1:161" x14ac:dyDescent="0.55000000000000004">
      <c r="A282" s="29" t="s">
        <v>448</v>
      </c>
      <c r="B282" s="34">
        <v>0</v>
      </c>
      <c r="C282" s="34">
        <v>0</v>
      </c>
      <c r="D282" s="13">
        <v>0</v>
      </c>
      <c r="E282" s="40">
        <v>0</v>
      </c>
      <c r="F282" s="11">
        <v>0.59468100000000002</v>
      </c>
      <c r="G282" s="11">
        <v>5.9774749999999999E-4</v>
      </c>
      <c r="H282" s="11">
        <v>1.9974130000000001E-5</v>
      </c>
      <c r="L282" s="11">
        <v>110.28789999999999</v>
      </c>
      <c r="M282" s="11">
        <v>262.01580000000001</v>
      </c>
      <c r="N282" s="11">
        <v>5.45608</v>
      </c>
      <c r="P282" s="13">
        <v>0</v>
      </c>
      <c r="Q282" s="13">
        <v>2.2389567920264959</v>
      </c>
      <c r="R282" s="31">
        <v>0.4946836</v>
      </c>
      <c r="S282" s="31">
        <v>4.0305799999999996</v>
      </c>
      <c r="T282" s="31">
        <v>0.26328089999999998</v>
      </c>
      <c r="U282" s="11">
        <v>-0.26974999999999999</v>
      </c>
      <c r="V282" s="11">
        <v>-86.267015000000001</v>
      </c>
      <c r="W282" s="11">
        <v>6.6015000000000004E-2</v>
      </c>
      <c r="X282" s="11">
        <v>4.2714000000000002E-2</v>
      </c>
      <c r="Z282" s="11">
        <v>0.82936600000000005</v>
      </c>
      <c r="AA282" s="11"/>
      <c r="AB282" s="11">
        <v>0.80696900000000005</v>
      </c>
      <c r="AC282" s="11"/>
      <c r="AD282" s="11"/>
      <c r="AE282" s="12">
        <v>0.77425109999999997</v>
      </c>
      <c r="AF282" s="11">
        <v>2.7044409999999998E-4</v>
      </c>
      <c r="AG282" s="11">
        <v>6.7939660000000007E-5</v>
      </c>
      <c r="AK282" s="12">
        <v>96.878100000000003</v>
      </c>
      <c r="AL282" s="12">
        <v>17.25686</v>
      </c>
      <c r="AM282" s="12">
        <v>2.774421E-3</v>
      </c>
      <c r="AO282" s="13">
        <v>0</v>
      </c>
      <c r="AP282" s="13">
        <v>4.0034365278902486</v>
      </c>
      <c r="AQ282" s="31">
        <v>0.28060089999999999</v>
      </c>
      <c r="AR282" s="31">
        <v>9.6845630000000007</v>
      </c>
      <c r="AS282" s="31">
        <v>5.6775989999999998</v>
      </c>
      <c r="AT282" s="12">
        <v>1.3653569999999999</v>
      </c>
      <c r="AU282" s="12">
        <v>-21.311603999999999</v>
      </c>
      <c r="AV282" s="12">
        <v>0.10140299999999999</v>
      </c>
      <c r="AW282" s="12">
        <v>0.112174</v>
      </c>
      <c r="AY282" s="12">
        <v>1.585145</v>
      </c>
      <c r="BA282" s="12">
        <v>1.470852</v>
      </c>
      <c r="BB282" s="12"/>
      <c r="BC282" s="11"/>
      <c r="BD282" s="39">
        <v>63</v>
      </c>
      <c r="BE282" s="12">
        <v>1</v>
      </c>
      <c r="BF282" s="34">
        <v>0</v>
      </c>
      <c r="BG282" s="39">
        <v>74</v>
      </c>
      <c r="BH282" s="39">
        <v>164</v>
      </c>
      <c r="BI282" s="35">
        <f t="shared" si="8"/>
        <v>27.513384889946462</v>
      </c>
      <c r="BJ282" s="39">
        <v>59</v>
      </c>
      <c r="BK282" s="39">
        <v>0</v>
      </c>
      <c r="BL282" s="39">
        <v>0</v>
      </c>
      <c r="BM282" s="39"/>
      <c r="BN282" s="39">
        <v>0</v>
      </c>
      <c r="BO282" s="39">
        <v>0</v>
      </c>
      <c r="BP282" s="39">
        <v>1</v>
      </c>
      <c r="BQ282" s="39">
        <v>0</v>
      </c>
      <c r="BR282" s="39">
        <v>0</v>
      </c>
      <c r="BS282" s="39">
        <v>0</v>
      </c>
      <c r="BU282" s="39">
        <v>0</v>
      </c>
      <c r="BV282" s="39">
        <v>40</v>
      </c>
      <c r="BW282" s="39">
        <v>0.5</v>
      </c>
      <c r="BZ282" s="39">
        <v>0</v>
      </c>
      <c r="CA282" s="39">
        <v>0</v>
      </c>
      <c r="CB282" s="40" t="s">
        <v>206</v>
      </c>
      <c r="CC282" s="39">
        <v>0</v>
      </c>
      <c r="CD282" s="39">
        <v>1</v>
      </c>
      <c r="CE282" s="39">
        <v>0</v>
      </c>
      <c r="CF282" s="39">
        <v>0</v>
      </c>
      <c r="CG282" s="39">
        <v>0</v>
      </c>
      <c r="CH282" s="39">
        <v>0</v>
      </c>
      <c r="CI282" s="39">
        <v>0</v>
      </c>
      <c r="CJ282" s="39">
        <v>0</v>
      </c>
      <c r="CK282" s="39">
        <v>1</v>
      </c>
      <c r="CL282" s="39">
        <v>1</v>
      </c>
      <c r="CM282" s="39">
        <v>1</v>
      </c>
      <c r="CN282" s="39">
        <v>1</v>
      </c>
      <c r="CO282" s="39">
        <v>0</v>
      </c>
      <c r="CP282" s="39">
        <v>1</v>
      </c>
      <c r="CQ282" s="39">
        <v>0</v>
      </c>
      <c r="CR282" s="39">
        <v>1</v>
      </c>
      <c r="CS282" s="39">
        <v>1</v>
      </c>
      <c r="CT282" s="39">
        <v>0</v>
      </c>
      <c r="CU282" s="39">
        <v>0</v>
      </c>
      <c r="CV282" s="39">
        <v>1</v>
      </c>
      <c r="CW282" s="39">
        <v>1</v>
      </c>
      <c r="CX282" s="39">
        <v>0</v>
      </c>
      <c r="CY282" s="39">
        <v>1000</v>
      </c>
      <c r="CZ282" s="39">
        <v>105</v>
      </c>
      <c r="DA282" s="39">
        <v>78</v>
      </c>
      <c r="DB282" s="39">
        <v>23000</v>
      </c>
      <c r="DC282" s="39">
        <v>230</v>
      </c>
      <c r="DD282" s="39">
        <v>30</v>
      </c>
      <c r="DE282" s="39">
        <v>33.5</v>
      </c>
      <c r="DF282" s="39">
        <v>0</v>
      </c>
      <c r="DG282" s="39">
        <v>0</v>
      </c>
      <c r="DH282" s="39">
        <v>0</v>
      </c>
      <c r="DI282" s="39">
        <v>0</v>
      </c>
      <c r="DJ282" s="39">
        <v>0</v>
      </c>
      <c r="DK282" s="39">
        <v>7.4</v>
      </c>
      <c r="DL282" s="39">
        <v>0.5</v>
      </c>
      <c r="DM282" s="39">
        <v>32</v>
      </c>
      <c r="DN282" s="39">
        <v>86</v>
      </c>
      <c r="DO282" s="39">
        <v>21.5</v>
      </c>
      <c r="DP282" s="39">
        <v>35.700000000000003</v>
      </c>
      <c r="DQ282" s="39">
        <v>87</v>
      </c>
      <c r="DR282" s="39">
        <v>75</v>
      </c>
      <c r="DS282" s="39">
        <v>14</v>
      </c>
      <c r="DU282" s="39">
        <v>30</v>
      </c>
      <c r="DW282" s="39">
        <v>500</v>
      </c>
      <c r="DX282" s="39">
        <v>0</v>
      </c>
      <c r="DY282" s="39">
        <v>0</v>
      </c>
      <c r="DZ282" s="39"/>
      <c r="EA282" s="39">
        <v>0</v>
      </c>
      <c r="EB282" s="39">
        <v>0</v>
      </c>
      <c r="EC282" s="39">
        <v>10</v>
      </c>
      <c r="ED282" s="39">
        <v>1</v>
      </c>
      <c r="EE282" s="39">
        <v>6</v>
      </c>
      <c r="EF282" s="41">
        <v>0.8</v>
      </c>
      <c r="EG282" s="33">
        <v>0.8</v>
      </c>
      <c r="EJ282" s="39">
        <v>0.5</v>
      </c>
      <c r="EM282" s="39">
        <v>0</v>
      </c>
      <c r="EN282" s="39">
        <v>0</v>
      </c>
      <c r="EO282" s="39">
        <v>0</v>
      </c>
      <c r="EP282" s="39">
        <v>0</v>
      </c>
      <c r="EQ282" s="39">
        <v>0</v>
      </c>
      <c r="ER282" s="39">
        <v>0</v>
      </c>
      <c r="ES282" s="39">
        <v>0</v>
      </c>
      <c r="ET282" s="39">
        <v>0</v>
      </c>
      <c r="EU282" s="39">
        <v>0</v>
      </c>
      <c r="EV282" s="39">
        <v>0</v>
      </c>
      <c r="EW282" s="39">
        <v>0</v>
      </c>
      <c r="EX282" s="39">
        <v>0</v>
      </c>
      <c r="EY282" s="39">
        <v>0</v>
      </c>
      <c r="EZ282" s="39">
        <v>0</v>
      </c>
      <c r="FA282" s="39">
        <v>0</v>
      </c>
      <c r="FB282" s="39">
        <v>0</v>
      </c>
      <c r="FC282" s="39">
        <v>0</v>
      </c>
      <c r="FD282" s="39">
        <v>0</v>
      </c>
      <c r="FE282" s="39">
        <v>1.2</v>
      </c>
    </row>
    <row r="283" spans="1:161" x14ac:dyDescent="0.55000000000000004">
      <c r="A283" s="29" t="s">
        <v>449</v>
      </c>
      <c r="B283" s="34">
        <v>1</v>
      </c>
      <c r="C283" s="34">
        <v>0</v>
      </c>
      <c r="D283" s="13">
        <v>0</v>
      </c>
      <c r="E283" s="40">
        <v>0</v>
      </c>
      <c r="F283" s="11">
        <v>0.97939929999999997</v>
      </c>
      <c r="G283" s="11">
        <v>1.677844E-3</v>
      </c>
      <c r="H283" s="11">
        <v>4.850074E-4</v>
      </c>
      <c r="L283" s="11">
        <v>204.9554</v>
      </c>
      <c r="M283" s="11">
        <v>17.158190000000001</v>
      </c>
      <c r="N283" s="11">
        <v>3.1983790000000001</v>
      </c>
      <c r="P283" s="13">
        <v>10.917357236084282</v>
      </c>
      <c r="Q283" s="13">
        <v>23.501497808646416</v>
      </c>
      <c r="R283" s="31">
        <v>0.44919619999999999</v>
      </c>
      <c r="S283" s="31">
        <v>5.5679650000000001</v>
      </c>
      <c r="T283" s="31">
        <v>0.28578690000000001</v>
      </c>
      <c r="U283" s="11">
        <v>-0.99731000000000003</v>
      </c>
      <c r="V283" s="11">
        <v>-29.004183999999999</v>
      </c>
      <c r="W283" s="11">
        <v>7.0927000000000004E-2</v>
      </c>
      <c r="X283" s="11">
        <v>0.30053400000000002</v>
      </c>
      <c r="Z283" s="11">
        <v>1.119232</v>
      </c>
      <c r="AA283" s="11"/>
      <c r="AB283" s="11">
        <v>1.4923120000000001</v>
      </c>
      <c r="AC283" s="11"/>
      <c r="AD283" s="11"/>
      <c r="AE283" s="12">
        <v>0.83928080000000005</v>
      </c>
      <c r="AF283" s="11">
        <v>4.9396629999999997E-4</v>
      </c>
      <c r="AG283" s="11">
        <v>3.2406889999999998E-4</v>
      </c>
      <c r="AK283" s="12">
        <v>115.2925</v>
      </c>
      <c r="AL283" s="12">
        <v>6.8685330000000002</v>
      </c>
      <c r="AM283" s="12">
        <v>8.2627140000000002E-2</v>
      </c>
      <c r="AO283" s="13">
        <v>12.847428572636902</v>
      </c>
      <c r="AP283" s="13">
        <v>8.562702089052161</v>
      </c>
      <c r="AQ283" s="31">
        <v>5.8783149999999999E-2</v>
      </c>
      <c r="AR283" s="31">
        <v>2.13931</v>
      </c>
      <c r="AS283" s="31">
        <v>2.3927390000000002</v>
      </c>
      <c r="AT283" s="12">
        <v>-1.4810410000000001</v>
      </c>
      <c r="AU283" s="12">
        <v>9.0944099999999999</v>
      </c>
      <c r="AV283" s="12">
        <v>3.1579000000000003E-2</v>
      </c>
      <c r="AW283" s="12">
        <v>3.7494E-2</v>
      </c>
      <c r="AY283" s="12">
        <v>1.0775589999999999</v>
      </c>
      <c r="BA283" s="12">
        <v>1.312187</v>
      </c>
      <c r="BB283" s="12"/>
      <c r="BC283" s="11"/>
      <c r="BD283" s="42">
        <v>59</v>
      </c>
      <c r="BE283" s="12">
        <v>1</v>
      </c>
      <c r="BF283" s="34">
        <v>0</v>
      </c>
      <c r="BG283" s="42">
        <v>75</v>
      </c>
      <c r="BH283" s="42">
        <v>160</v>
      </c>
      <c r="BI283" s="35">
        <f t="shared" si="8"/>
        <v>29.296875</v>
      </c>
      <c r="BJ283" s="42">
        <v>72</v>
      </c>
      <c r="BK283" s="42">
        <v>3</v>
      </c>
      <c r="BL283" s="42">
        <v>0</v>
      </c>
      <c r="BM283" s="42"/>
      <c r="BN283" s="42">
        <v>0</v>
      </c>
      <c r="BO283" s="42">
        <v>0</v>
      </c>
      <c r="BP283" s="42">
        <v>1.5</v>
      </c>
      <c r="BQ283" s="42">
        <v>0</v>
      </c>
      <c r="BR283" s="42">
        <v>0</v>
      </c>
      <c r="BS283" s="42">
        <v>0</v>
      </c>
      <c r="BU283" s="42">
        <v>1</v>
      </c>
      <c r="BV283" s="42">
        <v>30</v>
      </c>
      <c r="BW283" s="42">
        <v>0.20000000298023224</v>
      </c>
      <c r="BZ283" s="42">
        <v>0</v>
      </c>
      <c r="CA283" s="42">
        <v>0</v>
      </c>
      <c r="CB283" s="42" t="s">
        <v>206</v>
      </c>
      <c r="CC283" s="42">
        <v>0</v>
      </c>
      <c r="CD283" s="42">
        <v>1</v>
      </c>
      <c r="CE283" s="42">
        <v>0</v>
      </c>
      <c r="CF283" s="42">
        <v>0</v>
      </c>
      <c r="CG283" s="42">
        <v>0</v>
      </c>
      <c r="CH283" s="42">
        <v>0</v>
      </c>
      <c r="CI283" s="42">
        <v>0</v>
      </c>
      <c r="CJ283" s="42">
        <v>0</v>
      </c>
      <c r="CK283" s="42">
        <v>1</v>
      </c>
      <c r="CL283" s="42">
        <v>1</v>
      </c>
      <c r="CM283" s="42">
        <v>1</v>
      </c>
      <c r="CN283" s="42">
        <v>1</v>
      </c>
      <c r="CO283" s="42">
        <v>0</v>
      </c>
      <c r="CP283" s="42">
        <v>1</v>
      </c>
      <c r="CQ283" s="42">
        <v>0</v>
      </c>
      <c r="CR283" s="42">
        <v>1</v>
      </c>
      <c r="CS283" s="42">
        <v>1</v>
      </c>
      <c r="CT283" s="42">
        <v>0</v>
      </c>
      <c r="CU283" s="42">
        <v>0</v>
      </c>
      <c r="CV283" s="42">
        <v>1</v>
      </c>
      <c r="CW283" s="42">
        <v>1</v>
      </c>
      <c r="CX283" s="42">
        <v>0</v>
      </c>
      <c r="CY283" s="42">
        <v>850</v>
      </c>
      <c r="CZ283" s="42">
        <v>45</v>
      </c>
      <c r="DA283" s="42">
        <v>25</v>
      </c>
      <c r="DB283" s="42">
        <v>23000</v>
      </c>
      <c r="DC283" s="42">
        <v>250</v>
      </c>
      <c r="DD283" s="42">
        <v>32</v>
      </c>
      <c r="DE283" s="42">
        <v>34</v>
      </c>
      <c r="DF283" s="42">
        <v>0</v>
      </c>
      <c r="DG283" s="42">
        <v>0</v>
      </c>
      <c r="DH283" s="42">
        <v>0</v>
      </c>
      <c r="DI283" s="42">
        <v>0</v>
      </c>
      <c r="DJ283" s="42">
        <v>0</v>
      </c>
      <c r="DK283" s="42">
        <v>7.5</v>
      </c>
      <c r="DL283" s="42">
        <v>0.52999997138977051</v>
      </c>
      <c r="DM283" s="42">
        <v>32.700000762939453</v>
      </c>
      <c r="DN283" s="42">
        <v>78.5</v>
      </c>
      <c r="DO283" s="42">
        <v>24.899999618530273</v>
      </c>
      <c r="DP283" s="42">
        <v>34.599998474121094</v>
      </c>
      <c r="DQ283" s="42">
        <v>92</v>
      </c>
      <c r="DR283" s="42">
        <v>112</v>
      </c>
      <c r="DS283" s="42">
        <v>11</v>
      </c>
      <c r="DU283" s="42">
        <v>29</v>
      </c>
      <c r="DW283" s="42">
        <v>500</v>
      </c>
      <c r="DX283" s="42">
        <v>0</v>
      </c>
      <c r="DY283" s="42">
        <v>0</v>
      </c>
      <c r="DZ283" s="42"/>
      <c r="EA283" s="42">
        <v>0</v>
      </c>
      <c r="EB283" s="42">
        <v>0</v>
      </c>
      <c r="EC283" s="42">
        <v>12</v>
      </c>
      <c r="ED283" s="42">
        <v>2</v>
      </c>
      <c r="EE283" s="42">
        <v>6</v>
      </c>
      <c r="EF283" s="43">
        <v>1.6000000238418579</v>
      </c>
      <c r="EG283" s="33">
        <v>1.0666666825612385</v>
      </c>
      <c r="EJ283" s="42">
        <v>0.5</v>
      </c>
      <c r="EM283" s="42">
        <v>0</v>
      </c>
      <c r="EN283" s="42">
        <v>0</v>
      </c>
      <c r="EO283" s="42">
        <v>0</v>
      </c>
      <c r="EP283" s="42">
        <v>0</v>
      </c>
      <c r="EQ283" s="42">
        <v>0</v>
      </c>
      <c r="ER283" s="42">
        <v>0</v>
      </c>
      <c r="ES283" s="42">
        <v>0</v>
      </c>
      <c r="ET283" s="42">
        <v>0</v>
      </c>
      <c r="EU283" s="42">
        <v>0</v>
      </c>
      <c r="EV283" s="42">
        <v>0</v>
      </c>
      <c r="EW283" s="42">
        <v>0</v>
      </c>
      <c r="EX283" s="42">
        <v>0</v>
      </c>
      <c r="EY283" s="42">
        <v>0</v>
      </c>
      <c r="EZ283" s="42">
        <v>0</v>
      </c>
      <c r="FA283" s="42">
        <v>0</v>
      </c>
      <c r="FB283" s="42">
        <v>0</v>
      </c>
      <c r="FC283" s="42">
        <v>0</v>
      </c>
      <c r="FD283" s="42">
        <v>0</v>
      </c>
      <c r="FE283" s="42">
        <v>2.7000000476837158</v>
      </c>
    </row>
    <row r="284" spans="1:161" x14ac:dyDescent="0.55000000000000004">
      <c r="A284" s="29" t="s">
        <v>450</v>
      </c>
      <c r="B284" s="34">
        <v>0</v>
      </c>
      <c r="C284" s="34">
        <v>0</v>
      </c>
      <c r="D284" s="13">
        <v>0</v>
      </c>
      <c r="E284" s="42">
        <v>1</v>
      </c>
      <c r="F284" s="11">
        <v>0.74431320000000001</v>
      </c>
      <c r="G284" s="11">
        <v>1.134527E-3</v>
      </c>
      <c r="H284" s="11">
        <v>9.6418310000000006E-5</v>
      </c>
      <c r="L284" s="11">
        <v>203.87899999999999</v>
      </c>
      <c r="M284" s="11">
        <v>40.566749999999999</v>
      </c>
      <c r="N284" s="11">
        <v>0.28966540000000002</v>
      </c>
      <c r="P284" s="13">
        <v>7.3231385886886535</v>
      </c>
      <c r="Q284" s="13">
        <v>3.3187588197390441</v>
      </c>
      <c r="R284" s="31">
        <v>0.17529520000000001</v>
      </c>
      <c r="S284" s="31">
        <v>1.4482189999999999</v>
      </c>
      <c r="T284" s="31">
        <v>0.15728010000000001</v>
      </c>
      <c r="U284" s="11">
        <v>0.36707200000000001</v>
      </c>
      <c r="V284" s="11">
        <v>-30.885438000000001</v>
      </c>
      <c r="W284" s="11">
        <v>5.2658999999999997E-2</v>
      </c>
      <c r="X284" s="11">
        <v>0.11716699999999999</v>
      </c>
      <c r="Z284" s="11">
        <v>2.3136359999999998</v>
      </c>
      <c r="AA284" s="11"/>
      <c r="AB284" s="11">
        <v>1.333804</v>
      </c>
      <c r="AC284" s="11"/>
      <c r="AD284" s="11"/>
      <c r="AE284" s="12">
        <v>1.012788</v>
      </c>
      <c r="AF284" s="11">
        <v>8.6789310000000004E-4</v>
      </c>
      <c r="AG284" s="11">
        <v>3.23531E-4</v>
      </c>
      <c r="AK284" s="12">
        <v>115.92270000000001</v>
      </c>
      <c r="AL284" s="12">
        <v>8.9795210000000001</v>
      </c>
      <c r="AM284" s="12">
        <v>6.6213289999999994E-2</v>
      </c>
      <c r="AO284" s="13">
        <v>29.26908052106057</v>
      </c>
      <c r="AP284" s="13">
        <v>8.0245923189345199</v>
      </c>
      <c r="AQ284" s="31">
        <v>4.231948E-2</v>
      </c>
      <c r="AR284" s="31">
        <v>1.197141</v>
      </c>
      <c r="AS284" s="31">
        <v>0.79713060000000002</v>
      </c>
      <c r="AT284" s="12">
        <v>-1.027949</v>
      </c>
      <c r="AU284" s="12">
        <v>-10.48203</v>
      </c>
      <c r="AV284" s="12">
        <v>5.6058999999999998E-2</v>
      </c>
      <c r="AW284" s="12">
        <v>5.6913999999999999E-2</v>
      </c>
      <c r="AY284" s="12">
        <v>2.1102129999999999</v>
      </c>
      <c r="BA284" s="12">
        <v>2.0583879999999999</v>
      </c>
      <c r="BB284" s="12"/>
      <c r="BC284" s="11"/>
      <c r="BD284" s="42">
        <v>82</v>
      </c>
      <c r="BE284" s="12">
        <v>0</v>
      </c>
      <c r="BF284" s="34">
        <v>0</v>
      </c>
      <c r="BG284" s="42">
        <v>90</v>
      </c>
      <c r="BH284" s="42">
        <v>168</v>
      </c>
      <c r="BI284" s="35">
        <f t="shared" si="8"/>
        <v>31.887755102040817</v>
      </c>
      <c r="BJ284" s="42">
        <v>55</v>
      </c>
      <c r="BK284" s="42">
        <v>3</v>
      </c>
      <c r="BL284" s="42">
        <v>0</v>
      </c>
      <c r="BM284" s="42"/>
      <c r="BN284" s="42">
        <v>0</v>
      </c>
      <c r="BO284" s="42">
        <v>0</v>
      </c>
      <c r="BP284" s="42">
        <v>2.0999999046325684</v>
      </c>
      <c r="BQ284" s="42">
        <v>0</v>
      </c>
      <c r="BR284" s="42">
        <v>0</v>
      </c>
      <c r="BS284" s="42">
        <v>1</v>
      </c>
      <c r="BU284" s="42">
        <v>0</v>
      </c>
      <c r="BV284" s="42">
        <v>38.799999237060547</v>
      </c>
      <c r="BW284" s="42">
        <v>0.89999997615814209</v>
      </c>
      <c r="BZ284" s="42">
        <v>0</v>
      </c>
      <c r="CA284" s="42">
        <v>0</v>
      </c>
      <c r="CB284" s="42" t="s">
        <v>206</v>
      </c>
      <c r="CC284" s="42">
        <v>1</v>
      </c>
      <c r="CD284" s="42">
        <v>1</v>
      </c>
      <c r="CE284" s="42">
        <v>0</v>
      </c>
      <c r="CF284" s="42">
        <v>0</v>
      </c>
      <c r="CG284" s="42">
        <v>1</v>
      </c>
      <c r="CH284" s="42">
        <v>0</v>
      </c>
      <c r="CI284" s="42">
        <v>0</v>
      </c>
      <c r="CJ284" s="42">
        <v>0</v>
      </c>
      <c r="CK284" s="42">
        <v>1</v>
      </c>
      <c r="CL284" s="42">
        <v>1</v>
      </c>
      <c r="CM284" s="42">
        <v>1</v>
      </c>
      <c r="CN284" s="42">
        <v>1</v>
      </c>
      <c r="CO284" s="42">
        <v>0</v>
      </c>
      <c r="CP284" s="42">
        <v>1</v>
      </c>
      <c r="CQ284" s="42">
        <v>0</v>
      </c>
      <c r="CR284" s="42">
        <v>1</v>
      </c>
      <c r="CS284" s="42">
        <v>1</v>
      </c>
      <c r="CT284" s="42">
        <v>0</v>
      </c>
      <c r="CU284" s="42">
        <v>0</v>
      </c>
      <c r="CV284" s="42">
        <v>1</v>
      </c>
      <c r="CW284" s="42">
        <v>1</v>
      </c>
      <c r="CX284" s="42">
        <v>0</v>
      </c>
      <c r="CY284" s="42">
        <v>450</v>
      </c>
      <c r="CZ284" s="42">
        <v>109</v>
      </c>
      <c r="DA284" s="42">
        <v>89</v>
      </c>
      <c r="DB284" s="42">
        <v>25000</v>
      </c>
      <c r="DC284" s="42">
        <v>250</v>
      </c>
      <c r="DD284" s="42">
        <v>25</v>
      </c>
      <c r="DE284" s="42">
        <v>33</v>
      </c>
      <c r="DF284" s="42">
        <v>0</v>
      </c>
      <c r="DG284" s="42">
        <v>0</v>
      </c>
      <c r="DH284" s="42">
        <v>0</v>
      </c>
      <c r="DI284" s="42">
        <v>0</v>
      </c>
      <c r="DJ284" s="42">
        <v>0</v>
      </c>
      <c r="DK284" s="42"/>
      <c r="DL284" s="42">
        <v>0.20999999344348907</v>
      </c>
      <c r="DM284" s="42"/>
      <c r="DN284" s="42"/>
      <c r="DO284" s="42"/>
      <c r="DP284" s="42"/>
      <c r="DQ284" s="42"/>
      <c r="DR284" s="42"/>
      <c r="DS284" s="42"/>
      <c r="DU284" s="42"/>
      <c r="DW284" s="42">
        <v>200</v>
      </c>
      <c r="DX284" s="42">
        <v>0</v>
      </c>
      <c r="DY284" s="42">
        <v>0</v>
      </c>
      <c r="DZ284" s="42"/>
      <c r="EA284" s="42">
        <v>0</v>
      </c>
      <c r="EB284" s="42">
        <v>0</v>
      </c>
      <c r="EC284" s="42">
        <v>9</v>
      </c>
      <c r="ED284" s="42">
        <v>1</v>
      </c>
      <c r="EE284" s="42">
        <v>8</v>
      </c>
      <c r="EF284" s="43">
        <v>1.2000000476837158</v>
      </c>
      <c r="EG284" s="33">
        <v>0.5714286200854265</v>
      </c>
      <c r="EJ284" s="42">
        <v>1</v>
      </c>
      <c r="EM284" s="42">
        <v>0</v>
      </c>
      <c r="EN284" s="42">
        <v>0</v>
      </c>
      <c r="EO284" s="42">
        <v>0</v>
      </c>
      <c r="EP284" s="42">
        <v>0</v>
      </c>
      <c r="EQ284" s="42">
        <v>0</v>
      </c>
      <c r="ER284" s="42">
        <v>0</v>
      </c>
      <c r="ES284" s="42">
        <v>0</v>
      </c>
      <c r="ET284" s="42">
        <v>0</v>
      </c>
      <c r="EU284" s="42">
        <v>0</v>
      </c>
      <c r="EV284" s="42">
        <v>0</v>
      </c>
      <c r="EW284" s="42">
        <v>0</v>
      </c>
      <c r="EX284" s="42">
        <v>0</v>
      </c>
      <c r="EY284" s="42">
        <v>0</v>
      </c>
      <c r="EZ284" s="42">
        <v>0</v>
      </c>
      <c r="FA284" s="42">
        <v>0</v>
      </c>
      <c r="FB284" s="42">
        <v>0</v>
      </c>
      <c r="FC284" s="42">
        <v>0</v>
      </c>
      <c r="FD284" s="42">
        <v>0</v>
      </c>
      <c r="FE284" s="42">
        <v>6.0999999046325684</v>
      </c>
    </row>
    <row r="285" spans="1:161" x14ac:dyDescent="0.55000000000000004">
      <c r="A285" s="29" t="s">
        <v>451</v>
      </c>
      <c r="B285" s="34">
        <v>0</v>
      </c>
      <c r="C285" s="34">
        <v>0</v>
      </c>
      <c r="D285" s="13">
        <v>0</v>
      </c>
      <c r="E285" s="42">
        <v>0</v>
      </c>
      <c r="F285" s="11">
        <v>0.90422329999999995</v>
      </c>
      <c r="G285" s="11">
        <v>3.0292180000000002E-3</v>
      </c>
      <c r="H285" s="11">
        <v>6.2771599999999995E-4</v>
      </c>
      <c r="L285" s="11">
        <v>152.22839999999999</v>
      </c>
      <c r="M285" s="11">
        <v>17.70862</v>
      </c>
      <c r="N285" s="11">
        <v>16.534109999999998</v>
      </c>
      <c r="P285" s="13">
        <v>7.6861161907281401</v>
      </c>
      <c r="Q285" s="13">
        <v>23.746717379851457</v>
      </c>
      <c r="R285" s="31">
        <v>0.59010229999999997</v>
      </c>
      <c r="S285" s="31">
        <v>9.8543859999999999</v>
      </c>
      <c r="T285" s="31">
        <v>0.203344</v>
      </c>
      <c r="U285" s="11">
        <v>6.7561369999999998</v>
      </c>
      <c r="V285" s="11">
        <v>-12.727978</v>
      </c>
      <c r="W285" s="11">
        <v>5.0987999999999999E-2</v>
      </c>
      <c r="X285" s="11">
        <v>0.21010400000000001</v>
      </c>
      <c r="Z285" s="11">
        <v>1.94591</v>
      </c>
      <c r="AA285" s="11"/>
      <c r="AB285" s="11">
        <v>1.6389959999999999</v>
      </c>
      <c r="AC285" s="11"/>
      <c r="AD285" s="11"/>
      <c r="AE285" s="12">
        <v>1.289846</v>
      </c>
      <c r="AF285" s="11">
        <v>1.7998539999999999E-4</v>
      </c>
      <c r="AG285" s="11">
        <v>4.6633259999999997E-5</v>
      </c>
      <c r="AK285" s="12">
        <v>128.13570000000001</v>
      </c>
      <c r="AL285" s="12">
        <v>21.75637</v>
      </c>
      <c r="AM285" s="12">
        <v>0.22122459999999999</v>
      </c>
      <c r="AO285" s="13">
        <v>14.686997051693119</v>
      </c>
      <c r="AP285" s="13">
        <v>4.4458898400980482</v>
      </c>
      <c r="AQ285" s="31">
        <v>0.24344879999999999</v>
      </c>
      <c r="AR285" s="31">
        <v>8.8316099999999995</v>
      </c>
      <c r="AS285" s="31">
        <v>2.4419620000000002</v>
      </c>
      <c r="AT285" s="12">
        <v>-1.5629379999999999</v>
      </c>
      <c r="AU285" s="12">
        <v>-19.873483</v>
      </c>
      <c r="AV285" s="12">
        <v>4.5846999999999999E-2</v>
      </c>
      <c r="AW285" s="12">
        <v>6.5314999999999998E-2</v>
      </c>
      <c r="AY285" s="12">
        <v>2.0476930000000002</v>
      </c>
      <c r="BA285" s="12">
        <v>1.0986130000000001</v>
      </c>
      <c r="BB285" s="12"/>
      <c r="BC285" s="11"/>
      <c r="BD285" s="42">
        <v>53</v>
      </c>
      <c r="BE285" s="12">
        <v>1</v>
      </c>
      <c r="BF285" s="34">
        <v>0</v>
      </c>
      <c r="BG285" s="42">
        <v>62</v>
      </c>
      <c r="BH285" s="42">
        <v>170</v>
      </c>
      <c r="BI285" s="35">
        <f t="shared" si="8"/>
        <v>21.453287197231834</v>
      </c>
      <c r="BJ285" s="42">
        <v>68</v>
      </c>
      <c r="BK285" s="42">
        <v>0</v>
      </c>
      <c r="BL285" s="42">
        <v>0</v>
      </c>
      <c r="BM285" s="42"/>
      <c r="BN285" s="42">
        <v>0</v>
      </c>
      <c r="BO285" s="42">
        <v>0</v>
      </c>
      <c r="BP285" s="42">
        <v>0.60000002384185791</v>
      </c>
      <c r="BQ285" s="42">
        <v>0</v>
      </c>
      <c r="BR285" s="42">
        <v>0</v>
      </c>
      <c r="BS285" s="42">
        <v>0</v>
      </c>
      <c r="BU285" s="42">
        <v>1</v>
      </c>
      <c r="BV285" s="42">
        <v>38.299999237060547</v>
      </c>
      <c r="BW285" s="42">
        <v>0.40000000596046448</v>
      </c>
      <c r="BZ285" s="42">
        <v>0</v>
      </c>
      <c r="CA285" s="42">
        <v>0</v>
      </c>
      <c r="CB285" s="42"/>
      <c r="CC285" s="42">
        <v>0</v>
      </c>
      <c r="CD285" s="42">
        <v>1</v>
      </c>
      <c r="CE285" s="42">
        <v>0</v>
      </c>
      <c r="CF285" s="42">
        <v>0</v>
      </c>
      <c r="CG285" s="42">
        <v>0</v>
      </c>
      <c r="CH285" s="42">
        <v>0</v>
      </c>
      <c r="CI285" s="42">
        <v>0</v>
      </c>
      <c r="CJ285" s="42">
        <v>0</v>
      </c>
      <c r="CK285" s="42">
        <v>1</v>
      </c>
      <c r="CL285" s="42">
        <v>1</v>
      </c>
      <c r="CM285" s="42">
        <v>1</v>
      </c>
      <c r="CN285" s="42">
        <v>1</v>
      </c>
      <c r="CO285" s="42">
        <v>0</v>
      </c>
      <c r="CP285" s="42">
        <v>1</v>
      </c>
      <c r="CQ285" s="42">
        <v>0</v>
      </c>
      <c r="CR285" s="42">
        <v>1</v>
      </c>
      <c r="CS285" s="42">
        <v>1</v>
      </c>
      <c r="CT285" s="42">
        <v>0</v>
      </c>
      <c r="CU285" s="42">
        <v>0</v>
      </c>
      <c r="CV285" s="42">
        <v>1</v>
      </c>
      <c r="CW285" s="42">
        <v>1</v>
      </c>
      <c r="CX285" s="42">
        <v>0</v>
      </c>
      <c r="CY285" s="42">
        <v>700</v>
      </c>
      <c r="CZ285" s="42">
        <v>60</v>
      </c>
      <c r="DA285" s="42">
        <v>22</v>
      </c>
      <c r="DB285" s="42">
        <v>23000</v>
      </c>
      <c r="DC285" s="42">
        <v>230</v>
      </c>
      <c r="DD285" s="42">
        <v>19</v>
      </c>
      <c r="DE285" s="42">
        <v>33.599998474121094</v>
      </c>
      <c r="DF285" s="42">
        <v>0</v>
      </c>
      <c r="DG285" s="42">
        <v>0</v>
      </c>
      <c r="DH285" s="42">
        <v>0</v>
      </c>
      <c r="DI285" s="42">
        <v>0</v>
      </c>
      <c r="DJ285" s="42">
        <v>0</v>
      </c>
      <c r="DK285" s="42">
        <v>7.5</v>
      </c>
      <c r="DL285" s="42">
        <v>0.49000000953674316</v>
      </c>
      <c r="DM285" s="42">
        <v>35.599998474121094</v>
      </c>
      <c r="DN285" s="42">
        <v>247.69999694824219</v>
      </c>
      <c r="DO285" s="42">
        <v>27.200000762939453</v>
      </c>
      <c r="DP285" s="42">
        <v>35.200000762939453</v>
      </c>
      <c r="DQ285" s="42">
        <v>87</v>
      </c>
      <c r="DR285" s="42">
        <v>100</v>
      </c>
      <c r="DS285" s="42">
        <v>4</v>
      </c>
      <c r="DU285" s="42">
        <v>24</v>
      </c>
      <c r="DW285" s="42">
        <v>500</v>
      </c>
      <c r="DX285" s="42">
        <v>1</v>
      </c>
      <c r="DY285" s="42">
        <v>1</v>
      </c>
      <c r="DZ285" s="42"/>
      <c r="EA285" s="42">
        <v>0</v>
      </c>
      <c r="EB285" s="42">
        <v>0</v>
      </c>
      <c r="EC285" s="42">
        <v>4</v>
      </c>
      <c r="ED285" s="42">
        <v>1</v>
      </c>
      <c r="EE285" s="42">
        <v>6</v>
      </c>
      <c r="EF285" s="43">
        <v>0.60000002384185791</v>
      </c>
      <c r="EG285" s="33">
        <v>1</v>
      </c>
      <c r="EJ285" s="42">
        <v>0.5</v>
      </c>
      <c r="EM285" s="42">
        <v>0</v>
      </c>
      <c r="EN285" s="42">
        <v>0</v>
      </c>
      <c r="EO285" s="42">
        <v>0</v>
      </c>
      <c r="EP285" s="42">
        <v>0</v>
      </c>
      <c r="EQ285" s="42">
        <v>0</v>
      </c>
      <c r="ER285" s="42">
        <v>0</v>
      </c>
      <c r="ES285" s="42">
        <v>0</v>
      </c>
      <c r="ET285" s="42">
        <v>0</v>
      </c>
      <c r="EU285" s="42">
        <v>0</v>
      </c>
      <c r="EV285" s="42">
        <v>0</v>
      </c>
      <c r="EW285" s="42">
        <v>0</v>
      </c>
      <c r="EX285" s="42">
        <v>0</v>
      </c>
      <c r="EY285" s="42">
        <v>0</v>
      </c>
      <c r="EZ285" s="42">
        <v>0</v>
      </c>
      <c r="FA285" s="42">
        <v>0</v>
      </c>
      <c r="FB285" s="42">
        <v>0</v>
      </c>
      <c r="FC285" s="42">
        <v>0</v>
      </c>
      <c r="FD285" s="42">
        <v>0</v>
      </c>
      <c r="FE285" s="42">
        <v>0.69999998807907104</v>
      </c>
    </row>
    <row r="286" spans="1:161" x14ac:dyDescent="0.55000000000000004">
      <c r="A286" s="29" t="s">
        <v>452</v>
      </c>
      <c r="B286" s="34">
        <v>1</v>
      </c>
      <c r="C286" s="34">
        <v>0</v>
      </c>
      <c r="D286" s="13">
        <v>1</v>
      </c>
      <c r="E286" s="42">
        <v>0</v>
      </c>
      <c r="F286" s="11">
        <v>0.78518860000000001</v>
      </c>
      <c r="G286" s="11">
        <v>1.2966729999999999E-3</v>
      </c>
      <c r="H286" s="11">
        <v>2.574701E-5</v>
      </c>
      <c r="L286" s="11">
        <v>164.2928</v>
      </c>
      <c r="M286" s="11">
        <v>15.372070000000001</v>
      </c>
      <c r="N286" s="11">
        <v>0.958009</v>
      </c>
      <c r="P286" s="13">
        <v>3.9762903398049416</v>
      </c>
      <c r="Q286" s="13">
        <v>7.252190039594411</v>
      </c>
      <c r="R286" s="31">
        <v>0.29019869999999998</v>
      </c>
      <c r="S286" s="31">
        <v>1.132066</v>
      </c>
      <c r="T286" s="31">
        <v>5.3212200000000001E-2</v>
      </c>
      <c r="U286" s="11">
        <v>-1.604406</v>
      </c>
      <c r="V286" s="11">
        <v>-17.379698999999999</v>
      </c>
      <c r="W286" s="11">
        <v>6.9807999999999995E-2</v>
      </c>
      <c r="X286" s="11">
        <v>0.157197</v>
      </c>
      <c r="Z286" s="11">
        <v>1.2221169999999999</v>
      </c>
      <c r="AA286" s="11"/>
      <c r="AB286" s="11">
        <v>1.425686</v>
      </c>
      <c r="AC286" s="11"/>
      <c r="AD286" s="11"/>
      <c r="AE286" s="12">
        <v>0.53685369999999999</v>
      </c>
      <c r="AF286" s="11">
        <v>2.920474E-6</v>
      </c>
      <c r="AG286" s="11">
        <v>5.3892279999999995E-7</v>
      </c>
      <c r="AK286" s="12">
        <v>90.844520000000003</v>
      </c>
      <c r="AL286" s="12">
        <v>17.325749999999999</v>
      </c>
      <c r="AM286" s="12">
        <v>1.5212220000000001</v>
      </c>
      <c r="AO286" s="13">
        <v>0.45177012551434281</v>
      </c>
      <c r="AP286" s="13">
        <v>0.25320845061418534</v>
      </c>
      <c r="AQ286" s="31">
        <v>5.5442390000000001E-2</v>
      </c>
      <c r="AR286" s="31">
        <v>1.300225</v>
      </c>
      <c r="AS286" s="31">
        <v>3.012051</v>
      </c>
      <c r="AT286" s="12">
        <v>-0.17551</v>
      </c>
      <c r="AU286" s="12">
        <v>81.103618999999995</v>
      </c>
      <c r="AV286" s="12">
        <v>4.8492E-2</v>
      </c>
      <c r="AW286" s="12">
        <v>5.1497000000000001E-2</v>
      </c>
      <c r="AY286" s="12">
        <v>1.836211</v>
      </c>
      <c r="BA286" s="12">
        <v>0.80680600000000002</v>
      </c>
      <c r="BB286" s="12"/>
      <c r="BC286" s="11"/>
      <c r="BD286" s="42">
        <v>71</v>
      </c>
      <c r="BE286" s="12">
        <v>1</v>
      </c>
      <c r="BF286" s="34">
        <v>0</v>
      </c>
      <c r="BG286" s="42">
        <v>68</v>
      </c>
      <c r="BH286" s="42">
        <v>160</v>
      </c>
      <c r="BI286" s="35">
        <f t="shared" si="8"/>
        <v>26.5625</v>
      </c>
      <c r="BJ286" s="42">
        <v>50</v>
      </c>
      <c r="BK286" s="42">
        <v>0</v>
      </c>
      <c r="BL286" s="42">
        <v>0</v>
      </c>
      <c r="BM286" s="42"/>
      <c r="BN286" s="42">
        <v>0</v>
      </c>
      <c r="BO286" s="42">
        <v>0</v>
      </c>
      <c r="BP286" s="42">
        <v>1.5</v>
      </c>
      <c r="BQ286" s="42">
        <v>0</v>
      </c>
      <c r="BR286" s="42">
        <v>0</v>
      </c>
      <c r="BS286" s="42">
        <v>1</v>
      </c>
      <c r="BU286" s="42">
        <v>1</v>
      </c>
      <c r="BV286" s="42">
        <v>36.299999237060547</v>
      </c>
      <c r="BW286" s="42">
        <v>0.5</v>
      </c>
      <c r="BZ286" s="42">
        <v>1</v>
      </c>
      <c r="CA286" s="42">
        <v>0</v>
      </c>
      <c r="CB286" s="42"/>
      <c r="CC286" s="42">
        <v>0</v>
      </c>
      <c r="CD286" s="42">
        <v>1</v>
      </c>
      <c r="CE286" s="42">
        <v>0</v>
      </c>
      <c r="CF286" s="42">
        <v>0</v>
      </c>
      <c r="CG286" s="42">
        <v>0</v>
      </c>
      <c r="CH286" s="42">
        <v>0</v>
      </c>
      <c r="CI286" s="42">
        <v>0</v>
      </c>
      <c r="CJ286" s="42">
        <v>0</v>
      </c>
      <c r="CK286" s="42">
        <v>1</v>
      </c>
      <c r="CL286" s="42">
        <v>1</v>
      </c>
      <c r="CM286" s="42">
        <v>1</v>
      </c>
      <c r="CN286" s="42">
        <v>1</v>
      </c>
      <c r="CO286" s="42">
        <v>0</v>
      </c>
      <c r="CP286" s="42">
        <v>1</v>
      </c>
      <c r="CQ286" s="42">
        <v>0</v>
      </c>
      <c r="CR286" s="42">
        <v>1</v>
      </c>
      <c r="CS286" s="42">
        <v>1</v>
      </c>
      <c r="CT286" s="42">
        <v>0</v>
      </c>
      <c r="CU286" s="42">
        <v>0</v>
      </c>
      <c r="CV286" s="42">
        <v>1</v>
      </c>
      <c r="CW286" s="42">
        <v>1</v>
      </c>
      <c r="CX286" s="42">
        <v>0</v>
      </c>
      <c r="CY286" s="42">
        <v>600</v>
      </c>
      <c r="CZ286" s="42">
        <v>46</v>
      </c>
      <c r="DA286" s="42">
        <v>32</v>
      </c>
      <c r="DB286" s="42">
        <v>27000</v>
      </c>
      <c r="DC286" s="42">
        <v>210</v>
      </c>
      <c r="DD286" s="42">
        <v>26</v>
      </c>
      <c r="DE286" s="42">
        <v>33.799999237060547</v>
      </c>
      <c r="DF286" s="42">
        <v>1</v>
      </c>
      <c r="DG286" s="42">
        <v>0</v>
      </c>
      <c r="DH286" s="42">
        <v>1</v>
      </c>
      <c r="DI286" s="42">
        <v>0</v>
      </c>
      <c r="DJ286" s="42">
        <v>0</v>
      </c>
      <c r="DK286" s="42">
        <v>7.5</v>
      </c>
      <c r="DL286" s="42">
        <v>0.45800000429153442</v>
      </c>
      <c r="DM286" s="42">
        <v>34</v>
      </c>
      <c r="DN286" s="42">
        <v>156.10000610351563</v>
      </c>
      <c r="DO286" s="42">
        <v>25.600000381469727</v>
      </c>
      <c r="DP286" s="42">
        <v>33.599998474121094</v>
      </c>
      <c r="DQ286" s="42">
        <v>91</v>
      </c>
      <c r="DR286" s="42">
        <v>76</v>
      </c>
      <c r="DS286" s="42">
        <v>7</v>
      </c>
      <c r="DU286" s="42">
        <v>30</v>
      </c>
      <c r="DW286" s="42">
        <v>550</v>
      </c>
      <c r="DX286" s="42">
        <v>1</v>
      </c>
      <c r="DY286" s="42">
        <v>1</v>
      </c>
      <c r="DZ286" s="42"/>
      <c r="EA286" s="42">
        <v>0</v>
      </c>
      <c r="EB286" s="42">
        <v>0</v>
      </c>
      <c r="EC286" s="42">
        <v>40</v>
      </c>
      <c r="ED286" s="42">
        <v>5</v>
      </c>
      <c r="EE286" s="42">
        <v>8</v>
      </c>
      <c r="EF286" s="43">
        <v>1.8999999761581421</v>
      </c>
      <c r="EG286" s="33">
        <v>1.2666666507720947</v>
      </c>
      <c r="EJ286" s="42">
        <v>0.69999998807907104</v>
      </c>
      <c r="EM286" s="42">
        <v>1</v>
      </c>
      <c r="EN286" s="42">
        <v>0</v>
      </c>
      <c r="EO286" s="42">
        <v>0</v>
      </c>
      <c r="EP286" s="42">
        <v>0</v>
      </c>
      <c r="EQ286" s="42">
        <v>0</v>
      </c>
      <c r="ER286" s="42">
        <v>0</v>
      </c>
      <c r="ES286" s="42">
        <v>0</v>
      </c>
      <c r="ET286" s="42">
        <v>0</v>
      </c>
      <c r="EU286" s="42">
        <v>0</v>
      </c>
      <c r="EV286" s="42">
        <v>0</v>
      </c>
      <c r="EW286" s="42">
        <v>1</v>
      </c>
      <c r="EX286" s="42">
        <v>0</v>
      </c>
      <c r="EY286" s="42">
        <v>0</v>
      </c>
      <c r="EZ286" s="42">
        <v>0</v>
      </c>
      <c r="FA286" s="42">
        <v>0</v>
      </c>
      <c r="FB286" s="42">
        <v>0</v>
      </c>
      <c r="FC286" s="42">
        <v>0</v>
      </c>
      <c r="FD286" s="42">
        <v>0</v>
      </c>
      <c r="FE286" s="42">
        <v>3.7999999523162842</v>
      </c>
    </row>
    <row r="287" spans="1:161" x14ac:dyDescent="0.55000000000000004">
      <c r="A287" s="29" t="s">
        <v>453</v>
      </c>
      <c r="B287" s="34">
        <v>0</v>
      </c>
      <c r="C287" s="34">
        <v>0</v>
      </c>
      <c r="D287" s="13">
        <v>0</v>
      </c>
      <c r="E287" s="42">
        <v>0</v>
      </c>
      <c r="F287" s="11">
        <v>0.88872119999999999</v>
      </c>
      <c r="G287" s="11">
        <v>1.334298E-3</v>
      </c>
      <c r="H287" s="11">
        <v>2.3302899999999999E-4</v>
      </c>
      <c r="L287" s="11">
        <v>146.7089</v>
      </c>
      <c r="M287" s="11">
        <v>8.477487</v>
      </c>
      <c r="N287" s="11">
        <v>4.9098519999999999</v>
      </c>
      <c r="P287" s="13">
        <v>10.127230125742177</v>
      </c>
      <c r="Q287" s="13">
        <v>15.361107011254594</v>
      </c>
      <c r="R287" s="31">
        <v>4.6297030000000003E-2</v>
      </c>
      <c r="S287" s="31">
        <v>0.49026120000000001</v>
      </c>
      <c r="T287" s="31">
        <v>0.1670806</v>
      </c>
      <c r="U287" s="11">
        <v>3.054049</v>
      </c>
      <c r="V287" s="11">
        <v>-2.017639</v>
      </c>
      <c r="W287" s="11">
        <v>2.6974000000000001E-2</v>
      </c>
      <c r="X287" s="11">
        <v>3.7356E-2</v>
      </c>
      <c r="Z287" s="11">
        <v>1.741498</v>
      </c>
      <c r="AA287" s="11"/>
      <c r="AB287" s="11">
        <v>2.1465809999999999</v>
      </c>
      <c r="AC287" s="11"/>
      <c r="AD287" s="11"/>
      <c r="AE287" s="12">
        <v>0.92492220000000003</v>
      </c>
      <c r="AF287" s="11">
        <v>7.4259290000000002E-5</v>
      </c>
      <c r="AG287" s="11">
        <v>2.4749089999999999E-5</v>
      </c>
      <c r="AK287" s="12">
        <v>86.933329999999998</v>
      </c>
      <c r="AL287" s="12">
        <v>4.6756440000000001</v>
      </c>
      <c r="AM287" s="12">
        <v>7.7210689999999998E-2</v>
      </c>
      <c r="AO287" s="13">
        <v>4.69559834125078</v>
      </c>
      <c r="AP287" s="13">
        <v>4.4365616020674103</v>
      </c>
      <c r="AQ287" s="31">
        <v>7.7771779999999999E-2</v>
      </c>
      <c r="AR287" s="31">
        <v>1.218297</v>
      </c>
      <c r="AS287" s="31">
        <v>3.308881</v>
      </c>
      <c r="AT287" s="12">
        <v>-1.384531</v>
      </c>
      <c r="AU287" s="12">
        <v>-19.682977999999999</v>
      </c>
      <c r="AV287" s="12">
        <v>0.100839</v>
      </c>
      <c r="AW287" s="12">
        <v>6.6064999999999999E-2</v>
      </c>
      <c r="AY287" s="12">
        <v>2.944439</v>
      </c>
      <c r="BA287" s="12">
        <v>2.0614240000000001</v>
      </c>
      <c r="BB287" s="12"/>
      <c r="BC287" s="11"/>
      <c r="BD287" s="42">
        <v>51</v>
      </c>
      <c r="BE287" s="12">
        <v>1</v>
      </c>
      <c r="BF287" s="34">
        <v>0</v>
      </c>
      <c r="BG287" s="42">
        <v>64</v>
      </c>
      <c r="BH287" s="42">
        <v>170</v>
      </c>
      <c r="BI287" s="35">
        <f t="shared" si="8"/>
        <v>22.145328719723182</v>
      </c>
      <c r="BJ287" s="42">
        <v>51</v>
      </c>
      <c r="BK287" s="42">
        <v>0</v>
      </c>
      <c r="BL287" s="42">
        <v>1</v>
      </c>
      <c r="BM287" s="42"/>
      <c r="BN287" s="42">
        <v>0</v>
      </c>
      <c r="BO287" s="42">
        <v>0</v>
      </c>
      <c r="BP287" s="42">
        <v>1</v>
      </c>
      <c r="BQ287" s="42">
        <v>0</v>
      </c>
      <c r="BR287" s="42">
        <v>0</v>
      </c>
      <c r="BS287" s="42">
        <v>0</v>
      </c>
      <c r="BU287" s="42">
        <v>0</v>
      </c>
      <c r="BV287" s="42">
        <v>36.900001525878906</v>
      </c>
      <c r="BW287" s="42">
        <v>0.5</v>
      </c>
      <c r="BZ287" s="42">
        <v>0</v>
      </c>
      <c r="CA287" s="42">
        <v>0</v>
      </c>
      <c r="CB287" s="42" t="s">
        <v>454</v>
      </c>
      <c r="CC287" s="42">
        <v>0</v>
      </c>
      <c r="CD287" s="42">
        <v>1</v>
      </c>
      <c r="CE287" s="42">
        <v>0</v>
      </c>
      <c r="CF287" s="42">
        <v>0</v>
      </c>
      <c r="CG287" s="42">
        <v>0</v>
      </c>
      <c r="CH287" s="42">
        <v>0</v>
      </c>
      <c r="CI287" s="42">
        <v>0</v>
      </c>
      <c r="CJ287" s="42">
        <v>0</v>
      </c>
      <c r="CK287" s="42">
        <v>1</v>
      </c>
      <c r="CL287" s="42">
        <v>1</v>
      </c>
      <c r="CM287" s="42">
        <v>1</v>
      </c>
      <c r="CN287" s="42">
        <v>1</v>
      </c>
      <c r="CO287" s="42">
        <v>0</v>
      </c>
      <c r="CP287" s="42">
        <v>1</v>
      </c>
      <c r="CQ287" s="42">
        <v>0</v>
      </c>
      <c r="CR287" s="42">
        <v>1</v>
      </c>
      <c r="CS287" s="42">
        <v>1</v>
      </c>
      <c r="CT287" s="42">
        <v>0</v>
      </c>
      <c r="CU287" s="42">
        <v>0</v>
      </c>
      <c r="CV287" s="42">
        <v>1</v>
      </c>
      <c r="CW287" s="42">
        <v>1</v>
      </c>
      <c r="CX287" s="42">
        <v>0</v>
      </c>
      <c r="CY287" s="42">
        <v>600</v>
      </c>
      <c r="CZ287" s="42">
        <v>125</v>
      </c>
      <c r="DA287" s="42">
        <v>62</v>
      </c>
      <c r="DB287" s="42">
        <v>24000</v>
      </c>
      <c r="DC287" s="42">
        <v>290</v>
      </c>
      <c r="DD287" s="42">
        <v>28</v>
      </c>
      <c r="DE287" s="42">
        <v>31</v>
      </c>
      <c r="DF287" s="42">
        <v>0</v>
      </c>
      <c r="DG287" s="42">
        <v>0</v>
      </c>
      <c r="DH287" s="42">
        <v>0</v>
      </c>
      <c r="DI287" s="42">
        <v>0</v>
      </c>
      <c r="DJ287" s="42">
        <v>0</v>
      </c>
      <c r="DK287" s="42">
        <v>7.4000000953674316</v>
      </c>
      <c r="DL287" s="42">
        <v>0.47999998927116394</v>
      </c>
      <c r="DM287" s="42">
        <v>41</v>
      </c>
      <c r="DN287" s="42">
        <v>190</v>
      </c>
      <c r="DO287" s="42">
        <v>23.700000762939453</v>
      </c>
      <c r="DP287" s="42">
        <v>35.299999237060547</v>
      </c>
      <c r="DQ287" s="42">
        <v>88</v>
      </c>
      <c r="DR287" s="42">
        <v>86</v>
      </c>
      <c r="DS287" s="42">
        <v>5</v>
      </c>
      <c r="DU287" s="42">
        <v>36</v>
      </c>
      <c r="DW287" s="42">
        <v>450</v>
      </c>
      <c r="DX287" s="42">
        <v>0</v>
      </c>
      <c r="DY287" s="42">
        <v>0</v>
      </c>
      <c r="DZ287" s="42"/>
      <c r="EA287" s="42">
        <v>0</v>
      </c>
      <c r="EB287" s="42">
        <v>0</v>
      </c>
      <c r="EC287" s="42">
        <v>12</v>
      </c>
      <c r="ED287" s="42">
        <v>1</v>
      </c>
      <c r="EE287" s="42">
        <v>7</v>
      </c>
      <c r="EF287" s="43">
        <v>0.69999998807907104</v>
      </c>
      <c r="EG287" s="33">
        <v>0.69999998807907104</v>
      </c>
      <c r="EJ287" s="42">
        <v>1.1000000238418579</v>
      </c>
      <c r="EM287" s="42">
        <v>0</v>
      </c>
      <c r="EN287" s="42">
        <v>0</v>
      </c>
      <c r="EO287" s="42">
        <v>0</v>
      </c>
      <c r="EP287" s="42">
        <v>0</v>
      </c>
      <c r="EQ287" s="42">
        <v>0</v>
      </c>
      <c r="ER287" s="42">
        <v>0</v>
      </c>
      <c r="ES287" s="42">
        <v>0</v>
      </c>
      <c r="ET287" s="42">
        <v>0</v>
      </c>
      <c r="EU287" s="42">
        <v>0</v>
      </c>
      <c r="EV287" s="42">
        <v>0</v>
      </c>
      <c r="EW287" s="42">
        <v>0</v>
      </c>
      <c r="EX287" s="42">
        <v>0</v>
      </c>
      <c r="EY287" s="42">
        <v>0</v>
      </c>
      <c r="EZ287" s="42">
        <v>0</v>
      </c>
      <c r="FA287" s="42">
        <v>0</v>
      </c>
      <c r="FB287" s="42">
        <v>0</v>
      </c>
      <c r="FC287" s="42">
        <v>0</v>
      </c>
      <c r="FD287" s="42">
        <v>0</v>
      </c>
      <c r="FE287" s="42">
        <v>1.1000000238418579</v>
      </c>
    </row>
    <row r="288" spans="1:161" x14ac:dyDescent="0.55000000000000004">
      <c r="A288" s="29" t="s">
        <v>455</v>
      </c>
      <c r="B288" s="34">
        <v>0</v>
      </c>
      <c r="C288" s="34">
        <v>0</v>
      </c>
      <c r="D288" s="13">
        <v>0</v>
      </c>
      <c r="E288" s="42">
        <v>0</v>
      </c>
      <c r="F288" s="11">
        <v>1.0067729999999999</v>
      </c>
      <c r="G288" s="11">
        <v>1.4103130000000001E-3</v>
      </c>
      <c r="H288" s="11">
        <v>8.8339540000000006E-5</v>
      </c>
      <c r="L288" s="11">
        <v>175.52359999999999</v>
      </c>
      <c r="M288" s="11">
        <v>10.91939</v>
      </c>
      <c r="N288" s="11">
        <v>3.8643939999999999</v>
      </c>
      <c r="P288" s="13">
        <v>9.570002189555515</v>
      </c>
      <c r="Q288" s="13">
        <v>9.1046048705107054</v>
      </c>
      <c r="R288" s="31">
        <v>0.2231166</v>
      </c>
      <c r="S288" s="31">
        <v>2.3432710000000001</v>
      </c>
      <c r="T288" s="31">
        <v>8.1420939999999997E-2</v>
      </c>
      <c r="U288" s="11">
        <v>0.45776299999999998</v>
      </c>
      <c r="V288" s="11">
        <v>-13.156084999999999</v>
      </c>
      <c r="W288" s="11">
        <v>1.4657E-2</v>
      </c>
      <c r="X288" s="11">
        <v>3.2322999999999998E-2</v>
      </c>
      <c r="Z288" s="11">
        <v>1.4973190000000001</v>
      </c>
      <c r="AA288" s="11"/>
      <c r="AB288" s="11">
        <v>1.9740800000000001</v>
      </c>
      <c r="AC288" s="11"/>
      <c r="AD288" s="11"/>
      <c r="AE288" s="12">
        <v>1.337261</v>
      </c>
      <c r="AF288" s="11">
        <v>6.2412679999999997E-4</v>
      </c>
      <c r="AG288" s="11">
        <v>2.282675E-4</v>
      </c>
      <c r="AK288" s="12">
        <v>123.7976</v>
      </c>
      <c r="AL288" s="12">
        <v>5.7406290000000002</v>
      </c>
      <c r="AM288" s="12">
        <v>0.82580529999999996</v>
      </c>
      <c r="AO288" s="13">
        <v>11.569856407888246</v>
      </c>
      <c r="AP288" s="13">
        <v>10.287261685193002</v>
      </c>
      <c r="AQ288" s="31">
        <v>6.6414100000000004E-2</v>
      </c>
      <c r="AR288" s="31">
        <v>4.0333969999999999</v>
      </c>
      <c r="AS288" s="31">
        <v>5.5218920000000002</v>
      </c>
      <c r="AT288" s="12">
        <v>0.887683</v>
      </c>
      <c r="AU288" s="12">
        <v>-12.164904</v>
      </c>
      <c r="AV288" s="12">
        <v>7.0980000000000001E-2</v>
      </c>
      <c r="AW288" s="12">
        <v>5.6174000000000002E-2</v>
      </c>
      <c r="AY288" s="12">
        <v>3.3322050000000001</v>
      </c>
      <c r="BA288" s="12">
        <v>1.5404450000000001</v>
      </c>
      <c r="BB288" s="12"/>
      <c r="BC288" s="11"/>
      <c r="BD288" s="42">
        <v>75</v>
      </c>
      <c r="BE288" s="12">
        <v>1</v>
      </c>
      <c r="BF288" s="34">
        <v>0</v>
      </c>
      <c r="BG288" s="42">
        <v>58</v>
      </c>
      <c r="BH288" s="42">
        <v>170</v>
      </c>
      <c r="BI288" s="35">
        <f t="shared" si="8"/>
        <v>20.069204152249135</v>
      </c>
      <c r="BJ288" s="42">
        <v>45</v>
      </c>
      <c r="BK288" s="42">
        <v>0</v>
      </c>
      <c r="BL288" s="42">
        <v>0</v>
      </c>
      <c r="BM288" s="42"/>
      <c r="BN288" s="42">
        <v>1</v>
      </c>
      <c r="BO288" s="42">
        <v>0</v>
      </c>
      <c r="BP288" s="42">
        <v>1</v>
      </c>
      <c r="BQ288" s="42">
        <v>0</v>
      </c>
      <c r="BR288" s="42">
        <v>0</v>
      </c>
      <c r="BS288" s="42">
        <v>0</v>
      </c>
      <c r="BU288" s="42">
        <v>0</v>
      </c>
      <c r="BV288" s="42">
        <v>34.799999237060547</v>
      </c>
      <c r="BW288" s="42">
        <v>0.5</v>
      </c>
      <c r="BZ288" s="42">
        <v>0</v>
      </c>
      <c r="CA288" s="42">
        <v>0</v>
      </c>
      <c r="CB288" s="42"/>
      <c r="CC288" s="42">
        <v>0</v>
      </c>
      <c r="CD288" s="42">
        <v>1</v>
      </c>
      <c r="CE288" s="42">
        <v>0</v>
      </c>
      <c r="CF288" s="42">
        <v>0</v>
      </c>
      <c r="CG288" s="42">
        <v>0</v>
      </c>
      <c r="CH288" s="42">
        <v>0</v>
      </c>
      <c r="CI288" s="42">
        <v>0</v>
      </c>
      <c r="CJ288" s="42">
        <v>0</v>
      </c>
      <c r="CK288" s="42">
        <v>1</v>
      </c>
      <c r="CL288" s="42">
        <v>1</v>
      </c>
      <c r="CM288" s="42">
        <v>1</v>
      </c>
      <c r="CN288" s="42">
        <v>1</v>
      </c>
      <c r="CO288" s="42">
        <v>0</v>
      </c>
      <c r="CP288" s="42">
        <v>1</v>
      </c>
      <c r="CQ288" s="42">
        <v>0</v>
      </c>
      <c r="CR288" s="42">
        <v>1</v>
      </c>
      <c r="CS288" s="42">
        <v>1</v>
      </c>
      <c r="CT288" s="42">
        <v>0</v>
      </c>
      <c r="CU288" s="42">
        <v>0</v>
      </c>
      <c r="CV288" s="42">
        <v>1</v>
      </c>
      <c r="CW288" s="42">
        <v>1</v>
      </c>
      <c r="CX288" s="42">
        <v>0</v>
      </c>
      <c r="CY288" s="42">
        <v>500</v>
      </c>
      <c r="CZ288" s="42">
        <v>54</v>
      </c>
      <c r="DA288" s="42">
        <v>35</v>
      </c>
      <c r="DB288" s="42">
        <v>23000</v>
      </c>
      <c r="DC288" s="42">
        <v>250</v>
      </c>
      <c r="DD288" s="42">
        <v>25</v>
      </c>
      <c r="DE288" s="42">
        <v>32</v>
      </c>
      <c r="DF288" s="42">
        <v>0</v>
      </c>
      <c r="DG288" s="42">
        <v>0</v>
      </c>
      <c r="DH288" s="42">
        <v>0</v>
      </c>
      <c r="DI288" s="42">
        <v>0</v>
      </c>
      <c r="DJ288" s="42">
        <v>0</v>
      </c>
      <c r="DK288" s="42">
        <v>7.5</v>
      </c>
      <c r="DL288" s="42">
        <v>0.40000000596046448</v>
      </c>
      <c r="DM288" s="42">
        <v>31.399999618530273</v>
      </c>
      <c r="DN288" s="42">
        <v>40</v>
      </c>
      <c r="DO288" s="42">
        <v>23</v>
      </c>
      <c r="DP288" s="42">
        <v>34</v>
      </c>
      <c r="DQ288" s="42">
        <v>73</v>
      </c>
      <c r="DR288" s="42">
        <v>82</v>
      </c>
      <c r="DS288" s="42">
        <v>2</v>
      </c>
      <c r="DU288" s="42">
        <v>31</v>
      </c>
      <c r="DW288" s="42">
        <v>850</v>
      </c>
      <c r="DX288" s="42">
        <v>1</v>
      </c>
      <c r="DY288" s="42">
        <v>1</v>
      </c>
      <c r="DZ288" s="42"/>
      <c r="EA288" s="42">
        <v>0</v>
      </c>
      <c r="EB288" s="42">
        <v>1</v>
      </c>
      <c r="EC288" s="42">
        <v>12</v>
      </c>
      <c r="ED288" s="42">
        <v>1</v>
      </c>
      <c r="EE288" s="42">
        <v>8</v>
      </c>
      <c r="EF288" s="43">
        <v>1</v>
      </c>
      <c r="EG288" s="33">
        <v>1</v>
      </c>
      <c r="EJ288" s="42">
        <v>0.89999997615814209</v>
      </c>
      <c r="EM288" s="42">
        <v>0</v>
      </c>
      <c r="EN288" s="42">
        <v>0</v>
      </c>
      <c r="EO288" s="42">
        <v>0</v>
      </c>
      <c r="EP288" s="42">
        <v>0</v>
      </c>
      <c r="EQ288" s="42">
        <v>1</v>
      </c>
      <c r="ER288" s="42">
        <v>0</v>
      </c>
      <c r="ES288" s="42">
        <v>0</v>
      </c>
      <c r="ET288" s="42">
        <v>0</v>
      </c>
      <c r="EU288" s="42">
        <v>0</v>
      </c>
      <c r="EV288" s="42">
        <v>0</v>
      </c>
      <c r="EW288" s="42">
        <v>0</v>
      </c>
      <c r="EX288" s="42">
        <v>0</v>
      </c>
      <c r="EY288" s="42">
        <v>0</v>
      </c>
      <c r="EZ288" s="42">
        <v>0</v>
      </c>
      <c r="FA288" s="42">
        <v>0</v>
      </c>
      <c r="FB288" s="42">
        <v>0</v>
      </c>
      <c r="FC288" s="42">
        <v>0</v>
      </c>
      <c r="FD288" s="42">
        <v>0</v>
      </c>
      <c r="FE288" s="42">
        <v>1.7000000476837158</v>
      </c>
    </row>
    <row r="289" spans="1:161" x14ac:dyDescent="0.55000000000000004">
      <c r="A289" s="29" t="s">
        <v>456</v>
      </c>
      <c r="B289" s="34">
        <v>0</v>
      </c>
      <c r="C289" s="34">
        <v>0</v>
      </c>
      <c r="D289" s="13">
        <v>0</v>
      </c>
      <c r="E289" s="40">
        <v>1</v>
      </c>
      <c r="F289" s="11">
        <v>0.88667450000000003</v>
      </c>
      <c r="G289" s="11">
        <v>1.72993E-3</v>
      </c>
      <c r="H289" s="11">
        <v>1.4532360000000001E-4</v>
      </c>
      <c r="L289" s="11">
        <v>141.726</v>
      </c>
      <c r="M289" s="11">
        <v>13.11966</v>
      </c>
      <c r="N289" s="11">
        <v>2.6454629999999999</v>
      </c>
      <c r="P289" s="13">
        <v>19.634000025782822</v>
      </c>
      <c r="Q289" s="13">
        <v>10.154549172978742</v>
      </c>
      <c r="R289" s="31">
        <v>0.41824709999999998</v>
      </c>
      <c r="S289" s="31">
        <v>3.169054</v>
      </c>
      <c r="T289" s="31">
        <v>0.1677874</v>
      </c>
      <c r="U289" s="11">
        <v>-8.2757999999999998E-2</v>
      </c>
      <c r="V289" s="11">
        <v>-19.424064999999999</v>
      </c>
      <c r="W289" s="11">
        <v>3.6924999999999999E-2</v>
      </c>
      <c r="X289" s="11">
        <v>0.13655400000000001</v>
      </c>
      <c r="Z289" s="11">
        <v>1.278664</v>
      </c>
      <c r="AA289" s="11"/>
      <c r="AB289" s="11">
        <v>1.4082730000000001</v>
      </c>
      <c r="AC289" s="11"/>
      <c r="AD289" s="11"/>
      <c r="AE289" s="12">
        <v>1.098163</v>
      </c>
      <c r="AF289" s="11">
        <v>1.876309E-4</v>
      </c>
      <c r="AG289" s="11">
        <v>8.0536770000000002E-5</v>
      </c>
      <c r="AK289" s="12">
        <v>93.181179999999998</v>
      </c>
      <c r="AL289" s="12">
        <v>6.6092659999999999</v>
      </c>
      <c r="AM289" s="12">
        <v>6.6067200000000006E-2</v>
      </c>
      <c r="AO289" s="13">
        <v>14.920866572535404</v>
      </c>
      <c r="AP289" s="13">
        <v>3.8397494736089648</v>
      </c>
      <c r="AQ289" s="31">
        <v>8.6395150000000004E-2</v>
      </c>
      <c r="AR289" s="31">
        <v>1.366938</v>
      </c>
      <c r="AS289" s="31">
        <v>4.7318980000000002</v>
      </c>
      <c r="AT289" s="12">
        <v>0.27972799999999998</v>
      </c>
      <c r="AU289" s="12">
        <v>-2.885332</v>
      </c>
      <c r="AV289" s="12">
        <v>6.6550999999999999E-2</v>
      </c>
      <c r="AW289" s="12">
        <v>9.3768000000000004E-2</v>
      </c>
      <c r="AY289" s="12">
        <v>2.367124</v>
      </c>
      <c r="BA289" s="12">
        <v>1.152679</v>
      </c>
      <c r="BB289" s="12"/>
      <c r="BC289" s="11"/>
      <c r="BD289" s="39">
        <v>62</v>
      </c>
      <c r="BE289" s="12">
        <v>0</v>
      </c>
      <c r="BF289" s="34">
        <v>0</v>
      </c>
      <c r="BG289" s="39">
        <v>85</v>
      </c>
      <c r="BH289" s="39">
        <v>170</v>
      </c>
      <c r="BI289" s="35">
        <f t="shared" si="8"/>
        <v>29.411764705882351</v>
      </c>
      <c r="BJ289" s="39">
        <v>40</v>
      </c>
      <c r="BK289" s="39">
        <v>0</v>
      </c>
      <c r="BL289" s="39">
        <v>0</v>
      </c>
      <c r="BM289" s="39"/>
      <c r="BN289" s="39">
        <v>0</v>
      </c>
      <c r="BO289" s="39">
        <v>0</v>
      </c>
      <c r="BP289" s="39">
        <v>0.8</v>
      </c>
      <c r="BQ289" s="39">
        <v>0</v>
      </c>
      <c r="BR289" s="39">
        <v>0</v>
      </c>
      <c r="BS289" s="39">
        <v>0</v>
      </c>
      <c r="BU289" s="39">
        <v>0</v>
      </c>
      <c r="BV289" s="39">
        <v>36.799999999999997</v>
      </c>
      <c r="BW289" s="39">
        <v>0.5</v>
      </c>
      <c r="BZ289" s="39">
        <v>0</v>
      </c>
      <c r="CA289" s="39">
        <v>0</v>
      </c>
      <c r="CB289" s="40" t="s">
        <v>163</v>
      </c>
      <c r="CC289" s="39">
        <v>0</v>
      </c>
      <c r="CD289" s="39">
        <v>1</v>
      </c>
      <c r="CE289" s="39">
        <v>0</v>
      </c>
      <c r="CF289" s="39">
        <v>0</v>
      </c>
      <c r="CG289" s="39">
        <v>0</v>
      </c>
      <c r="CH289" s="39">
        <v>0</v>
      </c>
      <c r="CI289" s="39">
        <v>0</v>
      </c>
      <c r="CJ289" s="39">
        <v>0</v>
      </c>
      <c r="CK289" s="39">
        <v>1</v>
      </c>
      <c r="CL289" s="39">
        <v>1</v>
      </c>
      <c r="CM289" s="39">
        <v>1</v>
      </c>
      <c r="CN289" s="39">
        <v>1</v>
      </c>
      <c r="CO289" s="39">
        <v>0</v>
      </c>
      <c r="CP289" s="39">
        <v>1</v>
      </c>
      <c r="CQ289" s="39">
        <v>0</v>
      </c>
      <c r="CR289" s="39">
        <v>1</v>
      </c>
      <c r="CS289" s="39">
        <v>1</v>
      </c>
      <c r="CT289" s="39">
        <v>0</v>
      </c>
      <c r="CU289" s="39">
        <v>0</v>
      </c>
      <c r="CV289" s="39">
        <v>1</v>
      </c>
      <c r="CW289" s="39">
        <v>1</v>
      </c>
      <c r="CX289" s="39">
        <v>0</v>
      </c>
      <c r="CY289" s="39">
        <v>650</v>
      </c>
      <c r="CZ289" s="39">
        <v>75</v>
      </c>
      <c r="DA289" s="39">
        <v>45</v>
      </c>
      <c r="DB289" s="39">
        <v>26000</v>
      </c>
      <c r="DC289" s="39">
        <v>260</v>
      </c>
      <c r="DD289" s="39">
        <v>32</v>
      </c>
      <c r="DE289" s="39">
        <v>33</v>
      </c>
      <c r="DF289" s="39">
        <v>0</v>
      </c>
      <c r="DG289" s="39">
        <v>0</v>
      </c>
      <c r="DH289" s="39">
        <v>0</v>
      </c>
      <c r="DI289" s="39">
        <v>0</v>
      </c>
      <c r="DJ289" s="39">
        <v>0</v>
      </c>
      <c r="DK289" s="39">
        <v>7.4</v>
      </c>
      <c r="DL289" s="39">
        <v>0.5</v>
      </c>
      <c r="DM289" s="39">
        <v>33.4</v>
      </c>
      <c r="DN289" s="39">
        <v>100.4</v>
      </c>
      <c r="DO289" s="39">
        <v>23.8</v>
      </c>
      <c r="DP289" s="39">
        <v>34</v>
      </c>
      <c r="DQ289" s="39">
        <v>73</v>
      </c>
      <c r="DR289" s="39">
        <v>101</v>
      </c>
      <c r="DS289" s="39">
        <v>6</v>
      </c>
      <c r="DU289" s="39">
        <v>36</v>
      </c>
      <c r="DW289" s="39">
        <v>500</v>
      </c>
      <c r="DX289" s="39">
        <v>0</v>
      </c>
      <c r="DY289" s="39">
        <v>0</v>
      </c>
      <c r="DZ289" s="39"/>
      <c r="EA289" s="39">
        <v>0</v>
      </c>
      <c r="EB289" s="39">
        <v>0</v>
      </c>
      <c r="EC289" s="39">
        <v>8</v>
      </c>
      <c r="ED289" s="39">
        <v>1</v>
      </c>
      <c r="EE289" s="39">
        <v>7</v>
      </c>
      <c r="EF289" s="41">
        <v>0.6</v>
      </c>
      <c r="EG289" s="33">
        <v>0.74999999999999989</v>
      </c>
      <c r="EJ289" s="39">
        <v>0.6</v>
      </c>
      <c r="EM289" s="39">
        <v>0</v>
      </c>
      <c r="EN289" s="39">
        <v>0</v>
      </c>
      <c r="EO289" s="39">
        <v>0</v>
      </c>
      <c r="EP289" s="39">
        <v>0</v>
      </c>
      <c r="EQ289" s="39">
        <v>0</v>
      </c>
      <c r="ER289" s="39">
        <v>0</v>
      </c>
      <c r="ES289" s="39">
        <v>0</v>
      </c>
      <c r="ET289" s="39">
        <v>0</v>
      </c>
      <c r="EU289" s="39">
        <v>0</v>
      </c>
      <c r="EV289" s="39">
        <v>0</v>
      </c>
      <c r="EW289" s="39">
        <v>0</v>
      </c>
      <c r="EX289" s="39">
        <v>0</v>
      </c>
      <c r="EY289" s="39">
        <v>0</v>
      </c>
      <c r="EZ289" s="39">
        <v>0</v>
      </c>
      <c r="FA289" s="39">
        <v>0</v>
      </c>
      <c r="FB289" s="39">
        <v>0</v>
      </c>
      <c r="FC289" s="39">
        <v>0</v>
      </c>
      <c r="FD289" s="39">
        <v>0</v>
      </c>
      <c r="FE289" s="39">
        <v>1.3</v>
      </c>
    </row>
    <row r="290" spans="1:161" x14ac:dyDescent="0.55000000000000004">
      <c r="A290" s="29" t="s">
        <v>457</v>
      </c>
      <c r="B290" s="34">
        <v>0</v>
      </c>
      <c r="C290" s="34">
        <v>0</v>
      </c>
      <c r="D290" s="13">
        <v>1</v>
      </c>
      <c r="E290" s="40">
        <v>1</v>
      </c>
      <c r="F290" s="11">
        <v>0.90795239999999999</v>
      </c>
      <c r="G290" s="11">
        <v>1.6134719999999999E-3</v>
      </c>
      <c r="H290" s="11">
        <v>1.8123759999999999E-4</v>
      </c>
      <c r="L290" s="11">
        <v>189.10290000000001</v>
      </c>
      <c r="M290" s="11">
        <v>71.461619999999996</v>
      </c>
      <c r="N290" s="11">
        <v>6.8174429999999999</v>
      </c>
      <c r="P290" s="13">
        <v>4.1778291823130838</v>
      </c>
      <c r="Q290" s="13">
        <v>2.3551700388749279</v>
      </c>
      <c r="R290" s="31">
        <v>0.20699519999999999</v>
      </c>
      <c r="S290" s="31">
        <v>8.710782</v>
      </c>
      <c r="T290" s="31">
        <v>0.31649169999999999</v>
      </c>
      <c r="U290" s="11">
        <v>-5.1645999999999997E-2</v>
      </c>
      <c r="V290" s="11">
        <v>-12.195316</v>
      </c>
      <c r="W290" s="11">
        <v>9.1791999999999999E-2</v>
      </c>
      <c r="X290" s="11">
        <v>6.9893999999999998E-2</v>
      </c>
      <c r="Z290" s="11">
        <v>1.134979</v>
      </c>
      <c r="AA290" s="11"/>
      <c r="AB290" s="11">
        <v>2.1690529999999999</v>
      </c>
      <c r="AC290" s="11"/>
      <c r="AD290" s="11"/>
      <c r="AE290" s="12">
        <v>1.044254</v>
      </c>
      <c r="AF290" s="11">
        <v>1.435347E-3</v>
      </c>
      <c r="AG290" s="11">
        <v>5.5641540000000002E-5</v>
      </c>
      <c r="AK290" s="12">
        <v>150.10570000000001</v>
      </c>
      <c r="AL290" s="12">
        <v>16.701180000000001</v>
      </c>
      <c r="AM290" s="12">
        <v>0.50235189999999996</v>
      </c>
      <c r="AO290" s="13">
        <v>12.401804433302798</v>
      </c>
      <c r="AP290" s="13">
        <v>2.8110229320793594</v>
      </c>
      <c r="AQ290" s="31">
        <v>0.15148220000000001</v>
      </c>
      <c r="AR290" s="31">
        <v>4.1266379999999998</v>
      </c>
      <c r="AS290" s="31">
        <v>6.4953260000000004</v>
      </c>
      <c r="AT290" s="12">
        <v>0.34714099999999998</v>
      </c>
      <c r="AU290" s="12">
        <v>-8.1565659999999998</v>
      </c>
      <c r="AV290" s="12">
        <v>3.2876000000000002E-2</v>
      </c>
      <c r="AW290" s="12">
        <v>2.3911000000000002E-2</v>
      </c>
      <c r="AY290" s="12">
        <v>1.2396910000000001</v>
      </c>
      <c r="BA290" s="12">
        <v>2.0149029999999999</v>
      </c>
      <c r="BB290" s="12"/>
      <c r="BC290" s="11"/>
      <c r="BD290" s="39">
        <v>62</v>
      </c>
      <c r="BE290" s="12">
        <v>0</v>
      </c>
      <c r="BF290" s="34">
        <v>0</v>
      </c>
      <c r="BG290" s="39">
        <v>70</v>
      </c>
      <c r="BH290" s="39">
        <v>167</v>
      </c>
      <c r="BI290" s="35">
        <f t="shared" si="8"/>
        <v>25.099501595611173</v>
      </c>
      <c r="BJ290" s="39">
        <v>39</v>
      </c>
      <c r="BK290" s="39">
        <v>0</v>
      </c>
      <c r="BL290" s="39">
        <v>0</v>
      </c>
      <c r="BM290" s="39"/>
      <c r="BN290" s="39">
        <v>0</v>
      </c>
      <c r="BO290" s="39">
        <v>0</v>
      </c>
      <c r="BP290" s="39">
        <v>0.9</v>
      </c>
      <c r="BQ290" s="39">
        <v>0</v>
      </c>
      <c r="BR290" s="39">
        <v>0</v>
      </c>
      <c r="BS290" s="39">
        <v>0</v>
      </c>
      <c r="BU290" s="39">
        <v>1</v>
      </c>
      <c r="BV290" s="39">
        <v>37</v>
      </c>
      <c r="BW290" s="39">
        <v>0.3</v>
      </c>
      <c r="BZ290" s="39">
        <v>0</v>
      </c>
      <c r="CA290" s="39">
        <v>0</v>
      </c>
      <c r="CB290" s="40" t="s">
        <v>206</v>
      </c>
      <c r="CC290" s="39">
        <v>0</v>
      </c>
      <c r="CD290" s="39">
        <v>1</v>
      </c>
      <c r="CE290" s="39">
        <v>0</v>
      </c>
      <c r="CF290" s="39">
        <v>0</v>
      </c>
      <c r="CG290" s="39">
        <v>0</v>
      </c>
      <c r="CH290" s="39">
        <v>0</v>
      </c>
      <c r="CI290" s="39">
        <v>0</v>
      </c>
      <c r="CJ290" s="39">
        <v>0</v>
      </c>
      <c r="CK290" s="39">
        <v>1</v>
      </c>
      <c r="CL290" s="39">
        <v>1</v>
      </c>
      <c r="CM290" s="39">
        <v>1</v>
      </c>
      <c r="CN290" s="39">
        <v>1</v>
      </c>
      <c r="CO290" s="39">
        <v>0</v>
      </c>
      <c r="CP290" s="39">
        <v>1</v>
      </c>
      <c r="CQ290" s="39">
        <v>0</v>
      </c>
      <c r="CR290" s="39">
        <v>1</v>
      </c>
      <c r="CS290" s="39">
        <v>1</v>
      </c>
      <c r="CT290" s="39">
        <v>0</v>
      </c>
      <c r="CU290" s="39">
        <v>0</v>
      </c>
      <c r="CV290" s="39">
        <v>1</v>
      </c>
      <c r="CW290" s="39">
        <v>1</v>
      </c>
      <c r="CX290" s="39">
        <v>0</v>
      </c>
      <c r="CY290" s="39">
        <v>400</v>
      </c>
      <c r="CZ290" s="39">
        <v>48</v>
      </c>
      <c r="DA290" s="39">
        <v>28</v>
      </c>
      <c r="DB290" s="39">
        <v>23000</v>
      </c>
      <c r="DC290" s="39">
        <v>230</v>
      </c>
      <c r="DD290" s="39">
        <v>29</v>
      </c>
      <c r="DE290" s="39">
        <v>33.200000000000003</v>
      </c>
      <c r="DF290" s="39">
        <v>0</v>
      </c>
      <c r="DG290" s="39">
        <v>0</v>
      </c>
      <c r="DH290" s="39">
        <v>0</v>
      </c>
      <c r="DI290" s="39">
        <v>0</v>
      </c>
      <c r="DJ290" s="39">
        <v>0</v>
      </c>
      <c r="DK290" s="39">
        <v>7.3</v>
      </c>
      <c r="DL290" s="39">
        <v>0.55000000000000004</v>
      </c>
      <c r="DM290" s="39">
        <v>36.6</v>
      </c>
      <c r="DN290" s="39">
        <v>40</v>
      </c>
      <c r="DO290" s="39">
        <v>19.100000000000001</v>
      </c>
      <c r="DP290" s="39">
        <v>35.4</v>
      </c>
      <c r="DQ290" s="39">
        <v>87</v>
      </c>
      <c r="DR290" s="39">
        <v>108</v>
      </c>
      <c r="DS290" s="39">
        <v>5</v>
      </c>
      <c r="DU290" s="39">
        <v>35</v>
      </c>
      <c r="DW290" s="39">
        <v>1580</v>
      </c>
      <c r="DX290" s="39">
        <v>1</v>
      </c>
      <c r="DY290" s="39">
        <v>1</v>
      </c>
      <c r="DZ290" s="39"/>
      <c r="EA290" s="39">
        <v>0</v>
      </c>
      <c r="EB290" s="39">
        <v>0</v>
      </c>
      <c r="EC290" s="39">
        <v>16</v>
      </c>
      <c r="ED290" s="39">
        <v>3</v>
      </c>
      <c r="EE290" s="39">
        <v>10</v>
      </c>
      <c r="EF290" s="41">
        <v>0.7</v>
      </c>
      <c r="EG290" s="33">
        <v>0.77777777777777768</v>
      </c>
      <c r="EJ290" s="39">
        <v>0.5</v>
      </c>
      <c r="EM290" s="39">
        <v>1</v>
      </c>
      <c r="EN290" s="39">
        <v>0</v>
      </c>
      <c r="EO290" s="39">
        <v>0</v>
      </c>
      <c r="EP290" s="39">
        <v>0</v>
      </c>
      <c r="EQ290" s="39">
        <v>0</v>
      </c>
      <c r="ER290" s="39">
        <v>0</v>
      </c>
      <c r="ES290" s="39">
        <v>0</v>
      </c>
      <c r="ET290" s="39">
        <v>0</v>
      </c>
      <c r="EU290" s="39">
        <v>0</v>
      </c>
      <c r="EV290" s="39">
        <v>0</v>
      </c>
      <c r="EW290" s="39">
        <v>0</v>
      </c>
      <c r="EX290" s="39">
        <v>0</v>
      </c>
      <c r="EY290" s="39">
        <v>0</v>
      </c>
      <c r="EZ290" s="39">
        <v>0</v>
      </c>
      <c r="FA290" s="39">
        <v>0</v>
      </c>
      <c r="FB290" s="39">
        <v>0</v>
      </c>
      <c r="FC290" s="39">
        <v>0</v>
      </c>
      <c r="FD290" s="39">
        <v>0</v>
      </c>
      <c r="FE290" s="39">
        <v>1.3</v>
      </c>
    </row>
    <row r="291" spans="1:161" x14ac:dyDescent="0.55000000000000004">
      <c r="A291" s="29" t="s">
        <v>458</v>
      </c>
      <c r="B291" s="34">
        <v>0</v>
      </c>
      <c r="C291" s="34">
        <v>0</v>
      </c>
      <c r="D291" s="13">
        <v>0</v>
      </c>
      <c r="E291" s="42">
        <v>0</v>
      </c>
      <c r="F291" s="11">
        <v>0.73876520000000001</v>
      </c>
      <c r="G291" s="11">
        <v>5.4022670000000001E-4</v>
      </c>
      <c r="H291" s="11">
        <v>1.2064090000000001E-4</v>
      </c>
      <c r="L291" s="11">
        <v>170.70339999999999</v>
      </c>
      <c r="M291" s="11">
        <v>26.444130000000001</v>
      </c>
      <c r="N291" s="11">
        <v>4.1095199999999998</v>
      </c>
      <c r="P291" s="13">
        <v>5.4358968063633597</v>
      </c>
      <c r="Q291" s="13">
        <v>6.1293671341804723</v>
      </c>
      <c r="R291" s="31">
        <v>0.14871309999999999</v>
      </c>
      <c r="S291" s="31">
        <v>2.2993869999999998</v>
      </c>
      <c r="T291" s="31">
        <v>0.1661427</v>
      </c>
      <c r="U291" s="11">
        <v>5.6829999999999997E-3</v>
      </c>
      <c r="V291" s="11">
        <v>-23.820086</v>
      </c>
      <c r="W291" s="11">
        <v>5.5122999999999998E-2</v>
      </c>
      <c r="X291" s="11">
        <v>7.5692999999999996E-2</v>
      </c>
      <c r="Z291" s="11">
        <v>1.7917590000000001</v>
      </c>
      <c r="AA291" s="11"/>
      <c r="AB291" s="11">
        <v>1.7379560000000001</v>
      </c>
      <c r="AC291" s="11"/>
      <c r="AD291" s="11"/>
      <c r="AE291" s="12">
        <v>1.249377</v>
      </c>
      <c r="AF291" s="11">
        <v>4.5483600000000002E-4</v>
      </c>
      <c r="AG291" s="11">
        <v>3.465346E-4</v>
      </c>
      <c r="AK291" s="12">
        <v>104.6</v>
      </c>
      <c r="AL291" s="12">
        <v>17.055029999999999</v>
      </c>
      <c r="AM291" s="12">
        <v>0.83079720000000001</v>
      </c>
      <c r="AO291" s="13">
        <v>3.8863724186475834</v>
      </c>
      <c r="AP291" s="13">
        <v>10.636567606447109</v>
      </c>
      <c r="AQ291" s="31">
        <v>0.23223060000000001</v>
      </c>
      <c r="AR291" s="31">
        <v>0.72985029999999995</v>
      </c>
      <c r="AS291" s="31">
        <v>0.3894667</v>
      </c>
      <c r="AT291" s="12">
        <v>0.108362</v>
      </c>
      <c r="AU291" s="12">
        <v>7.6179009999999998</v>
      </c>
      <c r="AV291" s="12">
        <v>3.0813E-2</v>
      </c>
      <c r="AW291" s="12">
        <v>4.1499000000000001E-2</v>
      </c>
      <c r="AY291" s="12">
        <v>3.4965079999999999</v>
      </c>
      <c r="BA291" s="12">
        <v>1.3256699999999999</v>
      </c>
      <c r="BB291" s="12"/>
      <c r="BC291" s="11"/>
      <c r="BD291" s="42">
        <v>67</v>
      </c>
      <c r="BE291" s="12">
        <v>1</v>
      </c>
      <c r="BF291" s="34">
        <v>0</v>
      </c>
      <c r="BG291" s="42">
        <v>85</v>
      </c>
      <c r="BH291" s="42">
        <v>172</v>
      </c>
      <c r="BI291" s="35">
        <f t="shared" si="8"/>
        <v>28.731746890210928</v>
      </c>
      <c r="BJ291" s="42">
        <v>64</v>
      </c>
      <c r="BK291" s="42">
        <v>0</v>
      </c>
      <c r="BL291" s="42">
        <v>0</v>
      </c>
      <c r="BM291" s="42"/>
      <c r="BN291" s="42">
        <v>0</v>
      </c>
      <c r="BO291" s="42">
        <v>0</v>
      </c>
      <c r="BP291" s="42">
        <v>1.1000000238418579</v>
      </c>
      <c r="BQ291" s="42">
        <v>0</v>
      </c>
      <c r="BR291" s="42">
        <v>0</v>
      </c>
      <c r="BS291" s="42">
        <v>0</v>
      </c>
      <c r="BU291" s="42">
        <v>0</v>
      </c>
      <c r="BV291" s="42">
        <v>40</v>
      </c>
      <c r="BW291" s="42">
        <v>0.5</v>
      </c>
      <c r="BZ291" s="42">
        <v>0</v>
      </c>
      <c r="CA291" s="42">
        <v>0</v>
      </c>
      <c r="CB291" s="42"/>
      <c r="CC291" s="42">
        <v>0</v>
      </c>
      <c r="CD291" s="42">
        <v>1</v>
      </c>
      <c r="CE291" s="42">
        <v>0</v>
      </c>
      <c r="CF291" s="42">
        <v>0</v>
      </c>
      <c r="CG291" s="42">
        <v>0</v>
      </c>
      <c r="CH291" s="42">
        <v>0</v>
      </c>
      <c r="CI291" s="42">
        <v>0</v>
      </c>
      <c r="CJ291" s="42">
        <v>0</v>
      </c>
      <c r="CK291" s="42">
        <v>1</v>
      </c>
      <c r="CL291" s="42">
        <v>1</v>
      </c>
      <c r="CM291" s="42">
        <v>1</v>
      </c>
      <c r="CN291" s="42">
        <v>1</v>
      </c>
      <c r="CO291" s="42">
        <v>0</v>
      </c>
      <c r="CP291" s="42">
        <v>1</v>
      </c>
      <c r="CQ291" s="42">
        <v>0</v>
      </c>
      <c r="CR291" s="42">
        <v>1</v>
      </c>
      <c r="CS291" s="42">
        <v>1</v>
      </c>
      <c r="CT291" s="42">
        <v>0</v>
      </c>
      <c r="CU291" s="42">
        <v>0</v>
      </c>
      <c r="CV291" s="42">
        <v>1</v>
      </c>
      <c r="CW291" s="42">
        <v>1</v>
      </c>
      <c r="CX291" s="42">
        <v>0</v>
      </c>
      <c r="CY291" s="42">
        <v>400</v>
      </c>
      <c r="CZ291" s="42">
        <v>41</v>
      </c>
      <c r="DA291" s="42">
        <v>27</v>
      </c>
      <c r="DB291" s="42">
        <v>25000</v>
      </c>
      <c r="DC291" s="42">
        <v>250</v>
      </c>
      <c r="DD291" s="42">
        <v>30</v>
      </c>
      <c r="DE291" s="42">
        <v>32</v>
      </c>
      <c r="DF291" s="42">
        <v>0</v>
      </c>
      <c r="DG291" s="42">
        <v>0</v>
      </c>
      <c r="DH291" s="42">
        <v>0</v>
      </c>
      <c r="DI291" s="42">
        <v>0</v>
      </c>
      <c r="DJ291" s="42">
        <v>0</v>
      </c>
      <c r="DK291" s="42">
        <v>7.5</v>
      </c>
      <c r="DL291" s="42">
        <v>0.4699999988079071</v>
      </c>
      <c r="DM291" s="42">
        <v>34.799999237060547</v>
      </c>
      <c r="DN291" s="42">
        <v>180.80000305175781</v>
      </c>
      <c r="DO291" s="42">
        <v>26.299999237060547</v>
      </c>
      <c r="DP291" s="42">
        <v>34.700000762939453</v>
      </c>
      <c r="DQ291" s="42">
        <v>73</v>
      </c>
      <c r="DR291" s="42">
        <v>129</v>
      </c>
      <c r="DS291" s="42">
        <v>9</v>
      </c>
      <c r="DU291" s="42">
        <v>34</v>
      </c>
      <c r="DW291" s="42">
        <v>500</v>
      </c>
      <c r="DX291" s="42">
        <v>0</v>
      </c>
      <c r="DY291" s="42">
        <v>0</v>
      </c>
      <c r="DZ291" s="42"/>
      <c r="EA291" s="42">
        <v>0</v>
      </c>
      <c r="EB291" s="42">
        <v>0</v>
      </c>
      <c r="EC291" s="42">
        <v>16</v>
      </c>
      <c r="ED291" s="42">
        <v>1</v>
      </c>
      <c r="EE291" s="42">
        <v>8</v>
      </c>
      <c r="EF291" s="43">
        <v>0.89999997615814209</v>
      </c>
      <c r="EG291" s="33">
        <v>0.81818177877378939</v>
      </c>
      <c r="EJ291" s="42">
        <v>0.89999997615814209</v>
      </c>
      <c r="EM291" s="42">
        <v>0</v>
      </c>
      <c r="EN291" s="42">
        <v>0</v>
      </c>
      <c r="EO291" s="42">
        <v>0</v>
      </c>
      <c r="EP291" s="42">
        <v>0</v>
      </c>
      <c r="EQ291" s="42">
        <v>0</v>
      </c>
      <c r="ER291" s="42">
        <v>0</v>
      </c>
      <c r="ES291" s="42">
        <v>0</v>
      </c>
      <c r="ET291" s="42">
        <v>0</v>
      </c>
      <c r="EU291" s="42">
        <v>0</v>
      </c>
      <c r="EV291" s="42">
        <v>0</v>
      </c>
      <c r="EW291" s="42">
        <v>0</v>
      </c>
      <c r="EX291" s="42">
        <v>0</v>
      </c>
      <c r="EY291" s="42">
        <v>0</v>
      </c>
      <c r="EZ291" s="42">
        <v>0</v>
      </c>
      <c r="FA291" s="42">
        <v>0</v>
      </c>
      <c r="FB291" s="42">
        <v>0</v>
      </c>
      <c r="FC291" s="42">
        <v>0</v>
      </c>
      <c r="FD291" s="42">
        <v>0</v>
      </c>
      <c r="FE291" s="42">
        <v>0.89999997615814209</v>
      </c>
    </row>
  </sheetData>
  <mergeCells count="3">
    <mergeCell ref="B1:E1"/>
    <mergeCell ref="F1:AD1"/>
    <mergeCell ref="AE1:BC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Foglio1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Vlasta Bari</dc:creator>
  <cp:lastModifiedBy>Tobias Steinbach</cp:lastModifiedBy>
  <dcterms:created xsi:type="dcterms:W3CDTF">2024-04-05T13:02:21Z</dcterms:created>
  <dcterms:modified xsi:type="dcterms:W3CDTF">2024-05-08T10:01:56Z</dcterms:modified>
</cp:coreProperties>
</file>